
<file path=[Content_Types].xml><?xml version="1.0" encoding="utf-8"?>
<Types xmlns="http://schemas.openxmlformats.org/package/2006/content-types">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0"/>
  <workbookPr defaultThemeVersion="166925"/>
  <mc:AlternateContent xmlns:mc="http://schemas.openxmlformats.org/markup-compatibility/2006">
    <mc:Choice Requires="x15">
      <x15ac:absPath xmlns:x15ac="http://schemas.microsoft.com/office/spreadsheetml/2010/11/ac" url="/Users/apple/Desktop/EnetBlaster/DataAnalyst/Excel/"/>
    </mc:Choice>
  </mc:AlternateContent>
  <xr:revisionPtr revIDLastSave="0" documentId="13_ncr:1_{46E8BE78-454A-454F-B108-B8E444AF1843}" xr6:coauthVersionLast="45" xr6:coauthVersionMax="45" xr10:uidLastSave="{00000000-0000-0000-0000-000000000000}"/>
  <bookViews>
    <workbookView xWindow="0" yWindow="0" windowWidth="28800" windowHeight="18000" activeTab="2" xr2:uid="{A34C4AFB-E2F0-D44C-B55F-AEA62734E0ED}"/>
  </bookViews>
  <sheets>
    <sheet name="Sheet4" sheetId="4" state="hidden" r:id="rId1"/>
    <sheet name="Data" sheetId="2" r:id="rId2"/>
    <sheet name="Dashboard" sheetId="3" r:id="rId3"/>
  </sheets>
  <definedNames>
    <definedName name="_xlchart.v5.0" hidden="1">Sheet4!$D$23</definedName>
    <definedName name="_xlchart.v5.1" hidden="1">Sheet4!$D$24:$D$73</definedName>
    <definedName name="_xlchart.v5.2" hidden="1">Sheet4!$E$23</definedName>
    <definedName name="_xlchart.v5.3" hidden="1">Sheet4!$E$24:$E$73</definedName>
    <definedName name="_xlchart.v5.4" hidden="1">Sheet4!$D$23</definedName>
    <definedName name="_xlchart.v5.5" hidden="1">Sheet4!$D$24:$D$73</definedName>
    <definedName name="_xlchart.v5.6" hidden="1">Sheet4!$E$23</definedName>
    <definedName name="_xlchart.v5.7" hidden="1">Sheet4!$E$24:$E$73</definedName>
    <definedName name="NativeTimeline_Invoice_Date">#N/A</definedName>
    <definedName name="Slicer_Beverage_Brand">#N/A</definedName>
    <definedName name="Slicer_Region">#N/A</definedName>
    <definedName name="Slicer_Retailer">#N/A</definedName>
  </definedNames>
  <calcPr calcId="181029"/>
  <pivotCaches>
    <pivotCache cacheId="1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8"/>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25" i="4" l="1"/>
  <c r="D26" i="4"/>
  <c r="D27" i="4"/>
  <c r="D28" i="4"/>
  <c r="D29" i="4"/>
  <c r="D30" i="4"/>
  <c r="D31" i="4"/>
  <c r="D32" i="4"/>
  <c r="D33" i="4"/>
  <c r="D34" i="4"/>
  <c r="D35" i="4"/>
  <c r="D36" i="4"/>
  <c r="D37" i="4"/>
  <c r="D38" i="4"/>
  <c r="D39" i="4"/>
  <c r="D40" i="4"/>
  <c r="D41" i="4"/>
  <c r="D42" i="4"/>
  <c r="D43" i="4"/>
  <c r="D44" i="4"/>
  <c r="D45" i="4"/>
  <c r="D46" i="4"/>
  <c r="D47" i="4"/>
  <c r="D48" i="4"/>
  <c r="D49" i="4"/>
  <c r="D50" i="4"/>
  <c r="D51" i="4"/>
  <c r="D52" i="4"/>
  <c r="D53" i="4"/>
  <c r="D54" i="4"/>
  <c r="D55" i="4"/>
  <c r="D56" i="4"/>
  <c r="D57" i="4"/>
  <c r="D58" i="4"/>
  <c r="D59" i="4"/>
  <c r="D60" i="4"/>
  <c r="D61" i="4"/>
  <c r="D62" i="4"/>
  <c r="D63" i="4"/>
  <c r="D64" i="4"/>
  <c r="D65" i="4"/>
  <c r="D66" i="4"/>
  <c r="D67" i="4"/>
  <c r="D68" i="4"/>
  <c r="D69" i="4"/>
  <c r="D70" i="4"/>
  <c r="D71" i="4"/>
  <c r="D72" i="4"/>
  <c r="D73" i="4"/>
  <c r="D24" i="4"/>
  <c r="J3889" i="2"/>
  <c r="K3889" i="2" s="1"/>
  <c r="J3888" i="2"/>
  <c r="K3888" i="2" s="1"/>
  <c r="K3887" i="2"/>
  <c r="J3887" i="2"/>
  <c r="J3886" i="2"/>
  <c r="K3886" i="2" s="1"/>
  <c r="K3885" i="2"/>
  <c r="J3885" i="2"/>
  <c r="J3884" i="2"/>
  <c r="K3884" i="2" s="1"/>
  <c r="K3883" i="2"/>
  <c r="J3883" i="2"/>
  <c r="J3882" i="2"/>
  <c r="K3882" i="2" s="1"/>
  <c r="K3881" i="2"/>
  <c r="J3881" i="2"/>
  <c r="J3880" i="2"/>
  <c r="K3880" i="2" s="1"/>
  <c r="K3879" i="2"/>
  <c r="J3879" i="2"/>
  <c r="J3878" i="2"/>
  <c r="K3878" i="2" s="1"/>
  <c r="K3877" i="2"/>
  <c r="J3877" i="2"/>
  <c r="J3876" i="2"/>
  <c r="K3876" i="2" s="1"/>
  <c r="K3875" i="2"/>
  <c r="J3875" i="2"/>
  <c r="J3874" i="2"/>
  <c r="K3874" i="2" s="1"/>
  <c r="K3873" i="2"/>
  <c r="J3873" i="2"/>
  <c r="J3872" i="2"/>
  <c r="K3872" i="2" s="1"/>
  <c r="K3871" i="2"/>
  <c r="J3871" i="2"/>
  <c r="J3870" i="2"/>
  <c r="K3870" i="2" s="1"/>
  <c r="K3869" i="2"/>
  <c r="J3869" i="2"/>
  <c r="J3868" i="2"/>
  <c r="K3868" i="2" s="1"/>
  <c r="K3867" i="2"/>
  <c r="J3867" i="2"/>
  <c r="J3866" i="2"/>
  <c r="K3866" i="2" s="1"/>
  <c r="K3865" i="2"/>
  <c r="J3865" i="2"/>
  <c r="J3864" i="2"/>
  <c r="K3864" i="2" s="1"/>
  <c r="K3863" i="2"/>
  <c r="J3863" i="2"/>
  <c r="J3862" i="2"/>
  <c r="K3862" i="2" s="1"/>
  <c r="K3861" i="2"/>
  <c r="J3861" i="2"/>
  <c r="J3860" i="2"/>
  <c r="K3860" i="2" s="1"/>
  <c r="K3859" i="2"/>
  <c r="J3859" i="2"/>
  <c r="J3858" i="2"/>
  <c r="K3858" i="2" s="1"/>
  <c r="K3857" i="2"/>
  <c r="J3857" i="2"/>
  <c r="J3856" i="2"/>
  <c r="K3856" i="2" s="1"/>
  <c r="K3855" i="2"/>
  <c r="J3855" i="2"/>
  <c r="J3854" i="2"/>
  <c r="K3854" i="2" s="1"/>
  <c r="K3853" i="2"/>
  <c r="J3853" i="2"/>
  <c r="J3852" i="2"/>
  <c r="K3852" i="2" s="1"/>
  <c r="K3851" i="2"/>
  <c r="J3851" i="2"/>
  <c r="J3850" i="2"/>
  <c r="K3850" i="2" s="1"/>
  <c r="K3849" i="2"/>
  <c r="J3849" i="2"/>
  <c r="J3848" i="2"/>
  <c r="K3848" i="2" s="1"/>
  <c r="K3847" i="2"/>
  <c r="J3847" i="2"/>
  <c r="J3846" i="2"/>
  <c r="K3846" i="2" s="1"/>
  <c r="K3845" i="2"/>
  <c r="J3845" i="2"/>
  <c r="J3844" i="2"/>
  <c r="K3844" i="2" s="1"/>
  <c r="K3843" i="2"/>
  <c r="J3843" i="2"/>
  <c r="J3842" i="2"/>
  <c r="K3842" i="2" s="1"/>
  <c r="K3841" i="2"/>
  <c r="J3841" i="2"/>
  <c r="J3840" i="2"/>
  <c r="K3840" i="2" s="1"/>
  <c r="K3839" i="2"/>
  <c r="J3839" i="2"/>
  <c r="J3838" i="2"/>
  <c r="K3838" i="2" s="1"/>
  <c r="K3837" i="2"/>
  <c r="J3837" i="2"/>
  <c r="J3836" i="2"/>
  <c r="K3836" i="2" s="1"/>
  <c r="K3835" i="2"/>
  <c r="J3835" i="2"/>
  <c r="J3834" i="2"/>
  <c r="K3834" i="2" s="1"/>
  <c r="K3833" i="2"/>
  <c r="J3833" i="2"/>
  <c r="J3832" i="2"/>
  <c r="K3832" i="2" s="1"/>
  <c r="K3831" i="2"/>
  <c r="J3831" i="2"/>
  <c r="J3830" i="2"/>
  <c r="K3830" i="2" s="1"/>
  <c r="K3829" i="2"/>
  <c r="J3829" i="2"/>
  <c r="J3828" i="2"/>
  <c r="K3828" i="2" s="1"/>
  <c r="K3827" i="2"/>
  <c r="J3827" i="2"/>
  <c r="J3826" i="2"/>
  <c r="K3826" i="2" s="1"/>
  <c r="K3825" i="2"/>
  <c r="J3825" i="2"/>
  <c r="J3824" i="2"/>
  <c r="K3824" i="2" s="1"/>
  <c r="K3823" i="2"/>
  <c r="J3823" i="2"/>
  <c r="J3822" i="2"/>
  <c r="K3822" i="2" s="1"/>
  <c r="K3821" i="2"/>
  <c r="J3821" i="2"/>
  <c r="J3820" i="2"/>
  <c r="K3820" i="2" s="1"/>
  <c r="K3819" i="2"/>
  <c r="J3819" i="2"/>
  <c r="J3818" i="2"/>
  <c r="K3818" i="2" s="1"/>
  <c r="K3817" i="2"/>
  <c r="J3817" i="2"/>
  <c r="J3816" i="2"/>
  <c r="K3816" i="2" s="1"/>
  <c r="K3815" i="2"/>
  <c r="J3815" i="2"/>
  <c r="J3814" i="2"/>
  <c r="K3814" i="2" s="1"/>
  <c r="K3813" i="2"/>
  <c r="J3813" i="2"/>
  <c r="J3812" i="2"/>
  <c r="K3812" i="2" s="1"/>
  <c r="K3811" i="2"/>
  <c r="J3811" i="2"/>
  <c r="J3810" i="2"/>
  <c r="K3810" i="2" s="1"/>
  <c r="K3809" i="2"/>
  <c r="J3809" i="2"/>
  <c r="J3808" i="2"/>
  <c r="K3808" i="2" s="1"/>
  <c r="K3807" i="2"/>
  <c r="J3807" i="2"/>
  <c r="J3806" i="2"/>
  <c r="K3806" i="2" s="1"/>
  <c r="K3805" i="2"/>
  <c r="J3805" i="2"/>
  <c r="J3804" i="2"/>
  <c r="K3804" i="2" s="1"/>
  <c r="K3803" i="2"/>
  <c r="J3803" i="2"/>
  <c r="J3802" i="2"/>
  <c r="K3802" i="2" s="1"/>
  <c r="K3801" i="2"/>
  <c r="J3801" i="2"/>
  <c r="J3800" i="2"/>
  <c r="K3800" i="2" s="1"/>
  <c r="K3799" i="2"/>
  <c r="J3799" i="2"/>
  <c r="J3798" i="2"/>
  <c r="K3798" i="2" s="1"/>
  <c r="K3797" i="2"/>
  <c r="J3797" i="2"/>
  <c r="J3796" i="2"/>
  <c r="K3796" i="2" s="1"/>
  <c r="K3795" i="2"/>
  <c r="J3795" i="2"/>
  <c r="J3794" i="2"/>
  <c r="K3794" i="2" s="1"/>
  <c r="K3793" i="2"/>
  <c r="J3793" i="2"/>
  <c r="J3792" i="2"/>
  <c r="K3792" i="2" s="1"/>
  <c r="K3791" i="2"/>
  <c r="J3791" i="2"/>
  <c r="J3790" i="2"/>
  <c r="K3790" i="2" s="1"/>
  <c r="K3789" i="2"/>
  <c r="J3789" i="2"/>
  <c r="J3788" i="2"/>
  <c r="K3788" i="2" s="1"/>
  <c r="K3787" i="2"/>
  <c r="J3787" i="2"/>
  <c r="J3786" i="2"/>
  <c r="K3786" i="2" s="1"/>
  <c r="K3785" i="2"/>
  <c r="J3785" i="2"/>
  <c r="J3784" i="2"/>
  <c r="K3784" i="2" s="1"/>
  <c r="K3783" i="2"/>
  <c r="J3783" i="2"/>
  <c r="J3782" i="2"/>
  <c r="K3782" i="2" s="1"/>
  <c r="K3781" i="2"/>
  <c r="J3781" i="2"/>
  <c r="J3780" i="2"/>
  <c r="K3780" i="2" s="1"/>
  <c r="K3779" i="2"/>
  <c r="J3779" i="2"/>
  <c r="J3778" i="2"/>
  <c r="K3778" i="2" s="1"/>
  <c r="K3777" i="2"/>
  <c r="J3777" i="2"/>
  <c r="J3776" i="2"/>
  <c r="K3776" i="2" s="1"/>
  <c r="K3775" i="2"/>
  <c r="J3775" i="2"/>
  <c r="J3774" i="2"/>
  <c r="K3774" i="2" s="1"/>
  <c r="K3773" i="2"/>
  <c r="J3773" i="2"/>
  <c r="J3772" i="2"/>
  <c r="K3772" i="2" s="1"/>
  <c r="K3771" i="2"/>
  <c r="J3771" i="2"/>
  <c r="J3770" i="2"/>
  <c r="K3770" i="2" s="1"/>
  <c r="K3769" i="2"/>
  <c r="J3769" i="2"/>
  <c r="J3768" i="2"/>
  <c r="K3768" i="2" s="1"/>
  <c r="K3767" i="2"/>
  <c r="J3767" i="2"/>
  <c r="J3766" i="2"/>
  <c r="K3766" i="2" s="1"/>
  <c r="K3765" i="2"/>
  <c r="J3765" i="2"/>
  <c r="J3764" i="2"/>
  <c r="K3764" i="2" s="1"/>
  <c r="K3763" i="2"/>
  <c r="J3763" i="2"/>
  <c r="J3762" i="2"/>
  <c r="K3762" i="2" s="1"/>
  <c r="K3761" i="2"/>
  <c r="J3761" i="2"/>
  <c r="J3760" i="2"/>
  <c r="K3760" i="2" s="1"/>
  <c r="K3759" i="2"/>
  <c r="J3759" i="2"/>
  <c r="J3758" i="2"/>
  <c r="K3758" i="2" s="1"/>
  <c r="K3757" i="2"/>
  <c r="J3757" i="2"/>
  <c r="J3756" i="2"/>
  <c r="K3756" i="2" s="1"/>
  <c r="K3755" i="2"/>
  <c r="J3755" i="2"/>
  <c r="J3754" i="2"/>
  <c r="K3754" i="2" s="1"/>
  <c r="K3753" i="2"/>
  <c r="J3753" i="2"/>
  <c r="J3752" i="2"/>
  <c r="K3752" i="2" s="1"/>
  <c r="K3751" i="2"/>
  <c r="J3751" i="2"/>
  <c r="J3750" i="2"/>
  <c r="K3750" i="2" s="1"/>
  <c r="K3749" i="2"/>
  <c r="J3749" i="2"/>
  <c r="J3748" i="2"/>
  <c r="K3748" i="2" s="1"/>
  <c r="K3747" i="2"/>
  <c r="J3747" i="2"/>
  <c r="J3746" i="2"/>
  <c r="K3746" i="2" s="1"/>
  <c r="K3745" i="2"/>
  <c r="J3745" i="2"/>
  <c r="J3744" i="2"/>
  <c r="K3744" i="2" s="1"/>
  <c r="K3743" i="2"/>
  <c r="J3743" i="2"/>
  <c r="J3742" i="2"/>
  <c r="K3742" i="2" s="1"/>
  <c r="K3741" i="2"/>
  <c r="J3741" i="2"/>
  <c r="J3740" i="2"/>
  <c r="K3740" i="2" s="1"/>
  <c r="K3739" i="2"/>
  <c r="J3739" i="2"/>
  <c r="J3738" i="2"/>
  <c r="K3738" i="2" s="1"/>
  <c r="K3737" i="2"/>
  <c r="J3737" i="2"/>
  <c r="J3736" i="2"/>
  <c r="K3736" i="2" s="1"/>
  <c r="K3735" i="2"/>
  <c r="J3735" i="2"/>
  <c r="J3734" i="2"/>
  <c r="K3734" i="2" s="1"/>
  <c r="K3733" i="2"/>
  <c r="J3733" i="2"/>
  <c r="J3732" i="2"/>
  <c r="K3732" i="2" s="1"/>
  <c r="K3731" i="2"/>
  <c r="J3731" i="2"/>
  <c r="J3730" i="2"/>
  <c r="K3730" i="2" s="1"/>
  <c r="K3729" i="2"/>
  <c r="J3729" i="2"/>
  <c r="J3728" i="2"/>
  <c r="K3728" i="2" s="1"/>
  <c r="K3727" i="2"/>
  <c r="J3727" i="2"/>
  <c r="J3726" i="2"/>
  <c r="K3726" i="2" s="1"/>
  <c r="K3725" i="2"/>
  <c r="J3725" i="2"/>
  <c r="J3724" i="2"/>
  <c r="K3724" i="2" s="1"/>
  <c r="K3723" i="2"/>
  <c r="J3723" i="2"/>
  <c r="J3722" i="2"/>
  <c r="K3722" i="2" s="1"/>
  <c r="K3721" i="2"/>
  <c r="J3721" i="2"/>
  <c r="J3720" i="2"/>
  <c r="K3720" i="2" s="1"/>
  <c r="K3719" i="2"/>
  <c r="J3719" i="2"/>
  <c r="K3718" i="2"/>
  <c r="J3718" i="2"/>
  <c r="K3717" i="2"/>
  <c r="J3717" i="2"/>
  <c r="K3716" i="2"/>
  <c r="J3716" i="2"/>
  <c r="K3715" i="2"/>
  <c r="J3715" i="2"/>
  <c r="K3714" i="2"/>
  <c r="J3714" i="2"/>
  <c r="K3713" i="2"/>
  <c r="J3713" i="2"/>
  <c r="K3712" i="2"/>
  <c r="J3712" i="2"/>
  <c r="K3711" i="2"/>
  <c r="J3711" i="2"/>
  <c r="K3710" i="2"/>
  <c r="J3710" i="2"/>
  <c r="K3709" i="2"/>
  <c r="J3709" i="2"/>
  <c r="K3708" i="2"/>
  <c r="J3708" i="2"/>
  <c r="K3707" i="2"/>
  <c r="J3707" i="2"/>
  <c r="K3706" i="2"/>
  <c r="J3706" i="2"/>
  <c r="K3705" i="2"/>
  <c r="J3705" i="2"/>
  <c r="K3704" i="2"/>
  <c r="J3704" i="2"/>
  <c r="K3703" i="2"/>
  <c r="J3703" i="2"/>
  <c r="K3702" i="2"/>
  <c r="J3702" i="2"/>
  <c r="K3701" i="2"/>
  <c r="J3701" i="2"/>
  <c r="K3700" i="2"/>
  <c r="J3700" i="2"/>
  <c r="K3699" i="2"/>
  <c r="J3699" i="2"/>
  <c r="K3698" i="2"/>
  <c r="J3698" i="2"/>
  <c r="K3697" i="2"/>
  <c r="J3697" i="2"/>
  <c r="K3696" i="2"/>
  <c r="J3696" i="2"/>
  <c r="K3695" i="2"/>
  <c r="J3695" i="2"/>
  <c r="K3694" i="2"/>
  <c r="J3694" i="2"/>
  <c r="K3693" i="2"/>
  <c r="J3693" i="2"/>
  <c r="K3692" i="2"/>
  <c r="J3692" i="2"/>
  <c r="K3691" i="2"/>
  <c r="J3691" i="2"/>
  <c r="K3690" i="2"/>
  <c r="J3690" i="2"/>
  <c r="K3689" i="2"/>
  <c r="J3689" i="2"/>
  <c r="K3688" i="2"/>
  <c r="J3688" i="2"/>
  <c r="K3687" i="2"/>
  <c r="J3687" i="2"/>
  <c r="K3686" i="2"/>
  <c r="J3686" i="2"/>
  <c r="K3685" i="2"/>
  <c r="J3685" i="2"/>
  <c r="K3684" i="2"/>
  <c r="J3684" i="2"/>
  <c r="K3683" i="2"/>
  <c r="J3683" i="2"/>
  <c r="K3682" i="2"/>
  <c r="J3682" i="2"/>
  <c r="K3681" i="2"/>
  <c r="J3681" i="2"/>
  <c r="K3680" i="2"/>
  <c r="J3680" i="2"/>
  <c r="K3679" i="2"/>
  <c r="J3679" i="2"/>
  <c r="K3678" i="2"/>
  <c r="J3678" i="2"/>
  <c r="K3677" i="2"/>
  <c r="J3677" i="2"/>
  <c r="K3676" i="2"/>
  <c r="J3676" i="2"/>
  <c r="K3675" i="2"/>
  <c r="J3675" i="2"/>
  <c r="K3674" i="2"/>
  <c r="J3674" i="2"/>
  <c r="K3673" i="2"/>
  <c r="J3673" i="2"/>
  <c r="K3672" i="2"/>
  <c r="J3672" i="2"/>
  <c r="K3671" i="2"/>
  <c r="J3671" i="2"/>
  <c r="K3670" i="2"/>
  <c r="J3670" i="2"/>
  <c r="K3669" i="2"/>
  <c r="J3669" i="2"/>
  <c r="K3668" i="2"/>
  <c r="J3668" i="2"/>
  <c r="K3667" i="2"/>
  <c r="J3667" i="2"/>
  <c r="K3666" i="2"/>
  <c r="J3666" i="2"/>
  <c r="K3665" i="2"/>
  <c r="J3665" i="2"/>
  <c r="K3664" i="2"/>
  <c r="J3664" i="2"/>
  <c r="K3663" i="2"/>
  <c r="J3663" i="2"/>
  <c r="K3662" i="2"/>
  <c r="J3662" i="2"/>
  <c r="K3661" i="2"/>
  <c r="J3661" i="2"/>
  <c r="K3660" i="2"/>
  <c r="J3660" i="2"/>
  <c r="K3659" i="2"/>
  <c r="J3659" i="2"/>
  <c r="K3658" i="2"/>
  <c r="J3658" i="2"/>
  <c r="K3657" i="2"/>
  <c r="J3657" i="2"/>
  <c r="K3656" i="2"/>
  <c r="J3656" i="2"/>
  <c r="K3655" i="2"/>
  <c r="J3655" i="2"/>
  <c r="K3654" i="2"/>
  <c r="J3654" i="2"/>
  <c r="K3653" i="2"/>
  <c r="J3653" i="2"/>
  <c r="K3652" i="2"/>
  <c r="J3652" i="2"/>
  <c r="K3651" i="2"/>
  <c r="J3651" i="2"/>
  <c r="K3650" i="2"/>
  <c r="J3650" i="2"/>
  <c r="K3649" i="2"/>
  <c r="J3649" i="2"/>
  <c r="K3648" i="2"/>
  <c r="J3648" i="2"/>
  <c r="K3647" i="2"/>
  <c r="J3647" i="2"/>
  <c r="K3646" i="2"/>
  <c r="J3646" i="2"/>
  <c r="K3645" i="2"/>
  <c r="J3645" i="2"/>
  <c r="K3644" i="2"/>
  <c r="J3644" i="2"/>
  <c r="K3643" i="2"/>
  <c r="J3643" i="2"/>
  <c r="K3642" i="2"/>
  <c r="J3642" i="2"/>
  <c r="K3641" i="2"/>
  <c r="J3641" i="2"/>
  <c r="K3640" i="2"/>
  <c r="J3640" i="2"/>
  <c r="K3639" i="2"/>
  <c r="J3639" i="2"/>
  <c r="K3638" i="2"/>
  <c r="J3638" i="2"/>
  <c r="K3637" i="2"/>
  <c r="J3637" i="2"/>
  <c r="K3636" i="2"/>
  <c r="J3636" i="2"/>
  <c r="K3635" i="2"/>
  <c r="J3635" i="2"/>
  <c r="J3634" i="2"/>
  <c r="K3634" i="2" s="1"/>
  <c r="J3633" i="2"/>
  <c r="K3633" i="2" s="1"/>
  <c r="J3632" i="2"/>
  <c r="K3632" i="2" s="1"/>
  <c r="J3631" i="2"/>
  <c r="K3631" i="2" s="1"/>
  <c r="J3630" i="2"/>
  <c r="K3630" i="2" s="1"/>
  <c r="K3629" i="2"/>
  <c r="J3629" i="2"/>
  <c r="J3628" i="2"/>
  <c r="K3628" i="2" s="1"/>
  <c r="K3627" i="2"/>
  <c r="J3627" i="2"/>
  <c r="J3626" i="2"/>
  <c r="K3626" i="2" s="1"/>
  <c r="J3625" i="2"/>
  <c r="K3625" i="2" s="1"/>
  <c r="J3624" i="2"/>
  <c r="K3624" i="2" s="1"/>
  <c r="J3623" i="2"/>
  <c r="K3623" i="2" s="1"/>
  <c r="J3622" i="2"/>
  <c r="K3622" i="2" s="1"/>
  <c r="K3621" i="2"/>
  <c r="J3621" i="2"/>
  <c r="J3620" i="2"/>
  <c r="K3620" i="2" s="1"/>
  <c r="K3619" i="2"/>
  <c r="J3619" i="2"/>
  <c r="J3618" i="2"/>
  <c r="K3618" i="2" s="1"/>
  <c r="J3617" i="2"/>
  <c r="K3617" i="2" s="1"/>
  <c r="J3616" i="2"/>
  <c r="K3616" i="2" s="1"/>
  <c r="J3615" i="2"/>
  <c r="K3615" i="2" s="1"/>
  <c r="J3614" i="2"/>
  <c r="K3614" i="2" s="1"/>
  <c r="K3613" i="2"/>
  <c r="J3613" i="2"/>
  <c r="J3612" i="2"/>
  <c r="K3612" i="2" s="1"/>
  <c r="K3611" i="2"/>
  <c r="J3611" i="2"/>
  <c r="J3610" i="2"/>
  <c r="K3610" i="2" s="1"/>
  <c r="J3609" i="2"/>
  <c r="K3609" i="2" s="1"/>
  <c r="J3608" i="2"/>
  <c r="K3608" i="2" s="1"/>
  <c r="J3607" i="2"/>
  <c r="K3607" i="2" s="1"/>
  <c r="J3606" i="2"/>
  <c r="K3606" i="2" s="1"/>
  <c r="K3605" i="2"/>
  <c r="J3605" i="2"/>
  <c r="J3604" i="2"/>
  <c r="K3604" i="2" s="1"/>
  <c r="K3603" i="2"/>
  <c r="J3603" i="2"/>
  <c r="J3602" i="2"/>
  <c r="K3602" i="2" s="1"/>
  <c r="J3601" i="2"/>
  <c r="K3601" i="2" s="1"/>
  <c r="J3600" i="2"/>
  <c r="K3600" i="2" s="1"/>
  <c r="J3599" i="2"/>
  <c r="K3599" i="2" s="1"/>
  <c r="J3598" i="2"/>
  <c r="K3598" i="2" s="1"/>
  <c r="K3597" i="2"/>
  <c r="J3597" i="2"/>
  <c r="J3596" i="2"/>
  <c r="K3596" i="2" s="1"/>
  <c r="K3595" i="2"/>
  <c r="J3595" i="2"/>
  <c r="J3594" i="2"/>
  <c r="K3594" i="2" s="1"/>
  <c r="J3593" i="2"/>
  <c r="K3593" i="2" s="1"/>
  <c r="J3592" i="2"/>
  <c r="K3592" i="2" s="1"/>
  <c r="J3591" i="2"/>
  <c r="K3591" i="2" s="1"/>
  <c r="J3590" i="2"/>
  <c r="K3590" i="2" s="1"/>
  <c r="K3589" i="2"/>
  <c r="J3589" i="2"/>
  <c r="J3588" i="2"/>
  <c r="K3588" i="2" s="1"/>
  <c r="K3587" i="2"/>
  <c r="J3587" i="2"/>
  <c r="J3586" i="2"/>
  <c r="K3586" i="2" s="1"/>
  <c r="J3585" i="2"/>
  <c r="K3585" i="2" s="1"/>
  <c r="J3584" i="2"/>
  <c r="K3584" i="2" s="1"/>
  <c r="J3583" i="2"/>
  <c r="K3583" i="2" s="1"/>
  <c r="J3582" i="2"/>
  <c r="K3582" i="2" s="1"/>
  <c r="K3581" i="2"/>
  <c r="J3581" i="2"/>
  <c r="J3580" i="2"/>
  <c r="K3580" i="2" s="1"/>
  <c r="K3579" i="2"/>
  <c r="J3579" i="2"/>
  <c r="J3578" i="2"/>
  <c r="K3578" i="2" s="1"/>
  <c r="J3577" i="2"/>
  <c r="K3577" i="2" s="1"/>
  <c r="J3576" i="2"/>
  <c r="K3576" i="2" s="1"/>
  <c r="J3575" i="2"/>
  <c r="K3575" i="2" s="1"/>
  <c r="J3574" i="2"/>
  <c r="K3574" i="2" s="1"/>
  <c r="K3573" i="2"/>
  <c r="J3573" i="2"/>
  <c r="J3572" i="2"/>
  <c r="K3572" i="2" s="1"/>
  <c r="K3571" i="2"/>
  <c r="J3571" i="2"/>
  <c r="J3570" i="2"/>
  <c r="K3570" i="2" s="1"/>
  <c r="J3569" i="2"/>
  <c r="K3569" i="2" s="1"/>
  <c r="J3568" i="2"/>
  <c r="K3568" i="2" s="1"/>
  <c r="J3567" i="2"/>
  <c r="K3567" i="2" s="1"/>
  <c r="J3566" i="2"/>
  <c r="K3566" i="2" s="1"/>
  <c r="K3565" i="2"/>
  <c r="J3565" i="2"/>
  <c r="J3564" i="2"/>
  <c r="K3564" i="2" s="1"/>
  <c r="K3563" i="2"/>
  <c r="J3563" i="2"/>
  <c r="J3562" i="2"/>
  <c r="K3562" i="2" s="1"/>
  <c r="J3561" i="2"/>
  <c r="K3561" i="2" s="1"/>
  <c r="J3560" i="2"/>
  <c r="K3560" i="2" s="1"/>
  <c r="J3559" i="2"/>
  <c r="K3559" i="2" s="1"/>
  <c r="J3558" i="2"/>
  <c r="K3558" i="2" s="1"/>
  <c r="K3557" i="2"/>
  <c r="J3557" i="2"/>
  <c r="J3556" i="2"/>
  <c r="K3556" i="2" s="1"/>
  <c r="K3555" i="2"/>
  <c r="J3555" i="2"/>
  <c r="J3554" i="2"/>
  <c r="K3554" i="2" s="1"/>
  <c r="J3553" i="2"/>
  <c r="K3553" i="2" s="1"/>
  <c r="J3552" i="2"/>
  <c r="K3552" i="2" s="1"/>
  <c r="J3551" i="2"/>
  <c r="K3551" i="2" s="1"/>
  <c r="J3550" i="2"/>
  <c r="K3550" i="2" s="1"/>
  <c r="K3549" i="2"/>
  <c r="J3549" i="2"/>
  <c r="J3548" i="2"/>
  <c r="K3548" i="2" s="1"/>
  <c r="K3547" i="2"/>
  <c r="J3547" i="2"/>
  <c r="J3546" i="2"/>
  <c r="K3546" i="2" s="1"/>
  <c r="J3545" i="2"/>
  <c r="K3545" i="2" s="1"/>
  <c r="J3544" i="2"/>
  <c r="K3544" i="2" s="1"/>
  <c r="J3543" i="2"/>
  <c r="K3543" i="2" s="1"/>
  <c r="J3542" i="2"/>
  <c r="K3542" i="2" s="1"/>
  <c r="K3541" i="2"/>
  <c r="J3541" i="2"/>
  <c r="J3540" i="2"/>
  <c r="K3540" i="2" s="1"/>
  <c r="K3539" i="2"/>
  <c r="J3539" i="2"/>
  <c r="J3538" i="2"/>
  <c r="K3538" i="2" s="1"/>
  <c r="J3537" i="2"/>
  <c r="K3537" i="2" s="1"/>
  <c r="J3536" i="2"/>
  <c r="K3536" i="2" s="1"/>
  <c r="J3535" i="2"/>
  <c r="K3535" i="2" s="1"/>
  <c r="J3534" i="2"/>
  <c r="K3534" i="2" s="1"/>
  <c r="K3533" i="2"/>
  <c r="J3533" i="2"/>
  <c r="J3532" i="2"/>
  <c r="K3532" i="2" s="1"/>
  <c r="K3531" i="2"/>
  <c r="J3531" i="2"/>
  <c r="J3530" i="2"/>
  <c r="K3530" i="2" s="1"/>
  <c r="J3529" i="2"/>
  <c r="K3529" i="2" s="1"/>
  <c r="J3528" i="2"/>
  <c r="K3528" i="2" s="1"/>
  <c r="J3527" i="2"/>
  <c r="K3527" i="2" s="1"/>
  <c r="J3526" i="2"/>
  <c r="K3526" i="2" s="1"/>
  <c r="K3525" i="2"/>
  <c r="J3525" i="2"/>
  <c r="J3524" i="2"/>
  <c r="K3524" i="2" s="1"/>
  <c r="K3523" i="2"/>
  <c r="J3523" i="2"/>
  <c r="J3522" i="2"/>
  <c r="K3522" i="2" s="1"/>
  <c r="J3521" i="2"/>
  <c r="K3521" i="2" s="1"/>
  <c r="J3520" i="2"/>
  <c r="K3520" i="2" s="1"/>
  <c r="J3519" i="2"/>
  <c r="K3519" i="2" s="1"/>
  <c r="J3518" i="2"/>
  <c r="K3518" i="2" s="1"/>
  <c r="K3517" i="2"/>
  <c r="J3517" i="2"/>
  <c r="J3516" i="2"/>
  <c r="K3516" i="2" s="1"/>
  <c r="K3515" i="2"/>
  <c r="J3515" i="2"/>
  <c r="J3514" i="2"/>
  <c r="K3514" i="2" s="1"/>
  <c r="J3513" i="2"/>
  <c r="K3513" i="2" s="1"/>
  <c r="J3512" i="2"/>
  <c r="K3512" i="2" s="1"/>
  <c r="J3511" i="2"/>
  <c r="K3511" i="2" s="1"/>
  <c r="J3510" i="2"/>
  <c r="K3510" i="2" s="1"/>
  <c r="K3509" i="2"/>
  <c r="J3509" i="2"/>
  <c r="J3508" i="2"/>
  <c r="K3508" i="2" s="1"/>
  <c r="K3507" i="2"/>
  <c r="J3507" i="2"/>
  <c r="J3506" i="2"/>
  <c r="K3506" i="2" s="1"/>
  <c r="J3505" i="2"/>
  <c r="K3505" i="2" s="1"/>
  <c r="J3504" i="2"/>
  <c r="K3504" i="2" s="1"/>
  <c r="J3503" i="2"/>
  <c r="K3503" i="2" s="1"/>
  <c r="J3502" i="2"/>
  <c r="K3502" i="2" s="1"/>
  <c r="K3501" i="2"/>
  <c r="J3501" i="2"/>
  <c r="J3500" i="2"/>
  <c r="K3500" i="2" s="1"/>
  <c r="K3499" i="2"/>
  <c r="J3499" i="2"/>
  <c r="J3498" i="2"/>
  <c r="K3498" i="2" s="1"/>
  <c r="J3497" i="2"/>
  <c r="K3497" i="2" s="1"/>
  <c r="J3496" i="2"/>
  <c r="K3496" i="2" s="1"/>
  <c r="J3495" i="2"/>
  <c r="K3495" i="2" s="1"/>
  <c r="J3494" i="2"/>
  <c r="K3494" i="2" s="1"/>
  <c r="K3493" i="2"/>
  <c r="J3493" i="2"/>
  <c r="J3492" i="2"/>
  <c r="K3492" i="2" s="1"/>
  <c r="K3491" i="2"/>
  <c r="J3491" i="2"/>
  <c r="J3490" i="2"/>
  <c r="K3490" i="2" s="1"/>
  <c r="J3489" i="2"/>
  <c r="K3489" i="2" s="1"/>
  <c r="J3488" i="2"/>
  <c r="K3488" i="2" s="1"/>
  <c r="J3487" i="2"/>
  <c r="K3487" i="2" s="1"/>
  <c r="J3486" i="2"/>
  <c r="K3486" i="2" s="1"/>
  <c r="K3485" i="2"/>
  <c r="J3485" i="2"/>
  <c r="J3484" i="2"/>
  <c r="K3484" i="2" s="1"/>
  <c r="K3483" i="2"/>
  <c r="J3483" i="2"/>
  <c r="J3482" i="2"/>
  <c r="K3482" i="2" s="1"/>
  <c r="J3481" i="2"/>
  <c r="K3481" i="2" s="1"/>
  <c r="J3480" i="2"/>
  <c r="K3480" i="2" s="1"/>
  <c r="J3479" i="2"/>
  <c r="K3479" i="2" s="1"/>
  <c r="J3478" i="2"/>
  <c r="K3478" i="2" s="1"/>
  <c r="K3477" i="2"/>
  <c r="J3477" i="2"/>
  <c r="J3476" i="2"/>
  <c r="K3476" i="2" s="1"/>
  <c r="K3475" i="2"/>
  <c r="J3475" i="2"/>
  <c r="J3474" i="2"/>
  <c r="K3474" i="2" s="1"/>
  <c r="J3473" i="2"/>
  <c r="K3473" i="2" s="1"/>
  <c r="J3472" i="2"/>
  <c r="K3472" i="2" s="1"/>
  <c r="J3471" i="2"/>
  <c r="K3471" i="2" s="1"/>
  <c r="J3470" i="2"/>
  <c r="K3470" i="2" s="1"/>
  <c r="K3469" i="2"/>
  <c r="J3469" i="2"/>
  <c r="J3468" i="2"/>
  <c r="K3468" i="2" s="1"/>
  <c r="K3467" i="2"/>
  <c r="J3467" i="2"/>
  <c r="J3466" i="2"/>
  <c r="K3466" i="2" s="1"/>
  <c r="J3465" i="2"/>
  <c r="K3465" i="2" s="1"/>
  <c r="K3464" i="2"/>
  <c r="J3464" i="2"/>
  <c r="J3463" i="2"/>
  <c r="K3463" i="2" s="1"/>
  <c r="K3462" i="2"/>
  <c r="J3462" i="2"/>
  <c r="J3461" i="2"/>
  <c r="K3461" i="2" s="1"/>
  <c r="K3460" i="2"/>
  <c r="J3460" i="2"/>
  <c r="J3459" i="2"/>
  <c r="K3459" i="2" s="1"/>
  <c r="K3458" i="2"/>
  <c r="J3458" i="2"/>
  <c r="J3457" i="2"/>
  <c r="K3457" i="2" s="1"/>
  <c r="K3456" i="2"/>
  <c r="J3456" i="2"/>
  <c r="J3455" i="2"/>
  <c r="K3455" i="2" s="1"/>
  <c r="K3454" i="2"/>
  <c r="J3454" i="2"/>
  <c r="J3453" i="2"/>
  <c r="K3453" i="2" s="1"/>
  <c r="K3452" i="2"/>
  <c r="J3452" i="2"/>
  <c r="J3451" i="2"/>
  <c r="K3451" i="2" s="1"/>
  <c r="K3450" i="2"/>
  <c r="J3450" i="2"/>
  <c r="J3449" i="2"/>
  <c r="K3449" i="2" s="1"/>
  <c r="K3448" i="2"/>
  <c r="J3448" i="2"/>
  <c r="J3447" i="2"/>
  <c r="K3447" i="2" s="1"/>
  <c r="K3446" i="2"/>
  <c r="J3446" i="2"/>
  <c r="J3445" i="2"/>
  <c r="K3445" i="2" s="1"/>
  <c r="K3444" i="2"/>
  <c r="J3444" i="2"/>
  <c r="J3443" i="2"/>
  <c r="K3443" i="2" s="1"/>
  <c r="K3442" i="2"/>
  <c r="J3442" i="2"/>
  <c r="J3441" i="2"/>
  <c r="K3441" i="2" s="1"/>
  <c r="K3440" i="2"/>
  <c r="J3440" i="2"/>
  <c r="J3439" i="2"/>
  <c r="K3439" i="2" s="1"/>
  <c r="K3438" i="2"/>
  <c r="J3438" i="2"/>
  <c r="J3437" i="2"/>
  <c r="K3437" i="2" s="1"/>
  <c r="K3436" i="2"/>
  <c r="J3436" i="2"/>
  <c r="J3435" i="2"/>
  <c r="K3435" i="2" s="1"/>
  <c r="K3434" i="2"/>
  <c r="J3434" i="2"/>
  <c r="J3433" i="2"/>
  <c r="K3433" i="2" s="1"/>
  <c r="K3432" i="2"/>
  <c r="J3432" i="2"/>
  <c r="J3431" i="2"/>
  <c r="K3431" i="2" s="1"/>
  <c r="K3430" i="2"/>
  <c r="J3430" i="2"/>
  <c r="J3429" i="2"/>
  <c r="K3429" i="2" s="1"/>
  <c r="K3428" i="2"/>
  <c r="J3428" i="2"/>
  <c r="J3427" i="2"/>
  <c r="K3427" i="2" s="1"/>
  <c r="K3426" i="2"/>
  <c r="J3426" i="2"/>
  <c r="J3425" i="2"/>
  <c r="K3425" i="2" s="1"/>
  <c r="K3424" i="2"/>
  <c r="J3424" i="2"/>
  <c r="J3423" i="2"/>
  <c r="K3423" i="2" s="1"/>
  <c r="K3422" i="2"/>
  <c r="J3422" i="2"/>
  <c r="J3421" i="2"/>
  <c r="K3421" i="2" s="1"/>
  <c r="K3420" i="2"/>
  <c r="J3420" i="2"/>
  <c r="J3419" i="2"/>
  <c r="K3419" i="2" s="1"/>
  <c r="K3418" i="2"/>
  <c r="J3418" i="2"/>
  <c r="J3417" i="2"/>
  <c r="K3417" i="2" s="1"/>
  <c r="K3416" i="2"/>
  <c r="J3416" i="2"/>
  <c r="J3415" i="2"/>
  <c r="K3415" i="2" s="1"/>
  <c r="K3414" i="2"/>
  <c r="J3414" i="2"/>
  <c r="J3413" i="2"/>
  <c r="K3413" i="2" s="1"/>
  <c r="K3412" i="2"/>
  <c r="J3412" i="2"/>
  <c r="J3411" i="2"/>
  <c r="K3411" i="2" s="1"/>
  <c r="K3410" i="2"/>
  <c r="J3410" i="2"/>
  <c r="J3409" i="2"/>
  <c r="K3409" i="2" s="1"/>
  <c r="K3408" i="2"/>
  <c r="J3408" i="2"/>
  <c r="J3407" i="2"/>
  <c r="K3407" i="2" s="1"/>
  <c r="K3406" i="2"/>
  <c r="J3406" i="2"/>
  <c r="J3405" i="2"/>
  <c r="K3405" i="2" s="1"/>
  <c r="K3404" i="2"/>
  <c r="J3404" i="2"/>
  <c r="J3403" i="2"/>
  <c r="K3403" i="2" s="1"/>
  <c r="K3402" i="2"/>
  <c r="J3402" i="2"/>
  <c r="J3401" i="2"/>
  <c r="K3401" i="2" s="1"/>
  <c r="K3400" i="2"/>
  <c r="J3400" i="2"/>
  <c r="J3399" i="2"/>
  <c r="K3399" i="2" s="1"/>
  <c r="K3398" i="2"/>
  <c r="J3398" i="2"/>
  <c r="J3397" i="2"/>
  <c r="K3397" i="2" s="1"/>
  <c r="K3396" i="2"/>
  <c r="J3396" i="2"/>
  <c r="J3395" i="2"/>
  <c r="K3395" i="2" s="1"/>
  <c r="K3394" i="2"/>
  <c r="J3394" i="2"/>
  <c r="J3393" i="2"/>
  <c r="K3393" i="2" s="1"/>
  <c r="K3392" i="2"/>
  <c r="J3392" i="2"/>
  <c r="J3391" i="2"/>
  <c r="K3391" i="2" s="1"/>
  <c r="K3390" i="2"/>
  <c r="J3390" i="2"/>
  <c r="J3389" i="2"/>
  <c r="K3389" i="2" s="1"/>
  <c r="K3388" i="2"/>
  <c r="J3388" i="2"/>
  <c r="J3387" i="2"/>
  <c r="K3387" i="2" s="1"/>
  <c r="K3386" i="2"/>
  <c r="J3386" i="2"/>
  <c r="J3385" i="2"/>
  <c r="K3385" i="2" s="1"/>
  <c r="K3384" i="2"/>
  <c r="J3384" i="2"/>
  <c r="J3383" i="2"/>
  <c r="K3383" i="2" s="1"/>
  <c r="K3382" i="2"/>
  <c r="J3382" i="2"/>
  <c r="J3381" i="2"/>
  <c r="K3381" i="2" s="1"/>
  <c r="K3380" i="2"/>
  <c r="J3380" i="2"/>
  <c r="J3379" i="2"/>
  <c r="K3379" i="2" s="1"/>
  <c r="K3378" i="2"/>
  <c r="J3378" i="2"/>
  <c r="J3377" i="2"/>
  <c r="K3377" i="2" s="1"/>
  <c r="K3376" i="2"/>
  <c r="J3376" i="2"/>
  <c r="J3375" i="2"/>
  <c r="K3375" i="2" s="1"/>
  <c r="K3374" i="2"/>
  <c r="J3374" i="2"/>
  <c r="J3373" i="2"/>
  <c r="K3373" i="2" s="1"/>
  <c r="K3372" i="2"/>
  <c r="J3372" i="2"/>
  <c r="J3371" i="2"/>
  <c r="K3371" i="2" s="1"/>
  <c r="K3370" i="2"/>
  <c r="J3370" i="2"/>
  <c r="J3369" i="2"/>
  <c r="K3369" i="2" s="1"/>
  <c r="K3368" i="2"/>
  <c r="J3368" i="2"/>
  <c r="J3367" i="2"/>
  <c r="K3367" i="2" s="1"/>
  <c r="K3366" i="2"/>
  <c r="J3366" i="2"/>
  <c r="J3365" i="2"/>
  <c r="K3365" i="2" s="1"/>
  <c r="K3364" i="2"/>
  <c r="J3364" i="2"/>
  <c r="J3363" i="2"/>
  <c r="K3363" i="2" s="1"/>
  <c r="K3362" i="2"/>
  <c r="J3362" i="2"/>
  <c r="J3361" i="2"/>
  <c r="K3361" i="2" s="1"/>
  <c r="K3360" i="2"/>
  <c r="J3360" i="2"/>
  <c r="J3359" i="2"/>
  <c r="K3359" i="2" s="1"/>
  <c r="K3358" i="2"/>
  <c r="J3358" i="2"/>
  <c r="J3357" i="2"/>
  <c r="K3357" i="2" s="1"/>
  <c r="K3356" i="2"/>
  <c r="J3356" i="2"/>
  <c r="J3355" i="2"/>
  <c r="K3355" i="2" s="1"/>
  <c r="K3354" i="2"/>
  <c r="J3354" i="2"/>
  <c r="J3353" i="2"/>
  <c r="K3353" i="2" s="1"/>
  <c r="K3352" i="2"/>
  <c r="J3352" i="2"/>
  <c r="J3351" i="2"/>
  <c r="K3351" i="2" s="1"/>
  <c r="K3350" i="2"/>
  <c r="J3350" i="2"/>
  <c r="J3349" i="2"/>
  <c r="K3349" i="2" s="1"/>
  <c r="K3348" i="2"/>
  <c r="J3348" i="2"/>
  <c r="J3347" i="2"/>
  <c r="K3347" i="2" s="1"/>
  <c r="K3346" i="2"/>
  <c r="J3346" i="2"/>
  <c r="J3345" i="2"/>
  <c r="K3345" i="2" s="1"/>
  <c r="K3344" i="2"/>
  <c r="J3344" i="2"/>
  <c r="J3343" i="2"/>
  <c r="K3343" i="2" s="1"/>
  <c r="K3342" i="2"/>
  <c r="J3342" i="2"/>
  <c r="J3341" i="2"/>
  <c r="K3341" i="2" s="1"/>
  <c r="K3340" i="2"/>
  <c r="J3340" i="2"/>
  <c r="J3339" i="2"/>
  <c r="K3339" i="2" s="1"/>
  <c r="K3338" i="2"/>
  <c r="J3338" i="2"/>
  <c r="K3337" i="2"/>
  <c r="J3337" i="2"/>
  <c r="K3336" i="2"/>
  <c r="J3336" i="2"/>
  <c r="K3335" i="2"/>
  <c r="J3335" i="2"/>
  <c r="K3334" i="2"/>
  <c r="J3334" i="2"/>
  <c r="K3333" i="2"/>
  <c r="J3333" i="2"/>
  <c r="K3332" i="2"/>
  <c r="J3332" i="2"/>
  <c r="K3331" i="2"/>
  <c r="J3331" i="2"/>
  <c r="K3330" i="2"/>
  <c r="J3330" i="2"/>
  <c r="K3329" i="2"/>
  <c r="J3329" i="2"/>
  <c r="K3328" i="2"/>
  <c r="J3328" i="2"/>
  <c r="K3327" i="2"/>
  <c r="J3327" i="2"/>
  <c r="K3326" i="2"/>
  <c r="J3326" i="2"/>
  <c r="K3325" i="2"/>
  <c r="J3325" i="2"/>
  <c r="K3324" i="2"/>
  <c r="J3324" i="2"/>
  <c r="K3323" i="2"/>
  <c r="J3323" i="2"/>
  <c r="K3322" i="2"/>
  <c r="J3322" i="2"/>
  <c r="K3321" i="2"/>
  <c r="J3321" i="2"/>
  <c r="K3320" i="2"/>
  <c r="J3320" i="2"/>
  <c r="K3319" i="2"/>
  <c r="J3319" i="2"/>
  <c r="K3318" i="2"/>
  <c r="J3318" i="2"/>
  <c r="K3317" i="2"/>
  <c r="J3317" i="2"/>
  <c r="K3316" i="2"/>
  <c r="J3316" i="2"/>
  <c r="K3315" i="2"/>
  <c r="J3315" i="2"/>
  <c r="K3314" i="2"/>
  <c r="J3314" i="2"/>
  <c r="K3313" i="2"/>
  <c r="J3313" i="2"/>
  <c r="K3312" i="2"/>
  <c r="J3312" i="2"/>
  <c r="K3311" i="2"/>
  <c r="J3311" i="2"/>
  <c r="K3310" i="2"/>
  <c r="J3310" i="2"/>
  <c r="K3309" i="2"/>
  <c r="J3309" i="2"/>
  <c r="K3308" i="2"/>
  <c r="J3308" i="2"/>
  <c r="K3307" i="2"/>
  <c r="J3307" i="2"/>
  <c r="K3306" i="2"/>
  <c r="J3306" i="2"/>
  <c r="K3305" i="2"/>
  <c r="J3305" i="2"/>
  <c r="K3304" i="2"/>
  <c r="J3304" i="2"/>
  <c r="K3303" i="2"/>
  <c r="J3303" i="2"/>
  <c r="K3302" i="2"/>
  <c r="J3302" i="2"/>
  <c r="K3301" i="2"/>
  <c r="J3301" i="2"/>
  <c r="K3300" i="2"/>
  <c r="J3300" i="2"/>
  <c r="K3299" i="2"/>
  <c r="J3299" i="2"/>
  <c r="K3298" i="2"/>
  <c r="J3298" i="2"/>
  <c r="K3297" i="2"/>
  <c r="J3297" i="2"/>
  <c r="K3296" i="2"/>
  <c r="J3296" i="2"/>
  <c r="K3295" i="2"/>
  <c r="J3295" i="2"/>
  <c r="K3294" i="2"/>
  <c r="J3294" i="2"/>
  <c r="K3293" i="2"/>
  <c r="J3293" i="2"/>
  <c r="K3292" i="2"/>
  <c r="J3292" i="2"/>
  <c r="K3291" i="2"/>
  <c r="J3291" i="2"/>
  <c r="K3290" i="2"/>
  <c r="J3290" i="2"/>
  <c r="K3289" i="2"/>
  <c r="J3289" i="2"/>
  <c r="K3288" i="2"/>
  <c r="J3288" i="2"/>
  <c r="K3287" i="2"/>
  <c r="J3287" i="2"/>
  <c r="K3286" i="2"/>
  <c r="J3286" i="2"/>
  <c r="K3285" i="2"/>
  <c r="J3285" i="2"/>
  <c r="K3284" i="2"/>
  <c r="J3284" i="2"/>
  <c r="K3283" i="2"/>
  <c r="J3283" i="2"/>
  <c r="K3282" i="2"/>
  <c r="J3282" i="2"/>
  <c r="K3281" i="2"/>
  <c r="J3281" i="2"/>
  <c r="K3280" i="2"/>
  <c r="J3280" i="2"/>
  <c r="K3279" i="2"/>
  <c r="J3279" i="2"/>
  <c r="K3278" i="2"/>
  <c r="J3278" i="2"/>
  <c r="K3277" i="2"/>
  <c r="J3277" i="2"/>
  <c r="K3276" i="2"/>
  <c r="J3276" i="2"/>
  <c r="K3275" i="2"/>
  <c r="J3275" i="2"/>
  <c r="K3274" i="2"/>
  <c r="J3274" i="2"/>
  <c r="K3273" i="2"/>
  <c r="J3273" i="2"/>
  <c r="K3272" i="2"/>
  <c r="J3272" i="2"/>
  <c r="K3271" i="2"/>
  <c r="J3271" i="2"/>
  <c r="K3270" i="2"/>
  <c r="J3270" i="2"/>
  <c r="K3269" i="2"/>
  <c r="J3269" i="2"/>
  <c r="K3268" i="2"/>
  <c r="J3268" i="2"/>
  <c r="K3267" i="2"/>
  <c r="J3267" i="2"/>
  <c r="K3266" i="2"/>
  <c r="J3266" i="2"/>
  <c r="K3265" i="2"/>
  <c r="J3265" i="2"/>
  <c r="K3264" i="2"/>
  <c r="J3264" i="2"/>
  <c r="K3263" i="2"/>
  <c r="J3263" i="2"/>
  <c r="K3262" i="2"/>
  <c r="J3262" i="2"/>
  <c r="K3261" i="2"/>
  <c r="J3261" i="2"/>
  <c r="K3260" i="2"/>
  <c r="J3260" i="2"/>
  <c r="K3259" i="2"/>
  <c r="J3259" i="2"/>
  <c r="K3258" i="2"/>
  <c r="J3258" i="2"/>
  <c r="K3257" i="2"/>
  <c r="J3257" i="2"/>
  <c r="K3256" i="2"/>
  <c r="J3256" i="2"/>
  <c r="K3255" i="2"/>
  <c r="J3255" i="2"/>
  <c r="K3254" i="2"/>
  <c r="J3254" i="2"/>
  <c r="K3253" i="2"/>
  <c r="J3253" i="2"/>
  <c r="K3252" i="2"/>
  <c r="J3252" i="2"/>
  <c r="K3251" i="2"/>
  <c r="J3251" i="2"/>
  <c r="K3250" i="2"/>
  <c r="J3250" i="2"/>
  <c r="K3249" i="2"/>
  <c r="J3249" i="2"/>
  <c r="K3248" i="2"/>
  <c r="J3248" i="2"/>
  <c r="K3247" i="2"/>
  <c r="J3247" i="2"/>
  <c r="K3246" i="2"/>
  <c r="J3246" i="2"/>
  <c r="K3245" i="2"/>
  <c r="J3245" i="2"/>
  <c r="K3244" i="2"/>
  <c r="J3244" i="2"/>
  <c r="K3243" i="2"/>
  <c r="J3243" i="2"/>
  <c r="K3242" i="2"/>
  <c r="J3242" i="2"/>
  <c r="K3241" i="2"/>
  <c r="J3241" i="2"/>
  <c r="K3240" i="2"/>
  <c r="J3240" i="2"/>
  <c r="K3239" i="2"/>
  <c r="J3239" i="2"/>
  <c r="K3238" i="2"/>
  <c r="J3238" i="2"/>
  <c r="K3237" i="2"/>
  <c r="J3237" i="2"/>
  <c r="K3236" i="2"/>
  <c r="J3236" i="2"/>
  <c r="K3235" i="2"/>
  <c r="J3235" i="2"/>
  <c r="K3234" i="2"/>
  <c r="J3234" i="2"/>
  <c r="K3233" i="2"/>
  <c r="J3233" i="2"/>
  <c r="K3232" i="2"/>
  <c r="J3232" i="2"/>
  <c r="K3231" i="2"/>
  <c r="J3231" i="2"/>
  <c r="K3230" i="2"/>
  <c r="J3230" i="2"/>
  <c r="K3229" i="2"/>
  <c r="J3229" i="2"/>
  <c r="K3228" i="2"/>
  <c r="J3228" i="2"/>
  <c r="K3227" i="2"/>
  <c r="J3227" i="2"/>
  <c r="K3226" i="2"/>
  <c r="J3226" i="2"/>
  <c r="K3225" i="2"/>
  <c r="J3225" i="2"/>
  <c r="K3224" i="2"/>
  <c r="J3224" i="2"/>
  <c r="K3223" i="2"/>
  <c r="J3223" i="2"/>
  <c r="K3222" i="2"/>
  <c r="J3222" i="2"/>
  <c r="K3221" i="2"/>
  <c r="J3221" i="2"/>
  <c r="K3220" i="2"/>
  <c r="J3220" i="2"/>
  <c r="K3219" i="2"/>
  <c r="J3219" i="2"/>
  <c r="K3218" i="2"/>
  <c r="J3218" i="2"/>
  <c r="K3217" i="2"/>
  <c r="J3217" i="2"/>
  <c r="K3216" i="2"/>
  <c r="J3216" i="2"/>
  <c r="K3215" i="2"/>
  <c r="J3215" i="2"/>
  <c r="K3214" i="2"/>
  <c r="J3214" i="2"/>
  <c r="K3213" i="2"/>
  <c r="J3213" i="2"/>
  <c r="K3212" i="2"/>
  <c r="J3212" i="2"/>
  <c r="K3211" i="2"/>
  <c r="J3211" i="2"/>
  <c r="K3210" i="2"/>
  <c r="J3210" i="2"/>
  <c r="K3209" i="2"/>
  <c r="J3209" i="2"/>
  <c r="K3208" i="2"/>
  <c r="J3208" i="2"/>
  <c r="K3207" i="2"/>
  <c r="J3207" i="2"/>
  <c r="K3206" i="2"/>
  <c r="J3206" i="2"/>
  <c r="K3205" i="2"/>
  <c r="J3205" i="2"/>
  <c r="K3204" i="2"/>
  <c r="J3204" i="2"/>
  <c r="K3203" i="2"/>
  <c r="J3203" i="2"/>
  <c r="K3202" i="2"/>
  <c r="J3202" i="2"/>
  <c r="K3201" i="2"/>
  <c r="J3201" i="2"/>
  <c r="K3200" i="2"/>
  <c r="J3200" i="2"/>
  <c r="K3199" i="2"/>
  <c r="J3199" i="2"/>
  <c r="K3198" i="2"/>
  <c r="J3198" i="2"/>
  <c r="K3197" i="2"/>
  <c r="J3197" i="2"/>
  <c r="K3196" i="2"/>
  <c r="J3196" i="2"/>
  <c r="K3195" i="2"/>
  <c r="J3195" i="2"/>
  <c r="K3194" i="2"/>
  <c r="J3194" i="2"/>
  <c r="K3193" i="2"/>
  <c r="J3193" i="2"/>
  <c r="K3192" i="2"/>
  <c r="J3192" i="2"/>
  <c r="K3191" i="2"/>
  <c r="J3191" i="2"/>
  <c r="K3190" i="2"/>
  <c r="J3190" i="2"/>
  <c r="K3189" i="2"/>
  <c r="J3189" i="2"/>
  <c r="K3188" i="2"/>
  <c r="J3188" i="2"/>
  <c r="K3187" i="2"/>
  <c r="J3187" i="2"/>
  <c r="K3186" i="2"/>
  <c r="J3186" i="2"/>
  <c r="K3185" i="2"/>
  <c r="J3185" i="2"/>
  <c r="K3184" i="2"/>
  <c r="J3184" i="2"/>
  <c r="K3183" i="2"/>
  <c r="J3183" i="2"/>
  <c r="K3182" i="2"/>
  <c r="J3182" i="2"/>
  <c r="K3181" i="2"/>
  <c r="J3181" i="2"/>
  <c r="K3180" i="2"/>
  <c r="J3180" i="2"/>
  <c r="K3179" i="2"/>
  <c r="J3179" i="2"/>
  <c r="K3178" i="2"/>
  <c r="J3178" i="2"/>
  <c r="K3177" i="2"/>
  <c r="J3177" i="2"/>
  <c r="K3176" i="2"/>
  <c r="J3176" i="2"/>
  <c r="K3175" i="2"/>
  <c r="J3175" i="2"/>
  <c r="K3174" i="2"/>
  <c r="J3174" i="2"/>
  <c r="K3173" i="2"/>
  <c r="J3173" i="2"/>
  <c r="K3172" i="2"/>
  <c r="J3172" i="2"/>
  <c r="K3171" i="2"/>
  <c r="J3171" i="2"/>
  <c r="K3170" i="2"/>
  <c r="J3170" i="2"/>
  <c r="K3169" i="2"/>
  <c r="J3169" i="2"/>
  <c r="K3168" i="2"/>
  <c r="J3168" i="2"/>
  <c r="K3167" i="2"/>
  <c r="J3167" i="2"/>
  <c r="K3166" i="2"/>
  <c r="J3166" i="2"/>
  <c r="K3165" i="2"/>
  <c r="J3165" i="2"/>
  <c r="K3164" i="2"/>
  <c r="J3164" i="2"/>
  <c r="K3163" i="2"/>
  <c r="J3163" i="2"/>
  <c r="K3162" i="2"/>
  <c r="J3162" i="2"/>
  <c r="K3161" i="2"/>
  <c r="J3161" i="2"/>
  <c r="K3160" i="2"/>
  <c r="J3160" i="2"/>
  <c r="K3159" i="2"/>
  <c r="J3159" i="2"/>
  <c r="K3158" i="2"/>
  <c r="J3158" i="2"/>
  <c r="K3157" i="2"/>
  <c r="J3157" i="2"/>
  <c r="K3156" i="2"/>
  <c r="J3156" i="2"/>
  <c r="K3155" i="2"/>
  <c r="J3155" i="2"/>
  <c r="K3154" i="2"/>
  <c r="J3154" i="2"/>
  <c r="K3153" i="2"/>
  <c r="J3153" i="2"/>
  <c r="K3152" i="2"/>
  <c r="J3152" i="2"/>
  <c r="K3151" i="2"/>
  <c r="J3151" i="2"/>
  <c r="K3150" i="2"/>
  <c r="J3150" i="2"/>
  <c r="K3149" i="2"/>
  <c r="J3149" i="2"/>
  <c r="K3148" i="2"/>
  <c r="J3148" i="2"/>
  <c r="K3147" i="2"/>
  <c r="J3147" i="2"/>
  <c r="K3146" i="2"/>
  <c r="J3146" i="2"/>
  <c r="K3145" i="2"/>
  <c r="J3145" i="2"/>
  <c r="K3144" i="2"/>
  <c r="J3144" i="2"/>
  <c r="K3143" i="2"/>
  <c r="J3143" i="2"/>
  <c r="K3142" i="2"/>
  <c r="J3142" i="2"/>
  <c r="K3141" i="2"/>
  <c r="J3141" i="2"/>
  <c r="K3140" i="2"/>
  <c r="J3140" i="2"/>
  <c r="K3139" i="2"/>
  <c r="J3139" i="2"/>
  <c r="K3138" i="2"/>
  <c r="J3138" i="2"/>
  <c r="K3137" i="2"/>
  <c r="J3137" i="2"/>
  <c r="K3136" i="2"/>
  <c r="J3136" i="2"/>
  <c r="K3135" i="2"/>
  <c r="J3135" i="2"/>
  <c r="K3134" i="2"/>
  <c r="J3134" i="2"/>
  <c r="K3133" i="2"/>
  <c r="J3133" i="2"/>
  <c r="K3132" i="2"/>
  <c r="J3132" i="2"/>
  <c r="K3131" i="2"/>
  <c r="J3131" i="2"/>
  <c r="K3130" i="2"/>
  <c r="J3130" i="2"/>
  <c r="K3129" i="2"/>
  <c r="J3129" i="2"/>
  <c r="K3128" i="2"/>
  <c r="J3128" i="2"/>
  <c r="K3127" i="2"/>
  <c r="J3127" i="2"/>
  <c r="K3126" i="2"/>
  <c r="J3126" i="2"/>
  <c r="K3125" i="2"/>
  <c r="J3125" i="2"/>
  <c r="K3124" i="2"/>
  <c r="J3124" i="2"/>
  <c r="K3123" i="2"/>
  <c r="J3123" i="2"/>
  <c r="K3122" i="2"/>
  <c r="J3122" i="2"/>
  <c r="K3121" i="2"/>
  <c r="J3121" i="2"/>
  <c r="K3120" i="2"/>
  <c r="J3120" i="2"/>
  <c r="K3119" i="2"/>
  <c r="J3119" i="2"/>
  <c r="K3118" i="2"/>
  <c r="J3118" i="2"/>
  <c r="K3117" i="2"/>
  <c r="J3117" i="2"/>
  <c r="K3116" i="2"/>
  <c r="J3116" i="2"/>
  <c r="K3115" i="2"/>
  <c r="J3115" i="2"/>
  <c r="K3114" i="2"/>
  <c r="J3114" i="2"/>
  <c r="K3113" i="2"/>
  <c r="J3113" i="2"/>
  <c r="K3112" i="2"/>
  <c r="J3112" i="2"/>
  <c r="K3111" i="2"/>
  <c r="J3111" i="2"/>
  <c r="K3110" i="2"/>
  <c r="J3110" i="2"/>
  <c r="K3109" i="2"/>
  <c r="J3109" i="2"/>
  <c r="K3108" i="2"/>
  <c r="J3108" i="2"/>
  <c r="K3107" i="2"/>
  <c r="J3107" i="2"/>
  <c r="K3106" i="2"/>
  <c r="J3106" i="2"/>
  <c r="K3105" i="2"/>
  <c r="J3105" i="2"/>
  <c r="K3104" i="2"/>
  <c r="J3104" i="2"/>
  <c r="K3103" i="2"/>
  <c r="J3103" i="2"/>
  <c r="K3102" i="2"/>
  <c r="J3102" i="2"/>
  <c r="K3101" i="2"/>
  <c r="J3101" i="2"/>
  <c r="K3100" i="2"/>
  <c r="J3100" i="2"/>
  <c r="K3099" i="2"/>
  <c r="J3099" i="2"/>
  <c r="K3098" i="2"/>
  <c r="J3098" i="2"/>
  <c r="K3097" i="2"/>
  <c r="J3097" i="2"/>
  <c r="K3096" i="2"/>
  <c r="J3096" i="2"/>
  <c r="K3095" i="2"/>
  <c r="J3095" i="2"/>
  <c r="K3094" i="2"/>
  <c r="J3094" i="2"/>
  <c r="K3093" i="2"/>
  <c r="J3093" i="2"/>
  <c r="K3092" i="2"/>
  <c r="J3092" i="2"/>
  <c r="K3091" i="2"/>
  <c r="J3091" i="2"/>
  <c r="K3090" i="2"/>
  <c r="J3090" i="2"/>
  <c r="K3089" i="2"/>
  <c r="J3089" i="2"/>
  <c r="K3088" i="2"/>
  <c r="J3088" i="2"/>
  <c r="K3087" i="2"/>
  <c r="J3087" i="2"/>
  <c r="K3086" i="2"/>
  <c r="J3086" i="2"/>
  <c r="K3085" i="2"/>
  <c r="J3085" i="2"/>
  <c r="K3084" i="2"/>
  <c r="J3084" i="2"/>
  <c r="K3083" i="2"/>
  <c r="J3083" i="2"/>
  <c r="K3082" i="2"/>
  <c r="J3082" i="2"/>
  <c r="K3081" i="2"/>
  <c r="J3081" i="2"/>
  <c r="K3080" i="2"/>
  <c r="J3080" i="2"/>
  <c r="K3079" i="2"/>
  <c r="J3079" i="2"/>
  <c r="K3078" i="2"/>
  <c r="J3078" i="2"/>
  <c r="K3077" i="2"/>
  <c r="J3077" i="2"/>
  <c r="K3076" i="2"/>
  <c r="J3076" i="2"/>
  <c r="K3075" i="2"/>
  <c r="J3075" i="2"/>
  <c r="K3074" i="2"/>
  <c r="J3074" i="2"/>
  <c r="K3073" i="2"/>
  <c r="J3073" i="2"/>
  <c r="K3072" i="2"/>
  <c r="J3072" i="2"/>
  <c r="K3071" i="2"/>
  <c r="J3071" i="2"/>
  <c r="K3070" i="2"/>
  <c r="J3070" i="2"/>
  <c r="K3069" i="2"/>
  <c r="J3069" i="2"/>
  <c r="K3068" i="2"/>
  <c r="J3068" i="2"/>
  <c r="K3067" i="2"/>
  <c r="J3067" i="2"/>
  <c r="K3066" i="2"/>
  <c r="J3066" i="2"/>
  <c r="K3065" i="2"/>
  <c r="J3065" i="2"/>
  <c r="K3064" i="2"/>
  <c r="J3064" i="2"/>
  <c r="K3063" i="2"/>
  <c r="J3063" i="2"/>
  <c r="K3062" i="2"/>
  <c r="J3062" i="2"/>
  <c r="K3061" i="2"/>
  <c r="J3061" i="2"/>
  <c r="K3060" i="2"/>
  <c r="J3060" i="2"/>
  <c r="K3059" i="2"/>
  <c r="J3059" i="2"/>
  <c r="K3058" i="2"/>
  <c r="J3058" i="2"/>
  <c r="K3057" i="2"/>
  <c r="J3057" i="2"/>
  <c r="K3056" i="2"/>
  <c r="J3056" i="2"/>
  <c r="K3055" i="2"/>
  <c r="J3055" i="2"/>
  <c r="K3054" i="2"/>
  <c r="J3054" i="2"/>
  <c r="K3053" i="2"/>
  <c r="J3053" i="2"/>
  <c r="K3052" i="2"/>
  <c r="J3052" i="2"/>
  <c r="K3051" i="2"/>
  <c r="J3051" i="2"/>
  <c r="K3050" i="2"/>
  <c r="J3050" i="2"/>
  <c r="K3049" i="2"/>
  <c r="J3049" i="2"/>
  <c r="K3048" i="2"/>
  <c r="J3048" i="2"/>
  <c r="K3047" i="2"/>
  <c r="J3047" i="2"/>
  <c r="K3046" i="2"/>
  <c r="J3046" i="2"/>
  <c r="K3045" i="2"/>
  <c r="J3045" i="2"/>
  <c r="K3044" i="2"/>
  <c r="J3044" i="2"/>
  <c r="K3043" i="2"/>
  <c r="J3043" i="2"/>
  <c r="K3042" i="2"/>
  <c r="J3042" i="2"/>
  <c r="K3041" i="2"/>
  <c r="J3041" i="2"/>
  <c r="K3040" i="2"/>
  <c r="J3040" i="2"/>
  <c r="K3039" i="2"/>
  <c r="J3039" i="2"/>
  <c r="K3038" i="2"/>
  <c r="J3038" i="2"/>
  <c r="K3037" i="2"/>
  <c r="J3037" i="2"/>
  <c r="K3036" i="2"/>
  <c r="J3036" i="2"/>
  <c r="K3035" i="2"/>
  <c r="J3035" i="2"/>
  <c r="K3034" i="2"/>
  <c r="J3034" i="2"/>
  <c r="K3033" i="2"/>
  <c r="J3033" i="2"/>
  <c r="K3032" i="2"/>
  <c r="J3032" i="2"/>
  <c r="K3031" i="2"/>
  <c r="J3031" i="2"/>
  <c r="K3030" i="2"/>
  <c r="J3030" i="2"/>
  <c r="K3029" i="2"/>
  <c r="J3029" i="2"/>
  <c r="K3028" i="2"/>
  <c r="J3028" i="2"/>
  <c r="K3027" i="2"/>
  <c r="J3027" i="2"/>
  <c r="K3026" i="2"/>
  <c r="J3026" i="2"/>
  <c r="K3025" i="2"/>
  <c r="J3025" i="2"/>
  <c r="K3024" i="2"/>
  <c r="J3024" i="2"/>
  <c r="K3023" i="2"/>
  <c r="J3023" i="2"/>
  <c r="K3022" i="2"/>
  <c r="J3022" i="2"/>
  <c r="K3021" i="2"/>
  <c r="J3021" i="2"/>
  <c r="K3020" i="2"/>
  <c r="J3020" i="2"/>
  <c r="K3019" i="2"/>
  <c r="J3019" i="2"/>
  <c r="K3018" i="2"/>
  <c r="J3018" i="2"/>
  <c r="K3017" i="2"/>
  <c r="J3017" i="2"/>
  <c r="K3016" i="2"/>
  <c r="J3016" i="2"/>
  <c r="K3015" i="2"/>
  <c r="J3015" i="2"/>
  <c r="K3014" i="2"/>
  <c r="J3014" i="2"/>
  <c r="K3013" i="2"/>
  <c r="J3013" i="2"/>
  <c r="K3012" i="2"/>
  <c r="J3012" i="2"/>
  <c r="K3011" i="2"/>
  <c r="J3011" i="2"/>
  <c r="K3010" i="2"/>
  <c r="J3010" i="2"/>
  <c r="K3009" i="2"/>
  <c r="J3009" i="2"/>
  <c r="K3008" i="2"/>
  <c r="J3008" i="2"/>
  <c r="K3007" i="2"/>
  <c r="J3007" i="2"/>
  <c r="K3006" i="2"/>
  <c r="J3006" i="2"/>
  <c r="K3005" i="2"/>
  <c r="J3005" i="2"/>
  <c r="K3004" i="2"/>
  <c r="J3004" i="2"/>
  <c r="K3003" i="2"/>
  <c r="J3003" i="2"/>
  <c r="K3002" i="2"/>
  <c r="J3002" i="2"/>
  <c r="K3001" i="2"/>
  <c r="J3001" i="2"/>
  <c r="K3000" i="2"/>
  <c r="J3000" i="2"/>
  <c r="K2999" i="2"/>
  <c r="J2999" i="2"/>
  <c r="K2998" i="2"/>
  <c r="J2998" i="2"/>
  <c r="K2997" i="2"/>
  <c r="J2997" i="2"/>
  <c r="K2996" i="2"/>
  <c r="J2996" i="2"/>
  <c r="K2995" i="2"/>
  <c r="J2995" i="2"/>
  <c r="K2994" i="2"/>
  <c r="J2994" i="2"/>
  <c r="K2993" i="2"/>
  <c r="J2993" i="2"/>
  <c r="K2992" i="2"/>
  <c r="J2992" i="2"/>
  <c r="K2991" i="2"/>
  <c r="J2991" i="2"/>
  <c r="K2990" i="2"/>
  <c r="J2990" i="2"/>
  <c r="K2989" i="2"/>
  <c r="J2989" i="2"/>
  <c r="K2988" i="2"/>
  <c r="J2988" i="2"/>
  <c r="K2987" i="2"/>
  <c r="J2987" i="2"/>
  <c r="K2986" i="2"/>
  <c r="J2986" i="2"/>
  <c r="K2985" i="2"/>
  <c r="J2985" i="2"/>
  <c r="K2984" i="2"/>
  <c r="J2984" i="2"/>
  <c r="K2983" i="2"/>
  <c r="J2983" i="2"/>
  <c r="K2982" i="2"/>
  <c r="J2982" i="2"/>
  <c r="K2981" i="2"/>
  <c r="J2981" i="2"/>
  <c r="K2980" i="2"/>
  <c r="J2980" i="2"/>
  <c r="K2979" i="2"/>
  <c r="J2979" i="2"/>
  <c r="K2978" i="2"/>
  <c r="J2978" i="2"/>
  <c r="K2977" i="2"/>
  <c r="J2977" i="2"/>
  <c r="K2976" i="2"/>
  <c r="J2976" i="2"/>
  <c r="K2975" i="2"/>
  <c r="J2975" i="2"/>
  <c r="K2974" i="2"/>
  <c r="J2974" i="2"/>
  <c r="K2973" i="2"/>
  <c r="J2973" i="2"/>
  <c r="K2972" i="2"/>
  <c r="J2972" i="2"/>
  <c r="K2971" i="2"/>
  <c r="J2971" i="2"/>
  <c r="K2970" i="2"/>
  <c r="J2970" i="2"/>
  <c r="K2969" i="2"/>
  <c r="J2969" i="2"/>
  <c r="K2968" i="2"/>
  <c r="J2968" i="2"/>
  <c r="K2967" i="2"/>
  <c r="J2967" i="2"/>
  <c r="K2966" i="2"/>
  <c r="J2966" i="2"/>
  <c r="K2965" i="2"/>
  <c r="J2965" i="2"/>
  <c r="K2964" i="2"/>
  <c r="J2964" i="2"/>
  <c r="K2963" i="2"/>
  <c r="J2963" i="2"/>
  <c r="K2962" i="2"/>
  <c r="J2962" i="2"/>
  <c r="K2961" i="2"/>
  <c r="J2961" i="2"/>
  <c r="K2960" i="2"/>
  <c r="J2960" i="2"/>
  <c r="K2959" i="2"/>
  <c r="J2959" i="2"/>
  <c r="K2958" i="2"/>
  <c r="J2958" i="2"/>
  <c r="K2957" i="2"/>
  <c r="J2957" i="2"/>
  <c r="K2956" i="2"/>
  <c r="J2956" i="2"/>
  <c r="K2955" i="2"/>
  <c r="J2955" i="2"/>
  <c r="K2954" i="2"/>
  <c r="J2954" i="2"/>
  <c r="K2953" i="2"/>
  <c r="J2953" i="2"/>
  <c r="K2952" i="2"/>
  <c r="J2952" i="2"/>
  <c r="K2951" i="2"/>
  <c r="J2951" i="2"/>
  <c r="K2950" i="2"/>
  <c r="J2950" i="2"/>
  <c r="K2949" i="2"/>
  <c r="J2949" i="2"/>
  <c r="K2948" i="2"/>
  <c r="J2948" i="2"/>
  <c r="K2947" i="2"/>
  <c r="J2947" i="2"/>
  <c r="K2946" i="2"/>
  <c r="J2946" i="2"/>
  <c r="K2945" i="2"/>
  <c r="J2945" i="2"/>
  <c r="K2944" i="2"/>
  <c r="J2944" i="2"/>
  <c r="K2943" i="2"/>
  <c r="J2943" i="2"/>
  <c r="K2942" i="2"/>
  <c r="J2942" i="2"/>
  <c r="K2941" i="2"/>
  <c r="J2941" i="2"/>
  <c r="K2940" i="2"/>
  <c r="J2940" i="2"/>
  <c r="K2939" i="2"/>
  <c r="J2939" i="2"/>
  <c r="K2938" i="2"/>
  <c r="J2938" i="2"/>
  <c r="K2937" i="2"/>
  <c r="J2937" i="2"/>
  <c r="K2936" i="2"/>
  <c r="J2936" i="2"/>
  <c r="K2935" i="2"/>
  <c r="J2935" i="2"/>
  <c r="K2934" i="2"/>
  <c r="J2934" i="2"/>
  <c r="K2933" i="2"/>
  <c r="J2933" i="2"/>
  <c r="K2932" i="2"/>
  <c r="J2932" i="2"/>
  <c r="K2931" i="2"/>
  <c r="J2931" i="2"/>
  <c r="K2930" i="2"/>
  <c r="J2930" i="2"/>
  <c r="K2929" i="2"/>
  <c r="J2929" i="2"/>
  <c r="K2928" i="2"/>
  <c r="J2928" i="2"/>
  <c r="K2927" i="2"/>
  <c r="J2927" i="2"/>
  <c r="K2926" i="2"/>
  <c r="J2926" i="2"/>
  <c r="K2925" i="2"/>
  <c r="J2925" i="2"/>
  <c r="K2924" i="2"/>
  <c r="J2924" i="2"/>
  <c r="K2923" i="2"/>
  <c r="J2923" i="2"/>
  <c r="K2922" i="2"/>
  <c r="J2922" i="2"/>
  <c r="K2921" i="2"/>
  <c r="J2921" i="2"/>
  <c r="K2920" i="2"/>
  <c r="J2920" i="2"/>
  <c r="K2919" i="2"/>
  <c r="J2919" i="2"/>
  <c r="K2918" i="2"/>
  <c r="J2918" i="2"/>
  <c r="K2917" i="2"/>
  <c r="J2917" i="2"/>
  <c r="K2916" i="2"/>
  <c r="J2916" i="2"/>
  <c r="K2915" i="2"/>
  <c r="J2915" i="2"/>
  <c r="K2914" i="2"/>
  <c r="J2914" i="2"/>
  <c r="K2913" i="2"/>
  <c r="J2913" i="2"/>
  <c r="K2912" i="2"/>
  <c r="J2912" i="2"/>
  <c r="K2911" i="2"/>
  <c r="J2911" i="2"/>
  <c r="K2910" i="2"/>
  <c r="J2910" i="2"/>
  <c r="K2909" i="2"/>
  <c r="J2909" i="2"/>
  <c r="K2908" i="2"/>
  <c r="J2908" i="2"/>
  <c r="K2907" i="2"/>
  <c r="J2907" i="2"/>
  <c r="K2906" i="2"/>
  <c r="J2906" i="2"/>
  <c r="K2905" i="2"/>
  <c r="J2905" i="2"/>
  <c r="K2904" i="2"/>
  <c r="J2904" i="2"/>
  <c r="K2903" i="2"/>
  <c r="J2903" i="2"/>
  <c r="K2902" i="2"/>
  <c r="J2902" i="2"/>
  <c r="K2901" i="2"/>
  <c r="J2901" i="2"/>
  <c r="K2900" i="2"/>
  <c r="J2900" i="2"/>
  <c r="K2899" i="2"/>
  <c r="J2899" i="2"/>
  <c r="K2898" i="2"/>
  <c r="J2898" i="2"/>
  <c r="K2897" i="2"/>
  <c r="J2897" i="2"/>
  <c r="K2896" i="2"/>
  <c r="J2896" i="2"/>
  <c r="K2895" i="2"/>
  <c r="J2895" i="2"/>
  <c r="K2894" i="2"/>
  <c r="J2894" i="2"/>
  <c r="K2893" i="2"/>
  <c r="J2893" i="2"/>
  <c r="K2892" i="2"/>
  <c r="J2892" i="2"/>
  <c r="K2891" i="2"/>
  <c r="J2891" i="2"/>
  <c r="K2890" i="2"/>
  <c r="J2890" i="2"/>
  <c r="K2889" i="2"/>
  <c r="J2889" i="2"/>
  <c r="K2888" i="2"/>
  <c r="J2888" i="2"/>
  <c r="K2887" i="2"/>
  <c r="J2887" i="2"/>
  <c r="K2886" i="2"/>
  <c r="J2886" i="2"/>
  <c r="K2885" i="2"/>
  <c r="J2885" i="2"/>
  <c r="K2884" i="2"/>
  <c r="J2884" i="2"/>
  <c r="K2883" i="2"/>
  <c r="J2883" i="2"/>
  <c r="K2882" i="2"/>
  <c r="J2882" i="2"/>
  <c r="K2881" i="2"/>
  <c r="J2881" i="2"/>
  <c r="K2880" i="2"/>
  <c r="J2880" i="2"/>
  <c r="K2879" i="2"/>
  <c r="J2879" i="2"/>
  <c r="K2878" i="2"/>
  <c r="J2878" i="2"/>
  <c r="K2877" i="2"/>
  <c r="J2877" i="2"/>
  <c r="K2876" i="2"/>
  <c r="J2876" i="2"/>
  <c r="K2875" i="2"/>
  <c r="J2875" i="2"/>
  <c r="K2874" i="2"/>
  <c r="J2874" i="2"/>
  <c r="K2873" i="2"/>
  <c r="J2873" i="2"/>
  <c r="K2872" i="2"/>
  <c r="J2872" i="2"/>
  <c r="K2871" i="2"/>
  <c r="J2871" i="2"/>
  <c r="K2870" i="2"/>
  <c r="J2870" i="2"/>
  <c r="K2869" i="2"/>
  <c r="J2869" i="2"/>
  <c r="K2868" i="2"/>
  <c r="J2868" i="2"/>
  <c r="K2867" i="2"/>
  <c r="J2867" i="2"/>
  <c r="K2866" i="2"/>
  <c r="J2866" i="2"/>
  <c r="K2865" i="2"/>
  <c r="J2865" i="2"/>
  <c r="K2864" i="2"/>
  <c r="J2864" i="2"/>
  <c r="K2863" i="2"/>
  <c r="J2863" i="2"/>
  <c r="K2862" i="2"/>
  <c r="J2862" i="2"/>
  <c r="K2861" i="2"/>
  <c r="J2861" i="2"/>
  <c r="K2860" i="2"/>
  <c r="J2860" i="2"/>
  <c r="K2859" i="2"/>
  <c r="J2859" i="2"/>
  <c r="K2858" i="2"/>
  <c r="J2858" i="2"/>
  <c r="K2857" i="2"/>
  <c r="J2857" i="2"/>
  <c r="K2856" i="2"/>
  <c r="J2856" i="2"/>
  <c r="K2855" i="2"/>
  <c r="J2855" i="2"/>
  <c r="K2854" i="2"/>
  <c r="J2854" i="2"/>
  <c r="K2853" i="2"/>
  <c r="J2853" i="2"/>
  <c r="K2852" i="2"/>
  <c r="J2852" i="2"/>
  <c r="K2851" i="2"/>
  <c r="J2851" i="2"/>
  <c r="K2850" i="2"/>
  <c r="J2850" i="2"/>
  <c r="K2849" i="2"/>
  <c r="J2849" i="2"/>
  <c r="K2848" i="2"/>
  <c r="J2848" i="2"/>
  <c r="K2847" i="2"/>
  <c r="J2847" i="2"/>
  <c r="K2846" i="2"/>
  <c r="J2846" i="2"/>
  <c r="K2845" i="2"/>
  <c r="J2845" i="2"/>
  <c r="K2844" i="2"/>
  <c r="J2844" i="2"/>
  <c r="K2843" i="2"/>
  <c r="J2843" i="2"/>
  <c r="K2842" i="2"/>
  <c r="J2842" i="2"/>
  <c r="K2841" i="2"/>
  <c r="J2841" i="2"/>
  <c r="K2840" i="2"/>
  <c r="J2840" i="2"/>
  <c r="K2839" i="2"/>
  <c r="J2839" i="2"/>
  <c r="K2838" i="2"/>
  <c r="J2838" i="2"/>
  <c r="K2837" i="2"/>
  <c r="J2837" i="2"/>
  <c r="K2836" i="2"/>
  <c r="J2836" i="2"/>
  <c r="K2835" i="2"/>
  <c r="J2835" i="2"/>
  <c r="K2834" i="2"/>
  <c r="J2834" i="2"/>
  <c r="K2833" i="2"/>
  <c r="J2833" i="2"/>
  <c r="K2832" i="2"/>
  <c r="J2832" i="2"/>
  <c r="K2831" i="2"/>
  <c r="J2831" i="2"/>
  <c r="K2830" i="2"/>
  <c r="J2830" i="2"/>
  <c r="K2829" i="2"/>
  <c r="J2829" i="2"/>
  <c r="K2828" i="2"/>
  <c r="J2828" i="2"/>
  <c r="K2827" i="2"/>
  <c r="J2827" i="2"/>
  <c r="K2826" i="2"/>
  <c r="J2826" i="2"/>
  <c r="K2825" i="2"/>
  <c r="J2825" i="2"/>
  <c r="K2824" i="2"/>
  <c r="J2824" i="2"/>
  <c r="K2823" i="2"/>
  <c r="J2823" i="2"/>
  <c r="K2822" i="2"/>
  <c r="J2822" i="2"/>
  <c r="K2821" i="2"/>
  <c r="J2821" i="2"/>
  <c r="K2820" i="2"/>
  <c r="J2820" i="2"/>
  <c r="K2819" i="2"/>
  <c r="J2819" i="2"/>
  <c r="K2818" i="2"/>
  <c r="J2818" i="2"/>
  <c r="K2817" i="2"/>
  <c r="J2817" i="2"/>
  <c r="K2816" i="2"/>
  <c r="J2816" i="2"/>
  <c r="K2815" i="2"/>
  <c r="J2815" i="2"/>
  <c r="K2814" i="2"/>
  <c r="J2814" i="2"/>
  <c r="K2813" i="2"/>
  <c r="J2813" i="2"/>
  <c r="K2812" i="2"/>
  <c r="J2812" i="2"/>
  <c r="K2811" i="2"/>
  <c r="J2811" i="2"/>
  <c r="K2810" i="2"/>
  <c r="J2810" i="2"/>
  <c r="K2809" i="2"/>
  <c r="J2809" i="2"/>
  <c r="K2808" i="2"/>
  <c r="J2808" i="2"/>
  <c r="K2807" i="2"/>
  <c r="J2807" i="2"/>
  <c r="K2806" i="2"/>
  <c r="J2806" i="2"/>
  <c r="K2805" i="2"/>
  <c r="J2805" i="2"/>
  <c r="K2804" i="2"/>
  <c r="J2804" i="2"/>
  <c r="K2803" i="2"/>
  <c r="J2803" i="2"/>
  <c r="K2802" i="2"/>
  <c r="J2802" i="2"/>
  <c r="K2801" i="2"/>
  <c r="J2801" i="2"/>
  <c r="K2800" i="2"/>
  <c r="J2800" i="2"/>
  <c r="K2799" i="2"/>
  <c r="J2799" i="2"/>
  <c r="K2798" i="2"/>
  <c r="J2798" i="2"/>
  <c r="K2797" i="2"/>
  <c r="J2797" i="2"/>
  <c r="K2796" i="2"/>
  <c r="J2796" i="2"/>
  <c r="K2795" i="2"/>
  <c r="J2795" i="2"/>
  <c r="K2794" i="2"/>
  <c r="J2794" i="2"/>
  <c r="K2793" i="2"/>
  <c r="J2793" i="2"/>
  <c r="K2792" i="2"/>
  <c r="J2792" i="2"/>
  <c r="K2791" i="2"/>
  <c r="J2791" i="2"/>
  <c r="K2790" i="2"/>
  <c r="J2790" i="2"/>
  <c r="K2789" i="2"/>
  <c r="J2789" i="2"/>
  <c r="K2788" i="2"/>
  <c r="J2788" i="2"/>
  <c r="K2787" i="2"/>
  <c r="J2787" i="2"/>
  <c r="K2786" i="2"/>
  <c r="J2786" i="2"/>
  <c r="K2785" i="2"/>
  <c r="J2785" i="2"/>
  <c r="K2784" i="2"/>
  <c r="J2784" i="2"/>
  <c r="K2783" i="2"/>
  <c r="J2783" i="2"/>
  <c r="K2782" i="2"/>
  <c r="J2782" i="2"/>
  <c r="K2781" i="2"/>
  <c r="J2781" i="2"/>
  <c r="K2780" i="2"/>
  <c r="J2780" i="2"/>
  <c r="K2779" i="2"/>
  <c r="J2779" i="2"/>
  <c r="K2778" i="2"/>
  <c r="J2778" i="2"/>
  <c r="K2777" i="2"/>
  <c r="J2777" i="2"/>
  <c r="K2776" i="2"/>
  <c r="J2776" i="2"/>
  <c r="K2775" i="2"/>
  <c r="J2775" i="2"/>
  <c r="K2774" i="2"/>
  <c r="J2774" i="2"/>
  <c r="K2773" i="2"/>
  <c r="J2773" i="2"/>
  <c r="K2772" i="2"/>
  <c r="J2772" i="2"/>
  <c r="K2771" i="2"/>
  <c r="J2771" i="2"/>
  <c r="K2770" i="2"/>
  <c r="J2770" i="2"/>
  <c r="K2769" i="2"/>
  <c r="J2769" i="2"/>
  <c r="K2768" i="2"/>
  <c r="J2768" i="2"/>
  <c r="K2767" i="2"/>
  <c r="J2767" i="2"/>
  <c r="K2766" i="2"/>
  <c r="J2766" i="2"/>
  <c r="K2765" i="2"/>
  <c r="J2765" i="2"/>
  <c r="K2764" i="2"/>
  <c r="J2764" i="2"/>
  <c r="K2763" i="2"/>
  <c r="J2763" i="2"/>
  <c r="K2762" i="2"/>
  <c r="J2762" i="2"/>
  <c r="K2761" i="2"/>
  <c r="J2761" i="2"/>
  <c r="K2760" i="2"/>
  <c r="J2760" i="2"/>
  <c r="K2759" i="2"/>
  <c r="J2759" i="2"/>
  <c r="K2758" i="2"/>
  <c r="J2758" i="2"/>
  <c r="K2757" i="2"/>
  <c r="J2757" i="2"/>
  <c r="K2756" i="2"/>
  <c r="J2756" i="2"/>
  <c r="K2755" i="2"/>
  <c r="J2755" i="2"/>
  <c r="K2754" i="2"/>
  <c r="J2754" i="2"/>
  <c r="K2753" i="2"/>
  <c r="J2753" i="2"/>
  <c r="K2752" i="2"/>
  <c r="J2752" i="2"/>
  <c r="K2751" i="2"/>
  <c r="J2751" i="2"/>
  <c r="K2750" i="2"/>
  <c r="J2750" i="2"/>
  <c r="K2749" i="2"/>
  <c r="J2749" i="2"/>
  <c r="K2748" i="2"/>
  <c r="J2748" i="2"/>
  <c r="K2747" i="2"/>
  <c r="J2747" i="2"/>
  <c r="K2746" i="2"/>
  <c r="J2746" i="2"/>
  <c r="K2745" i="2"/>
  <c r="J2745" i="2"/>
  <c r="K2744" i="2"/>
  <c r="J2744" i="2"/>
  <c r="K2743" i="2"/>
  <c r="J2743" i="2"/>
  <c r="K2742" i="2"/>
  <c r="J2742" i="2"/>
  <c r="K2741" i="2"/>
  <c r="J2741" i="2"/>
  <c r="K2740" i="2"/>
  <c r="J2740" i="2"/>
  <c r="K2739" i="2"/>
  <c r="J2739" i="2"/>
  <c r="K2738" i="2"/>
  <c r="J2738" i="2"/>
  <c r="K2737" i="2"/>
  <c r="J2737" i="2"/>
  <c r="K2736" i="2"/>
  <c r="J2736" i="2"/>
  <c r="K2735" i="2"/>
  <c r="J2735" i="2"/>
  <c r="K2734" i="2"/>
  <c r="J2734" i="2"/>
  <c r="K2733" i="2"/>
  <c r="J2733" i="2"/>
  <c r="K2732" i="2"/>
  <c r="J2732" i="2"/>
  <c r="K2731" i="2"/>
  <c r="J2731" i="2"/>
  <c r="K2730" i="2"/>
  <c r="J2730" i="2"/>
  <c r="K2729" i="2"/>
  <c r="J2729" i="2"/>
  <c r="K2728" i="2"/>
  <c r="J2728" i="2"/>
  <c r="K2727" i="2"/>
  <c r="J2727" i="2"/>
  <c r="K2726" i="2"/>
  <c r="J2726" i="2"/>
  <c r="K2725" i="2"/>
  <c r="J2725" i="2"/>
  <c r="K2724" i="2"/>
  <c r="J2724" i="2"/>
  <c r="K2723" i="2"/>
  <c r="J2723" i="2"/>
  <c r="K2722" i="2"/>
  <c r="J2722" i="2"/>
  <c r="K2721" i="2"/>
  <c r="J2721" i="2"/>
  <c r="K2720" i="2"/>
  <c r="J2720" i="2"/>
  <c r="K2719" i="2"/>
  <c r="J2719" i="2"/>
  <c r="K2718" i="2"/>
  <c r="J2718" i="2"/>
  <c r="K2717" i="2"/>
  <c r="J2717" i="2"/>
  <c r="K2716" i="2"/>
  <c r="J2716" i="2"/>
  <c r="K2715" i="2"/>
  <c r="J2715" i="2"/>
  <c r="K2714" i="2"/>
  <c r="J2714" i="2"/>
  <c r="K2713" i="2"/>
  <c r="J2713" i="2"/>
  <c r="K2712" i="2"/>
  <c r="J2712" i="2"/>
  <c r="K2711" i="2"/>
  <c r="J2711" i="2"/>
  <c r="K2710" i="2"/>
  <c r="J2710" i="2"/>
  <c r="K2709" i="2"/>
  <c r="J2709" i="2"/>
  <c r="K2708" i="2"/>
  <c r="J2708" i="2"/>
  <c r="K2707" i="2"/>
  <c r="J2707" i="2"/>
  <c r="K2706" i="2"/>
  <c r="J2706" i="2"/>
  <c r="K2705" i="2"/>
  <c r="J2705" i="2"/>
  <c r="K2704" i="2"/>
  <c r="J2704" i="2"/>
  <c r="K2703" i="2"/>
  <c r="J2703" i="2"/>
  <c r="K2702" i="2"/>
  <c r="J2702" i="2"/>
  <c r="K2701" i="2"/>
  <c r="J2701" i="2"/>
  <c r="K2700" i="2"/>
  <c r="J2700" i="2"/>
  <c r="K2699" i="2"/>
  <c r="J2699" i="2"/>
  <c r="K2698" i="2"/>
  <c r="J2698" i="2"/>
  <c r="K2697" i="2"/>
  <c r="J2697" i="2"/>
  <c r="K2696" i="2"/>
  <c r="J2696" i="2"/>
  <c r="K2695" i="2"/>
  <c r="J2695" i="2"/>
  <c r="K2694" i="2"/>
  <c r="J2694" i="2"/>
  <c r="K2693" i="2"/>
  <c r="J2693" i="2"/>
  <c r="K2692" i="2"/>
  <c r="J2692" i="2"/>
  <c r="K2691" i="2"/>
  <c r="J2691" i="2"/>
  <c r="K2690" i="2"/>
  <c r="J2690" i="2"/>
  <c r="K2689" i="2"/>
  <c r="J2689" i="2"/>
  <c r="K2688" i="2"/>
  <c r="J2688" i="2"/>
  <c r="K2687" i="2"/>
  <c r="J2687" i="2"/>
  <c r="K2686" i="2"/>
  <c r="J2686" i="2"/>
  <c r="K2685" i="2"/>
  <c r="J2685" i="2"/>
  <c r="K2684" i="2"/>
  <c r="J2684" i="2"/>
  <c r="K2683" i="2"/>
  <c r="J2683" i="2"/>
  <c r="K2682" i="2"/>
  <c r="J2682" i="2"/>
  <c r="K2681" i="2"/>
  <c r="J2681" i="2"/>
  <c r="K2680" i="2"/>
  <c r="J2680" i="2"/>
  <c r="K2679" i="2"/>
  <c r="J2679" i="2"/>
  <c r="K2678" i="2"/>
  <c r="J2678" i="2"/>
  <c r="K2677" i="2"/>
  <c r="J2677" i="2"/>
  <c r="K2676" i="2"/>
  <c r="J2676" i="2"/>
  <c r="K2675" i="2"/>
  <c r="J2675" i="2"/>
  <c r="K2674" i="2"/>
  <c r="J2674" i="2"/>
  <c r="K2673" i="2"/>
  <c r="J2673" i="2"/>
  <c r="K2672" i="2"/>
  <c r="J2672" i="2"/>
  <c r="K2671" i="2"/>
  <c r="J2671" i="2"/>
  <c r="K2670" i="2"/>
  <c r="J2670" i="2"/>
  <c r="K2669" i="2"/>
  <c r="J2669" i="2"/>
  <c r="K2668" i="2"/>
  <c r="J2668" i="2"/>
  <c r="K2667" i="2"/>
  <c r="J2667" i="2"/>
  <c r="K2666" i="2"/>
  <c r="J2666" i="2"/>
  <c r="K2665" i="2"/>
  <c r="J2665" i="2"/>
  <c r="K2664" i="2"/>
  <c r="J2664" i="2"/>
  <c r="K2663" i="2"/>
  <c r="J2663" i="2"/>
  <c r="K2662" i="2"/>
  <c r="J2662" i="2"/>
  <c r="K2661" i="2"/>
  <c r="J2661" i="2"/>
  <c r="K2660" i="2"/>
  <c r="J2660" i="2"/>
  <c r="K2659" i="2"/>
  <c r="J2659" i="2"/>
  <c r="K2658" i="2"/>
  <c r="J2658" i="2"/>
  <c r="K2657" i="2"/>
  <c r="J2657" i="2"/>
  <c r="K2656" i="2"/>
  <c r="J2656" i="2"/>
  <c r="K2655" i="2"/>
  <c r="J2655" i="2"/>
  <c r="K2654" i="2"/>
  <c r="J2654" i="2"/>
  <c r="K2653" i="2"/>
  <c r="J2653" i="2"/>
  <c r="K2652" i="2"/>
  <c r="J2652" i="2"/>
  <c r="K2651" i="2"/>
  <c r="J2651" i="2"/>
  <c r="K2650" i="2"/>
  <c r="J2650" i="2"/>
  <c r="K2649" i="2"/>
  <c r="J2649" i="2"/>
  <c r="K2648" i="2"/>
  <c r="J2648" i="2"/>
  <c r="K2647" i="2"/>
  <c r="J2647" i="2"/>
  <c r="K2646" i="2"/>
  <c r="J2646" i="2"/>
  <c r="K2645" i="2"/>
  <c r="J2645" i="2"/>
  <c r="K2644" i="2"/>
  <c r="J2644" i="2"/>
  <c r="K2643" i="2"/>
  <c r="J2643" i="2"/>
  <c r="K2642" i="2"/>
  <c r="J2642" i="2"/>
  <c r="K2641" i="2"/>
  <c r="J2641" i="2"/>
  <c r="K2640" i="2"/>
  <c r="J2640" i="2"/>
  <c r="K2639" i="2"/>
  <c r="J2639" i="2"/>
  <c r="K2638" i="2"/>
  <c r="J2638" i="2"/>
  <c r="K2637" i="2"/>
  <c r="J2637" i="2"/>
  <c r="K2636" i="2"/>
  <c r="J2636" i="2"/>
  <c r="K2635" i="2"/>
  <c r="J2635" i="2"/>
  <c r="K2634" i="2"/>
  <c r="J2634" i="2"/>
  <c r="K2633" i="2"/>
  <c r="J2633" i="2"/>
  <c r="K2632" i="2"/>
  <c r="J2632" i="2"/>
  <c r="K2631" i="2"/>
  <c r="J2631" i="2"/>
  <c r="K2630" i="2"/>
  <c r="J2630" i="2"/>
  <c r="K2629" i="2"/>
  <c r="J2629" i="2"/>
  <c r="K2628" i="2"/>
  <c r="J2628" i="2"/>
  <c r="K2627" i="2"/>
  <c r="J2627" i="2"/>
  <c r="K2626" i="2"/>
  <c r="J2626" i="2"/>
  <c r="K2625" i="2"/>
  <c r="J2625" i="2"/>
  <c r="K2624" i="2"/>
  <c r="J2624" i="2"/>
  <c r="K2623" i="2"/>
  <c r="J2623" i="2"/>
  <c r="K2622" i="2"/>
  <c r="J2622" i="2"/>
  <c r="K2621" i="2"/>
  <c r="J2621" i="2"/>
  <c r="K2620" i="2"/>
  <c r="J2620" i="2"/>
  <c r="K2619" i="2"/>
  <c r="J2619" i="2"/>
  <c r="K2618" i="2"/>
  <c r="J2618" i="2"/>
  <c r="K2617" i="2"/>
  <c r="J2617" i="2"/>
  <c r="K2616" i="2"/>
  <c r="J2616" i="2"/>
  <c r="K2615" i="2"/>
  <c r="J2615" i="2"/>
  <c r="K2614" i="2"/>
  <c r="J2614" i="2"/>
  <c r="K2613" i="2"/>
  <c r="J2613" i="2"/>
  <c r="K2612" i="2"/>
  <c r="J2612" i="2"/>
  <c r="K2611" i="2"/>
  <c r="J2611" i="2"/>
  <c r="K2610" i="2"/>
  <c r="J2610" i="2"/>
  <c r="K2609" i="2"/>
  <c r="J2609" i="2"/>
  <c r="K2608" i="2"/>
  <c r="J2608" i="2"/>
  <c r="K2607" i="2"/>
  <c r="J2607" i="2"/>
  <c r="K2606" i="2"/>
  <c r="J2606" i="2"/>
  <c r="K2605" i="2"/>
  <c r="J2605" i="2"/>
  <c r="K2604" i="2"/>
  <c r="J2604" i="2"/>
  <c r="K2603" i="2"/>
  <c r="J2603" i="2"/>
  <c r="K2602" i="2"/>
  <c r="J2602" i="2"/>
  <c r="K2601" i="2"/>
  <c r="J2601" i="2"/>
  <c r="K2600" i="2"/>
  <c r="J2600" i="2"/>
  <c r="K2599" i="2"/>
  <c r="J2599" i="2"/>
  <c r="K2598" i="2"/>
  <c r="J2598" i="2"/>
  <c r="K2597" i="2"/>
  <c r="J2597" i="2"/>
  <c r="K2596" i="2"/>
  <c r="J2596" i="2"/>
  <c r="K2595" i="2"/>
  <c r="J2595" i="2"/>
  <c r="K2594" i="2"/>
  <c r="J2594" i="2"/>
  <c r="K2593" i="2"/>
  <c r="J2593" i="2"/>
  <c r="K2592" i="2"/>
  <c r="J2592" i="2"/>
  <c r="K2591" i="2"/>
  <c r="J2591" i="2"/>
  <c r="K2590" i="2"/>
  <c r="J2590" i="2"/>
  <c r="K2589" i="2"/>
  <c r="J2589" i="2"/>
  <c r="K2588" i="2"/>
  <c r="J2588" i="2"/>
  <c r="K2587" i="2"/>
  <c r="J2587" i="2"/>
  <c r="K2586" i="2"/>
  <c r="J2586" i="2"/>
  <c r="K2585" i="2"/>
  <c r="J2585" i="2"/>
  <c r="K2584" i="2"/>
  <c r="J2584" i="2"/>
  <c r="K2583" i="2"/>
  <c r="J2583" i="2"/>
  <c r="K2582" i="2"/>
  <c r="J2582" i="2"/>
  <c r="K2581" i="2"/>
  <c r="J2581" i="2"/>
  <c r="K2580" i="2"/>
  <c r="J2580" i="2"/>
  <c r="K2579" i="2"/>
  <c r="J2579" i="2"/>
  <c r="K2578" i="2"/>
  <c r="J2578" i="2"/>
  <c r="K2577" i="2"/>
  <c r="J2577" i="2"/>
  <c r="K2576" i="2"/>
  <c r="J2576" i="2"/>
  <c r="K2575" i="2"/>
  <c r="J2575" i="2"/>
  <c r="K2574" i="2"/>
  <c r="J2574" i="2"/>
  <c r="K2573" i="2"/>
  <c r="J2573" i="2"/>
  <c r="K2572" i="2"/>
  <c r="J2572" i="2"/>
  <c r="K2571" i="2"/>
  <c r="J2571" i="2"/>
  <c r="K2570" i="2"/>
  <c r="J2570" i="2"/>
  <c r="K2569" i="2"/>
  <c r="J2569" i="2"/>
  <c r="K2568" i="2"/>
  <c r="J2568" i="2"/>
  <c r="K2567" i="2"/>
  <c r="J2567" i="2"/>
  <c r="K2566" i="2"/>
  <c r="J2566" i="2"/>
  <c r="K2565" i="2"/>
  <c r="J2565" i="2"/>
  <c r="K2564" i="2"/>
  <c r="J2564" i="2"/>
  <c r="K2563" i="2"/>
  <c r="J2563" i="2"/>
  <c r="K2562" i="2"/>
  <c r="J2562" i="2"/>
  <c r="K2561" i="2"/>
  <c r="J2561" i="2"/>
  <c r="K2560" i="2"/>
  <c r="J2560" i="2"/>
  <c r="K2559" i="2"/>
  <c r="J2559" i="2"/>
  <c r="K2558" i="2"/>
  <c r="J2558" i="2"/>
  <c r="K2557" i="2"/>
  <c r="J2557" i="2"/>
  <c r="K2556" i="2"/>
  <c r="J2556" i="2"/>
  <c r="K2555" i="2"/>
  <c r="J2555" i="2"/>
  <c r="K2554" i="2"/>
  <c r="J2554" i="2"/>
  <c r="K2553" i="2"/>
  <c r="J2553" i="2"/>
  <c r="K2552" i="2"/>
  <c r="J2552" i="2"/>
  <c r="K2551" i="2"/>
  <c r="J2551" i="2"/>
  <c r="K2550" i="2"/>
  <c r="J2550" i="2"/>
  <c r="K2549" i="2"/>
  <c r="J2549" i="2"/>
  <c r="K2548" i="2"/>
  <c r="J2548" i="2"/>
  <c r="K2547" i="2"/>
  <c r="J2547" i="2"/>
  <c r="K2546" i="2"/>
  <c r="J2546" i="2"/>
  <c r="K2545" i="2"/>
  <c r="J2545" i="2"/>
  <c r="K2544" i="2"/>
  <c r="J2544" i="2"/>
  <c r="K2543" i="2"/>
  <c r="J2543" i="2"/>
  <c r="K2542" i="2"/>
  <c r="J2542" i="2"/>
  <c r="K2541" i="2"/>
  <c r="J2541" i="2"/>
  <c r="K2540" i="2"/>
  <c r="J2540" i="2"/>
  <c r="K2539" i="2"/>
  <c r="J2539" i="2"/>
  <c r="K2538" i="2"/>
  <c r="J2538" i="2"/>
  <c r="K2537" i="2"/>
  <c r="J2537" i="2"/>
  <c r="K2536" i="2"/>
  <c r="J2536" i="2"/>
  <c r="K2535" i="2"/>
  <c r="J2535" i="2"/>
  <c r="K2534" i="2"/>
  <c r="J2534" i="2"/>
  <c r="K2533" i="2"/>
  <c r="J2533" i="2"/>
  <c r="K2532" i="2"/>
  <c r="J2532" i="2"/>
  <c r="K2531" i="2"/>
  <c r="J2531" i="2"/>
  <c r="K2530" i="2"/>
  <c r="J2530" i="2"/>
  <c r="K2529" i="2"/>
  <c r="J2529" i="2"/>
  <c r="K2528" i="2"/>
  <c r="J2528" i="2"/>
  <c r="K2527" i="2"/>
  <c r="J2527" i="2"/>
  <c r="K2526" i="2"/>
  <c r="J2526" i="2"/>
  <c r="K2525" i="2"/>
  <c r="J2525" i="2"/>
  <c r="K2524" i="2"/>
  <c r="J2524" i="2"/>
  <c r="K2523" i="2"/>
  <c r="J2523" i="2"/>
  <c r="K2522" i="2"/>
  <c r="J2522" i="2"/>
  <c r="K2521" i="2"/>
  <c r="J2521" i="2"/>
  <c r="K2520" i="2"/>
  <c r="J2520" i="2"/>
  <c r="K2519" i="2"/>
  <c r="J2519" i="2"/>
  <c r="K2518" i="2"/>
  <c r="J2518" i="2"/>
  <c r="K2517" i="2"/>
  <c r="J2517" i="2"/>
  <c r="K2516" i="2"/>
  <c r="J2516" i="2"/>
  <c r="K2515" i="2"/>
  <c r="J2515" i="2"/>
  <c r="K2514" i="2"/>
  <c r="J2514" i="2"/>
  <c r="K2513" i="2"/>
  <c r="J2513" i="2"/>
  <c r="K2512" i="2"/>
  <c r="J2512" i="2"/>
  <c r="K2511" i="2"/>
  <c r="J2511" i="2"/>
  <c r="K2510" i="2"/>
  <c r="J2510" i="2"/>
  <c r="K2509" i="2"/>
  <c r="J2509" i="2"/>
  <c r="K2508" i="2"/>
  <c r="J2508" i="2"/>
  <c r="K2507" i="2"/>
  <c r="J2507" i="2"/>
  <c r="K2506" i="2"/>
  <c r="J2506" i="2"/>
  <c r="K2505" i="2"/>
  <c r="J2505" i="2"/>
  <c r="K2504" i="2"/>
  <c r="J2504" i="2"/>
  <c r="K2503" i="2"/>
  <c r="J2503" i="2"/>
  <c r="K2502" i="2"/>
  <c r="J2502" i="2"/>
  <c r="K2501" i="2"/>
  <c r="J2501" i="2"/>
  <c r="K2500" i="2"/>
  <c r="J2500" i="2"/>
  <c r="K2499" i="2"/>
  <c r="J2499" i="2"/>
  <c r="K2498" i="2"/>
  <c r="J2498" i="2"/>
  <c r="K2497" i="2"/>
  <c r="J2497" i="2"/>
  <c r="K2496" i="2"/>
  <c r="J2496" i="2"/>
  <c r="K2495" i="2"/>
  <c r="J2495" i="2"/>
  <c r="K2494" i="2"/>
  <c r="J2494" i="2"/>
  <c r="K2493" i="2"/>
  <c r="J2493" i="2"/>
  <c r="K2492" i="2"/>
  <c r="J2492" i="2"/>
  <c r="K2491" i="2"/>
  <c r="J2491" i="2"/>
  <c r="K2490" i="2"/>
  <c r="J2490" i="2"/>
  <c r="K2489" i="2"/>
  <c r="J2489" i="2"/>
  <c r="K2488" i="2"/>
  <c r="J2488" i="2"/>
  <c r="K2487" i="2"/>
  <c r="J2487" i="2"/>
  <c r="K2486" i="2"/>
  <c r="J2486" i="2"/>
  <c r="K2485" i="2"/>
  <c r="J2485" i="2"/>
  <c r="K2484" i="2"/>
  <c r="J2484" i="2"/>
  <c r="K2483" i="2"/>
  <c r="J2483" i="2"/>
  <c r="K2482" i="2"/>
  <c r="J2482" i="2"/>
  <c r="K2481" i="2"/>
  <c r="J2481" i="2"/>
  <c r="K2480" i="2"/>
  <c r="J2480" i="2"/>
  <c r="K2479" i="2"/>
  <c r="J2479" i="2"/>
  <c r="K2478" i="2"/>
  <c r="J2478" i="2"/>
  <c r="K2477" i="2"/>
  <c r="J2477" i="2"/>
  <c r="K2476" i="2"/>
  <c r="J2476" i="2"/>
  <c r="K2475" i="2"/>
  <c r="J2475" i="2"/>
  <c r="K2474" i="2"/>
  <c r="J2474" i="2"/>
  <c r="K2473" i="2"/>
  <c r="J2473" i="2"/>
  <c r="K2472" i="2"/>
  <c r="J2472" i="2"/>
  <c r="K2471" i="2"/>
  <c r="J2471" i="2"/>
  <c r="K2470" i="2"/>
  <c r="J2470" i="2"/>
  <c r="K2469" i="2"/>
  <c r="J2469" i="2"/>
  <c r="K2468" i="2"/>
  <c r="J2468" i="2"/>
  <c r="K2467" i="2"/>
  <c r="J2467" i="2"/>
  <c r="K2466" i="2"/>
  <c r="J2466" i="2"/>
  <c r="K2465" i="2"/>
  <c r="J2465" i="2"/>
  <c r="K2464" i="2"/>
  <c r="J2464" i="2"/>
  <c r="K2463" i="2"/>
  <c r="J2463" i="2"/>
  <c r="K2462" i="2"/>
  <c r="J2462" i="2"/>
  <c r="K2461" i="2"/>
  <c r="J2461" i="2"/>
  <c r="K2460" i="2"/>
  <c r="J2460" i="2"/>
  <c r="K2459" i="2"/>
  <c r="J2459" i="2"/>
  <c r="K2458" i="2"/>
  <c r="J2458" i="2"/>
  <c r="K2457" i="2"/>
  <c r="J2457" i="2"/>
  <c r="K2456" i="2"/>
  <c r="J2456" i="2"/>
  <c r="K2455" i="2"/>
  <c r="J2455" i="2"/>
  <c r="K2454" i="2"/>
  <c r="J2454" i="2"/>
  <c r="K2453" i="2"/>
  <c r="J2453" i="2"/>
  <c r="K2452" i="2"/>
  <c r="J2452" i="2"/>
  <c r="K2451" i="2"/>
  <c r="J2451" i="2"/>
  <c r="K2450" i="2"/>
  <c r="J2450" i="2"/>
  <c r="K2449" i="2"/>
  <c r="J2449" i="2"/>
  <c r="K2448" i="2"/>
  <c r="J2448" i="2"/>
  <c r="K2447" i="2"/>
  <c r="J2447" i="2"/>
  <c r="K2446" i="2"/>
  <c r="J2446" i="2"/>
  <c r="K2445" i="2"/>
  <c r="J2445" i="2"/>
  <c r="K2444" i="2"/>
  <c r="J2444" i="2"/>
  <c r="K2443" i="2"/>
  <c r="J2443" i="2"/>
  <c r="K2442" i="2"/>
  <c r="J2442" i="2"/>
  <c r="K2441" i="2"/>
  <c r="J2441" i="2"/>
  <c r="K2440" i="2"/>
  <c r="J2440" i="2"/>
  <c r="K2439" i="2"/>
  <c r="J2439" i="2"/>
  <c r="K2438" i="2"/>
  <c r="J2438" i="2"/>
  <c r="K2437" i="2"/>
  <c r="J2437" i="2"/>
  <c r="K2436" i="2"/>
  <c r="J2436" i="2"/>
  <c r="K2435" i="2"/>
  <c r="J2435" i="2"/>
  <c r="K2434" i="2"/>
  <c r="J2434" i="2"/>
  <c r="K2433" i="2"/>
  <c r="J2433" i="2"/>
  <c r="K2432" i="2"/>
  <c r="J2432" i="2"/>
  <c r="K2431" i="2"/>
  <c r="J2431" i="2"/>
  <c r="K2430" i="2"/>
  <c r="J2430" i="2"/>
  <c r="K2429" i="2"/>
  <c r="J2429" i="2"/>
  <c r="K2428" i="2"/>
  <c r="J2428" i="2"/>
  <c r="K2427" i="2"/>
  <c r="J2427" i="2"/>
  <c r="K2426" i="2"/>
  <c r="J2426" i="2"/>
  <c r="K2425" i="2"/>
  <c r="J2425" i="2"/>
  <c r="K2424" i="2"/>
  <c r="J2424" i="2"/>
  <c r="K2423" i="2"/>
  <c r="J2423" i="2"/>
  <c r="K2422" i="2"/>
  <c r="J2422" i="2"/>
  <c r="K2421" i="2"/>
  <c r="J2421" i="2"/>
  <c r="K2420" i="2"/>
  <c r="J2420" i="2"/>
  <c r="K2419" i="2"/>
  <c r="J2419" i="2"/>
  <c r="K2418" i="2"/>
  <c r="J2418" i="2"/>
  <c r="K2417" i="2"/>
  <c r="J2417" i="2"/>
  <c r="K2416" i="2"/>
  <c r="J2416" i="2"/>
  <c r="K2415" i="2"/>
  <c r="J2415" i="2"/>
  <c r="K2414" i="2"/>
  <c r="J2414" i="2"/>
  <c r="K2413" i="2"/>
  <c r="J2413" i="2"/>
  <c r="K2412" i="2"/>
  <c r="J2412" i="2"/>
  <c r="K2411" i="2"/>
  <c r="J2411" i="2"/>
  <c r="K2410" i="2"/>
  <c r="J2410" i="2"/>
  <c r="K2409" i="2"/>
  <c r="J2409" i="2"/>
  <c r="K2408" i="2"/>
  <c r="J2408" i="2"/>
  <c r="K2407" i="2"/>
  <c r="J2407" i="2"/>
  <c r="K2406" i="2"/>
  <c r="J2406" i="2"/>
  <c r="K2405" i="2"/>
  <c r="J2405" i="2"/>
  <c r="K2404" i="2"/>
  <c r="J2404" i="2"/>
  <c r="K2403" i="2"/>
  <c r="J2403" i="2"/>
  <c r="K2402" i="2"/>
  <c r="J2402" i="2"/>
  <c r="K2401" i="2"/>
  <c r="J2401" i="2"/>
  <c r="K2400" i="2"/>
  <c r="J2400" i="2"/>
  <c r="K2399" i="2"/>
  <c r="J2399" i="2"/>
  <c r="K2398" i="2"/>
  <c r="J2398" i="2"/>
  <c r="K2397" i="2"/>
  <c r="J2397" i="2"/>
  <c r="K2396" i="2"/>
  <c r="J2396" i="2"/>
  <c r="K2395" i="2"/>
  <c r="J2395" i="2"/>
  <c r="K2394" i="2"/>
  <c r="J2394" i="2"/>
  <c r="K2393" i="2"/>
  <c r="J2393" i="2"/>
  <c r="K2392" i="2"/>
  <c r="J2392" i="2"/>
  <c r="K2391" i="2"/>
  <c r="J2391" i="2"/>
  <c r="K2390" i="2"/>
  <c r="J2390" i="2"/>
  <c r="K2389" i="2"/>
  <c r="J2389" i="2"/>
  <c r="K2388" i="2"/>
  <c r="J2388" i="2"/>
  <c r="K2387" i="2"/>
  <c r="J2387" i="2"/>
  <c r="K2386" i="2"/>
  <c r="J2386" i="2"/>
  <c r="K2385" i="2"/>
  <c r="J2385" i="2"/>
  <c r="K2384" i="2"/>
  <c r="J2384" i="2"/>
  <c r="K2383" i="2"/>
  <c r="J2383" i="2"/>
  <c r="K2382" i="2"/>
  <c r="J2382" i="2"/>
  <c r="K2381" i="2"/>
  <c r="J2381" i="2"/>
  <c r="K2380" i="2"/>
  <c r="J2380" i="2"/>
  <c r="K2379" i="2"/>
  <c r="J2379" i="2"/>
  <c r="K2378" i="2"/>
  <c r="J2378" i="2"/>
  <c r="K2377" i="2"/>
  <c r="J2377" i="2"/>
  <c r="K2376" i="2"/>
  <c r="J2376" i="2"/>
  <c r="K2375" i="2"/>
  <c r="J2375" i="2"/>
  <c r="K2374" i="2"/>
  <c r="J2374" i="2"/>
  <c r="K2373" i="2"/>
  <c r="J2373" i="2"/>
  <c r="K2372" i="2"/>
  <c r="J2372" i="2"/>
  <c r="K2371" i="2"/>
  <c r="J2371" i="2"/>
  <c r="K2370" i="2"/>
  <c r="J2370" i="2"/>
  <c r="K2369" i="2"/>
  <c r="J2369" i="2"/>
  <c r="K2368" i="2"/>
  <c r="J2368" i="2"/>
  <c r="K2367" i="2"/>
  <c r="J2367" i="2"/>
  <c r="K2366" i="2"/>
  <c r="J2366" i="2"/>
  <c r="K2365" i="2"/>
  <c r="J2365" i="2"/>
  <c r="K2364" i="2"/>
  <c r="J2364" i="2"/>
  <c r="K2363" i="2"/>
  <c r="J2363" i="2"/>
  <c r="K2362" i="2"/>
  <c r="J2362" i="2"/>
  <c r="K2361" i="2"/>
  <c r="J2361" i="2"/>
  <c r="K2360" i="2"/>
  <c r="J2360" i="2"/>
  <c r="K2359" i="2"/>
  <c r="J2359" i="2"/>
  <c r="K2358" i="2"/>
  <c r="J2358" i="2"/>
  <c r="K2357" i="2"/>
  <c r="J2357" i="2"/>
  <c r="K2356" i="2"/>
  <c r="J2356" i="2"/>
  <c r="K2355" i="2"/>
  <c r="J2355" i="2"/>
  <c r="K2354" i="2"/>
  <c r="J2354" i="2"/>
  <c r="K2353" i="2"/>
  <c r="J2353" i="2"/>
  <c r="K2352" i="2"/>
  <c r="J2352" i="2"/>
  <c r="K2351" i="2"/>
  <c r="J2351" i="2"/>
  <c r="K2350" i="2"/>
  <c r="J2350" i="2"/>
  <c r="K2349" i="2"/>
  <c r="J2349" i="2"/>
  <c r="K2348" i="2"/>
  <c r="J2348" i="2"/>
  <c r="K2347" i="2"/>
  <c r="J2347" i="2"/>
  <c r="K2346" i="2"/>
  <c r="J2346" i="2"/>
  <c r="K2345" i="2"/>
  <c r="J2345" i="2"/>
  <c r="K2344" i="2"/>
  <c r="J2344" i="2"/>
  <c r="K2343" i="2"/>
  <c r="J2343" i="2"/>
  <c r="K2342" i="2"/>
  <c r="J2342" i="2"/>
  <c r="K2341" i="2"/>
  <c r="J2341" i="2"/>
  <c r="K2340" i="2"/>
  <c r="J2340" i="2"/>
  <c r="K2339" i="2"/>
  <c r="J2339" i="2"/>
  <c r="K2338" i="2"/>
  <c r="J2338" i="2"/>
  <c r="K2337" i="2"/>
  <c r="J2337" i="2"/>
  <c r="K2336" i="2"/>
  <c r="J2336" i="2"/>
  <c r="K2335" i="2"/>
  <c r="J2335" i="2"/>
  <c r="K2334" i="2"/>
  <c r="J2334" i="2"/>
  <c r="K2333" i="2"/>
  <c r="J2333" i="2"/>
  <c r="K2332" i="2"/>
  <c r="J2332" i="2"/>
  <c r="K2331" i="2"/>
  <c r="J2331" i="2"/>
  <c r="K2330" i="2"/>
  <c r="J2330" i="2"/>
  <c r="K2329" i="2"/>
  <c r="J2329" i="2"/>
  <c r="K2328" i="2"/>
  <c r="J2328" i="2"/>
  <c r="K2327" i="2"/>
  <c r="J2327" i="2"/>
  <c r="K2326" i="2"/>
  <c r="J2326" i="2"/>
  <c r="K2325" i="2"/>
  <c r="J2325" i="2"/>
  <c r="K2324" i="2"/>
  <c r="J2324" i="2"/>
  <c r="K2323" i="2"/>
  <c r="J2323" i="2"/>
  <c r="K2322" i="2"/>
  <c r="J2322" i="2"/>
  <c r="K2321" i="2"/>
  <c r="J2321" i="2"/>
  <c r="K2320" i="2"/>
  <c r="J2320" i="2"/>
  <c r="K2319" i="2"/>
  <c r="J2319" i="2"/>
  <c r="K2318" i="2"/>
  <c r="J2318" i="2"/>
  <c r="K2317" i="2"/>
  <c r="J2317" i="2"/>
  <c r="K2316" i="2"/>
  <c r="J2316" i="2"/>
  <c r="K2315" i="2"/>
  <c r="J2315" i="2"/>
  <c r="K2314" i="2"/>
  <c r="J2314" i="2"/>
  <c r="K2313" i="2"/>
  <c r="J2313" i="2"/>
  <c r="K2312" i="2"/>
  <c r="J2312" i="2"/>
  <c r="K2311" i="2"/>
  <c r="J2311" i="2"/>
  <c r="K2310" i="2"/>
  <c r="J2310" i="2"/>
  <c r="K2309" i="2"/>
  <c r="J2309" i="2"/>
  <c r="K2308" i="2"/>
  <c r="J2308" i="2"/>
  <c r="K2307" i="2"/>
  <c r="J2307" i="2"/>
  <c r="K2306" i="2"/>
  <c r="J2306" i="2"/>
  <c r="K2305" i="2"/>
  <c r="J2305" i="2"/>
  <c r="K2304" i="2"/>
  <c r="J2304" i="2"/>
  <c r="K2303" i="2"/>
  <c r="J2303" i="2"/>
  <c r="K2302" i="2"/>
  <c r="J2302" i="2"/>
  <c r="K2301" i="2"/>
  <c r="J2301" i="2"/>
  <c r="K2300" i="2"/>
  <c r="J2300" i="2"/>
  <c r="K2299" i="2"/>
  <c r="J2299" i="2"/>
  <c r="K2298" i="2"/>
  <c r="J2298" i="2"/>
  <c r="K2297" i="2"/>
  <c r="J2297" i="2"/>
  <c r="K2296" i="2"/>
  <c r="J2296" i="2"/>
  <c r="K2295" i="2"/>
  <c r="J2295" i="2"/>
  <c r="K2294" i="2"/>
  <c r="J2294" i="2"/>
  <c r="K2293" i="2"/>
  <c r="J2293" i="2"/>
  <c r="K2292" i="2"/>
  <c r="J2292" i="2"/>
  <c r="K2291" i="2"/>
  <c r="J2291" i="2"/>
  <c r="K2290" i="2"/>
  <c r="J2290" i="2"/>
  <c r="K2289" i="2"/>
  <c r="J2289" i="2"/>
  <c r="K2288" i="2"/>
  <c r="J2288" i="2"/>
  <c r="K2287" i="2"/>
  <c r="J2287" i="2"/>
  <c r="K2286" i="2"/>
  <c r="J2286" i="2"/>
  <c r="K2285" i="2"/>
  <c r="J2285" i="2"/>
  <c r="K2284" i="2"/>
  <c r="J2284" i="2"/>
  <c r="K2283" i="2"/>
  <c r="J2283" i="2"/>
  <c r="K2282" i="2"/>
  <c r="J2282" i="2"/>
  <c r="K2281" i="2"/>
  <c r="J2281" i="2"/>
  <c r="K2280" i="2"/>
  <c r="J2280" i="2"/>
  <c r="K2279" i="2"/>
  <c r="J2279" i="2"/>
  <c r="K2278" i="2"/>
  <c r="J2278" i="2"/>
  <c r="K2277" i="2"/>
  <c r="J2277" i="2"/>
  <c r="K2276" i="2"/>
  <c r="J2276" i="2"/>
  <c r="K2275" i="2"/>
  <c r="J2275" i="2"/>
  <c r="K2274" i="2"/>
  <c r="J2274" i="2"/>
  <c r="K2273" i="2"/>
  <c r="J2273" i="2"/>
  <c r="K2272" i="2"/>
  <c r="J2272" i="2"/>
  <c r="K2271" i="2"/>
  <c r="J2271" i="2"/>
  <c r="K2270" i="2"/>
  <c r="J2270" i="2"/>
  <c r="K2269" i="2"/>
  <c r="J2269" i="2"/>
  <c r="K2268" i="2"/>
  <c r="J2268" i="2"/>
  <c r="K2267" i="2"/>
  <c r="J2267" i="2"/>
  <c r="K2266" i="2"/>
  <c r="J2266" i="2"/>
  <c r="K2265" i="2"/>
  <c r="J2265" i="2"/>
  <c r="K2264" i="2"/>
  <c r="J2264" i="2"/>
  <c r="K2263" i="2"/>
  <c r="J2263" i="2"/>
  <c r="K2262" i="2"/>
  <c r="J2262" i="2"/>
  <c r="K2261" i="2"/>
  <c r="J2261" i="2"/>
  <c r="K2260" i="2"/>
  <c r="J2260" i="2"/>
  <c r="K2259" i="2"/>
  <c r="J2259" i="2"/>
  <c r="K2258" i="2"/>
  <c r="J2258" i="2"/>
  <c r="K2257" i="2"/>
  <c r="J2257" i="2"/>
  <c r="K2256" i="2"/>
  <c r="J2256" i="2"/>
  <c r="K2255" i="2"/>
  <c r="J2255" i="2"/>
  <c r="K2254" i="2"/>
  <c r="J2254" i="2"/>
  <c r="K2253" i="2"/>
  <c r="J2253" i="2"/>
  <c r="K2252" i="2"/>
  <c r="J2252" i="2"/>
  <c r="K2251" i="2"/>
  <c r="J2251" i="2"/>
  <c r="K2250" i="2"/>
  <c r="J2250" i="2"/>
  <c r="K2249" i="2"/>
  <c r="J2249" i="2"/>
  <c r="K2248" i="2"/>
  <c r="J2248" i="2"/>
  <c r="K2247" i="2"/>
  <c r="J2247" i="2"/>
  <c r="K2246" i="2"/>
  <c r="J2246" i="2"/>
  <c r="K2245" i="2"/>
  <c r="J2245" i="2"/>
  <c r="K2244" i="2"/>
  <c r="J2244" i="2"/>
  <c r="K2243" i="2"/>
  <c r="J2243" i="2"/>
  <c r="K2242" i="2"/>
  <c r="J2242" i="2"/>
  <c r="K2241" i="2"/>
  <c r="J2241" i="2"/>
  <c r="K2240" i="2"/>
  <c r="J2240" i="2"/>
  <c r="K2239" i="2"/>
  <c r="J2239" i="2"/>
  <c r="K2238" i="2"/>
  <c r="J2238" i="2"/>
  <c r="K2237" i="2"/>
  <c r="J2237" i="2"/>
  <c r="K2236" i="2"/>
  <c r="J2236" i="2"/>
  <c r="K2235" i="2"/>
  <c r="J2235" i="2"/>
  <c r="K2234" i="2"/>
  <c r="J2234" i="2"/>
  <c r="K2233" i="2"/>
  <c r="J2233" i="2"/>
  <c r="K2232" i="2"/>
  <c r="J2232" i="2"/>
  <c r="K2231" i="2"/>
  <c r="J2231" i="2"/>
  <c r="K2230" i="2"/>
  <c r="J2230" i="2"/>
  <c r="K2229" i="2"/>
  <c r="J2229" i="2"/>
  <c r="K2228" i="2"/>
  <c r="J2228" i="2"/>
  <c r="K2227" i="2"/>
  <c r="J2227" i="2"/>
  <c r="K2226" i="2"/>
  <c r="J2226" i="2"/>
  <c r="K2225" i="2"/>
  <c r="J2225" i="2"/>
  <c r="K2224" i="2"/>
  <c r="J2224" i="2"/>
  <c r="K2223" i="2"/>
  <c r="J2223" i="2"/>
  <c r="K2222" i="2"/>
  <c r="J2222" i="2"/>
  <c r="K2221" i="2"/>
  <c r="J2221" i="2"/>
  <c r="K2220" i="2"/>
  <c r="J2220" i="2"/>
  <c r="K2219" i="2"/>
  <c r="J2219" i="2"/>
  <c r="K2218" i="2"/>
  <c r="J2218" i="2"/>
  <c r="K2217" i="2"/>
  <c r="J2217" i="2"/>
  <c r="K2216" i="2"/>
  <c r="J2216" i="2"/>
  <c r="K2215" i="2"/>
  <c r="J2215" i="2"/>
  <c r="K2214" i="2"/>
  <c r="J2214" i="2"/>
  <c r="K2213" i="2"/>
  <c r="J2213" i="2"/>
  <c r="K2212" i="2"/>
  <c r="J2212" i="2"/>
  <c r="K2211" i="2"/>
  <c r="J2211" i="2"/>
  <c r="K2210" i="2"/>
  <c r="J2210" i="2"/>
  <c r="K2209" i="2"/>
  <c r="J2209" i="2"/>
  <c r="K2208" i="2"/>
  <c r="J2208" i="2"/>
  <c r="K2207" i="2"/>
  <c r="J2207" i="2"/>
  <c r="K2206" i="2"/>
  <c r="J2206" i="2"/>
  <c r="K2205" i="2"/>
  <c r="J2205" i="2"/>
  <c r="K2204" i="2"/>
  <c r="J2204" i="2"/>
  <c r="K2203" i="2"/>
  <c r="J2203" i="2"/>
  <c r="K2202" i="2"/>
  <c r="J2202" i="2"/>
  <c r="K2201" i="2"/>
  <c r="J2201" i="2"/>
  <c r="K2200" i="2"/>
  <c r="J2200" i="2"/>
  <c r="K2199" i="2"/>
  <c r="J2199" i="2"/>
  <c r="K2198" i="2"/>
  <c r="J2198" i="2"/>
  <c r="K2197" i="2"/>
  <c r="J2197" i="2"/>
  <c r="K2196" i="2"/>
  <c r="J2196" i="2"/>
  <c r="K2195" i="2"/>
  <c r="J2195" i="2"/>
  <c r="K2194" i="2"/>
  <c r="J2194" i="2"/>
  <c r="K2193" i="2"/>
  <c r="J2193" i="2"/>
  <c r="K2192" i="2"/>
  <c r="J2192" i="2"/>
  <c r="K2191" i="2"/>
  <c r="J2191" i="2"/>
  <c r="K2190" i="2"/>
  <c r="J2190" i="2"/>
  <c r="K2189" i="2"/>
  <c r="J2189" i="2"/>
  <c r="K2188" i="2"/>
  <c r="J2188" i="2"/>
  <c r="K2187" i="2"/>
  <c r="J2187" i="2"/>
  <c r="K2186" i="2"/>
  <c r="J2186" i="2"/>
  <c r="K2185" i="2"/>
  <c r="J2185" i="2"/>
  <c r="K2184" i="2"/>
  <c r="J2184" i="2"/>
  <c r="K2183" i="2"/>
  <c r="J2183" i="2"/>
  <c r="K2182" i="2"/>
  <c r="J2182" i="2"/>
  <c r="K2181" i="2"/>
  <c r="J2181" i="2"/>
  <c r="K2180" i="2"/>
  <c r="J2180" i="2"/>
  <c r="K2179" i="2"/>
  <c r="J2179" i="2"/>
  <c r="K2178" i="2"/>
  <c r="J2178" i="2"/>
  <c r="K2177" i="2"/>
  <c r="J2177" i="2"/>
  <c r="K2176" i="2"/>
  <c r="J2176" i="2"/>
  <c r="K2175" i="2"/>
  <c r="J2175" i="2"/>
  <c r="K2174" i="2"/>
  <c r="J2174" i="2"/>
  <c r="K2173" i="2"/>
  <c r="J2173" i="2"/>
  <c r="K2172" i="2"/>
  <c r="J2172" i="2"/>
  <c r="K2171" i="2"/>
  <c r="J2171" i="2"/>
  <c r="K2170" i="2"/>
  <c r="J2170" i="2"/>
  <c r="K2169" i="2"/>
  <c r="J2169" i="2"/>
  <c r="K2168" i="2"/>
  <c r="J2168" i="2"/>
  <c r="K2167" i="2"/>
  <c r="J2167" i="2"/>
  <c r="K2166" i="2"/>
  <c r="J2166" i="2"/>
  <c r="K2165" i="2"/>
  <c r="J2165" i="2"/>
  <c r="K2164" i="2"/>
  <c r="J2164" i="2"/>
  <c r="K2163" i="2"/>
  <c r="J2163" i="2"/>
  <c r="K2162" i="2"/>
  <c r="J2162" i="2"/>
  <c r="K2161" i="2"/>
  <c r="J2161" i="2"/>
  <c r="K2160" i="2"/>
  <c r="J2160" i="2"/>
  <c r="K2159" i="2"/>
  <c r="J2159" i="2"/>
  <c r="K2158" i="2"/>
  <c r="J2158" i="2"/>
  <c r="K2157" i="2"/>
  <c r="J2157" i="2"/>
  <c r="K2156" i="2"/>
  <c r="J2156" i="2"/>
  <c r="K2155" i="2"/>
  <c r="J2155" i="2"/>
  <c r="K2154" i="2"/>
  <c r="J2154" i="2"/>
  <c r="K2153" i="2"/>
  <c r="J2153" i="2"/>
  <c r="K2152" i="2"/>
  <c r="J2152" i="2"/>
  <c r="K2151" i="2"/>
  <c r="J2151" i="2"/>
  <c r="K2150" i="2"/>
  <c r="J2150" i="2"/>
  <c r="K2149" i="2"/>
  <c r="J2149" i="2"/>
  <c r="K2148" i="2"/>
  <c r="J2148" i="2"/>
  <c r="K2147" i="2"/>
  <c r="J2147" i="2"/>
  <c r="K2146" i="2"/>
  <c r="J2146" i="2"/>
  <c r="K2145" i="2"/>
  <c r="J2145" i="2"/>
  <c r="K2144" i="2"/>
  <c r="J2144" i="2"/>
  <c r="K2143" i="2"/>
  <c r="J2143" i="2"/>
  <c r="K2142" i="2"/>
  <c r="J2142" i="2"/>
  <c r="K2141" i="2"/>
  <c r="J2141" i="2"/>
  <c r="K2140" i="2"/>
  <c r="J2140" i="2"/>
  <c r="K2139" i="2"/>
  <c r="J2139" i="2"/>
  <c r="K2138" i="2"/>
  <c r="J2138" i="2"/>
  <c r="K2137" i="2"/>
  <c r="J2137" i="2"/>
  <c r="K2136" i="2"/>
  <c r="J2136" i="2"/>
  <c r="K2135" i="2"/>
  <c r="J2135" i="2"/>
  <c r="K2134" i="2"/>
  <c r="J2134" i="2"/>
  <c r="K2133" i="2"/>
  <c r="J2133" i="2"/>
  <c r="K2132" i="2"/>
  <c r="J2132" i="2"/>
  <c r="K2131" i="2"/>
  <c r="J2131" i="2"/>
  <c r="K2130" i="2"/>
  <c r="J2130" i="2"/>
  <c r="K2129" i="2"/>
  <c r="J2129" i="2"/>
  <c r="K2128" i="2"/>
  <c r="J2128" i="2"/>
  <c r="K2127" i="2"/>
  <c r="J2127" i="2"/>
  <c r="K2126" i="2"/>
  <c r="J2126" i="2"/>
  <c r="K2125" i="2"/>
  <c r="J2125" i="2"/>
  <c r="K2124" i="2"/>
  <c r="J2124" i="2"/>
  <c r="K2123" i="2"/>
  <c r="J2123" i="2"/>
  <c r="K2122" i="2"/>
  <c r="J2122" i="2"/>
  <c r="K2121" i="2"/>
  <c r="J2121" i="2"/>
  <c r="K2120" i="2"/>
  <c r="J2120" i="2"/>
  <c r="K2119" i="2"/>
  <c r="J2119" i="2"/>
  <c r="K2118" i="2"/>
  <c r="J2118" i="2"/>
  <c r="K2117" i="2"/>
  <c r="J2117" i="2"/>
  <c r="K2116" i="2"/>
  <c r="J2116" i="2"/>
  <c r="K2115" i="2"/>
  <c r="J2115" i="2"/>
  <c r="K2114" i="2"/>
  <c r="J2114" i="2"/>
  <c r="K2113" i="2"/>
  <c r="J2113" i="2"/>
  <c r="K2112" i="2"/>
  <c r="J2112" i="2"/>
  <c r="K2111" i="2"/>
  <c r="J2111" i="2"/>
  <c r="K2110" i="2"/>
  <c r="J2110" i="2"/>
  <c r="K2109" i="2"/>
  <c r="J2109" i="2"/>
  <c r="K2108" i="2"/>
  <c r="J2108" i="2"/>
  <c r="K2107" i="2"/>
  <c r="J2107" i="2"/>
  <c r="K2106" i="2"/>
  <c r="J2106" i="2"/>
  <c r="K2105" i="2"/>
  <c r="J2105" i="2"/>
  <c r="K2104" i="2"/>
  <c r="J2104" i="2"/>
  <c r="K2103" i="2"/>
  <c r="J2103" i="2"/>
  <c r="K2102" i="2"/>
  <c r="J2102" i="2"/>
  <c r="K2101" i="2"/>
  <c r="J2101" i="2"/>
  <c r="K2100" i="2"/>
  <c r="J2100" i="2"/>
  <c r="K2099" i="2"/>
  <c r="J2099" i="2"/>
  <c r="K2098" i="2"/>
  <c r="J2098" i="2"/>
  <c r="K2097" i="2"/>
  <c r="J2097" i="2"/>
  <c r="K2096" i="2"/>
  <c r="J2096" i="2"/>
  <c r="K2095" i="2"/>
  <c r="J2095" i="2"/>
  <c r="K2094" i="2"/>
  <c r="J2094" i="2"/>
  <c r="K2093" i="2"/>
  <c r="J2093" i="2"/>
  <c r="K2092" i="2"/>
  <c r="J2092" i="2"/>
  <c r="K2091" i="2"/>
  <c r="J2091" i="2"/>
  <c r="K2090" i="2"/>
  <c r="J2090" i="2"/>
  <c r="K2089" i="2"/>
  <c r="J2089" i="2"/>
  <c r="K2088" i="2"/>
  <c r="J2088" i="2"/>
  <c r="K2087" i="2"/>
  <c r="J2087" i="2"/>
  <c r="K2086" i="2"/>
  <c r="J2086" i="2"/>
  <c r="K2085" i="2"/>
  <c r="J2085" i="2"/>
  <c r="K2084" i="2"/>
  <c r="J2084" i="2"/>
  <c r="K2083" i="2"/>
  <c r="J2083" i="2"/>
  <c r="K2082" i="2"/>
  <c r="J2082" i="2"/>
  <c r="K2081" i="2"/>
  <c r="J2081" i="2"/>
  <c r="K2080" i="2"/>
  <c r="J2080" i="2"/>
  <c r="K2079" i="2"/>
  <c r="J2079" i="2"/>
  <c r="K2078" i="2"/>
  <c r="J2078" i="2"/>
  <c r="K2077" i="2"/>
  <c r="J2077" i="2"/>
  <c r="K2076" i="2"/>
  <c r="J2076" i="2"/>
  <c r="K2075" i="2"/>
  <c r="J2075" i="2"/>
  <c r="K2074" i="2"/>
  <c r="J2074" i="2"/>
  <c r="K2073" i="2"/>
  <c r="J2073" i="2"/>
  <c r="K2072" i="2"/>
  <c r="J2072" i="2"/>
  <c r="K2071" i="2"/>
  <c r="J2071" i="2"/>
  <c r="K2070" i="2"/>
  <c r="J2070" i="2"/>
  <c r="K2069" i="2"/>
  <c r="J2069" i="2"/>
  <c r="K2068" i="2"/>
  <c r="J2068" i="2"/>
  <c r="K2067" i="2"/>
  <c r="J2067" i="2"/>
  <c r="K2066" i="2"/>
  <c r="J2066" i="2"/>
  <c r="K2065" i="2"/>
  <c r="J2065" i="2"/>
  <c r="K2064" i="2"/>
  <c r="J2064" i="2"/>
  <c r="K2063" i="2"/>
  <c r="J2063" i="2"/>
  <c r="K2062" i="2"/>
  <c r="J2062" i="2"/>
  <c r="K2061" i="2"/>
  <c r="J2061" i="2"/>
  <c r="K2060" i="2"/>
  <c r="J2060" i="2"/>
  <c r="K2059" i="2"/>
  <c r="J2059" i="2"/>
  <c r="K2058" i="2"/>
  <c r="J2058" i="2"/>
  <c r="K2057" i="2"/>
  <c r="J2057" i="2"/>
  <c r="K2056" i="2"/>
  <c r="J2056" i="2"/>
  <c r="K2055" i="2"/>
  <c r="J2055" i="2"/>
  <c r="K2054" i="2"/>
  <c r="J2054" i="2"/>
  <c r="K2053" i="2"/>
  <c r="J2053" i="2"/>
  <c r="K2052" i="2"/>
  <c r="J2052" i="2"/>
  <c r="K2051" i="2"/>
  <c r="J2051" i="2"/>
  <c r="K2050" i="2"/>
  <c r="J2050" i="2"/>
  <c r="K2049" i="2"/>
  <c r="J2049" i="2"/>
  <c r="K2048" i="2"/>
  <c r="J2048" i="2"/>
  <c r="K2047" i="2"/>
  <c r="J2047" i="2"/>
  <c r="K2046" i="2"/>
  <c r="J2046" i="2"/>
  <c r="K2045" i="2"/>
  <c r="J2045" i="2"/>
  <c r="K2044" i="2"/>
  <c r="J2044" i="2"/>
  <c r="K2043" i="2"/>
  <c r="J2043" i="2"/>
  <c r="K2042" i="2"/>
  <c r="J2042" i="2"/>
  <c r="K2041" i="2"/>
  <c r="J2041" i="2"/>
  <c r="K2040" i="2"/>
  <c r="J2040" i="2"/>
  <c r="K2039" i="2"/>
  <c r="J2039" i="2"/>
  <c r="K2038" i="2"/>
  <c r="J2038" i="2"/>
  <c r="K2037" i="2"/>
  <c r="J2037" i="2"/>
  <c r="K2036" i="2"/>
  <c r="J2036" i="2"/>
  <c r="K2035" i="2"/>
  <c r="J2035" i="2"/>
  <c r="K2034" i="2"/>
  <c r="J2034" i="2"/>
  <c r="K2033" i="2"/>
  <c r="J2033" i="2"/>
  <c r="K2032" i="2"/>
  <c r="J2032" i="2"/>
  <c r="K2031" i="2"/>
  <c r="J2031" i="2"/>
  <c r="K2030" i="2"/>
  <c r="J2030" i="2"/>
  <c r="K2029" i="2"/>
  <c r="J2029" i="2"/>
  <c r="K2028" i="2"/>
  <c r="J2028" i="2"/>
  <c r="K2027" i="2"/>
  <c r="J2027" i="2"/>
  <c r="K2026" i="2"/>
  <c r="J2026" i="2"/>
  <c r="K2025" i="2"/>
  <c r="J2025" i="2"/>
  <c r="K2024" i="2"/>
  <c r="J2024" i="2"/>
  <c r="K2023" i="2"/>
  <c r="J2023" i="2"/>
  <c r="K2022" i="2"/>
  <c r="J2022" i="2"/>
  <c r="K2021" i="2"/>
  <c r="J2021" i="2"/>
  <c r="K2020" i="2"/>
  <c r="J2020" i="2"/>
  <c r="K2019" i="2"/>
  <c r="J2019" i="2"/>
  <c r="K2018" i="2"/>
  <c r="J2018" i="2"/>
  <c r="K2017" i="2"/>
  <c r="J2017" i="2"/>
  <c r="K2016" i="2"/>
  <c r="J2016" i="2"/>
  <c r="K2015" i="2"/>
  <c r="J2015" i="2"/>
  <c r="K2014" i="2"/>
  <c r="J2014" i="2"/>
  <c r="K2013" i="2"/>
  <c r="J2013" i="2"/>
  <c r="K2012" i="2"/>
  <c r="J2012" i="2"/>
  <c r="K2011" i="2"/>
  <c r="J2011" i="2"/>
  <c r="K2010" i="2"/>
  <c r="J2010" i="2"/>
  <c r="K2009" i="2"/>
  <c r="J2009" i="2"/>
  <c r="K2008" i="2"/>
  <c r="J2008" i="2"/>
  <c r="K2007" i="2"/>
  <c r="J2007" i="2"/>
  <c r="K2006" i="2"/>
  <c r="J2006" i="2"/>
  <c r="K2005" i="2"/>
  <c r="J2005" i="2"/>
  <c r="K2004" i="2"/>
  <c r="J2004" i="2"/>
  <c r="K2003" i="2"/>
  <c r="J2003" i="2"/>
  <c r="K2002" i="2"/>
  <c r="J2002" i="2"/>
  <c r="K2001" i="2"/>
  <c r="J2001" i="2"/>
  <c r="K2000" i="2"/>
  <c r="J2000" i="2"/>
  <c r="K1999" i="2"/>
  <c r="J1999" i="2"/>
  <c r="K1998" i="2"/>
  <c r="J1998" i="2"/>
  <c r="K1997" i="2"/>
  <c r="J1997" i="2"/>
  <c r="K1996" i="2"/>
  <c r="J1996" i="2"/>
  <c r="K1995" i="2"/>
  <c r="J1995" i="2"/>
  <c r="K1994" i="2"/>
  <c r="J1994" i="2"/>
  <c r="K1993" i="2"/>
  <c r="J1993" i="2"/>
  <c r="K1992" i="2"/>
  <c r="J1992" i="2"/>
  <c r="K1991" i="2"/>
  <c r="J1991" i="2"/>
  <c r="K1990" i="2"/>
  <c r="J1990" i="2"/>
  <c r="K1989" i="2"/>
  <c r="J1989" i="2"/>
  <c r="K1988" i="2"/>
  <c r="J1988" i="2"/>
  <c r="K1987" i="2"/>
  <c r="J1987" i="2"/>
  <c r="K1986" i="2"/>
  <c r="J1986" i="2"/>
  <c r="K1985" i="2"/>
  <c r="J1985" i="2"/>
  <c r="K1984" i="2"/>
  <c r="J1984" i="2"/>
  <c r="K1983" i="2"/>
  <c r="J1983" i="2"/>
  <c r="K1982" i="2"/>
  <c r="J1982" i="2"/>
  <c r="K1981" i="2"/>
  <c r="J1981" i="2"/>
  <c r="K1980" i="2"/>
  <c r="J1980" i="2"/>
  <c r="K1979" i="2"/>
  <c r="J1979" i="2"/>
  <c r="K1978" i="2"/>
  <c r="J1978" i="2"/>
  <c r="K1977" i="2"/>
  <c r="J1977" i="2"/>
  <c r="K1976" i="2"/>
  <c r="J1976" i="2"/>
  <c r="K1975" i="2"/>
  <c r="J1975" i="2"/>
  <c r="K1974" i="2"/>
  <c r="J1974" i="2"/>
  <c r="K1973" i="2"/>
  <c r="J1973" i="2"/>
  <c r="K1972" i="2"/>
  <c r="J1972" i="2"/>
  <c r="K1971" i="2"/>
  <c r="J1971" i="2"/>
  <c r="K1970" i="2"/>
  <c r="J1970" i="2"/>
  <c r="K1969" i="2"/>
  <c r="J1969" i="2"/>
  <c r="K1968" i="2"/>
  <c r="J1968" i="2"/>
  <c r="K1967" i="2"/>
  <c r="J1967" i="2"/>
  <c r="K1966" i="2"/>
  <c r="J1966" i="2"/>
  <c r="K1965" i="2"/>
  <c r="J1965" i="2"/>
  <c r="K1964" i="2"/>
  <c r="J1964" i="2"/>
  <c r="K1963" i="2"/>
  <c r="J1963" i="2"/>
  <c r="K1962" i="2"/>
  <c r="J1962" i="2"/>
  <c r="K1961" i="2"/>
  <c r="J1961" i="2"/>
  <c r="K1960" i="2"/>
  <c r="J1960" i="2"/>
  <c r="K1959" i="2"/>
  <c r="J1959" i="2"/>
  <c r="K1958" i="2"/>
  <c r="J1958" i="2"/>
  <c r="K1957" i="2"/>
  <c r="J1957" i="2"/>
  <c r="K1956" i="2"/>
  <c r="J1956" i="2"/>
  <c r="K1955" i="2"/>
  <c r="J1955" i="2"/>
  <c r="K1954" i="2"/>
  <c r="J1954" i="2"/>
  <c r="K1953" i="2"/>
  <c r="J1953" i="2"/>
  <c r="K1952" i="2"/>
  <c r="J1952" i="2"/>
  <c r="K1951" i="2"/>
  <c r="J1951" i="2"/>
  <c r="K1950" i="2"/>
  <c r="J1950" i="2"/>
  <c r="K1949" i="2"/>
  <c r="J1949" i="2"/>
  <c r="K1948" i="2"/>
  <c r="J1948" i="2"/>
  <c r="K1947" i="2"/>
  <c r="J1947" i="2"/>
  <c r="K1946" i="2"/>
  <c r="J1946" i="2"/>
  <c r="K1945" i="2"/>
  <c r="J1945" i="2"/>
  <c r="K1944" i="2"/>
  <c r="J1944" i="2"/>
  <c r="K1943" i="2"/>
  <c r="J1943" i="2"/>
  <c r="K1942" i="2"/>
  <c r="J1942" i="2"/>
  <c r="K1941" i="2"/>
  <c r="J1941" i="2"/>
  <c r="K1940" i="2"/>
  <c r="J1940" i="2"/>
  <c r="K1939" i="2"/>
  <c r="J1939" i="2"/>
  <c r="K1938" i="2"/>
  <c r="J1938" i="2"/>
  <c r="K1937" i="2"/>
  <c r="J1937" i="2"/>
  <c r="K1936" i="2"/>
  <c r="J1936" i="2"/>
  <c r="K1935" i="2"/>
  <c r="J1935" i="2"/>
  <c r="K1934" i="2"/>
  <c r="J1934" i="2"/>
  <c r="K1933" i="2"/>
  <c r="J1933" i="2"/>
  <c r="K1932" i="2"/>
  <c r="J1932" i="2"/>
  <c r="K1931" i="2"/>
  <c r="J1931" i="2"/>
  <c r="K1930" i="2"/>
  <c r="J1930" i="2"/>
  <c r="K1929" i="2"/>
  <c r="J1929" i="2"/>
  <c r="K1928" i="2"/>
  <c r="J1928" i="2"/>
  <c r="K1927" i="2"/>
  <c r="J1927" i="2"/>
  <c r="K1926" i="2"/>
  <c r="J1926" i="2"/>
  <c r="K1925" i="2"/>
  <c r="J1925" i="2"/>
  <c r="K1924" i="2"/>
  <c r="J1924" i="2"/>
  <c r="K1923" i="2"/>
  <c r="J1923" i="2"/>
  <c r="K1922" i="2"/>
  <c r="J1922" i="2"/>
  <c r="K1921" i="2"/>
  <c r="J1921" i="2"/>
  <c r="K1920" i="2"/>
  <c r="J1920" i="2"/>
  <c r="K1919" i="2"/>
  <c r="J1919" i="2"/>
  <c r="K1918" i="2"/>
  <c r="J1918" i="2"/>
  <c r="K1917" i="2"/>
  <c r="J1917" i="2"/>
  <c r="K1916" i="2"/>
  <c r="J1916" i="2"/>
  <c r="K1915" i="2"/>
  <c r="J1915" i="2"/>
  <c r="K1914" i="2"/>
  <c r="J1914" i="2"/>
  <c r="K1913" i="2"/>
  <c r="J1913" i="2"/>
  <c r="K1912" i="2"/>
  <c r="J1912" i="2"/>
  <c r="K1911" i="2"/>
  <c r="J1911" i="2"/>
  <c r="K1910" i="2"/>
  <c r="J1910" i="2"/>
  <c r="K1909" i="2"/>
  <c r="J1909" i="2"/>
  <c r="K1908" i="2"/>
  <c r="J1908" i="2"/>
  <c r="K1907" i="2"/>
  <c r="J1907" i="2"/>
  <c r="K1906" i="2"/>
  <c r="J1906" i="2"/>
  <c r="K1905" i="2"/>
  <c r="J1905" i="2"/>
  <c r="K1904" i="2"/>
  <c r="J1904" i="2"/>
  <c r="K1903" i="2"/>
  <c r="J1903" i="2"/>
  <c r="K1902" i="2"/>
  <c r="J1902" i="2"/>
  <c r="K1901" i="2"/>
  <c r="J1901" i="2"/>
  <c r="K1900" i="2"/>
  <c r="J1900" i="2"/>
  <c r="K1899" i="2"/>
  <c r="J1899" i="2"/>
  <c r="K1898" i="2"/>
  <c r="J1898" i="2"/>
  <c r="K1897" i="2"/>
  <c r="J1897" i="2"/>
  <c r="K1896" i="2"/>
  <c r="J1896" i="2"/>
  <c r="K1895" i="2"/>
  <c r="J1895" i="2"/>
  <c r="K1894" i="2"/>
  <c r="J1894" i="2"/>
  <c r="K1893" i="2"/>
  <c r="J1893" i="2"/>
  <c r="K1892" i="2"/>
  <c r="J1892" i="2"/>
  <c r="K1891" i="2"/>
  <c r="J1891" i="2"/>
  <c r="K1890" i="2"/>
  <c r="J1890" i="2"/>
  <c r="K1889" i="2"/>
  <c r="J1889" i="2"/>
  <c r="K1888" i="2"/>
  <c r="J1888" i="2"/>
  <c r="K1887" i="2"/>
  <c r="J1887" i="2"/>
  <c r="K1886" i="2"/>
  <c r="J1886" i="2"/>
  <c r="K1885" i="2"/>
  <c r="J1885" i="2"/>
  <c r="K1884" i="2"/>
  <c r="J1884" i="2"/>
  <c r="K1883" i="2"/>
  <c r="J1883" i="2"/>
  <c r="K1882" i="2"/>
  <c r="J1882" i="2"/>
  <c r="K1881" i="2"/>
  <c r="J1881" i="2"/>
  <c r="K1880" i="2"/>
  <c r="J1880" i="2"/>
  <c r="K1879" i="2"/>
  <c r="J1879" i="2"/>
  <c r="K1878" i="2"/>
  <c r="J1878" i="2"/>
  <c r="K1877" i="2"/>
  <c r="J1877" i="2"/>
  <c r="K1876" i="2"/>
  <c r="J1876" i="2"/>
  <c r="K1875" i="2"/>
  <c r="J1875" i="2"/>
  <c r="K1874" i="2"/>
  <c r="J1874" i="2"/>
  <c r="K1873" i="2"/>
  <c r="J1873" i="2"/>
  <c r="K1872" i="2"/>
  <c r="J1872" i="2"/>
  <c r="K1871" i="2"/>
  <c r="J1871" i="2"/>
  <c r="K1870" i="2"/>
  <c r="J1870" i="2"/>
  <c r="K1869" i="2"/>
  <c r="J1869" i="2"/>
  <c r="K1868" i="2"/>
  <c r="J1868" i="2"/>
  <c r="K1867" i="2"/>
  <c r="J1867" i="2"/>
  <c r="K1866" i="2"/>
  <c r="J1866" i="2"/>
  <c r="K1865" i="2"/>
  <c r="J1865" i="2"/>
  <c r="K1864" i="2"/>
  <c r="J1864" i="2"/>
  <c r="K1863" i="2"/>
  <c r="J1863" i="2"/>
  <c r="K1862" i="2"/>
  <c r="J1862" i="2"/>
  <c r="K1861" i="2"/>
  <c r="J1861" i="2"/>
  <c r="K1860" i="2"/>
  <c r="J1860" i="2"/>
  <c r="K1859" i="2"/>
  <c r="J1859" i="2"/>
  <c r="K1858" i="2"/>
  <c r="J1858" i="2"/>
  <c r="K1857" i="2"/>
  <c r="J1857" i="2"/>
  <c r="K1856" i="2"/>
  <c r="J1856" i="2"/>
  <c r="K1855" i="2"/>
  <c r="J1855" i="2"/>
  <c r="K1854" i="2"/>
  <c r="J1854" i="2"/>
  <c r="K1853" i="2"/>
  <c r="J1853" i="2"/>
  <c r="K1852" i="2"/>
  <c r="J1852" i="2"/>
  <c r="K1851" i="2"/>
  <c r="J1851" i="2"/>
  <c r="K1850" i="2"/>
  <c r="J1850" i="2"/>
  <c r="K1849" i="2"/>
  <c r="J1849" i="2"/>
  <c r="K1848" i="2"/>
  <c r="J1848" i="2"/>
  <c r="K1847" i="2"/>
  <c r="J1847" i="2"/>
  <c r="K1846" i="2"/>
  <c r="J1846" i="2"/>
  <c r="K1845" i="2"/>
  <c r="J1845" i="2"/>
  <c r="K1844" i="2"/>
  <c r="J1844" i="2"/>
  <c r="K1843" i="2"/>
  <c r="J1843" i="2"/>
  <c r="K1842" i="2"/>
  <c r="J1842" i="2"/>
  <c r="K1841" i="2"/>
  <c r="J1841" i="2"/>
  <c r="K1840" i="2"/>
  <c r="J1840" i="2"/>
  <c r="K1839" i="2"/>
  <c r="J1839" i="2"/>
  <c r="K1838" i="2"/>
  <c r="J1838" i="2"/>
  <c r="K1837" i="2"/>
  <c r="J1837" i="2"/>
  <c r="K1836" i="2"/>
  <c r="J1836" i="2"/>
  <c r="K1835" i="2"/>
  <c r="J1835" i="2"/>
  <c r="K1834" i="2"/>
  <c r="J1834" i="2"/>
  <c r="K1833" i="2"/>
  <c r="J1833" i="2"/>
  <c r="K1832" i="2"/>
  <c r="J1832" i="2"/>
  <c r="K1831" i="2"/>
  <c r="J1831" i="2"/>
  <c r="K1830" i="2"/>
  <c r="J1830" i="2"/>
  <c r="K1829" i="2"/>
  <c r="J1829" i="2"/>
  <c r="K1828" i="2"/>
  <c r="J1828" i="2"/>
  <c r="K1827" i="2"/>
  <c r="J1827" i="2"/>
  <c r="K1826" i="2"/>
  <c r="J1826" i="2"/>
  <c r="K1825" i="2"/>
  <c r="J1825" i="2"/>
  <c r="K1824" i="2"/>
  <c r="J1824" i="2"/>
  <c r="K1823" i="2"/>
  <c r="J1823" i="2"/>
  <c r="K1822" i="2"/>
  <c r="J1822" i="2"/>
  <c r="K1821" i="2"/>
  <c r="J1821" i="2"/>
  <c r="K1820" i="2"/>
  <c r="J1820" i="2"/>
  <c r="K1819" i="2"/>
  <c r="J1819" i="2"/>
  <c r="K1818" i="2"/>
  <c r="J1818" i="2"/>
  <c r="K1817" i="2"/>
  <c r="J1817" i="2"/>
  <c r="K1816" i="2"/>
  <c r="J1816" i="2"/>
  <c r="K1815" i="2"/>
  <c r="J1815" i="2"/>
  <c r="K1814" i="2"/>
  <c r="J1814" i="2"/>
  <c r="K1813" i="2"/>
  <c r="J1813" i="2"/>
  <c r="K1812" i="2"/>
  <c r="J1812" i="2"/>
  <c r="K1811" i="2"/>
  <c r="J1811" i="2"/>
  <c r="K1810" i="2"/>
  <c r="J1810" i="2"/>
  <c r="K1809" i="2"/>
  <c r="J1809" i="2"/>
  <c r="K1808" i="2"/>
  <c r="J1808" i="2"/>
  <c r="K1807" i="2"/>
  <c r="J1807" i="2"/>
  <c r="K1806" i="2"/>
  <c r="J1806" i="2"/>
  <c r="K1805" i="2"/>
  <c r="J1805" i="2"/>
  <c r="K1804" i="2"/>
  <c r="J1804" i="2"/>
  <c r="K1803" i="2"/>
  <c r="J1803" i="2"/>
  <c r="K1802" i="2"/>
  <c r="J1802" i="2"/>
  <c r="K1801" i="2"/>
  <c r="J1801" i="2"/>
  <c r="K1800" i="2"/>
  <c r="J1800" i="2"/>
  <c r="K1799" i="2"/>
  <c r="J1799" i="2"/>
  <c r="K1798" i="2"/>
  <c r="J1798" i="2"/>
  <c r="K1797" i="2"/>
  <c r="J1797" i="2"/>
  <c r="K1796" i="2"/>
  <c r="J1796" i="2"/>
  <c r="K1795" i="2"/>
  <c r="J1795" i="2"/>
  <c r="K1794" i="2"/>
  <c r="J1794" i="2"/>
  <c r="K1793" i="2"/>
  <c r="J1793" i="2"/>
  <c r="K1792" i="2"/>
  <c r="J1792" i="2"/>
  <c r="K1791" i="2"/>
  <c r="J1791" i="2"/>
  <c r="K1790" i="2"/>
  <c r="J1790" i="2"/>
  <c r="K1789" i="2"/>
  <c r="J1789" i="2"/>
  <c r="K1788" i="2"/>
  <c r="J1788" i="2"/>
  <c r="K1787" i="2"/>
  <c r="J1787" i="2"/>
  <c r="K1786" i="2"/>
  <c r="J1786" i="2"/>
  <c r="K1785" i="2"/>
  <c r="J1785" i="2"/>
  <c r="K1784" i="2"/>
  <c r="J1784" i="2"/>
  <c r="K1783" i="2"/>
  <c r="J1783" i="2"/>
  <c r="K1782" i="2"/>
  <c r="J1782" i="2"/>
  <c r="K1781" i="2"/>
  <c r="J1781" i="2"/>
  <c r="K1780" i="2"/>
  <c r="J1780" i="2"/>
  <c r="K1779" i="2"/>
  <c r="J1779" i="2"/>
  <c r="K1778" i="2"/>
  <c r="J1778" i="2"/>
  <c r="K1777" i="2"/>
  <c r="J1777" i="2"/>
  <c r="K1776" i="2"/>
  <c r="J1776" i="2"/>
  <c r="K1775" i="2"/>
  <c r="J1775" i="2"/>
  <c r="K1774" i="2"/>
  <c r="J1774" i="2"/>
  <c r="K1773" i="2"/>
  <c r="J1773" i="2"/>
  <c r="K1772" i="2"/>
  <c r="J1772" i="2"/>
  <c r="K1771" i="2"/>
  <c r="J1771" i="2"/>
  <c r="K1770" i="2"/>
  <c r="J1770" i="2"/>
  <c r="K1769" i="2"/>
  <c r="J1769" i="2"/>
  <c r="K1768" i="2"/>
  <c r="J1768" i="2"/>
  <c r="K1767" i="2"/>
  <c r="J1767" i="2"/>
  <c r="K1766" i="2"/>
  <c r="J1766" i="2"/>
  <c r="K1765" i="2"/>
  <c r="J1765" i="2"/>
  <c r="K1764" i="2"/>
  <c r="J1764" i="2"/>
  <c r="K1763" i="2"/>
  <c r="J1763" i="2"/>
  <c r="K1762" i="2"/>
  <c r="J1762" i="2"/>
  <c r="K1761" i="2"/>
  <c r="J1761" i="2"/>
  <c r="K1760" i="2"/>
  <c r="J1760" i="2"/>
  <c r="K1759" i="2"/>
  <c r="J1759" i="2"/>
  <c r="K1758" i="2"/>
  <c r="J1758" i="2"/>
  <c r="K1757" i="2"/>
  <c r="J1757" i="2"/>
  <c r="K1756" i="2"/>
  <c r="J1756" i="2"/>
  <c r="K1755" i="2"/>
  <c r="J1755" i="2"/>
  <c r="K1754" i="2"/>
  <c r="J1754" i="2"/>
  <c r="K1753" i="2"/>
  <c r="J1753" i="2"/>
  <c r="K1752" i="2"/>
  <c r="J1752" i="2"/>
  <c r="K1751" i="2"/>
  <c r="J1751" i="2"/>
  <c r="K1750" i="2"/>
  <c r="J1750" i="2"/>
  <c r="K1749" i="2"/>
  <c r="J1749" i="2"/>
  <c r="K1748" i="2"/>
  <c r="J1748" i="2"/>
  <c r="K1747" i="2"/>
  <c r="J1747" i="2"/>
  <c r="K1746" i="2"/>
  <c r="J1746" i="2"/>
  <c r="K1745" i="2"/>
  <c r="J1745" i="2"/>
  <c r="K1744" i="2"/>
  <c r="J1744" i="2"/>
  <c r="K1743" i="2"/>
  <c r="J1743" i="2"/>
  <c r="K1742" i="2"/>
  <c r="J1742" i="2"/>
  <c r="K1741" i="2"/>
  <c r="J1741" i="2"/>
  <c r="K1740" i="2"/>
  <c r="J1740" i="2"/>
  <c r="K1739" i="2"/>
  <c r="J1739" i="2"/>
  <c r="K1738" i="2"/>
  <c r="J1738" i="2"/>
  <c r="K1737" i="2"/>
  <c r="J1737" i="2"/>
  <c r="K1736" i="2"/>
  <c r="J1736" i="2"/>
  <c r="K1735" i="2"/>
  <c r="J1735" i="2"/>
  <c r="K1734" i="2"/>
  <c r="J1734" i="2"/>
  <c r="K1733" i="2"/>
  <c r="J1733" i="2"/>
  <c r="K1732" i="2"/>
  <c r="J1732" i="2"/>
  <c r="K1731" i="2"/>
  <c r="J1731" i="2"/>
  <c r="K1730" i="2"/>
  <c r="J1730" i="2"/>
  <c r="K1729" i="2"/>
  <c r="J1729" i="2"/>
  <c r="K1728" i="2"/>
  <c r="J1728" i="2"/>
  <c r="K1727" i="2"/>
  <c r="J1727" i="2"/>
  <c r="K1726" i="2"/>
  <c r="J1726" i="2"/>
  <c r="K1725" i="2"/>
  <c r="J1725" i="2"/>
  <c r="K1724" i="2"/>
  <c r="J1724" i="2"/>
  <c r="K1723" i="2"/>
  <c r="J1723" i="2"/>
  <c r="K1722" i="2"/>
  <c r="J1722" i="2"/>
  <c r="K1721" i="2"/>
  <c r="J1721" i="2"/>
  <c r="K1720" i="2"/>
  <c r="J1720" i="2"/>
  <c r="K1719" i="2"/>
  <c r="J1719" i="2"/>
  <c r="K1718" i="2"/>
  <c r="J1718" i="2"/>
  <c r="K1717" i="2"/>
  <c r="J1717" i="2"/>
  <c r="K1716" i="2"/>
  <c r="J1716" i="2"/>
  <c r="K1715" i="2"/>
  <c r="J1715" i="2"/>
  <c r="K1714" i="2"/>
  <c r="J1714" i="2"/>
  <c r="K1713" i="2"/>
  <c r="J1713" i="2"/>
  <c r="K1712" i="2"/>
  <c r="J1712" i="2"/>
  <c r="K1711" i="2"/>
  <c r="J1711" i="2"/>
  <c r="K1710" i="2"/>
  <c r="J1710" i="2"/>
  <c r="K1709" i="2"/>
  <c r="J1709" i="2"/>
  <c r="K1708" i="2"/>
  <c r="J1708" i="2"/>
  <c r="K1707" i="2"/>
  <c r="J1707" i="2"/>
  <c r="K1706" i="2"/>
  <c r="J1706" i="2"/>
  <c r="K1705" i="2"/>
  <c r="J1705" i="2"/>
  <c r="K1704" i="2"/>
  <c r="J1704" i="2"/>
  <c r="K1703" i="2"/>
  <c r="J1703" i="2"/>
  <c r="K1702" i="2"/>
  <c r="J1702" i="2"/>
  <c r="K1701" i="2"/>
  <c r="J1701" i="2"/>
  <c r="K1700" i="2"/>
  <c r="J1700" i="2"/>
  <c r="K1699" i="2"/>
  <c r="J1699" i="2"/>
  <c r="K1698" i="2"/>
  <c r="J1698" i="2"/>
  <c r="K1697" i="2"/>
  <c r="J1697" i="2"/>
  <c r="K1696" i="2"/>
  <c r="J1696" i="2"/>
  <c r="K1695" i="2"/>
  <c r="J1695" i="2"/>
  <c r="K1694" i="2"/>
  <c r="J1694" i="2"/>
  <c r="K1693" i="2"/>
  <c r="J1693" i="2"/>
  <c r="K1692" i="2"/>
  <c r="J1692" i="2"/>
  <c r="K1691" i="2"/>
  <c r="J1691" i="2"/>
  <c r="K1690" i="2"/>
  <c r="J1690" i="2"/>
  <c r="K1689" i="2"/>
  <c r="J1689" i="2"/>
  <c r="K1688" i="2"/>
  <c r="J1688" i="2"/>
  <c r="K1687" i="2"/>
  <c r="J1687" i="2"/>
  <c r="K1686" i="2"/>
  <c r="J1686" i="2"/>
  <c r="K1685" i="2"/>
  <c r="J1685" i="2"/>
  <c r="K1684" i="2"/>
  <c r="J1684" i="2"/>
  <c r="K1683" i="2"/>
  <c r="J1683" i="2"/>
  <c r="K1682" i="2"/>
  <c r="J1682" i="2"/>
  <c r="K1681" i="2"/>
  <c r="J1681" i="2"/>
  <c r="K1680" i="2"/>
  <c r="J1680" i="2"/>
  <c r="K1679" i="2"/>
  <c r="J1679" i="2"/>
  <c r="K1678" i="2"/>
  <c r="J1678" i="2"/>
  <c r="K1677" i="2"/>
  <c r="J1677" i="2"/>
  <c r="K1676" i="2"/>
  <c r="J1676" i="2"/>
  <c r="K1675" i="2"/>
  <c r="J1675" i="2"/>
  <c r="K1674" i="2"/>
  <c r="J1674" i="2"/>
  <c r="K1673" i="2"/>
  <c r="J1673" i="2"/>
  <c r="K1672" i="2"/>
  <c r="J1672" i="2"/>
  <c r="K1671" i="2"/>
  <c r="J1671" i="2"/>
  <c r="K1670" i="2"/>
  <c r="J1670" i="2"/>
  <c r="K1669" i="2"/>
  <c r="J1669" i="2"/>
  <c r="K1668" i="2"/>
  <c r="J1668" i="2"/>
  <c r="K1667" i="2"/>
  <c r="J1667" i="2"/>
  <c r="K1666" i="2"/>
  <c r="J1666" i="2"/>
  <c r="K1665" i="2"/>
  <c r="J1665" i="2"/>
  <c r="K1664" i="2"/>
  <c r="J1664" i="2"/>
  <c r="K1663" i="2"/>
  <c r="J1663" i="2"/>
  <c r="K1662" i="2"/>
  <c r="J1662" i="2"/>
  <c r="K1661" i="2"/>
  <c r="J1661" i="2"/>
  <c r="K1660" i="2"/>
  <c r="J1660" i="2"/>
  <c r="K1659" i="2"/>
  <c r="J1659" i="2"/>
  <c r="K1658" i="2"/>
  <c r="J1658" i="2"/>
  <c r="K1657" i="2"/>
  <c r="J1657" i="2"/>
  <c r="K1656" i="2"/>
  <c r="J1656" i="2"/>
  <c r="K1655" i="2"/>
  <c r="J1655" i="2"/>
  <c r="K1654" i="2"/>
  <c r="J1654" i="2"/>
  <c r="K1653" i="2"/>
  <c r="J1653" i="2"/>
  <c r="K1652" i="2"/>
  <c r="J1652" i="2"/>
  <c r="K1651" i="2"/>
  <c r="J1651" i="2"/>
  <c r="K1650" i="2"/>
  <c r="J1650" i="2"/>
  <c r="K1649" i="2"/>
  <c r="J1649" i="2"/>
  <c r="K1648" i="2"/>
  <c r="J1648" i="2"/>
  <c r="K1647" i="2"/>
  <c r="J1647" i="2"/>
  <c r="K1646" i="2"/>
  <c r="J1646" i="2"/>
  <c r="K1645" i="2"/>
  <c r="J1645" i="2"/>
  <c r="K1644" i="2"/>
  <c r="J1644" i="2"/>
  <c r="K1643" i="2"/>
  <c r="J1643" i="2"/>
  <c r="K1642" i="2"/>
  <c r="J1642" i="2"/>
  <c r="K1641" i="2"/>
  <c r="J1641" i="2"/>
  <c r="K1640" i="2"/>
  <c r="J1640" i="2"/>
  <c r="K1639" i="2"/>
  <c r="J1639" i="2"/>
  <c r="K1638" i="2"/>
  <c r="J1638" i="2"/>
  <c r="K1637" i="2"/>
  <c r="J1637" i="2"/>
  <c r="K1636" i="2"/>
  <c r="J1636" i="2"/>
  <c r="K1635" i="2"/>
  <c r="J1635" i="2"/>
  <c r="K1634" i="2"/>
  <c r="J1634" i="2"/>
  <c r="K1633" i="2"/>
  <c r="J1633" i="2"/>
  <c r="K1632" i="2"/>
  <c r="J1632" i="2"/>
  <c r="K1631" i="2"/>
  <c r="J1631" i="2"/>
  <c r="K1630" i="2"/>
  <c r="J1630" i="2"/>
  <c r="K1629" i="2"/>
  <c r="J1629" i="2"/>
  <c r="K1628" i="2"/>
  <c r="J1628" i="2"/>
  <c r="K1627" i="2"/>
  <c r="J1627" i="2"/>
  <c r="K1626" i="2"/>
  <c r="J1626" i="2"/>
  <c r="K1625" i="2"/>
  <c r="J1625" i="2"/>
  <c r="K1624" i="2"/>
  <c r="J1624" i="2"/>
  <c r="K1623" i="2"/>
  <c r="J1623" i="2"/>
  <c r="K1622" i="2"/>
  <c r="J1622" i="2"/>
  <c r="K1621" i="2"/>
  <c r="J1621" i="2"/>
  <c r="K1620" i="2"/>
  <c r="J1620" i="2"/>
  <c r="K1619" i="2"/>
  <c r="J1619" i="2"/>
  <c r="K1618" i="2"/>
  <c r="J1618" i="2"/>
  <c r="K1617" i="2"/>
  <c r="J1617" i="2"/>
  <c r="K1616" i="2"/>
  <c r="J1616" i="2"/>
  <c r="K1615" i="2"/>
  <c r="J1615" i="2"/>
  <c r="K1614" i="2"/>
  <c r="J1614" i="2"/>
  <c r="K1613" i="2"/>
  <c r="J1613" i="2"/>
  <c r="K1612" i="2"/>
  <c r="J1612" i="2"/>
  <c r="K1611" i="2"/>
  <c r="J1611" i="2"/>
  <c r="K1610" i="2"/>
  <c r="J1610" i="2"/>
  <c r="K1609" i="2"/>
  <c r="J1609" i="2"/>
  <c r="K1608" i="2"/>
  <c r="J1608" i="2"/>
  <c r="K1607" i="2"/>
  <c r="J1607" i="2"/>
  <c r="K1606" i="2"/>
  <c r="J1606" i="2"/>
  <c r="K1605" i="2"/>
  <c r="J1605" i="2"/>
  <c r="K1604" i="2"/>
  <c r="J1604" i="2"/>
  <c r="K1603" i="2"/>
  <c r="J1603" i="2"/>
  <c r="K1602" i="2"/>
  <c r="J1602" i="2"/>
  <c r="K1601" i="2"/>
  <c r="J1601" i="2"/>
  <c r="K1600" i="2"/>
  <c r="J1600" i="2"/>
  <c r="K1599" i="2"/>
  <c r="J1599" i="2"/>
  <c r="K1598" i="2"/>
  <c r="J1598" i="2"/>
  <c r="K1597" i="2"/>
  <c r="J1597" i="2"/>
  <c r="K1596" i="2"/>
  <c r="J1596" i="2"/>
  <c r="K1595" i="2"/>
  <c r="J1595" i="2"/>
  <c r="K1594" i="2"/>
  <c r="J1594" i="2"/>
  <c r="K1593" i="2"/>
  <c r="J1593" i="2"/>
  <c r="K1592" i="2"/>
  <c r="J1592" i="2"/>
  <c r="K1591" i="2"/>
  <c r="J1591" i="2"/>
  <c r="K1590" i="2"/>
  <c r="J1590" i="2"/>
  <c r="K1589" i="2"/>
  <c r="J1589" i="2"/>
  <c r="K1588" i="2"/>
  <c r="J1588" i="2"/>
  <c r="K1587" i="2"/>
  <c r="J1587" i="2"/>
  <c r="K1586" i="2"/>
  <c r="J1586" i="2"/>
  <c r="K1585" i="2"/>
  <c r="J1585" i="2"/>
  <c r="K1584" i="2"/>
  <c r="J1584" i="2"/>
  <c r="K1583" i="2"/>
  <c r="J1583" i="2"/>
  <c r="K1582" i="2"/>
  <c r="J1582" i="2"/>
  <c r="K1581" i="2"/>
  <c r="J1581" i="2"/>
  <c r="K1580" i="2"/>
  <c r="J1580" i="2"/>
  <c r="K1579" i="2"/>
  <c r="J1579" i="2"/>
  <c r="K1578" i="2"/>
  <c r="J1578" i="2"/>
  <c r="K1577" i="2"/>
  <c r="J1577" i="2"/>
  <c r="K1576" i="2"/>
  <c r="J1576" i="2"/>
  <c r="K1575" i="2"/>
  <c r="J1575" i="2"/>
  <c r="K1574" i="2"/>
  <c r="J1574" i="2"/>
  <c r="K1573" i="2"/>
  <c r="J1573" i="2"/>
  <c r="K1572" i="2"/>
  <c r="J1572" i="2"/>
  <c r="K1571" i="2"/>
  <c r="J1571" i="2"/>
  <c r="K1570" i="2"/>
  <c r="J1570" i="2"/>
  <c r="K1569" i="2"/>
  <c r="J1569" i="2"/>
  <c r="K1568" i="2"/>
  <c r="J1568" i="2"/>
  <c r="K1567" i="2"/>
  <c r="J1567" i="2"/>
  <c r="K1566" i="2"/>
  <c r="J1566" i="2"/>
  <c r="K1565" i="2"/>
  <c r="J1565" i="2"/>
  <c r="K1564" i="2"/>
  <c r="J1564" i="2"/>
  <c r="K1563" i="2"/>
  <c r="J1563" i="2"/>
  <c r="K1562" i="2"/>
  <c r="J1562" i="2"/>
  <c r="K1561" i="2"/>
  <c r="J1561" i="2"/>
  <c r="K1560" i="2"/>
  <c r="J1560" i="2"/>
  <c r="K1559" i="2"/>
  <c r="J1559" i="2"/>
  <c r="K1558" i="2"/>
  <c r="J1558" i="2"/>
  <c r="K1557" i="2"/>
  <c r="J1557" i="2"/>
  <c r="K1556" i="2"/>
  <c r="J1556" i="2"/>
  <c r="K1555" i="2"/>
  <c r="J1555" i="2"/>
  <c r="K1554" i="2"/>
  <c r="J1554" i="2"/>
  <c r="K1553" i="2"/>
  <c r="J1553" i="2"/>
  <c r="K1552" i="2"/>
  <c r="J1552" i="2"/>
  <c r="K1551" i="2"/>
  <c r="J1551" i="2"/>
  <c r="K1550" i="2"/>
  <c r="J1550" i="2"/>
  <c r="K1549" i="2"/>
  <c r="J1549" i="2"/>
  <c r="K1548" i="2"/>
  <c r="J1548" i="2"/>
  <c r="K1547" i="2"/>
  <c r="J1547" i="2"/>
  <c r="K1546" i="2"/>
  <c r="J1546" i="2"/>
  <c r="K1545" i="2"/>
  <c r="J1545" i="2"/>
  <c r="K1544" i="2"/>
  <c r="J1544" i="2"/>
  <c r="K1543" i="2"/>
  <c r="J1543" i="2"/>
  <c r="K1542" i="2"/>
  <c r="J1542" i="2"/>
  <c r="K1541" i="2"/>
  <c r="J1541" i="2"/>
  <c r="K1540" i="2"/>
  <c r="J1540" i="2"/>
  <c r="K1539" i="2"/>
  <c r="J1539" i="2"/>
  <c r="K1538" i="2"/>
  <c r="J1538" i="2"/>
  <c r="K1537" i="2"/>
  <c r="J1537" i="2"/>
  <c r="K1536" i="2"/>
  <c r="J1536" i="2"/>
  <c r="K1535" i="2"/>
  <c r="J1535" i="2"/>
  <c r="K1534" i="2"/>
  <c r="J1534" i="2"/>
  <c r="K1533" i="2"/>
  <c r="J1533" i="2"/>
  <c r="K1532" i="2"/>
  <c r="J1532" i="2"/>
  <c r="K1531" i="2"/>
  <c r="J1531" i="2"/>
  <c r="K1530" i="2"/>
  <c r="J1530" i="2"/>
  <c r="K1529" i="2"/>
  <c r="J1529" i="2"/>
  <c r="K1528" i="2"/>
  <c r="J1528" i="2"/>
  <c r="K1527" i="2"/>
  <c r="J1527" i="2"/>
  <c r="K1526" i="2"/>
  <c r="J1526" i="2"/>
  <c r="K1525" i="2"/>
  <c r="J1525" i="2"/>
  <c r="K1524" i="2"/>
  <c r="J1524" i="2"/>
  <c r="K1523" i="2"/>
  <c r="J1523" i="2"/>
  <c r="K1522" i="2"/>
  <c r="J1522" i="2"/>
  <c r="K1521" i="2"/>
  <c r="J1521" i="2"/>
  <c r="K1520" i="2"/>
  <c r="J1520" i="2"/>
  <c r="K1519" i="2"/>
  <c r="J1519" i="2"/>
  <c r="K1518" i="2"/>
  <c r="J1518" i="2"/>
  <c r="K1517" i="2"/>
  <c r="J1517" i="2"/>
  <c r="K1516" i="2"/>
  <c r="J1516" i="2"/>
  <c r="K1515" i="2"/>
  <c r="J1515" i="2"/>
  <c r="K1514" i="2"/>
  <c r="J1514" i="2"/>
  <c r="K1513" i="2"/>
  <c r="J1513" i="2"/>
  <c r="K1512" i="2"/>
  <c r="J1512" i="2"/>
  <c r="K1511" i="2"/>
  <c r="J1511" i="2"/>
  <c r="K1510" i="2"/>
  <c r="J1510" i="2"/>
  <c r="K1509" i="2"/>
  <c r="J1509" i="2"/>
  <c r="K1508" i="2"/>
  <c r="J1508" i="2"/>
  <c r="K1507" i="2"/>
  <c r="J1507" i="2"/>
  <c r="K1506" i="2"/>
  <c r="J1506" i="2"/>
  <c r="K1505" i="2"/>
  <c r="J1505" i="2"/>
  <c r="K1504" i="2"/>
  <c r="J1504" i="2"/>
  <c r="K1503" i="2"/>
  <c r="J1503" i="2"/>
  <c r="K1502" i="2"/>
  <c r="J1502" i="2"/>
  <c r="K1501" i="2"/>
  <c r="J1501" i="2"/>
  <c r="K1500" i="2"/>
  <c r="J1500" i="2"/>
  <c r="K1499" i="2"/>
  <c r="J1499" i="2"/>
  <c r="K1498" i="2"/>
  <c r="J1498" i="2"/>
  <c r="K1497" i="2"/>
  <c r="J1497" i="2"/>
  <c r="K1496" i="2"/>
  <c r="J1496" i="2"/>
  <c r="K1495" i="2"/>
  <c r="J1495" i="2"/>
  <c r="K1494" i="2"/>
  <c r="J1494" i="2"/>
  <c r="K1493" i="2"/>
  <c r="J1493" i="2"/>
  <c r="K1492" i="2"/>
  <c r="J1492" i="2"/>
  <c r="K1491" i="2"/>
  <c r="J1491" i="2"/>
  <c r="K1490" i="2"/>
  <c r="J1490" i="2"/>
  <c r="K1489" i="2"/>
  <c r="J1489" i="2"/>
  <c r="K1488" i="2"/>
  <c r="J1488" i="2"/>
  <c r="K1487" i="2"/>
  <c r="J1487" i="2"/>
  <c r="K1486" i="2"/>
  <c r="J1486" i="2"/>
  <c r="K1485" i="2"/>
  <c r="J1485" i="2"/>
  <c r="K1484" i="2"/>
  <c r="J1484" i="2"/>
  <c r="K1483" i="2"/>
  <c r="J1483" i="2"/>
  <c r="K1482" i="2"/>
  <c r="J1482" i="2"/>
  <c r="K1481" i="2"/>
  <c r="J1481" i="2"/>
  <c r="K1480" i="2"/>
  <c r="J1480" i="2"/>
  <c r="K1479" i="2"/>
  <c r="J1479" i="2"/>
  <c r="K1478" i="2"/>
  <c r="J1478" i="2"/>
  <c r="K1477" i="2"/>
  <c r="J1477" i="2"/>
  <c r="K1476" i="2"/>
  <c r="J1476" i="2"/>
  <c r="K1475" i="2"/>
  <c r="J1475" i="2"/>
  <c r="K1474" i="2"/>
  <c r="J1474" i="2"/>
  <c r="K1473" i="2"/>
  <c r="J1473" i="2"/>
  <c r="K1472" i="2"/>
  <c r="J1472" i="2"/>
  <c r="K1471" i="2"/>
  <c r="J1471" i="2"/>
  <c r="K1470" i="2"/>
  <c r="J1470" i="2"/>
  <c r="K1469" i="2"/>
  <c r="J1469" i="2"/>
  <c r="K1468" i="2"/>
  <c r="J1468" i="2"/>
  <c r="K1467" i="2"/>
  <c r="J1467" i="2"/>
  <c r="K1466" i="2"/>
  <c r="J1466" i="2"/>
  <c r="K1465" i="2"/>
  <c r="J1465" i="2"/>
  <c r="K1464" i="2"/>
  <c r="J1464" i="2"/>
  <c r="K1463" i="2"/>
  <c r="J1463" i="2"/>
  <c r="K1462" i="2"/>
  <c r="J1462" i="2"/>
  <c r="K1461" i="2"/>
  <c r="J1461" i="2"/>
  <c r="K1460" i="2"/>
  <c r="J1460" i="2"/>
  <c r="K1459" i="2"/>
  <c r="J1459" i="2"/>
  <c r="K1458" i="2"/>
  <c r="J1458" i="2"/>
  <c r="K1457" i="2"/>
  <c r="J1457" i="2"/>
  <c r="K1456" i="2"/>
  <c r="J1456" i="2"/>
  <c r="K1455" i="2"/>
  <c r="J1455" i="2"/>
  <c r="K1454" i="2"/>
  <c r="J1454" i="2"/>
  <c r="K1453" i="2"/>
  <c r="J1453" i="2"/>
  <c r="K1452" i="2"/>
  <c r="J1452" i="2"/>
  <c r="K1451" i="2"/>
  <c r="J1451" i="2"/>
  <c r="K1450" i="2"/>
  <c r="J1450" i="2"/>
  <c r="K1449" i="2"/>
  <c r="J1449" i="2"/>
  <c r="K1448" i="2"/>
  <c r="J1448" i="2"/>
  <c r="K1447" i="2"/>
  <c r="J1447" i="2"/>
  <c r="K1446" i="2"/>
  <c r="J1446" i="2"/>
  <c r="K1445" i="2"/>
  <c r="J1445" i="2"/>
  <c r="K1444" i="2"/>
  <c r="J1444" i="2"/>
  <c r="K1443" i="2"/>
  <c r="J1443" i="2"/>
  <c r="K1442" i="2"/>
  <c r="J1442" i="2"/>
  <c r="K1441" i="2"/>
  <c r="J1441" i="2"/>
  <c r="K1440" i="2"/>
  <c r="J1440" i="2"/>
  <c r="K1439" i="2"/>
  <c r="J1439" i="2"/>
  <c r="K1438" i="2"/>
  <c r="J1438" i="2"/>
  <c r="K1437" i="2"/>
  <c r="J1437" i="2"/>
  <c r="K1436" i="2"/>
  <c r="J1436" i="2"/>
  <c r="K1435" i="2"/>
  <c r="J1435" i="2"/>
  <c r="K1434" i="2"/>
  <c r="J1434" i="2"/>
  <c r="K1433" i="2"/>
  <c r="J1433" i="2"/>
  <c r="K1432" i="2"/>
  <c r="J1432" i="2"/>
  <c r="K1431" i="2"/>
  <c r="J1431" i="2"/>
  <c r="K1430" i="2"/>
  <c r="J1430" i="2"/>
  <c r="K1429" i="2"/>
  <c r="J1429" i="2"/>
  <c r="K1428" i="2"/>
  <c r="J1428" i="2"/>
  <c r="K1427" i="2"/>
  <c r="J1427" i="2"/>
  <c r="K1426" i="2"/>
  <c r="J1426" i="2"/>
  <c r="K1425" i="2"/>
  <c r="J1425" i="2"/>
  <c r="K1424" i="2"/>
  <c r="J1424" i="2"/>
  <c r="K1423" i="2"/>
  <c r="J1423" i="2"/>
  <c r="K1422" i="2"/>
  <c r="J1422" i="2"/>
  <c r="K1421" i="2"/>
  <c r="J1421" i="2"/>
  <c r="K1420" i="2"/>
  <c r="J1420" i="2"/>
  <c r="K1419" i="2"/>
  <c r="J1419" i="2"/>
  <c r="K1418" i="2"/>
  <c r="J1418" i="2"/>
  <c r="K1417" i="2"/>
  <c r="J1417" i="2"/>
  <c r="K1416" i="2"/>
  <c r="J1416" i="2"/>
  <c r="K1415" i="2"/>
  <c r="J1415" i="2"/>
  <c r="K1414" i="2"/>
  <c r="J1414" i="2"/>
  <c r="K1413" i="2"/>
  <c r="J1413" i="2"/>
  <c r="K1412" i="2"/>
  <c r="J1412" i="2"/>
  <c r="K1411" i="2"/>
  <c r="J1411" i="2"/>
  <c r="K1410" i="2"/>
  <c r="J1410" i="2"/>
  <c r="K1409" i="2"/>
  <c r="J1409" i="2"/>
  <c r="K1408" i="2"/>
  <c r="J1408" i="2"/>
  <c r="K1407" i="2"/>
  <c r="J1407" i="2"/>
  <c r="K1406" i="2"/>
  <c r="J1406" i="2"/>
  <c r="K1405" i="2"/>
  <c r="J1405" i="2"/>
  <c r="K1404" i="2"/>
  <c r="J1404" i="2"/>
  <c r="K1403" i="2"/>
  <c r="J1403" i="2"/>
  <c r="K1402" i="2"/>
  <c r="J1402" i="2"/>
  <c r="K1401" i="2"/>
  <c r="J1401" i="2"/>
  <c r="K1400" i="2"/>
  <c r="J1400" i="2"/>
  <c r="K1399" i="2"/>
  <c r="J1399" i="2"/>
  <c r="K1398" i="2"/>
  <c r="J1398" i="2"/>
  <c r="K1397" i="2"/>
  <c r="J1397" i="2"/>
  <c r="K1396" i="2"/>
  <c r="J1396" i="2"/>
  <c r="K1395" i="2"/>
  <c r="J1395" i="2"/>
  <c r="K1394" i="2"/>
  <c r="J1394" i="2"/>
  <c r="K1393" i="2"/>
  <c r="J1393" i="2"/>
  <c r="K1392" i="2"/>
  <c r="J1392" i="2"/>
  <c r="K1391" i="2"/>
  <c r="J1391" i="2"/>
  <c r="K1390" i="2"/>
  <c r="J1390" i="2"/>
  <c r="K1389" i="2"/>
  <c r="J1389" i="2"/>
  <c r="K1388" i="2"/>
  <c r="J1388" i="2"/>
  <c r="K1387" i="2"/>
  <c r="J1387" i="2"/>
  <c r="K1386" i="2"/>
  <c r="J1386" i="2"/>
  <c r="K1385" i="2"/>
  <c r="J1385" i="2"/>
  <c r="K1384" i="2"/>
  <c r="J1384" i="2"/>
  <c r="K1383" i="2"/>
  <c r="J1383" i="2"/>
  <c r="K1382" i="2"/>
  <c r="J1382" i="2"/>
  <c r="K1381" i="2"/>
  <c r="J1381" i="2"/>
  <c r="K1380" i="2"/>
  <c r="J1380" i="2"/>
  <c r="K1379" i="2"/>
  <c r="J1379" i="2"/>
  <c r="K1378" i="2"/>
  <c r="J1378" i="2"/>
  <c r="K1377" i="2"/>
  <c r="J1377" i="2"/>
  <c r="K1376" i="2"/>
  <c r="J1376" i="2"/>
  <c r="K1375" i="2"/>
  <c r="J1375" i="2"/>
  <c r="K1374" i="2"/>
  <c r="J1374" i="2"/>
  <c r="K1373" i="2"/>
  <c r="J1373" i="2"/>
  <c r="K1372" i="2"/>
  <c r="J1372" i="2"/>
  <c r="K1371" i="2"/>
  <c r="J1371" i="2"/>
  <c r="K1370" i="2"/>
  <c r="J1370" i="2"/>
  <c r="K1369" i="2"/>
  <c r="J1369" i="2"/>
  <c r="K1368" i="2"/>
  <c r="J1368" i="2"/>
  <c r="K1367" i="2"/>
  <c r="J1367" i="2"/>
  <c r="K1366" i="2"/>
  <c r="J1366" i="2"/>
  <c r="K1365" i="2"/>
  <c r="J1365" i="2"/>
  <c r="K1364" i="2"/>
  <c r="J1364" i="2"/>
  <c r="K1363" i="2"/>
  <c r="J1363" i="2"/>
  <c r="K1362" i="2"/>
  <c r="J1362" i="2"/>
  <c r="K1361" i="2"/>
  <c r="J1361" i="2"/>
  <c r="K1360" i="2"/>
  <c r="J1360" i="2"/>
  <c r="K1359" i="2"/>
  <c r="J1359" i="2"/>
  <c r="K1358" i="2"/>
  <c r="J1358" i="2"/>
  <c r="K1357" i="2"/>
  <c r="J1357" i="2"/>
  <c r="K1356" i="2"/>
  <c r="J1356" i="2"/>
  <c r="K1355" i="2"/>
  <c r="J1355" i="2"/>
  <c r="K1354" i="2"/>
  <c r="J1354" i="2"/>
  <c r="K1353" i="2"/>
  <c r="J1353" i="2"/>
  <c r="K1352" i="2"/>
  <c r="J1352" i="2"/>
  <c r="K1351" i="2"/>
  <c r="J1351" i="2"/>
  <c r="K1350" i="2"/>
  <c r="J1350" i="2"/>
  <c r="K1349" i="2"/>
  <c r="J1349" i="2"/>
  <c r="K1348" i="2"/>
  <c r="J1348" i="2"/>
  <c r="K1347" i="2"/>
  <c r="J1347" i="2"/>
  <c r="K1346" i="2"/>
  <c r="J1346" i="2"/>
  <c r="K1345" i="2"/>
  <c r="J1345" i="2"/>
  <c r="K1344" i="2"/>
  <c r="J1344" i="2"/>
  <c r="K1343" i="2"/>
  <c r="J1343" i="2"/>
  <c r="K1342" i="2"/>
  <c r="J1342" i="2"/>
  <c r="K1341" i="2"/>
  <c r="J1341" i="2"/>
  <c r="K1340" i="2"/>
  <c r="J1340" i="2"/>
  <c r="K1339" i="2"/>
  <c r="J1339" i="2"/>
  <c r="K1338" i="2"/>
  <c r="J1338" i="2"/>
  <c r="K1337" i="2"/>
  <c r="J1337" i="2"/>
  <c r="K1336" i="2"/>
  <c r="J1336" i="2"/>
  <c r="K1335" i="2"/>
  <c r="J1335" i="2"/>
  <c r="K1334" i="2"/>
  <c r="J1334" i="2"/>
  <c r="K1333" i="2"/>
  <c r="J1333" i="2"/>
  <c r="K1332" i="2"/>
  <c r="J1332" i="2"/>
  <c r="K1331" i="2"/>
  <c r="J1331" i="2"/>
  <c r="K1330" i="2"/>
  <c r="J1330" i="2"/>
  <c r="K1329" i="2"/>
  <c r="J1329" i="2"/>
  <c r="K1328" i="2"/>
  <c r="J1328" i="2"/>
  <c r="K1327" i="2"/>
  <c r="J1327" i="2"/>
  <c r="K1326" i="2"/>
  <c r="J1326" i="2"/>
  <c r="K1325" i="2"/>
  <c r="J1325" i="2"/>
  <c r="K1324" i="2"/>
  <c r="J1324" i="2"/>
  <c r="K1323" i="2"/>
  <c r="J1323" i="2"/>
  <c r="K1322" i="2"/>
  <c r="J1322" i="2"/>
  <c r="K1321" i="2"/>
  <c r="J1321" i="2"/>
  <c r="K1320" i="2"/>
  <c r="J1320" i="2"/>
  <c r="K1319" i="2"/>
  <c r="J1319" i="2"/>
  <c r="K1318" i="2"/>
  <c r="J1318" i="2"/>
  <c r="K1317" i="2"/>
  <c r="J1317" i="2"/>
  <c r="K1316" i="2"/>
  <c r="J1316" i="2"/>
  <c r="K1315" i="2"/>
  <c r="J1315" i="2"/>
  <c r="K1314" i="2"/>
  <c r="J1314" i="2"/>
  <c r="K1313" i="2"/>
  <c r="J1313" i="2"/>
  <c r="K1312" i="2"/>
  <c r="J1312" i="2"/>
  <c r="K1311" i="2"/>
  <c r="J1311" i="2"/>
  <c r="K1310" i="2"/>
  <c r="J1310" i="2"/>
  <c r="K1309" i="2"/>
  <c r="J1309" i="2"/>
  <c r="K1308" i="2"/>
  <c r="J1308" i="2"/>
  <c r="K1307" i="2"/>
  <c r="J1307" i="2"/>
  <c r="K1306" i="2"/>
  <c r="J1306" i="2"/>
  <c r="K1305" i="2"/>
  <c r="J1305" i="2"/>
  <c r="K1304" i="2"/>
  <c r="J1304" i="2"/>
  <c r="K1303" i="2"/>
  <c r="J1303" i="2"/>
  <c r="K1302" i="2"/>
  <c r="J1302" i="2"/>
  <c r="K1301" i="2"/>
  <c r="J1301" i="2"/>
  <c r="K1300" i="2"/>
  <c r="J1300" i="2"/>
  <c r="K1299" i="2"/>
  <c r="J1299" i="2"/>
  <c r="K1298" i="2"/>
  <c r="J1298" i="2"/>
  <c r="K1297" i="2"/>
  <c r="J1297" i="2"/>
  <c r="K1296" i="2"/>
  <c r="J1296" i="2"/>
  <c r="K1295" i="2"/>
  <c r="J1295" i="2"/>
  <c r="K1294" i="2"/>
  <c r="J1294" i="2"/>
  <c r="K1293" i="2"/>
  <c r="J1293" i="2"/>
  <c r="K1292" i="2"/>
  <c r="J1292" i="2"/>
  <c r="K1291" i="2"/>
  <c r="J1291" i="2"/>
  <c r="K1290" i="2"/>
  <c r="J1290" i="2"/>
  <c r="K1289" i="2"/>
  <c r="J1289" i="2"/>
  <c r="K1288" i="2"/>
  <c r="J1288" i="2"/>
  <c r="K1287" i="2"/>
  <c r="J1287" i="2"/>
  <c r="K1286" i="2"/>
  <c r="J1286" i="2"/>
  <c r="K1285" i="2"/>
  <c r="J1285" i="2"/>
  <c r="K1284" i="2"/>
  <c r="J1284" i="2"/>
  <c r="K1283" i="2"/>
  <c r="J1283" i="2"/>
  <c r="K1282" i="2"/>
  <c r="J1282" i="2"/>
  <c r="K1281" i="2"/>
  <c r="J1281" i="2"/>
  <c r="K1280" i="2"/>
  <c r="J1280" i="2"/>
  <c r="K1279" i="2"/>
  <c r="J1279" i="2"/>
  <c r="K1278" i="2"/>
  <c r="J1278" i="2"/>
  <c r="K1277" i="2"/>
  <c r="J1277" i="2"/>
  <c r="K1276" i="2"/>
  <c r="J1276" i="2"/>
  <c r="K1275" i="2"/>
  <c r="J1275" i="2"/>
  <c r="K1274" i="2"/>
  <c r="J1274" i="2"/>
  <c r="K1273" i="2"/>
  <c r="J1273" i="2"/>
  <c r="K1272" i="2"/>
  <c r="J1272" i="2"/>
  <c r="K1271" i="2"/>
  <c r="J1271" i="2"/>
  <c r="K1270" i="2"/>
  <c r="J1270" i="2"/>
  <c r="K1269" i="2"/>
  <c r="J1269" i="2"/>
  <c r="K1268" i="2"/>
  <c r="J1268" i="2"/>
  <c r="K1267" i="2"/>
  <c r="J1267" i="2"/>
  <c r="K1266" i="2"/>
  <c r="J1266" i="2"/>
  <c r="K1265" i="2"/>
  <c r="J1265" i="2"/>
  <c r="K1264" i="2"/>
  <c r="J1264" i="2"/>
  <c r="K1263" i="2"/>
  <c r="J1263" i="2"/>
  <c r="K1262" i="2"/>
  <c r="J1262" i="2"/>
  <c r="K1261" i="2"/>
  <c r="J1261" i="2"/>
  <c r="K1260" i="2"/>
  <c r="J1260" i="2"/>
  <c r="K1259" i="2"/>
  <c r="J1259" i="2"/>
  <c r="K1258" i="2"/>
  <c r="J1258" i="2"/>
  <c r="K1257" i="2"/>
  <c r="J1257" i="2"/>
  <c r="K1256" i="2"/>
  <c r="J1256" i="2"/>
  <c r="K1255" i="2"/>
  <c r="J1255" i="2"/>
  <c r="K1254" i="2"/>
  <c r="J1254" i="2"/>
  <c r="K1253" i="2"/>
  <c r="J1253" i="2"/>
  <c r="K1252" i="2"/>
  <c r="J1252" i="2"/>
  <c r="K1251" i="2"/>
  <c r="J1251" i="2"/>
  <c r="K1250" i="2"/>
  <c r="J1250" i="2"/>
  <c r="K1249" i="2"/>
  <c r="J1249" i="2"/>
  <c r="K1248" i="2"/>
  <c r="J1248" i="2"/>
  <c r="K1247" i="2"/>
  <c r="J1247" i="2"/>
  <c r="K1246" i="2"/>
  <c r="J1246" i="2"/>
  <c r="K1245" i="2"/>
  <c r="J1245" i="2"/>
  <c r="K1244" i="2"/>
  <c r="J1244" i="2"/>
  <c r="K1243" i="2"/>
  <c r="J1243" i="2"/>
  <c r="K1242" i="2"/>
  <c r="J1242" i="2"/>
  <c r="K1241" i="2"/>
  <c r="J1241" i="2"/>
  <c r="K1240" i="2"/>
  <c r="J1240" i="2"/>
  <c r="K1239" i="2"/>
  <c r="J1239" i="2"/>
  <c r="K1238" i="2"/>
  <c r="J1238" i="2"/>
  <c r="K1237" i="2"/>
  <c r="J1237" i="2"/>
  <c r="K1236" i="2"/>
  <c r="J1236" i="2"/>
  <c r="K1235" i="2"/>
  <c r="J1235" i="2"/>
  <c r="K1234" i="2"/>
  <c r="J1234" i="2"/>
  <c r="K1233" i="2"/>
  <c r="J1233" i="2"/>
  <c r="K1232" i="2"/>
  <c r="J1232" i="2"/>
  <c r="K1231" i="2"/>
  <c r="J1231" i="2"/>
  <c r="K1230" i="2"/>
  <c r="J1230" i="2"/>
  <c r="K1229" i="2"/>
  <c r="J1229" i="2"/>
  <c r="K1228" i="2"/>
  <c r="J1228" i="2"/>
  <c r="K1227" i="2"/>
  <c r="J1227" i="2"/>
  <c r="K1226" i="2"/>
  <c r="J1226" i="2"/>
  <c r="K1225" i="2"/>
  <c r="J1225" i="2"/>
  <c r="K1224" i="2"/>
  <c r="J1224" i="2"/>
  <c r="K1223" i="2"/>
  <c r="J1223" i="2"/>
  <c r="K1222" i="2"/>
  <c r="J1222" i="2"/>
  <c r="K1221" i="2"/>
  <c r="J1221" i="2"/>
  <c r="K1220" i="2"/>
  <c r="J1220" i="2"/>
  <c r="K1219" i="2"/>
  <c r="J1219" i="2"/>
  <c r="K1218" i="2"/>
  <c r="J1218" i="2"/>
  <c r="K1217" i="2"/>
  <c r="J1217" i="2"/>
  <c r="K1216" i="2"/>
  <c r="J1216" i="2"/>
  <c r="K1215" i="2"/>
  <c r="J1215" i="2"/>
  <c r="K1214" i="2"/>
  <c r="J1214" i="2"/>
  <c r="K1213" i="2"/>
  <c r="J1213" i="2"/>
  <c r="K1212" i="2"/>
  <c r="J1212" i="2"/>
  <c r="K1211" i="2"/>
  <c r="J1211" i="2"/>
  <c r="K1210" i="2"/>
  <c r="J1210" i="2"/>
  <c r="K1209" i="2"/>
  <c r="J1209" i="2"/>
  <c r="K1208" i="2"/>
  <c r="J1208" i="2"/>
  <c r="K1207" i="2"/>
  <c r="J1207" i="2"/>
  <c r="K1206" i="2"/>
  <c r="J1206" i="2"/>
  <c r="K1205" i="2"/>
  <c r="J1205" i="2"/>
  <c r="K1204" i="2"/>
  <c r="J1204" i="2"/>
  <c r="K1203" i="2"/>
  <c r="J1203" i="2"/>
  <c r="K1202" i="2"/>
  <c r="J1202" i="2"/>
  <c r="K1201" i="2"/>
  <c r="J1201" i="2"/>
  <c r="K1200" i="2"/>
  <c r="J1200" i="2"/>
  <c r="K1199" i="2"/>
  <c r="J1199" i="2"/>
  <c r="K1198" i="2"/>
  <c r="J1198" i="2"/>
  <c r="K1197" i="2"/>
  <c r="J1197" i="2"/>
  <c r="K1196" i="2"/>
  <c r="J1196" i="2"/>
  <c r="K1195" i="2"/>
  <c r="J1195" i="2"/>
  <c r="K1194" i="2"/>
  <c r="J1194" i="2"/>
  <c r="K1193" i="2"/>
  <c r="J1193" i="2"/>
  <c r="K1192" i="2"/>
  <c r="J1192" i="2"/>
  <c r="K1191" i="2"/>
  <c r="J1191" i="2"/>
  <c r="K1190" i="2"/>
  <c r="J1190" i="2"/>
  <c r="K1189" i="2"/>
  <c r="J1189" i="2"/>
  <c r="K1188" i="2"/>
  <c r="J1188" i="2"/>
  <c r="K1187" i="2"/>
  <c r="J1187" i="2"/>
  <c r="K1186" i="2"/>
  <c r="J1186" i="2"/>
  <c r="K1185" i="2"/>
  <c r="J1185" i="2"/>
  <c r="K1184" i="2"/>
  <c r="J1184" i="2"/>
  <c r="K1183" i="2"/>
  <c r="J1183" i="2"/>
  <c r="K1182" i="2"/>
  <c r="J1182" i="2"/>
  <c r="K1181" i="2"/>
  <c r="J1181" i="2"/>
  <c r="K1180" i="2"/>
  <c r="J1180" i="2"/>
  <c r="K1179" i="2"/>
  <c r="J1179" i="2"/>
  <c r="K1178" i="2"/>
  <c r="J1178" i="2"/>
  <c r="K1177" i="2"/>
  <c r="J1177" i="2"/>
  <c r="K1176" i="2"/>
  <c r="J1176" i="2"/>
  <c r="K1175" i="2"/>
  <c r="J1175" i="2"/>
  <c r="K1174" i="2"/>
  <c r="J1174" i="2"/>
  <c r="K1173" i="2"/>
  <c r="J1173" i="2"/>
  <c r="K1172" i="2"/>
  <c r="J1172" i="2"/>
  <c r="K1171" i="2"/>
  <c r="J1171" i="2"/>
  <c r="K1170" i="2"/>
  <c r="J1170" i="2"/>
  <c r="K1169" i="2"/>
  <c r="J1169" i="2"/>
  <c r="K1168" i="2"/>
  <c r="J1168" i="2"/>
  <c r="K1167" i="2"/>
  <c r="J1167" i="2"/>
  <c r="K1166" i="2"/>
  <c r="J1166" i="2"/>
  <c r="K1165" i="2"/>
  <c r="J1165" i="2"/>
  <c r="K1164" i="2"/>
  <c r="J1164" i="2"/>
  <c r="K1163" i="2"/>
  <c r="J1163" i="2"/>
  <c r="K1162" i="2"/>
  <c r="J1162" i="2"/>
  <c r="K1161" i="2"/>
  <c r="J1161" i="2"/>
  <c r="K1160" i="2"/>
  <c r="J1160" i="2"/>
  <c r="K1159" i="2"/>
  <c r="J1159" i="2"/>
  <c r="K1158" i="2"/>
  <c r="J1158" i="2"/>
  <c r="K1157" i="2"/>
  <c r="J1157" i="2"/>
  <c r="K1156" i="2"/>
  <c r="J1156" i="2"/>
  <c r="K1155" i="2"/>
  <c r="J1155" i="2"/>
  <c r="K1154" i="2"/>
  <c r="J1154" i="2"/>
  <c r="K1153" i="2"/>
  <c r="J1153" i="2"/>
  <c r="K1152" i="2"/>
  <c r="J1152" i="2"/>
  <c r="K1151" i="2"/>
  <c r="J1151" i="2"/>
  <c r="K1150" i="2"/>
  <c r="J1150" i="2"/>
  <c r="K1149" i="2"/>
  <c r="J1149" i="2"/>
  <c r="K1148" i="2"/>
  <c r="J1148" i="2"/>
  <c r="K1147" i="2"/>
  <c r="J1147" i="2"/>
  <c r="K1146" i="2"/>
  <c r="J1146" i="2"/>
  <c r="K1145" i="2"/>
  <c r="J1145" i="2"/>
  <c r="K1144" i="2"/>
  <c r="J1144" i="2"/>
  <c r="K1143" i="2"/>
  <c r="J1143" i="2"/>
  <c r="K1142" i="2"/>
  <c r="J1142" i="2"/>
  <c r="K1141" i="2"/>
  <c r="J1141" i="2"/>
  <c r="K1140" i="2"/>
  <c r="J1140" i="2"/>
  <c r="K1139" i="2"/>
  <c r="J1139" i="2"/>
  <c r="K1138" i="2"/>
  <c r="J1138" i="2"/>
  <c r="K1137" i="2"/>
  <c r="J1137" i="2"/>
  <c r="K1136" i="2"/>
  <c r="J1136" i="2"/>
  <c r="K1135" i="2"/>
  <c r="J1135" i="2"/>
  <c r="K1134" i="2"/>
  <c r="J1134" i="2"/>
  <c r="K1133" i="2"/>
  <c r="J1133" i="2"/>
  <c r="K1132" i="2"/>
  <c r="J1132" i="2"/>
  <c r="K1131" i="2"/>
  <c r="J1131" i="2"/>
  <c r="K1130" i="2"/>
  <c r="J1130" i="2"/>
  <c r="K1129" i="2"/>
  <c r="J1129" i="2"/>
  <c r="K1128" i="2"/>
  <c r="J1128" i="2"/>
  <c r="K1127" i="2"/>
  <c r="J1127" i="2"/>
  <c r="K1126" i="2"/>
  <c r="J1126" i="2"/>
  <c r="K1125" i="2"/>
  <c r="J1125" i="2"/>
  <c r="K1124" i="2"/>
  <c r="J1124" i="2"/>
  <c r="K1123" i="2"/>
  <c r="J1123" i="2"/>
  <c r="K1122" i="2"/>
  <c r="J1122" i="2"/>
  <c r="K1121" i="2"/>
  <c r="J1121" i="2"/>
  <c r="K1120" i="2"/>
  <c r="J1120" i="2"/>
  <c r="K1119" i="2"/>
  <c r="J1119" i="2"/>
  <c r="K1118" i="2"/>
  <c r="J1118" i="2"/>
  <c r="K1117" i="2"/>
  <c r="J1117" i="2"/>
  <c r="K1116" i="2"/>
  <c r="J1116" i="2"/>
  <c r="K1115" i="2"/>
  <c r="J1115" i="2"/>
  <c r="K1114" i="2"/>
  <c r="J1114" i="2"/>
  <c r="K1113" i="2"/>
  <c r="J1113" i="2"/>
  <c r="K1112" i="2"/>
  <c r="J1112" i="2"/>
  <c r="K1111" i="2"/>
  <c r="J1111" i="2"/>
  <c r="K1110" i="2"/>
  <c r="J1110" i="2"/>
  <c r="K1109" i="2"/>
  <c r="J1109" i="2"/>
  <c r="K1108" i="2"/>
  <c r="J1108" i="2"/>
  <c r="K1107" i="2"/>
  <c r="J1107" i="2"/>
  <c r="K1106" i="2"/>
  <c r="J1106" i="2"/>
  <c r="K1105" i="2"/>
  <c r="J1105" i="2"/>
  <c r="K1104" i="2"/>
  <c r="J1104" i="2"/>
  <c r="K1103" i="2"/>
  <c r="J1103" i="2"/>
  <c r="K1102" i="2"/>
  <c r="J1102" i="2"/>
  <c r="K1101" i="2"/>
  <c r="J1101" i="2"/>
  <c r="K1100" i="2"/>
  <c r="J1100" i="2"/>
  <c r="K1099" i="2"/>
  <c r="J1099" i="2"/>
  <c r="K1098" i="2"/>
  <c r="J1098" i="2"/>
  <c r="K1097" i="2"/>
  <c r="J1097" i="2"/>
  <c r="K1096" i="2"/>
  <c r="J1096" i="2"/>
  <c r="K1095" i="2"/>
  <c r="J1095" i="2"/>
  <c r="K1094" i="2"/>
  <c r="J1094" i="2"/>
  <c r="K1093" i="2"/>
  <c r="J1093" i="2"/>
  <c r="K1092" i="2"/>
  <c r="J1092" i="2"/>
  <c r="K1091" i="2"/>
  <c r="J1091" i="2"/>
  <c r="K1090" i="2"/>
  <c r="J1090" i="2"/>
  <c r="K1089" i="2"/>
  <c r="J1089" i="2"/>
  <c r="K1088" i="2"/>
  <c r="J1088" i="2"/>
  <c r="K1087" i="2"/>
  <c r="J1087" i="2"/>
  <c r="K1086" i="2"/>
  <c r="J1086" i="2"/>
  <c r="K1085" i="2"/>
  <c r="J1085" i="2"/>
  <c r="K1084" i="2"/>
  <c r="J1084" i="2"/>
  <c r="K1083" i="2"/>
  <c r="J1083" i="2"/>
  <c r="K1082" i="2"/>
  <c r="J1082" i="2"/>
  <c r="K1081" i="2"/>
  <c r="J1081" i="2"/>
  <c r="K1080" i="2"/>
  <c r="J1080" i="2"/>
  <c r="K1079" i="2"/>
  <c r="J1079" i="2"/>
  <c r="K1078" i="2"/>
  <c r="J1078" i="2"/>
  <c r="K1077" i="2"/>
  <c r="J1077" i="2"/>
  <c r="K1076" i="2"/>
  <c r="J1076" i="2"/>
  <c r="K1075" i="2"/>
  <c r="J1075" i="2"/>
  <c r="K1074" i="2"/>
  <c r="J1074" i="2"/>
  <c r="K1073" i="2"/>
  <c r="J1073" i="2"/>
  <c r="K1072" i="2"/>
  <c r="J1072" i="2"/>
  <c r="K1071" i="2"/>
  <c r="J1071" i="2"/>
  <c r="K1070" i="2"/>
  <c r="J1070" i="2"/>
  <c r="K1069" i="2"/>
  <c r="J1069" i="2"/>
  <c r="K1068" i="2"/>
  <c r="J1068" i="2"/>
  <c r="K1067" i="2"/>
  <c r="J1067" i="2"/>
  <c r="K1066" i="2"/>
  <c r="J1066" i="2"/>
  <c r="K1065" i="2"/>
  <c r="J1065" i="2"/>
  <c r="K1064" i="2"/>
  <c r="J1064" i="2"/>
  <c r="K1063" i="2"/>
  <c r="J1063" i="2"/>
  <c r="K1062" i="2"/>
  <c r="J1062" i="2"/>
  <c r="K1061" i="2"/>
  <c r="J1061" i="2"/>
  <c r="K1060" i="2"/>
  <c r="J1060" i="2"/>
  <c r="K1059" i="2"/>
  <c r="J1059" i="2"/>
  <c r="K1058" i="2"/>
  <c r="J1058" i="2"/>
  <c r="K1057" i="2"/>
  <c r="J1057" i="2"/>
  <c r="K1056" i="2"/>
  <c r="J1056" i="2"/>
  <c r="K1055" i="2"/>
  <c r="J1055" i="2"/>
  <c r="K1054" i="2"/>
  <c r="J1054" i="2"/>
  <c r="K1053" i="2"/>
  <c r="J1053" i="2"/>
  <c r="K1052" i="2"/>
  <c r="J1052" i="2"/>
  <c r="K1051" i="2"/>
  <c r="J1051" i="2"/>
  <c r="K1050" i="2"/>
  <c r="J1050" i="2"/>
  <c r="K1049" i="2"/>
  <c r="J1049" i="2"/>
  <c r="K1048" i="2"/>
  <c r="J1048" i="2"/>
  <c r="K1047" i="2"/>
  <c r="J1047" i="2"/>
  <c r="K1046" i="2"/>
  <c r="J1046" i="2"/>
  <c r="K1045" i="2"/>
  <c r="J1045" i="2"/>
  <c r="K1044" i="2"/>
  <c r="J1044" i="2"/>
  <c r="K1043" i="2"/>
  <c r="J1043" i="2"/>
  <c r="K1042" i="2"/>
  <c r="J1042" i="2"/>
  <c r="K1041" i="2"/>
  <c r="J1041" i="2"/>
  <c r="K1040" i="2"/>
  <c r="J1040" i="2"/>
  <c r="K1039" i="2"/>
  <c r="J1039" i="2"/>
  <c r="K1038" i="2"/>
  <c r="J1038" i="2"/>
  <c r="K1037" i="2"/>
  <c r="J1037" i="2"/>
  <c r="K1036" i="2"/>
  <c r="J1036" i="2"/>
  <c r="K1035" i="2"/>
  <c r="J1035" i="2"/>
  <c r="K1034" i="2"/>
  <c r="J1034" i="2"/>
  <c r="K1033" i="2"/>
  <c r="J1033" i="2"/>
  <c r="K1032" i="2"/>
  <c r="J1032" i="2"/>
  <c r="K1031" i="2"/>
  <c r="J1031" i="2"/>
  <c r="K1030" i="2"/>
  <c r="J1030" i="2"/>
  <c r="K1029" i="2"/>
  <c r="J1029" i="2"/>
  <c r="K1028" i="2"/>
  <c r="J1028" i="2"/>
  <c r="K1027" i="2"/>
  <c r="J1027" i="2"/>
  <c r="K1026" i="2"/>
  <c r="J1026" i="2"/>
  <c r="K1025" i="2"/>
  <c r="J1025" i="2"/>
  <c r="K1024" i="2"/>
  <c r="J1024" i="2"/>
  <c r="K1023" i="2"/>
  <c r="J1023" i="2"/>
  <c r="K1022" i="2"/>
  <c r="J1022" i="2"/>
  <c r="K1021" i="2"/>
  <c r="J1021" i="2"/>
  <c r="K1020" i="2"/>
  <c r="J1020" i="2"/>
  <c r="K1019" i="2"/>
  <c r="J1019" i="2"/>
  <c r="K1018" i="2"/>
  <c r="J1018" i="2"/>
  <c r="K1017" i="2"/>
  <c r="J1017" i="2"/>
  <c r="K1016" i="2"/>
  <c r="J1016" i="2"/>
  <c r="K1015" i="2"/>
  <c r="J1015" i="2"/>
  <c r="K1014" i="2"/>
  <c r="J1014" i="2"/>
  <c r="K1013" i="2"/>
  <c r="J1013" i="2"/>
  <c r="K1012" i="2"/>
  <c r="J1012" i="2"/>
  <c r="K1011" i="2"/>
  <c r="J1011" i="2"/>
  <c r="K1010" i="2"/>
  <c r="J1010" i="2"/>
  <c r="K1009" i="2"/>
  <c r="J1009" i="2"/>
  <c r="K1008" i="2"/>
  <c r="J1008" i="2"/>
  <c r="K1007" i="2"/>
  <c r="J1007" i="2"/>
  <c r="K1006" i="2"/>
  <c r="J1006" i="2"/>
  <c r="K1005" i="2"/>
  <c r="J1005" i="2"/>
  <c r="K1004" i="2"/>
  <c r="J1004" i="2"/>
  <c r="K1003" i="2"/>
  <c r="J1003" i="2"/>
  <c r="K1002" i="2"/>
  <c r="J1002" i="2"/>
  <c r="K1001" i="2"/>
  <c r="J1001" i="2"/>
  <c r="K1000" i="2"/>
  <c r="J1000" i="2"/>
  <c r="K999" i="2"/>
  <c r="J999" i="2"/>
  <c r="K998" i="2"/>
  <c r="J998" i="2"/>
  <c r="K997" i="2"/>
  <c r="J997" i="2"/>
  <c r="K996" i="2"/>
  <c r="J996" i="2"/>
  <c r="K995" i="2"/>
  <c r="J995" i="2"/>
  <c r="K994" i="2"/>
  <c r="J994" i="2"/>
  <c r="K993" i="2"/>
  <c r="J993" i="2"/>
  <c r="K992" i="2"/>
  <c r="J992" i="2"/>
  <c r="K991" i="2"/>
  <c r="J991" i="2"/>
  <c r="K990" i="2"/>
  <c r="J990" i="2"/>
  <c r="K989" i="2"/>
  <c r="J989" i="2"/>
  <c r="K988" i="2"/>
  <c r="J988" i="2"/>
  <c r="K987" i="2"/>
  <c r="J987" i="2"/>
  <c r="K986" i="2"/>
  <c r="J986" i="2"/>
  <c r="K985" i="2"/>
  <c r="J985" i="2"/>
  <c r="K984" i="2"/>
  <c r="J984" i="2"/>
  <c r="K983" i="2"/>
  <c r="J983" i="2"/>
  <c r="K982" i="2"/>
  <c r="J982" i="2"/>
  <c r="K981" i="2"/>
  <c r="J981" i="2"/>
  <c r="K980" i="2"/>
  <c r="J980" i="2"/>
  <c r="K979" i="2"/>
  <c r="J979" i="2"/>
  <c r="K978" i="2"/>
  <c r="J978" i="2"/>
  <c r="K977" i="2"/>
  <c r="J977" i="2"/>
  <c r="K976" i="2"/>
  <c r="J976" i="2"/>
  <c r="K975" i="2"/>
  <c r="J975" i="2"/>
  <c r="K974" i="2"/>
  <c r="J974" i="2"/>
  <c r="K973" i="2"/>
  <c r="J973" i="2"/>
  <c r="K972" i="2"/>
  <c r="J972" i="2"/>
  <c r="K971" i="2"/>
  <c r="J971" i="2"/>
  <c r="K970" i="2"/>
  <c r="J970" i="2"/>
  <c r="K969" i="2"/>
  <c r="J969" i="2"/>
  <c r="K968" i="2"/>
  <c r="J968" i="2"/>
  <c r="K967" i="2"/>
  <c r="J967" i="2"/>
  <c r="K966" i="2"/>
  <c r="J966" i="2"/>
  <c r="K965" i="2"/>
  <c r="J965" i="2"/>
  <c r="K964" i="2"/>
  <c r="J964" i="2"/>
  <c r="K963" i="2"/>
  <c r="J963" i="2"/>
  <c r="K962" i="2"/>
  <c r="J962" i="2"/>
  <c r="K961" i="2"/>
  <c r="J961" i="2"/>
  <c r="K960" i="2"/>
  <c r="J960" i="2"/>
  <c r="K959" i="2"/>
  <c r="J959" i="2"/>
  <c r="K958" i="2"/>
  <c r="J958" i="2"/>
  <c r="K957" i="2"/>
  <c r="J957" i="2"/>
  <c r="K956" i="2"/>
  <c r="J956" i="2"/>
  <c r="K955" i="2"/>
  <c r="J955" i="2"/>
  <c r="K954" i="2"/>
  <c r="J954" i="2"/>
  <c r="K953" i="2"/>
  <c r="J953" i="2"/>
  <c r="K952" i="2"/>
  <c r="J952" i="2"/>
  <c r="K951" i="2"/>
  <c r="J951" i="2"/>
  <c r="K950" i="2"/>
  <c r="J950" i="2"/>
  <c r="K949" i="2"/>
  <c r="J949" i="2"/>
  <c r="K948" i="2"/>
  <c r="J948" i="2"/>
  <c r="K947" i="2"/>
  <c r="J947" i="2"/>
  <c r="K946" i="2"/>
  <c r="J946" i="2"/>
  <c r="K945" i="2"/>
  <c r="J945" i="2"/>
  <c r="K944" i="2"/>
  <c r="J944" i="2"/>
  <c r="K943" i="2"/>
  <c r="J943" i="2"/>
  <c r="K942" i="2"/>
  <c r="J942" i="2"/>
  <c r="K941" i="2"/>
  <c r="J941" i="2"/>
  <c r="K940" i="2"/>
  <c r="J940" i="2"/>
  <c r="K939" i="2"/>
  <c r="J939" i="2"/>
  <c r="K938" i="2"/>
  <c r="J938" i="2"/>
  <c r="K937" i="2"/>
  <c r="J937" i="2"/>
  <c r="K936" i="2"/>
  <c r="J936" i="2"/>
  <c r="K935" i="2"/>
  <c r="J935" i="2"/>
  <c r="K934" i="2"/>
  <c r="J934" i="2"/>
  <c r="K933" i="2"/>
  <c r="J933" i="2"/>
  <c r="K932" i="2"/>
  <c r="J932" i="2"/>
  <c r="K931" i="2"/>
  <c r="J931" i="2"/>
  <c r="K930" i="2"/>
  <c r="J930" i="2"/>
  <c r="K929" i="2"/>
  <c r="J929" i="2"/>
  <c r="K928" i="2"/>
  <c r="J928" i="2"/>
  <c r="K927" i="2"/>
  <c r="J927" i="2"/>
  <c r="K926" i="2"/>
  <c r="J926" i="2"/>
  <c r="K925" i="2"/>
  <c r="J925" i="2"/>
  <c r="K924" i="2"/>
  <c r="J924" i="2"/>
  <c r="K923" i="2"/>
  <c r="J923" i="2"/>
  <c r="K922" i="2"/>
  <c r="J922" i="2"/>
  <c r="K921" i="2"/>
  <c r="J921" i="2"/>
  <c r="K920" i="2"/>
  <c r="J920" i="2"/>
  <c r="K919" i="2"/>
  <c r="J919" i="2"/>
  <c r="K918" i="2"/>
  <c r="J918" i="2"/>
  <c r="K917" i="2"/>
  <c r="J917" i="2"/>
  <c r="J916" i="2"/>
  <c r="K916" i="2" s="1"/>
  <c r="K915" i="2"/>
  <c r="J915" i="2"/>
  <c r="J914" i="2"/>
  <c r="K914" i="2" s="1"/>
  <c r="K913" i="2"/>
  <c r="J913" i="2"/>
  <c r="J912" i="2"/>
  <c r="K912" i="2" s="1"/>
  <c r="K911" i="2"/>
  <c r="J911" i="2"/>
  <c r="J910" i="2"/>
  <c r="K910" i="2" s="1"/>
  <c r="K909" i="2"/>
  <c r="J909" i="2"/>
  <c r="J908" i="2"/>
  <c r="K908" i="2" s="1"/>
  <c r="K907" i="2"/>
  <c r="J907" i="2"/>
  <c r="J906" i="2"/>
  <c r="K906" i="2" s="1"/>
  <c r="K905" i="2"/>
  <c r="J905" i="2"/>
  <c r="J904" i="2"/>
  <c r="K904" i="2" s="1"/>
  <c r="K903" i="2"/>
  <c r="J903" i="2"/>
  <c r="J902" i="2"/>
  <c r="K902" i="2" s="1"/>
  <c r="K901" i="2"/>
  <c r="J901" i="2"/>
  <c r="J900" i="2"/>
  <c r="K900" i="2" s="1"/>
  <c r="K899" i="2"/>
  <c r="J899" i="2"/>
  <c r="J898" i="2"/>
  <c r="K898" i="2" s="1"/>
  <c r="K897" i="2"/>
  <c r="J897" i="2"/>
  <c r="J896" i="2"/>
  <c r="K896" i="2" s="1"/>
  <c r="K895" i="2"/>
  <c r="J895" i="2"/>
  <c r="J894" i="2"/>
  <c r="K894" i="2" s="1"/>
  <c r="K893" i="2"/>
  <c r="J893" i="2"/>
  <c r="J892" i="2"/>
  <c r="K892" i="2" s="1"/>
  <c r="K891" i="2"/>
  <c r="J891" i="2"/>
  <c r="J890" i="2"/>
  <c r="K890" i="2" s="1"/>
  <c r="K889" i="2"/>
  <c r="J889" i="2"/>
  <c r="J888" i="2"/>
  <c r="K888" i="2" s="1"/>
  <c r="K887" i="2"/>
  <c r="J887" i="2"/>
  <c r="J886" i="2"/>
  <c r="K886" i="2" s="1"/>
  <c r="K885" i="2"/>
  <c r="J885" i="2"/>
  <c r="J884" i="2"/>
  <c r="K884" i="2" s="1"/>
  <c r="K883" i="2"/>
  <c r="J883" i="2"/>
  <c r="J882" i="2"/>
  <c r="K882" i="2" s="1"/>
  <c r="K881" i="2"/>
  <c r="J881" i="2"/>
  <c r="J880" i="2"/>
  <c r="K880" i="2" s="1"/>
  <c r="K879" i="2"/>
  <c r="J879" i="2"/>
  <c r="J878" i="2"/>
  <c r="K878" i="2" s="1"/>
  <c r="K877" i="2"/>
  <c r="J877" i="2"/>
  <c r="J876" i="2"/>
  <c r="K876" i="2" s="1"/>
  <c r="K875" i="2"/>
  <c r="J875" i="2"/>
  <c r="J874" i="2"/>
  <c r="K874" i="2" s="1"/>
  <c r="K873" i="2"/>
  <c r="J873" i="2"/>
  <c r="J872" i="2"/>
  <c r="K872" i="2" s="1"/>
  <c r="K871" i="2"/>
  <c r="J871" i="2"/>
  <c r="J870" i="2"/>
  <c r="K870" i="2" s="1"/>
  <c r="K869" i="2"/>
  <c r="J869" i="2"/>
  <c r="J868" i="2"/>
  <c r="K868" i="2" s="1"/>
  <c r="K867" i="2"/>
  <c r="J867" i="2"/>
  <c r="J866" i="2"/>
  <c r="K866" i="2" s="1"/>
  <c r="K865" i="2"/>
  <c r="J865" i="2"/>
  <c r="J864" i="2"/>
  <c r="K864" i="2" s="1"/>
  <c r="K863" i="2"/>
  <c r="J863" i="2"/>
  <c r="J862" i="2"/>
  <c r="K862" i="2" s="1"/>
  <c r="K861" i="2"/>
  <c r="J861" i="2"/>
  <c r="J860" i="2"/>
  <c r="K860" i="2" s="1"/>
  <c r="K859" i="2"/>
  <c r="J859" i="2"/>
  <c r="J858" i="2"/>
  <c r="K858" i="2" s="1"/>
  <c r="K857" i="2"/>
  <c r="J857" i="2"/>
  <c r="J856" i="2"/>
  <c r="K856" i="2" s="1"/>
  <c r="K855" i="2"/>
  <c r="J855" i="2"/>
  <c r="J854" i="2"/>
  <c r="K854" i="2" s="1"/>
  <c r="K853" i="2"/>
  <c r="J853" i="2"/>
  <c r="J852" i="2"/>
  <c r="K852" i="2" s="1"/>
  <c r="K851" i="2"/>
  <c r="J851" i="2"/>
  <c r="J850" i="2"/>
  <c r="K850" i="2" s="1"/>
  <c r="K849" i="2"/>
  <c r="J849" i="2"/>
  <c r="J848" i="2"/>
  <c r="K848" i="2" s="1"/>
  <c r="K847" i="2"/>
  <c r="J847" i="2"/>
  <c r="J846" i="2"/>
  <c r="K846" i="2" s="1"/>
  <c r="K845" i="2"/>
  <c r="J845" i="2"/>
  <c r="J844" i="2"/>
  <c r="K844" i="2" s="1"/>
  <c r="K843" i="2"/>
  <c r="J843" i="2"/>
  <c r="J842" i="2"/>
  <c r="K842" i="2" s="1"/>
  <c r="K841" i="2"/>
  <c r="J841" i="2"/>
  <c r="J840" i="2"/>
  <c r="K840" i="2" s="1"/>
  <c r="K839" i="2"/>
  <c r="J839" i="2"/>
  <c r="J838" i="2"/>
  <c r="K838" i="2" s="1"/>
  <c r="K837" i="2"/>
  <c r="J837" i="2"/>
  <c r="J836" i="2"/>
  <c r="K836" i="2" s="1"/>
  <c r="K835" i="2"/>
  <c r="J835" i="2"/>
  <c r="J834" i="2"/>
  <c r="K834" i="2" s="1"/>
  <c r="K833" i="2"/>
  <c r="J833" i="2"/>
  <c r="J832" i="2"/>
  <c r="K832" i="2" s="1"/>
  <c r="K831" i="2"/>
  <c r="J831" i="2"/>
  <c r="J830" i="2"/>
  <c r="K830" i="2" s="1"/>
  <c r="K829" i="2"/>
  <c r="J829" i="2"/>
  <c r="J828" i="2"/>
  <c r="K828" i="2" s="1"/>
  <c r="K827" i="2"/>
  <c r="J827" i="2"/>
  <c r="J826" i="2"/>
  <c r="K826" i="2" s="1"/>
  <c r="K825" i="2"/>
  <c r="J825" i="2"/>
  <c r="J824" i="2"/>
  <c r="K824" i="2" s="1"/>
  <c r="K823" i="2"/>
  <c r="J823" i="2"/>
  <c r="J822" i="2"/>
  <c r="K822" i="2" s="1"/>
  <c r="K821" i="2"/>
  <c r="J821" i="2"/>
  <c r="J820" i="2"/>
  <c r="K820" i="2" s="1"/>
  <c r="K819" i="2"/>
  <c r="J819" i="2"/>
  <c r="J818" i="2"/>
  <c r="K818" i="2" s="1"/>
  <c r="K817" i="2"/>
  <c r="J817" i="2"/>
  <c r="J816" i="2"/>
  <c r="K816" i="2" s="1"/>
  <c r="K815" i="2"/>
  <c r="J815" i="2"/>
  <c r="J814" i="2"/>
  <c r="K814" i="2" s="1"/>
  <c r="K813" i="2"/>
  <c r="J813" i="2"/>
  <c r="J812" i="2"/>
  <c r="K812" i="2" s="1"/>
  <c r="K811" i="2"/>
  <c r="J811" i="2"/>
  <c r="J810" i="2"/>
  <c r="K810" i="2" s="1"/>
  <c r="K809" i="2"/>
  <c r="J809" i="2"/>
  <c r="J808" i="2"/>
  <c r="K808" i="2" s="1"/>
  <c r="K807" i="2"/>
  <c r="J807" i="2"/>
  <c r="J806" i="2"/>
  <c r="K806" i="2" s="1"/>
  <c r="K805" i="2"/>
  <c r="J805" i="2"/>
  <c r="J804" i="2"/>
  <c r="K804" i="2" s="1"/>
  <c r="K803" i="2"/>
  <c r="J803" i="2"/>
  <c r="J802" i="2"/>
  <c r="K802" i="2" s="1"/>
  <c r="K801" i="2"/>
  <c r="J801" i="2"/>
  <c r="J800" i="2"/>
  <c r="K800" i="2" s="1"/>
  <c r="K799" i="2"/>
  <c r="J799" i="2"/>
  <c r="J798" i="2"/>
  <c r="K798" i="2" s="1"/>
  <c r="K797" i="2"/>
  <c r="J797" i="2"/>
  <c r="J796" i="2"/>
  <c r="K796" i="2" s="1"/>
  <c r="K795" i="2"/>
  <c r="J795" i="2"/>
  <c r="J794" i="2"/>
  <c r="K794" i="2" s="1"/>
  <c r="K793" i="2"/>
  <c r="J793" i="2"/>
  <c r="J792" i="2"/>
  <c r="K792" i="2" s="1"/>
  <c r="K791" i="2"/>
  <c r="J791" i="2"/>
  <c r="J790" i="2"/>
  <c r="K790" i="2" s="1"/>
  <c r="K789" i="2"/>
  <c r="J789" i="2"/>
  <c r="J788" i="2"/>
  <c r="K788" i="2" s="1"/>
  <c r="K787" i="2"/>
  <c r="J787" i="2"/>
  <c r="J786" i="2"/>
  <c r="K786" i="2" s="1"/>
  <c r="K785" i="2"/>
  <c r="J785" i="2"/>
  <c r="J784" i="2"/>
  <c r="K784" i="2" s="1"/>
  <c r="K783" i="2"/>
  <c r="J783" i="2"/>
  <c r="J782" i="2"/>
  <c r="K782" i="2" s="1"/>
  <c r="K781" i="2"/>
  <c r="J781" i="2"/>
  <c r="J780" i="2"/>
  <c r="K780" i="2" s="1"/>
  <c r="K779" i="2"/>
  <c r="J779" i="2"/>
  <c r="J778" i="2"/>
  <c r="K778" i="2" s="1"/>
  <c r="K777" i="2"/>
  <c r="J777" i="2"/>
  <c r="J776" i="2"/>
  <c r="K776" i="2" s="1"/>
  <c r="K775" i="2"/>
  <c r="J775" i="2"/>
  <c r="J774" i="2"/>
  <c r="K774" i="2" s="1"/>
  <c r="K773" i="2"/>
  <c r="J773" i="2"/>
  <c r="J772" i="2"/>
  <c r="K772" i="2" s="1"/>
  <c r="K771" i="2"/>
  <c r="J771" i="2"/>
  <c r="J770" i="2"/>
  <c r="K770" i="2" s="1"/>
  <c r="J769" i="2"/>
  <c r="K769" i="2" s="1"/>
  <c r="J768" i="2"/>
  <c r="K768" i="2" s="1"/>
  <c r="K767" i="2"/>
  <c r="J767" i="2"/>
  <c r="J766" i="2"/>
  <c r="K766" i="2" s="1"/>
  <c r="K765" i="2"/>
  <c r="J765" i="2"/>
  <c r="J764" i="2"/>
  <c r="K764" i="2" s="1"/>
  <c r="J763" i="2"/>
  <c r="K763" i="2" s="1"/>
  <c r="J762" i="2"/>
  <c r="K762" i="2" s="1"/>
  <c r="J761" i="2"/>
  <c r="K761" i="2" s="1"/>
  <c r="J760" i="2"/>
  <c r="K760" i="2" s="1"/>
  <c r="K759" i="2"/>
  <c r="J759" i="2"/>
  <c r="J758" i="2"/>
  <c r="K758" i="2" s="1"/>
  <c r="K757" i="2"/>
  <c r="J757" i="2"/>
  <c r="J756" i="2"/>
  <c r="K756" i="2" s="1"/>
  <c r="J755" i="2"/>
  <c r="K755" i="2" s="1"/>
  <c r="J754" i="2"/>
  <c r="K754" i="2" s="1"/>
  <c r="J753" i="2"/>
  <c r="K753" i="2" s="1"/>
  <c r="J752" i="2"/>
  <c r="K752" i="2" s="1"/>
  <c r="K751" i="2"/>
  <c r="J751" i="2"/>
  <c r="J750" i="2"/>
  <c r="K750" i="2" s="1"/>
  <c r="K749" i="2"/>
  <c r="J749" i="2"/>
  <c r="J748" i="2"/>
  <c r="K748" i="2" s="1"/>
  <c r="J747" i="2"/>
  <c r="K747" i="2" s="1"/>
  <c r="J746" i="2"/>
  <c r="K746" i="2" s="1"/>
  <c r="J745" i="2"/>
  <c r="K745" i="2" s="1"/>
  <c r="J744" i="2"/>
  <c r="K744" i="2" s="1"/>
  <c r="K743" i="2"/>
  <c r="J743" i="2"/>
  <c r="J742" i="2"/>
  <c r="K742" i="2" s="1"/>
  <c r="K741" i="2"/>
  <c r="J741" i="2"/>
  <c r="J740" i="2"/>
  <c r="K740" i="2" s="1"/>
  <c r="J739" i="2"/>
  <c r="K739" i="2" s="1"/>
  <c r="J738" i="2"/>
  <c r="K738" i="2" s="1"/>
  <c r="J737" i="2"/>
  <c r="K737" i="2" s="1"/>
  <c r="J736" i="2"/>
  <c r="K736" i="2" s="1"/>
  <c r="K735" i="2"/>
  <c r="J735" i="2"/>
  <c r="J734" i="2"/>
  <c r="K734" i="2" s="1"/>
  <c r="K733" i="2"/>
  <c r="J733" i="2"/>
  <c r="J732" i="2"/>
  <c r="K732" i="2" s="1"/>
  <c r="J731" i="2"/>
  <c r="K731" i="2" s="1"/>
  <c r="J730" i="2"/>
  <c r="K730" i="2" s="1"/>
  <c r="J729" i="2"/>
  <c r="K729" i="2" s="1"/>
  <c r="J728" i="2"/>
  <c r="K728" i="2" s="1"/>
  <c r="K727" i="2"/>
  <c r="J727" i="2"/>
  <c r="J726" i="2"/>
  <c r="K726" i="2" s="1"/>
  <c r="K725" i="2"/>
  <c r="J725" i="2"/>
  <c r="J724" i="2"/>
  <c r="K724" i="2" s="1"/>
  <c r="J723" i="2"/>
  <c r="K723" i="2" s="1"/>
  <c r="J722" i="2"/>
  <c r="K722" i="2" s="1"/>
  <c r="J721" i="2"/>
  <c r="K721" i="2" s="1"/>
  <c r="J720" i="2"/>
  <c r="K720" i="2" s="1"/>
  <c r="K719" i="2"/>
  <c r="J719" i="2"/>
  <c r="J718" i="2"/>
  <c r="K718" i="2" s="1"/>
  <c r="K717" i="2"/>
  <c r="J717" i="2"/>
  <c r="J716" i="2"/>
  <c r="K716" i="2" s="1"/>
  <c r="J715" i="2"/>
  <c r="K715" i="2" s="1"/>
  <c r="J714" i="2"/>
  <c r="K714" i="2" s="1"/>
  <c r="J713" i="2"/>
  <c r="K713" i="2" s="1"/>
  <c r="J712" i="2"/>
  <c r="K712" i="2" s="1"/>
  <c r="K711" i="2"/>
  <c r="J711" i="2"/>
  <c r="J710" i="2"/>
  <c r="K710" i="2" s="1"/>
  <c r="K709" i="2"/>
  <c r="J709" i="2"/>
  <c r="J708" i="2"/>
  <c r="K708" i="2" s="1"/>
  <c r="J707" i="2"/>
  <c r="K707" i="2" s="1"/>
  <c r="J706" i="2"/>
  <c r="K706" i="2" s="1"/>
  <c r="J705" i="2"/>
  <c r="K705" i="2" s="1"/>
  <c r="J704" i="2"/>
  <c r="K704" i="2" s="1"/>
  <c r="K703" i="2"/>
  <c r="J703" i="2"/>
  <c r="J702" i="2"/>
  <c r="K702" i="2" s="1"/>
  <c r="K701" i="2"/>
  <c r="J701" i="2"/>
  <c r="J700" i="2"/>
  <c r="K700" i="2" s="1"/>
  <c r="J699" i="2"/>
  <c r="K699" i="2" s="1"/>
  <c r="J698" i="2"/>
  <c r="K698" i="2" s="1"/>
  <c r="J697" i="2"/>
  <c r="K697" i="2" s="1"/>
  <c r="J696" i="2"/>
  <c r="K696" i="2" s="1"/>
  <c r="K695" i="2"/>
  <c r="J695" i="2"/>
  <c r="J694" i="2"/>
  <c r="K694" i="2" s="1"/>
  <c r="K693" i="2"/>
  <c r="J693" i="2"/>
  <c r="J692" i="2"/>
  <c r="K692" i="2" s="1"/>
  <c r="J691" i="2"/>
  <c r="K691" i="2" s="1"/>
  <c r="J690" i="2"/>
  <c r="K690" i="2" s="1"/>
  <c r="J689" i="2"/>
  <c r="K689" i="2" s="1"/>
  <c r="J688" i="2"/>
  <c r="K688" i="2" s="1"/>
  <c r="K687" i="2"/>
  <c r="J687" i="2"/>
  <c r="J686" i="2"/>
  <c r="K686" i="2" s="1"/>
  <c r="K685" i="2"/>
  <c r="J685" i="2"/>
  <c r="J684" i="2"/>
  <c r="K684" i="2" s="1"/>
  <c r="J683" i="2"/>
  <c r="K683" i="2" s="1"/>
  <c r="J682" i="2"/>
  <c r="K682" i="2" s="1"/>
  <c r="J681" i="2"/>
  <c r="K681" i="2" s="1"/>
  <c r="J680" i="2"/>
  <c r="K680" i="2" s="1"/>
  <c r="K679" i="2"/>
  <c r="J679" i="2"/>
  <c r="J678" i="2"/>
  <c r="K678" i="2" s="1"/>
  <c r="K677" i="2"/>
  <c r="J677" i="2"/>
  <c r="J676" i="2"/>
  <c r="K676" i="2" s="1"/>
  <c r="J675" i="2"/>
  <c r="K675" i="2" s="1"/>
  <c r="J674" i="2"/>
  <c r="K674" i="2" s="1"/>
  <c r="J673" i="2"/>
  <c r="K673" i="2" s="1"/>
  <c r="J672" i="2"/>
  <c r="K672" i="2" s="1"/>
  <c r="K671" i="2"/>
  <c r="J671" i="2"/>
  <c r="J670" i="2"/>
  <c r="K670" i="2" s="1"/>
  <c r="K669" i="2"/>
  <c r="J669" i="2"/>
  <c r="J668" i="2"/>
  <c r="K668" i="2" s="1"/>
  <c r="J667" i="2"/>
  <c r="K667" i="2" s="1"/>
  <c r="J666" i="2"/>
  <c r="K666" i="2" s="1"/>
  <c r="J665" i="2"/>
  <c r="K665" i="2" s="1"/>
  <c r="J664" i="2"/>
  <c r="K664" i="2" s="1"/>
  <c r="K663" i="2"/>
  <c r="J663" i="2"/>
  <c r="J662" i="2"/>
  <c r="K662" i="2" s="1"/>
  <c r="K661" i="2"/>
  <c r="J661" i="2"/>
  <c r="J660" i="2"/>
  <c r="K660" i="2" s="1"/>
  <c r="J659" i="2"/>
  <c r="K659" i="2" s="1"/>
  <c r="J658" i="2"/>
  <c r="K658" i="2" s="1"/>
  <c r="J657" i="2"/>
  <c r="K657" i="2" s="1"/>
  <c r="J656" i="2"/>
  <c r="K656" i="2" s="1"/>
  <c r="K655" i="2"/>
  <c r="J655" i="2"/>
  <c r="J654" i="2"/>
  <c r="K654" i="2" s="1"/>
  <c r="K653" i="2"/>
  <c r="J653" i="2"/>
  <c r="J652" i="2"/>
  <c r="K652" i="2" s="1"/>
  <c r="J651" i="2"/>
  <c r="K651" i="2" s="1"/>
  <c r="J650" i="2"/>
  <c r="K650" i="2" s="1"/>
  <c r="J649" i="2"/>
  <c r="K649" i="2" s="1"/>
  <c r="J648" i="2"/>
  <c r="K648" i="2" s="1"/>
  <c r="K647" i="2"/>
  <c r="J647" i="2"/>
  <c r="J646" i="2"/>
  <c r="K646" i="2" s="1"/>
  <c r="K645" i="2"/>
  <c r="J645" i="2"/>
  <c r="J644" i="2"/>
  <c r="K644" i="2" s="1"/>
  <c r="J643" i="2"/>
  <c r="K643" i="2" s="1"/>
  <c r="J642" i="2"/>
  <c r="K642" i="2" s="1"/>
  <c r="J641" i="2"/>
  <c r="K641" i="2" s="1"/>
  <c r="J640" i="2"/>
  <c r="K640" i="2" s="1"/>
  <c r="K639" i="2"/>
  <c r="J639" i="2"/>
  <c r="J638" i="2"/>
  <c r="K638" i="2" s="1"/>
  <c r="K637" i="2"/>
  <c r="J637" i="2"/>
  <c r="J636" i="2"/>
  <c r="K636" i="2" s="1"/>
  <c r="J635" i="2"/>
  <c r="K635" i="2" s="1"/>
  <c r="J634" i="2"/>
  <c r="K634" i="2" s="1"/>
  <c r="J633" i="2"/>
  <c r="K633" i="2" s="1"/>
  <c r="J632" i="2"/>
  <c r="K632" i="2" s="1"/>
  <c r="K631" i="2"/>
  <c r="J631" i="2"/>
  <c r="J630" i="2"/>
  <c r="K630" i="2" s="1"/>
  <c r="K629" i="2"/>
  <c r="J629" i="2"/>
  <c r="J628" i="2"/>
  <c r="K628" i="2" s="1"/>
  <c r="J627" i="2"/>
  <c r="K627" i="2" s="1"/>
  <c r="J626" i="2"/>
  <c r="K626" i="2" s="1"/>
  <c r="J625" i="2"/>
  <c r="K625" i="2" s="1"/>
  <c r="J624" i="2"/>
  <c r="K624" i="2" s="1"/>
  <c r="K623" i="2"/>
  <c r="J623" i="2"/>
  <c r="J622" i="2"/>
  <c r="K622" i="2" s="1"/>
  <c r="K621" i="2"/>
  <c r="J621" i="2"/>
  <c r="J620" i="2"/>
  <c r="K620" i="2" s="1"/>
  <c r="J619" i="2"/>
  <c r="K619" i="2" s="1"/>
  <c r="J618" i="2"/>
  <c r="K618" i="2" s="1"/>
  <c r="J617" i="2"/>
  <c r="K617" i="2" s="1"/>
  <c r="J616" i="2"/>
  <c r="K616" i="2" s="1"/>
  <c r="K615" i="2"/>
  <c r="J615" i="2"/>
  <c r="J614" i="2"/>
  <c r="K614" i="2" s="1"/>
  <c r="K613" i="2"/>
  <c r="J613" i="2"/>
  <c r="J612" i="2"/>
  <c r="K612" i="2" s="1"/>
  <c r="J611" i="2"/>
  <c r="K611" i="2" s="1"/>
  <c r="J610" i="2"/>
  <c r="K610" i="2" s="1"/>
  <c r="J609" i="2"/>
  <c r="K609" i="2" s="1"/>
  <c r="J608" i="2"/>
  <c r="K608" i="2" s="1"/>
  <c r="K607" i="2"/>
  <c r="J607" i="2"/>
  <c r="J606" i="2"/>
  <c r="K606" i="2" s="1"/>
  <c r="K605" i="2"/>
  <c r="J605" i="2"/>
  <c r="J604" i="2"/>
  <c r="K604" i="2" s="1"/>
  <c r="J603" i="2"/>
  <c r="K603" i="2" s="1"/>
  <c r="J602" i="2"/>
  <c r="K602" i="2" s="1"/>
  <c r="J601" i="2"/>
  <c r="K601" i="2" s="1"/>
  <c r="J600" i="2"/>
  <c r="K600" i="2" s="1"/>
  <c r="K599" i="2"/>
  <c r="J599" i="2"/>
  <c r="J598" i="2"/>
  <c r="K598" i="2" s="1"/>
  <c r="K597" i="2"/>
  <c r="J597" i="2"/>
  <c r="J596" i="2"/>
  <c r="K596" i="2" s="1"/>
  <c r="J595" i="2"/>
  <c r="K595" i="2" s="1"/>
  <c r="J594" i="2"/>
  <c r="K594" i="2" s="1"/>
  <c r="J593" i="2"/>
  <c r="K593" i="2" s="1"/>
  <c r="J592" i="2"/>
  <c r="K592" i="2" s="1"/>
  <c r="K591" i="2"/>
  <c r="J591" i="2"/>
  <c r="J590" i="2"/>
  <c r="K590" i="2" s="1"/>
  <c r="K589" i="2"/>
  <c r="J589" i="2"/>
  <c r="J588" i="2"/>
  <c r="K588" i="2" s="1"/>
  <c r="J587" i="2"/>
  <c r="K587" i="2" s="1"/>
  <c r="J586" i="2"/>
  <c r="K586" i="2" s="1"/>
  <c r="J585" i="2"/>
  <c r="K585" i="2" s="1"/>
  <c r="J584" i="2"/>
  <c r="K584" i="2" s="1"/>
  <c r="K583" i="2"/>
  <c r="J583" i="2"/>
  <c r="J582" i="2"/>
  <c r="K582" i="2" s="1"/>
  <c r="K581" i="2"/>
  <c r="J581" i="2"/>
  <c r="J580" i="2"/>
  <c r="K580" i="2" s="1"/>
  <c r="J579" i="2"/>
  <c r="K579" i="2" s="1"/>
  <c r="J578" i="2"/>
  <c r="K578" i="2" s="1"/>
  <c r="J577" i="2"/>
  <c r="K577" i="2" s="1"/>
  <c r="K576" i="2"/>
  <c r="J576" i="2"/>
  <c r="J575" i="2"/>
  <c r="K575" i="2" s="1"/>
  <c r="K574" i="2"/>
  <c r="J574" i="2"/>
  <c r="J573" i="2"/>
  <c r="K573" i="2" s="1"/>
  <c r="K572" i="2"/>
  <c r="J572" i="2"/>
  <c r="J571" i="2"/>
  <c r="K571" i="2" s="1"/>
  <c r="K570" i="2"/>
  <c r="J570" i="2"/>
  <c r="J569" i="2"/>
  <c r="K569" i="2" s="1"/>
  <c r="K568" i="2"/>
  <c r="J568" i="2"/>
  <c r="J567" i="2"/>
  <c r="K567" i="2" s="1"/>
  <c r="K566" i="2"/>
  <c r="J566" i="2"/>
  <c r="J565" i="2"/>
  <c r="K565" i="2" s="1"/>
  <c r="K564" i="2"/>
  <c r="J564" i="2"/>
  <c r="J563" i="2"/>
  <c r="K563" i="2" s="1"/>
  <c r="K562" i="2"/>
  <c r="J562" i="2"/>
  <c r="J561" i="2"/>
  <c r="K561" i="2" s="1"/>
  <c r="K560" i="2"/>
  <c r="J560" i="2"/>
  <c r="J559" i="2"/>
  <c r="K559" i="2" s="1"/>
  <c r="K558" i="2"/>
  <c r="J558" i="2"/>
  <c r="J557" i="2"/>
  <c r="K557" i="2" s="1"/>
  <c r="K556" i="2"/>
  <c r="J556" i="2"/>
  <c r="J555" i="2"/>
  <c r="K555" i="2" s="1"/>
  <c r="K554" i="2"/>
  <c r="J554" i="2"/>
  <c r="J553" i="2"/>
  <c r="K553" i="2" s="1"/>
  <c r="K552" i="2"/>
  <c r="J552" i="2"/>
  <c r="J551" i="2"/>
  <c r="K551" i="2" s="1"/>
  <c r="K550" i="2"/>
  <c r="J550" i="2"/>
  <c r="J549" i="2"/>
  <c r="K549" i="2" s="1"/>
  <c r="K548" i="2"/>
  <c r="J548" i="2"/>
  <c r="J547" i="2"/>
  <c r="K547" i="2" s="1"/>
  <c r="K546" i="2"/>
  <c r="J546" i="2"/>
  <c r="J545" i="2"/>
  <c r="K545" i="2" s="1"/>
  <c r="K544" i="2"/>
  <c r="J544" i="2"/>
  <c r="J543" i="2"/>
  <c r="K543" i="2" s="1"/>
  <c r="K542" i="2"/>
  <c r="J542" i="2"/>
  <c r="J541" i="2"/>
  <c r="K541" i="2" s="1"/>
  <c r="K540" i="2"/>
  <c r="J540" i="2"/>
  <c r="J539" i="2"/>
  <c r="K539" i="2" s="1"/>
  <c r="K538" i="2"/>
  <c r="J538" i="2"/>
  <c r="J537" i="2"/>
  <c r="K537" i="2" s="1"/>
  <c r="K536" i="2"/>
  <c r="J536" i="2"/>
  <c r="J535" i="2"/>
  <c r="K535" i="2" s="1"/>
  <c r="K534" i="2"/>
  <c r="J534" i="2"/>
  <c r="J533" i="2"/>
  <c r="K533" i="2" s="1"/>
  <c r="K532" i="2"/>
  <c r="J532" i="2"/>
  <c r="J531" i="2"/>
  <c r="K531" i="2" s="1"/>
  <c r="K530" i="2"/>
  <c r="J530" i="2"/>
  <c r="J529" i="2"/>
  <c r="K529" i="2" s="1"/>
  <c r="K528" i="2"/>
  <c r="J528" i="2"/>
  <c r="J527" i="2"/>
  <c r="K527" i="2" s="1"/>
  <c r="K526" i="2"/>
  <c r="J526" i="2"/>
  <c r="J525" i="2"/>
  <c r="K525" i="2" s="1"/>
  <c r="K524" i="2"/>
  <c r="J524" i="2"/>
  <c r="J523" i="2"/>
  <c r="K523" i="2" s="1"/>
  <c r="K522" i="2"/>
  <c r="J522" i="2"/>
  <c r="J521" i="2"/>
  <c r="K521" i="2" s="1"/>
  <c r="K520" i="2"/>
  <c r="J520" i="2"/>
  <c r="J519" i="2"/>
  <c r="K519" i="2" s="1"/>
  <c r="K518" i="2"/>
  <c r="J518" i="2"/>
  <c r="J517" i="2"/>
  <c r="K517" i="2" s="1"/>
  <c r="K516" i="2"/>
  <c r="J516" i="2"/>
  <c r="J515" i="2"/>
  <c r="K515" i="2" s="1"/>
  <c r="K514" i="2"/>
  <c r="J514" i="2"/>
  <c r="J513" i="2"/>
  <c r="K513" i="2" s="1"/>
  <c r="K512" i="2"/>
  <c r="J512" i="2"/>
  <c r="J511" i="2"/>
  <c r="K511" i="2" s="1"/>
  <c r="K510" i="2"/>
  <c r="J510" i="2"/>
  <c r="J509" i="2"/>
  <c r="K509" i="2" s="1"/>
  <c r="K508" i="2"/>
  <c r="J508" i="2"/>
  <c r="J507" i="2"/>
  <c r="K507" i="2" s="1"/>
  <c r="K506" i="2"/>
  <c r="J506" i="2"/>
  <c r="J505" i="2"/>
  <c r="K505" i="2" s="1"/>
  <c r="K504" i="2"/>
  <c r="J504" i="2"/>
  <c r="J503" i="2"/>
  <c r="K503" i="2" s="1"/>
  <c r="K502" i="2"/>
  <c r="J502" i="2"/>
  <c r="J501" i="2"/>
  <c r="K501" i="2" s="1"/>
  <c r="K500" i="2"/>
  <c r="J500" i="2"/>
  <c r="J499" i="2"/>
  <c r="K499" i="2" s="1"/>
  <c r="K498" i="2"/>
  <c r="J498" i="2"/>
  <c r="J497" i="2"/>
  <c r="K497" i="2" s="1"/>
  <c r="K496" i="2"/>
  <c r="J496" i="2"/>
  <c r="J495" i="2"/>
  <c r="K495" i="2" s="1"/>
  <c r="K494" i="2"/>
  <c r="J494" i="2"/>
  <c r="J493" i="2"/>
  <c r="K493" i="2" s="1"/>
  <c r="K492" i="2"/>
  <c r="J492" i="2"/>
  <c r="J491" i="2"/>
  <c r="K491" i="2" s="1"/>
  <c r="K490" i="2"/>
  <c r="J490" i="2"/>
  <c r="J489" i="2"/>
  <c r="K489" i="2" s="1"/>
  <c r="K488" i="2"/>
  <c r="J488" i="2"/>
  <c r="J487" i="2"/>
  <c r="K487" i="2" s="1"/>
  <c r="K486" i="2"/>
  <c r="J486" i="2"/>
  <c r="J485" i="2"/>
  <c r="K485" i="2" s="1"/>
  <c r="K484" i="2"/>
  <c r="J484" i="2"/>
  <c r="J483" i="2"/>
  <c r="K483" i="2" s="1"/>
  <c r="K482" i="2"/>
  <c r="J482" i="2"/>
  <c r="J481" i="2"/>
  <c r="K481" i="2" s="1"/>
  <c r="K480" i="2"/>
  <c r="J480" i="2"/>
  <c r="J479" i="2"/>
  <c r="K479" i="2" s="1"/>
  <c r="K478" i="2"/>
  <c r="J478" i="2"/>
  <c r="J477" i="2"/>
  <c r="K477" i="2" s="1"/>
  <c r="K476" i="2"/>
  <c r="J476" i="2"/>
  <c r="J475" i="2"/>
  <c r="K475" i="2" s="1"/>
  <c r="K474" i="2"/>
  <c r="J474" i="2"/>
  <c r="J473" i="2"/>
  <c r="K473" i="2" s="1"/>
  <c r="K472" i="2"/>
  <c r="J472" i="2"/>
  <c r="J471" i="2"/>
  <c r="K471" i="2" s="1"/>
  <c r="K470" i="2"/>
  <c r="J470" i="2"/>
  <c r="J469" i="2"/>
  <c r="K469" i="2" s="1"/>
  <c r="K468" i="2"/>
  <c r="J468" i="2"/>
  <c r="J467" i="2"/>
  <c r="K467" i="2" s="1"/>
  <c r="K466" i="2"/>
  <c r="J466" i="2"/>
  <c r="J465" i="2"/>
  <c r="K465" i="2" s="1"/>
  <c r="K464" i="2"/>
  <c r="J464" i="2"/>
  <c r="J463" i="2"/>
  <c r="K463" i="2" s="1"/>
  <c r="K462" i="2"/>
  <c r="J462" i="2"/>
  <c r="J461" i="2"/>
  <c r="K461" i="2" s="1"/>
  <c r="K460" i="2"/>
  <c r="J460" i="2"/>
  <c r="J459" i="2"/>
  <c r="K459" i="2" s="1"/>
  <c r="K458" i="2"/>
  <c r="J458" i="2"/>
  <c r="J457" i="2"/>
  <c r="K457" i="2" s="1"/>
  <c r="K456" i="2"/>
  <c r="J456" i="2"/>
  <c r="J455" i="2"/>
  <c r="K455" i="2" s="1"/>
  <c r="K454" i="2"/>
  <c r="J454" i="2"/>
  <c r="J453" i="2"/>
  <c r="K453" i="2" s="1"/>
  <c r="K452" i="2"/>
  <c r="J452" i="2"/>
  <c r="J451" i="2"/>
  <c r="K451" i="2" s="1"/>
  <c r="K450" i="2"/>
  <c r="J450" i="2"/>
  <c r="J449" i="2"/>
  <c r="K449" i="2" s="1"/>
  <c r="K448" i="2"/>
  <c r="J448" i="2"/>
  <c r="J447" i="2"/>
  <c r="K447" i="2" s="1"/>
  <c r="K446" i="2"/>
  <c r="J446" i="2"/>
  <c r="J445" i="2"/>
  <c r="K445" i="2" s="1"/>
  <c r="K444" i="2"/>
  <c r="J444" i="2"/>
  <c r="J443" i="2"/>
  <c r="K443" i="2" s="1"/>
  <c r="K442" i="2"/>
  <c r="J442" i="2"/>
  <c r="J441" i="2"/>
  <c r="K441" i="2" s="1"/>
  <c r="K440" i="2"/>
  <c r="J440" i="2"/>
  <c r="J439" i="2"/>
  <c r="K439" i="2" s="1"/>
  <c r="K438" i="2"/>
  <c r="J438" i="2"/>
  <c r="J437" i="2"/>
  <c r="K437" i="2" s="1"/>
  <c r="K436" i="2"/>
  <c r="J436" i="2"/>
  <c r="J435" i="2"/>
  <c r="K435" i="2" s="1"/>
  <c r="K434" i="2"/>
  <c r="J434" i="2"/>
  <c r="J433" i="2"/>
  <c r="K433" i="2" s="1"/>
  <c r="K432" i="2"/>
  <c r="J432" i="2"/>
  <c r="J431" i="2"/>
  <c r="K431" i="2" s="1"/>
  <c r="K430" i="2"/>
  <c r="J430" i="2"/>
  <c r="J429" i="2"/>
  <c r="K429" i="2" s="1"/>
  <c r="K428" i="2"/>
  <c r="J428" i="2"/>
  <c r="J427" i="2"/>
  <c r="K427" i="2" s="1"/>
  <c r="K426" i="2"/>
  <c r="J426" i="2"/>
  <c r="J425" i="2"/>
  <c r="K425" i="2" s="1"/>
  <c r="K424" i="2"/>
  <c r="J424" i="2"/>
  <c r="J423" i="2"/>
  <c r="K423" i="2" s="1"/>
  <c r="K422" i="2"/>
  <c r="J422" i="2"/>
  <c r="J421" i="2"/>
  <c r="K421" i="2" s="1"/>
  <c r="K420" i="2"/>
  <c r="J420" i="2"/>
  <c r="J419" i="2"/>
  <c r="K419" i="2" s="1"/>
  <c r="K418" i="2"/>
  <c r="J418" i="2"/>
  <c r="J417" i="2"/>
  <c r="K417" i="2" s="1"/>
  <c r="K416" i="2"/>
  <c r="J416" i="2"/>
  <c r="J415" i="2"/>
  <c r="K415" i="2" s="1"/>
  <c r="K414" i="2"/>
  <c r="J414" i="2"/>
  <c r="J413" i="2"/>
  <c r="K413" i="2" s="1"/>
  <c r="K412" i="2"/>
  <c r="J412" i="2"/>
  <c r="J411" i="2"/>
  <c r="K411" i="2" s="1"/>
  <c r="K410" i="2"/>
  <c r="J410" i="2"/>
  <c r="J409" i="2"/>
  <c r="K409" i="2" s="1"/>
  <c r="K408" i="2"/>
  <c r="J408" i="2"/>
  <c r="J407" i="2"/>
  <c r="K407" i="2" s="1"/>
  <c r="K406" i="2"/>
  <c r="J406" i="2"/>
  <c r="J405" i="2"/>
  <c r="K405" i="2" s="1"/>
  <c r="K404" i="2"/>
  <c r="J404" i="2"/>
  <c r="J403" i="2"/>
  <c r="K403" i="2" s="1"/>
  <c r="K402" i="2"/>
  <c r="J402" i="2"/>
  <c r="J401" i="2"/>
  <c r="K401" i="2" s="1"/>
  <c r="K400" i="2"/>
  <c r="J400" i="2"/>
  <c r="J399" i="2"/>
  <c r="K399" i="2" s="1"/>
  <c r="K398" i="2"/>
  <c r="J398" i="2"/>
  <c r="J397" i="2"/>
  <c r="K397" i="2" s="1"/>
  <c r="K396" i="2"/>
  <c r="J396" i="2"/>
  <c r="J395" i="2"/>
  <c r="K395" i="2" s="1"/>
  <c r="K394" i="2"/>
  <c r="J394" i="2"/>
  <c r="J393" i="2"/>
  <c r="K393" i="2" s="1"/>
  <c r="K392" i="2"/>
  <c r="J392" i="2"/>
  <c r="J391" i="2"/>
  <c r="K391" i="2" s="1"/>
  <c r="K390" i="2"/>
  <c r="J390" i="2"/>
  <c r="J389" i="2"/>
  <c r="K389" i="2" s="1"/>
  <c r="K388" i="2"/>
  <c r="J388" i="2"/>
  <c r="J387" i="2"/>
  <c r="K387" i="2" s="1"/>
  <c r="K386" i="2"/>
  <c r="J386" i="2"/>
  <c r="J385" i="2"/>
  <c r="K385" i="2" s="1"/>
  <c r="K384" i="2"/>
  <c r="J384" i="2"/>
  <c r="J383" i="2"/>
  <c r="K383" i="2" s="1"/>
  <c r="K382" i="2"/>
  <c r="J382" i="2"/>
  <c r="J381" i="2"/>
  <c r="K381" i="2" s="1"/>
  <c r="K380" i="2"/>
  <c r="J380" i="2"/>
  <c r="J379" i="2"/>
  <c r="K379" i="2" s="1"/>
  <c r="K378" i="2"/>
  <c r="J378" i="2"/>
  <c r="J377" i="2"/>
  <c r="K377" i="2" s="1"/>
  <c r="K376" i="2"/>
  <c r="J376" i="2"/>
  <c r="J375" i="2"/>
  <c r="K375" i="2" s="1"/>
  <c r="K374" i="2"/>
  <c r="J374" i="2"/>
  <c r="J373" i="2"/>
  <c r="K373" i="2" s="1"/>
  <c r="K372" i="2"/>
  <c r="J372" i="2"/>
  <c r="J371" i="2"/>
  <c r="K371" i="2" s="1"/>
  <c r="K370" i="2"/>
  <c r="J370" i="2"/>
  <c r="J369" i="2"/>
  <c r="K369" i="2" s="1"/>
  <c r="K368" i="2"/>
  <c r="J368" i="2"/>
  <c r="J367" i="2"/>
  <c r="K367" i="2" s="1"/>
  <c r="K366" i="2"/>
  <c r="J366" i="2"/>
  <c r="J365" i="2"/>
  <c r="K365" i="2" s="1"/>
  <c r="K364" i="2"/>
  <c r="J364" i="2"/>
  <c r="J363" i="2"/>
  <c r="K363" i="2" s="1"/>
  <c r="K362" i="2"/>
  <c r="J362" i="2"/>
  <c r="J361" i="2"/>
  <c r="K361" i="2" s="1"/>
  <c r="K360" i="2"/>
  <c r="J360" i="2"/>
  <c r="J359" i="2"/>
  <c r="K359" i="2" s="1"/>
  <c r="K358" i="2"/>
  <c r="J358" i="2"/>
  <c r="J357" i="2"/>
  <c r="K357" i="2" s="1"/>
  <c r="K356" i="2"/>
  <c r="J356" i="2"/>
  <c r="J355" i="2"/>
  <c r="K355" i="2" s="1"/>
  <c r="K354" i="2"/>
  <c r="J354" i="2"/>
  <c r="J353" i="2"/>
  <c r="K353" i="2" s="1"/>
  <c r="K352" i="2"/>
  <c r="J352" i="2"/>
  <c r="J351" i="2"/>
  <c r="K351" i="2" s="1"/>
  <c r="K350" i="2"/>
  <c r="J350" i="2"/>
  <c r="J349" i="2"/>
  <c r="K349" i="2" s="1"/>
  <c r="K348" i="2"/>
  <c r="J348" i="2"/>
  <c r="J347" i="2"/>
  <c r="K347" i="2" s="1"/>
  <c r="K346" i="2"/>
  <c r="J346" i="2"/>
  <c r="J345" i="2"/>
  <c r="K345" i="2" s="1"/>
  <c r="K344" i="2"/>
  <c r="J344" i="2"/>
  <c r="J343" i="2"/>
  <c r="K343" i="2" s="1"/>
  <c r="K342" i="2"/>
  <c r="J342" i="2"/>
  <c r="J341" i="2"/>
  <c r="K341" i="2" s="1"/>
  <c r="K340" i="2"/>
  <c r="J340" i="2"/>
  <c r="J339" i="2"/>
  <c r="K339" i="2" s="1"/>
  <c r="K338" i="2"/>
  <c r="J338" i="2"/>
  <c r="J337" i="2"/>
  <c r="K337" i="2" s="1"/>
  <c r="K336" i="2"/>
  <c r="J336" i="2"/>
  <c r="J335" i="2"/>
  <c r="K335" i="2" s="1"/>
  <c r="K334" i="2"/>
  <c r="J334" i="2"/>
  <c r="J333" i="2"/>
  <c r="K333" i="2" s="1"/>
  <c r="K332" i="2"/>
  <c r="J332" i="2"/>
  <c r="J331" i="2"/>
  <c r="K331" i="2" s="1"/>
  <c r="K330" i="2"/>
  <c r="J330" i="2"/>
  <c r="J329" i="2"/>
  <c r="K329" i="2" s="1"/>
  <c r="K328" i="2"/>
  <c r="J328" i="2"/>
  <c r="J327" i="2"/>
  <c r="K327" i="2" s="1"/>
  <c r="K326" i="2"/>
  <c r="J326" i="2"/>
  <c r="J325" i="2"/>
  <c r="K325" i="2" s="1"/>
  <c r="K324" i="2"/>
  <c r="J324" i="2"/>
  <c r="J323" i="2"/>
  <c r="K323" i="2" s="1"/>
  <c r="K322" i="2"/>
  <c r="J322" i="2"/>
  <c r="J321" i="2"/>
  <c r="K321" i="2" s="1"/>
  <c r="K320" i="2"/>
  <c r="J320" i="2"/>
  <c r="J319" i="2"/>
  <c r="K319" i="2" s="1"/>
  <c r="K318" i="2"/>
  <c r="J318" i="2"/>
  <c r="J317" i="2"/>
  <c r="K317" i="2" s="1"/>
  <c r="K316" i="2"/>
  <c r="J316" i="2"/>
  <c r="J315" i="2"/>
  <c r="K315" i="2" s="1"/>
  <c r="K314" i="2"/>
  <c r="J314" i="2"/>
  <c r="J313" i="2"/>
  <c r="K313" i="2" s="1"/>
  <c r="K312" i="2"/>
  <c r="J312" i="2"/>
  <c r="J311" i="2"/>
  <c r="K311" i="2" s="1"/>
  <c r="K310" i="2"/>
  <c r="J310" i="2"/>
  <c r="J309" i="2"/>
  <c r="K309" i="2" s="1"/>
  <c r="K308" i="2"/>
  <c r="J308" i="2"/>
  <c r="J307" i="2"/>
  <c r="K307" i="2" s="1"/>
  <c r="K306" i="2"/>
  <c r="J306" i="2"/>
  <c r="J305" i="2"/>
  <c r="K305" i="2" s="1"/>
  <c r="K304" i="2"/>
  <c r="J304" i="2"/>
  <c r="J303" i="2"/>
  <c r="K303" i="2" s="1"/>
  <c r="K302" i="2"/>
  <c r="J302" i="2"/>
  <c r="J301" i="2"/>
  <c r="K301" i="2" s="1"/>
  <c r="K300" i="2"/>
  <c r="J300" i="2"/>
  <c r="J299" i="2"/>
  <c r="K299" i="2" s="1"/>
  <c r="K298" i="2"/>
  <c r="J298" i="2"/>
  <c r="J297" i="2"/>
  <c r="K297" i="2" s="1"/>
  <c r="K296" i="2"/>
  <c r="J296" i="2"/>
  <c r="J295" i="2"/>
  <c r="K295" i="2" s="1"/>
  <c r="K294" i="2"/>
  <c r="J294" i="2"/>
  <c r="J293" i="2"/>
  <c r="K293" i="2" s="1"/>
  <c r="K292" i="2"/>
  <c r="J292" i="2"/>
  <c r="J291" i="2"/>
  <c r="K291" i="2" s="1"/>
  <c r="K290" i="2"/>
  <c r="J290" i="2"/>
  <c r="J289" i="2"/>
  <c r="K289" i="2" s="1"/>
  <c r="K288" i="2"/>
  <c r="J288" i="2"/>
  <c r="J287" i="2"/>
  <c r="K287" i="2" s="1"/>
  <c r="K286" i="2"/>
  <c r="J286" i="2"/>
  <c r="J285" i="2"/>
  <c r="K285" i="2" s="1"/>
  <c r="K284" i="2"/>
  <c r="J284" i="2"/>
  <c r="J283" i="2"/>
  <c r="K283" i="2" s="1"/>
  <c r="K282" i="2"/>
  <c r="J282" i="2"/>
  <c r="J281" i="2"/>
  <c r="K281" i="2" s="1"/>
  <c r="K280" i="2"/>
  <c r="J280" i="2"/>
  <c r="J279" i="2"/>
  <c r="K279" i="2" s="1"/>
  <c r="K278" i="2"/>
  <c r="J278" i="2"/>
  <c r="J277" i="2"/>
  <c r="K277" i="2" s="1"/>
  <c r="K276" i="2"/>
  <c r="J276" i="2"/>
  <c r="J275" i="2"/>
  <c r="K275" i="2" s="1"/>
  <c r="K274" i="2"/>
  <c r="J274" i="2"/>
  <c r="J273" i="2"/>
  <c r="K273" i="2" s="1"/>
  <c r="K272" i="2"/>
  <c r="J272" i="2"/>
  <c r="J271" i="2"/>
  <c r="K271" i="2" s="1"/>
  <c r="K270" i="2"/>
  <c r="J270" i="2"/>
  <c r="J269" i="2"/>
  <c r="K269" i="2" s="1"/>
  <c r="K268" i="2"/>
  <c r="J268" i="2"/>
  <c r="J267" i="2"/>
  <c r="K267" i="2" s="1"/>
  <c r="K266" i="2"/>
  <c r="J266" i="2"/>
  <c r="J265" i="2"/>
  <c r="K265" i="2" s="1"/>
  <c r="K264" i="2"/>
  <c r="J264" i="2"/>
  <c r="J263" i="2"/>
  <c r="K263" i="2" s="1"/>
  <c r="K262" i="2"/>
  <c r="J262" i="2"/>
  <c r="J261" i="2"/>
  <c r="K261" i="2" s="1"/>
  <c r="K260" i="2"/>
  <c r="J260" i="2"/>
  <c r="J259" i="2"/>
  <c r="K259" i="2" s="1"/>
  <c r="K258" i="2"/>
  <c r="J258" i="2"/>
  <c r="J257" i="2"/>
  <c r="K257" i="2" s="1"/>
  <c r="K256" i="2"/>
  <c r="J256" i="2"/>
  <c r="J255" i="2"/>
  <c r="K255" i="2" s="1"/>
  <c r="K254" i="2"/>
  <c r="J254" i="2"/>
  <c r="J253" i="2"/>
  <c r="K253" i="2" s="1"/>
  <c r="K252" i="2"/>
  <c r="J252" i="2"/>
  <c r="J251" i="2"/>
  <c r="K251" i="2" s="1"/>
  <c r="K250" i="2"/>
  <c r="J250" i="2"/>
  <c r="J249" i="2"/>
  <c r="K249" i="2" s="1"/>
  <c r="K248" i="2"/>
  <c r="J248" i="2"/>
  <c r="J247" i="2"/>
  <c r="K247" i="2" s="1"/>
  <c r="K246" i="2"/>
  <c r="J246" i="2"/>
  <c r="J245" i="2"/>
  <c r="K245" i="2" s="1"/>
  <c r="K244" i="2"/>
  <c r="J244" i="2"/>
  <c r="J243" i="2"/>
  <c r="K243" i="2" s="1"/>
  <c r="K242" i="2"/>
  <c r="J242" i="2"/>
  <c r="J241" i="2"/>
  <c r="K241" i="2" s="1"/>
  <c r="K240" i="2"/>
  <c r="J240" i="2"/>
  <c r="J239" i="2"/>
  <c r="K239" i="2" s="1"/>
  <c r="K238" i="2"/>
  <c r="J238" i="2"/>
  <c r="J237" i="2"/>
  <c r="K237" i="2" s="1"/>
  <c r="K236" i="2"/>
  <c r="J236" i="2"/>
  <c r="J235" i="2"/>
  <c r="K235" i="2" s="1"/>
  <c r="K234" i="2"/>
  <c r="J234" i="2"/>
  <c r="J233" i="2"/>
  <c r="K233" i="2" s="1"/>
  <c r="K232" i="2"/>
  <c r="J232" i="2"/>
  <c r="J231" i="2"/>
  <c r="K231" i="2" s="1"/>
  <c r="K230" i="2"/>
  <c r="J230" i="2"/>
  <c r="J229" i="2"/>
  <c r="K229" i="2" s="1"/>
  <c r="K228" i="2"/>
  <c r="J228" i="2"/>
  <c r="J227" i="2"/>
  <c r="K227" i="2" s="1"/>
  <c r="K226" i="2"/>
  <c r="J226" i="2"/>
  <c r="J225" i="2"/>
  <c r="K225" i="2" s="1"/>
  <c r="K224" i="2"/>
  <c r="J224" i="2"/>
  <c r="J223" i="2"/>
  <c r="K223" i="2" s="1"/>
  <c r="K222" i="2"/>
  <c r="J222" i="2"/>
  <c r="J221" i="2"/>
  <c r="K221" i="2" s="1"/>
  <c r="K220" i="2"/>
  <c r="J220" i="2"/>
  <c r="J219" i="2"/>
  <c r="K219" i="2" s="1"/>
  <c r="K218" i="2"/>
  <c r="J218" i="2"/>
  <c r="J217" i="2"/>
  <c r="K217" i="2" s="1"/>
  <c r="K216" i="2"/>
  <c r="J216" i="2"/>
  <c r="J215" i="2"/>
  <c r="K215" i="2" s="1"/>
  <c r="K214" i="2"/>
  <c r="J214" i="2"/>
  <c r="J213" i="2"/>
  <c r="K213" i="2" s="1"/>
  <c r="K212" i="2"/>
  <c r="J212" i="2"/>
  <c r="J211" i="2"/>
  <c r="K211" i="2" s="1"/>
  <c r="K210" i="2"/>
  <c r="J210" i="2"/>
  <c r="J209" i="2"/>
  <c r="K209" i="2" s="1"/>
  <c r="K208" i="2"/>
  <c r="J208" i="2"/>
  <c r="J207" i="2"/>
  <c r="K207" i="2" s="1"/>
  <c r="K206" i="2"/>
  <c r="J206" i="2"/>
  <c r="J205" i="2"/>
  <c r="K205" i="2" s="1"/>
  <c r="K204" i="2"/>
  <c r="J204" i="2"/>
  <c r="J203" i="2"/>
  <c r="K203" i="2" s="1"/>
  <c r="K202" i="2"/>
  <c r="J202" i="2"/>
  <c r="J201" i="2"/>
  <c r="K201" i="2" s="1"/>
  <c r="K200" i="2"/>
  <c r="J200" i="2"/>
  <c r="J199" i="2"/>
  <c r="K199" i="2" s="1"/>
  <c r="K198" i="2"/>
  <c r="J198" i="2"/>
  <c r="J197" i="2"/>
  <c r="K197" i="2" s="1"/>
  <c r="K196" i="2"/>
  <c r="J196" i="2"/>
  <c r="J195" i="2"/>
  <c r="K195" i="2" s="1"/>
  <c r="K194" i="2"/>
  <c r="J194" i="2"/>
  <c r="J193" i="2"/>
  <c r="K193" i="2" s="1"/>
  <c r="K192" i="2"/>
  <c r="J192" i="2"/>
  <c r="J191" i="2"/>
  <c r="K191" i="2" s="1"/>
  <c r="K190" i="2"/>
  <c r="J190" i="2"/>
  <c r="J189" i="2"/>
  <c r="K189" i="2" s="1"/>
  <c r="K188" i="2"/>
  <c r="J188" i="2"/>
  <c r="J187" i="2"/>
  <c r="K187" i="2" s="1"/>
  <c r="K186" i="2"/>
  <c r="J186" i="2"/>
  <c r="J185" i="2"/>
  <c r="K185" i="2" s="1"/>
  <c r="K184" i="2"/>
  <c r="J184" i="2"/>
  <c r="J183" i="2"/>
  <c r="K183" i="2" s="1"/>
  <c r="K182" i="2"/>
  <c r="J182" i="2"/>
  <c r="J181" i="2"/>
  <c r="K181" i="2" s="1"/>
  <c r="K180" i="2"/>
  <c r="J180" i="2"/>
  <c r="J179" i="2"/>
  <c r="K179" i="2" s="1"/>
  <c r="K178" i="2"/>
  <c r="J178" i="2"/>
  <c r="J177" i="2"/>
  <c r="K177" i="2" s="1"/>
  <c r="K176" i="2"/>
  <c r="J176" i="2"/>
  <c r="J175" i="2"/>
  <c r="K175" i="2" s="1"/>
  <c r="K174" i="2"/>
  <c r="J174" i="2"/>
  <c r="J173" i="2"/>
  <c r="K173" i="2" s="1"/>
  <c r="K172" i="2"/>
  <c r="J172" i="2"/>
  <c r="J171" i="2"/>
  <c r="K171" i="2" s="1"/>
  <c r="K170" i="2"/>
  <c r="J170" i="2"/>
  <c r="J169" i="2"/>
  <c r="K169" i="2" s="1"/>
  <c r="K168" i="2"/>
  <c r="J168" i="2"/>
  <c r="J167" i="2"/>
  <c r="K167" i="2" s="1"/>
  <c r="K166" i="2"/>
  <c r="J166" i="2"/>
  <c r="J165" i="2"/>
  <c r="K165" i="2" s="1"/>
  <c r="K164" i="2"/>
  <c r="J164" i="2"/>
  <c r="J163" i="2"/>
  <c r="K163" i="2" s="1"/>
  <c r="K162" i="2"/>
  <c r="J162" i="2"/>
  <c r="J161" i="2"/>
  <c r="K161" i="2" s="1"/>
  <c r="K160" i="2"/>
  <c r="J160" i="2"/>
  <c r="J159" i="2"/>
  <c r="K159" i="2" s="1"/>
  <c r="K158" i="2"/>
  <c r="J158" i="2"/>
  <c r="J157" i="2"/>
  <c r="K157" i="2" s="1"/>
  <c r="K156" i="2"/>
  <c r="J156" i="2"/>
  <c r="J155" i="2"/>
  <c r="K155" i="2" s="1"/>
  <c r="K154" i="2"/>
  <c r="J154" i="2"/>
  <c r="J153" i="2"/>
  <c r="K153" i="2" s="1"/>
  <c r="K152" i="2"/>
  <c r="J152" i="2"/>
  <c r="J151" i="2"/>
  <c r="K151" i="2" s="1"/>
  <c r="K150" i="2"/>
  <c r="J150" i="2"/>
  <c r="J149" i="2"/>
  <c r="K149" i="2" s="1"/>
  <c r="K148" i="2"/>
  <c r="J148" i="2"/>
  <c r="J147" i="2"/>
  <c r="K147" i="2" s="1"/>
  <c r="K146" i="2"/>
  <c r="J146" i="2"/>
  <c r="J145" i="2"/>
  <c r="K145" i="2" s="1"/>
  <c r="K144" i="2"/>
  <c r="J144" i="2"/>
  <c r="J143" i="2"/>
  <c r="K143" i="2" s="1"/>
  <c r="K142" i="2"/>
  <c r="J142" i="2"/>
  <c r="J141" i="2"/>
  <c r="K141" i="2" s="1"/>
  <c r="K140" i="2"/>
  <c r="J140" i="2"/>
  <c r="J139" i="2"/>
  <c r="K139" i="2" s="1"/>
  <c r="K138" i="2"/>
  <c r="J138" i="2"/>
  <c r="J137" i="2"/>
  <c r="K137" i="2" s="1"/>
  <c r="K136" i="2"/>
  <c r="J136" i="2"/>
  <c r="J135" i="2"/>
  <c r="K135" i="2" s="1"/>
  <c r="K134" i="2"/>
  <c r="J134" i="2"/>
  <c r="J133" i="2"/>
  <c r="K133" i="2" s="1"/>
  <c r="K132" i="2"/>
  <c r="J132" i="2"/>
  <c r="J131" i="2"/>
  <c r="K131" i="2" s="1"/>
  <c r="K130" i="2"/>
  <c r="J130" i="2"/>
  <c r="J129" i="2"/>
  <c r="K129" i="2" s="1"/>
  <c r="K128" i="2"/>
  <c r="J128" i="2"/>
  <c r="J127" i="2"/>
  <c r="K127" i="2" s="1"/>
  <c r="K126" i="2"/>
  <c r="J126" i="2"/>
  <c r="J125" i="2"/>
  <c r="K125" i="2" s="1"/>
  <c r="K124" i="2"/>
  <c r="J124" i="2"/>
  <c r="J123" i="2"/>
  <c r="K123" i="2" s="1"/>
  <c r="K122" i="2"/>
  <c r="J122" i="2"/>
  <c r="J121" i="2"/>
  <c r="K121" i="2" s="1"/>
  <c r="K120" i="2"/>
  <c r="J120" i="2"/>
  <c r="J119" i="2"/>
  <c r="K119" i="2" s="1"/>
  <c r="K118" i="2"/>
  <c r="J118" i="2"/>
  <c r="J117" i="2"/>
  <c r="K117" i="2" s="1"/>
  <c r="K116" i="2"/>
  <c r="J116" i="2"/>
  <c r="J115" i="2"/>
  <c r="K115" i="2" s="1"/>
  <c r="K114" i="2"/>
  <c r="J114" i="2"/>
  <c r="J113" i="2"/>
  <c r="K113" i="2" s="1"/>
  <c r="K112" i="2"/>
  <c r="J112" i="2"/>
  <c r="J111" i="2"/>
  <c r="K111" i="2" s="1"/>
  <c r="K110" i="2"/>
  <c r="J110" i="2"/>
  <c r="J109" i="2"/>
  <c r="K109" i="2" s="1"/>
  <c r="K108" i="2"/>
  <c r="J108" i="2"/>
  <c r="J107" i="2"/>
  <c r="K107" i="2" s="1"/>
  <c r="K106" i="2"/>
  <c r="J106" i="2"/>
  <c r="J105" i="2"/>
  <c r="K105" i="2" s="1"/>
  <c r="K104" i="2"/>
  <c r="J104" i="2"/>
  <c r="J103" i="2"/>
  <c r="K103" i="2" s="1"/>
  <c r="K102" i="2"/>
  <c r="J102" i="2"/>
  <c r="J101" i="2"/>
  <c r="K101" i="2" s="1"/>
  <c r="K100" i="2"/>
  <c r="J100" i="2"/>
  <c r="J99" i="2"/>
  <c r="K99" i="2" s="1"/>
  <c r="K98" i="2"/>
  <c r="J98" i="2"/>
  <c r="J97" i="2"/>
  <c r="K97" i="2" s="1"/>
  <c r="K96" i="2"/>
  <c r="J96" i="2"/>
  <c r="J95" i="2"/>
  <c r="K95" i="2" s="1"/>
  <c r="K94" i="2"/>
  <c r="J94" i="2"/>
  <c r="J93" i="2"/>
  <c r="K93" i="2" s="1"/>
  <c r="K92" i="2"/>
  <c r="J92" i="2"/>
  <c r="J91" i="2"/>
  <c r="K91" i="2" s="1"/>
  <c r="K90" i="2"/>
  <c r="J90" i="2"/>
  <c r="J89" i="2"/>
  <c r="K89" i="2" s="1"/>
  <c r="K88" i="2"/>
  <c r="J88" i="2"/>
  <c r="J87" i="2"/>
  <c r="K87" i="2" s="1"/>
  <c r="K86" i="2"/>
  <c r="J86" i="2"/>
  <c r="J85" i="2"/>
  <c r="K85" i="2" s="1"/>
  <c r="K84" i="2"/>
  <c r="J84" i="2"/>
  <c r="J83" i="2"/>
  <c r="K83" i="2" s="1"/>
  <c r="K82" i="2"/>
  <c r="J82" i="2"/>
  <c r="J81" i="2"/>
  <c r="K81" i="2" s="1"/>
  <c r="K80" i="2"/>
  <c r="J80" i="2"/>
  <c r="J79" i="2"/>
  <c r="K79" i="2" s="1"/>
  <c r="K78" i="2"/>
  <c r="J78" i="2"/>
  <c r="J77" i="2"/>
  <c r="K77" i="2" s="1"/>
  <c r="K76" i="2"/>
  <c r="J76" i="2"/>
  <c r="J75" i="2"/>
  <c r="K75" i="2" s="1"/>
  <c r="K74" i="2"/>
  <c r="J74" i="2"/>
  <c r="J73" i="2"/>
  <c r="K73" i="2" s="1"/>
  <c r="K72" i="2"/>
  <c r="J72" i="2"/>
  <c r="J71" i="2"/>
  <c r="K71" i="2" s="1"/>
  <c r="K70" i="2"/>
  <c r="J70" i="2"/>
  <c r="J69" i="2"/>
  <c r="K69" i="2" s="1"/>
  <c r="K68" i="2"/>
  <c r="J68" i="2"/>
  <c r="J67" i="2"/>
  <c r="K67" i="2" s="1"/>
  <c r="K66" i="2"/>
  <c r="J66" i="2"/>
  <c r="J65" i="2"/>
  <c r="K65" i="2" s="1"/>
  <c r="K64" i="2"/>
  <c r="J64" i="2"/>
  <c r="J63" i="2"/>
  <c r="K63" i="2" s="1"/>
  <c r="K62" i="2"/>
  <c r="J62" i="2"/>
  <c r="J61" i="2"/>
  <c r="K61" i="2" s="1"/>
  <c r="K60" i="2"/>
  <c r="J60" i="2"/>
  <c r="J59" i="2"/>
  <c r="K59" i="2" s="1"/>
  <c r="K58" i="2"/>
  <c r="J58" i="2"/>
  <c r="J57" i="2"/>
  <c r="K57" i="2" s="1"/>
  <c r="K56" i="2"/>
  <c r="J56" i="2"/>
  <c r="J55" i="2"/>
  <c r="K55" i="2" s="1"/>
  <c r="K54" i="2"/>
  <c r="J54" i="2"/>
  <c r="J53" i="2"/>
  <c r="K53" i="2" s="1"/>
  <c r="K52" i="2"/>
  <c r="J52" i="2"/>
  <c r="J51" i="2"/>
  <c r="K51" i="2" s="1"/>
  <c r="K50" i="2"/>
  <c r="J50" i="2"/>
  <c r="J49" i="2"/>
  <c r="K49" i="2" s="1"/>
  <c r="J48" i="2"/>
  <c r="K48" i="2" s="1"/>
  <c r="J47" i="2"/>
  <c r="K47" i="2" s="1"/>
  <c r="J46" i="2"/>
  <c r="K46" i="2" s="1"/>
  <c r="J45" i="2"/>
  <c r="K45" i="2" s="1"/>
  <c r="J44" i="2"/>
  <c r="K44" i="2" s="1"/>
  <c r="J43" i="2"/>
  <c r="K43" i="2" s="1"/>
  <c r="J42" i="2"/>
  <c r="K42" i="2" s="1"/>
  <c r="J41" i="2"/>
  <c r="K41" i="2" s="1"/>
  <c r="J40" i="2"/>
  <c r="K40" i="2" s="1"/>
  <c r="J39" i="2"/>
  <c r="K39" i="2" s="1"/>
  <c r="J38" i="2"/>
  <c r="K38" i="2" s="1"/>
  <c r="J37" i="2"/>
  <c r="K37" i="2" s="1"/>
  <c r="J36" i="2"/>
  <c r="K36" i="2" s="1"/>
  <c r="J35" i="2"/>
  <c r="K35" i="2" s="1"/>
  <c r="J34" i="2"/>
  <c r="K34" i="2" s="1"/>
  <c r="J33" i="2"/>
  <c r="K33" i="2" s="1"/>
  <c r="J32" i="2"/>
  <c r="K32" i="2" s="1"/>
  <c r="J31" i="2"/>
  <c r="K31" i="2" s="1"/>
  <c r="J30" i="2"/>
  <c r="K30" i="2" s="1"/>
  <c r="J29" i="2"/>
  <c r="K29" i="2" s="1"/>
  <c r="J28" i="2"/>
  <c r="K28" i="2" s="1"/>
  <c r="J27" i="2"/>
  <c r="K27" i="2" s="1"/>
  <c r="J26" i="2"/>
  <c r="K26" i="2" s="1"/>
  <c r="J25" i="2"/>
  <c r="K25" i="2" s="1"/>
  <c r="J24" i="2"/>
  <c r="K24" i="2" s="1"/>
  <c r="J23" i="2"/>
  <c r="K23" i="2" s="1"/>
  <c r="J22" i="2"/>
  <c r="K22" i="2" s="1"/>
  <c r="J21" i="2"/>
  <c r="K21" i="2" s="1"/>
  <c r="J20" i="2"/>
  <c r="K20" i="2" s="1"/>
  <c r="J19" i="2"/>
  <c r="K19" i="2" s="1"/>
  <c r="J18" i="2"/>
  <c r="K18" i="2" s="1"/>
  <c r="J17" i="2"/>
  <c r="K17" i="2" s="1"/>
  <c r="J16" i="2"/>
  <c r="K16" i="2" s="1"/>
  <c r="J15" i="2"/>
  <c r="K15" i="2" s="1"/>
  <c r="J14" i="2"/>
  <c r="K14" i="2" s="1"/>
  <c r="J13" i="2"/>
  <c r="K13" i="2" s="1"/>
  <c r="J12" i="2"/>
  <c r="K12" i="2" s="1"/>
  <c r="J11" i="2"/>
  <c r="K11" i="2" s="1"/>
  <c r="J10" i="2"/>
  <c r="K10" i="2" s="1"/>
  <c r="J9" i="2"/>
  <c r="K9" i="2" s="1"/>
  <c r="J8" i="2"/>
  <c r="K8" i="2" s="1"/>
  <c r="J7" i="2"/>
  <c r="K7" i="2" s="1"/>
  <c r="J6" i="2"/>
  <c r="K6" i="2" s="1"/>
  <c r="J5" i="2"/>
  <c r="K5" i="2" s="1"/>
  <c r="J4" i="2"/>
  <c r="K4" i="2" s="1"/>
  <c r="J3" i="2"/>
  <c r="K3" i="2" s="1"/>
  <c r="J2" i="2"/>
  <c r="K2" i="2" s="1"/>
  <c r="E25" i="4"/>
  <c r="E29" i="4"/>
  <c r="E33" i="4"/>
  <c r="E37" i="4"/>
  <c r="E41" i="4"/>
  <c r="E45" i="4"/>
  <c r="E49" i="4"/>
  <c r="E53" i="4"/>
  <c r="E57" i="4"/>
  <c r="E61" i="4"/>
  <c r="E65" i="4"/>
  <c r="E69" i="4"/>
  <c r="E73" i="4"/>
  <c r="E26" i="4"/>
  <c r="E30" i="4"/>
  <c r="E34" i="4"/>
  <c r="E38" i="4"/>
  <c r="E42" i="4"/>
  <c r="E46" i="4"/>
  <c r="E50" i="4"/>
  <c r="E54" i="4"/>
  <c r="E58" i="4"/>
  <c r="E62" i="4"/>
  <c r="E66" i="4"/>
  <c r="E70" i="4"/>
  <c r="E27" i="4"/>
  <c r="E31" i="4"/>
  <c r="E35" i="4"/>
  <c r="E39" i="4"/>
  <c r="E43" i="4"/>
  <c r="E47" i="4"/>
  <c r="E51" i="4"/>
  <c r="E55" i="4"/>
  <c r="E59" i="4"/>
  <c r="E63" i="4"/>
  <c r="E67" i="4"/>
  <c r="E71" i="4"/>
  <c r="E28" i="4"/>
  <c r="E32" i="4"/>
  <c r="E36" i="4"/>
  <c r="E40" i="4"/>
  <c r="E44" i="4"/>
  <c r="E48" i="4"/>
  <c r="E52" i="4"/>
  <c r="E56" i="4"/>
  <c r="E60" i="4"/>
  <c r="E64" i="4"/>
  <c r="E68" i="4"/>
  <c r="E72" i="4"/>
  <c r="E24" i="4"/>
  <c r="Q4" i="3"/>
  <c r="P4" i="3"/>
  <c r="O4" i="3"/>
  <c r="N4" i="3"/>
</calcChain>
</file>

<file path=xl/sharedStrings.xml><?xml version="1.0" encoding="utf-8"?>
<sst xmlns="http://schemas.openxmlformats.org/spreadsheetml/2006/main" count="19531" uniqueCount="150">
  <si>
    <t>City</t>
  </si>
  <si>
    <t>State</t>
  </si>
  <si>
    <t>Region</t>
  </si>
  <si>
    <t>Kentucky</t>
  </si>
  <si>
    <t>South</t>
  </si>
  <si>
    <t>Los Angeles</t>
  </si>
  <si>
    <t>California</t>
  </si>
  <si>
    <t>West</t>
  </si>
  <si>
    <t>Florida</t>
  </si>
  <si>
    <t>North Carolina</t>
  </si>
  <si>
    <t>Seattle</t>
  </si>
  <si>
    <t>Washington</t>
  </si>
  <si>
    <t>Texas</t>
  </si>
  <si>
    <t>Wisconsin</t>
  </si>
  <si>
    <t>Utah</t>
  </si>
  <si>
    <t>San Francisco</t>
  </si>
  <si>
    <t>Nebraska</t>
  </si>
  <si>
    <t>Philadelphia</t>
  </si>
  <si>
    <t>Pennsylvania</t>
  </si>
  <si>
    <t>Houston</t>
  </si>
  <si>
    <t>Illinois</t>
  </si>
  <si>
    <t>Minnesota</t>
  </si>
  <si>
    <t>Michigan</t>
  </si>
  <si>
    <t>Delaware</t>
  </si>
  <si>
    <t>Indiana</t>
  </si>
  <si>
    <t>New York</t>
  </si>
  <si>
    <t>Chicago</t>
  </si>
  <si>
    <t>Arizona</t>
  </si>
  <si>
    <t>Virginia</t>
  </si>
  <si>
    <t>Jackson</t>
  </si>
  <si>
    <t>Tennessee</t>
  </si>
  <si>
    <t>Alabama</t>
  </si>
  <si>
    <t>South Carolina</t>
  </si>
  <si>
    <t>Minneapolis</t>
  </si>
  <si>
    <t>Portland</t>
  </si>
  <si>
    <t>Oregon</t>
  </si>
  <si>
    <t>Colorado</t>
  </si>
  <si>
    <t>Charlotte</t>
  </si>
  <si>
    <t>Iowa</t>
  </si>
  <si>
    <t>Columbus</t>
  </si>
  <si>
    <t>Ohio</t>
  </si>
  <si>
    <t>Wilmington</t>
  </si>
  <si>
    <t>Phoenix</t>
  </si>
  <si>
    <t>Missouri</t>
  </si>
  <si>
    <t>Newark</t>
  </si>
  <si>
    <t>Oklahoma</t>
  </si>
  <si>
    <t>New Mexico</t>
  </si>
  <si>
    <t>Louisiana</t>
  </si>
  <si>
    <t>Connecticut</t>
  </si>
  <si>
    <t>New Jersey</t>
  </si>
  <si>
    <t>Denver</t>
  </si>
  <si>
    <t>Dallas</t>
  </si>
  <si>
    <t>Detroit</t>
  </si>
  <si>
    <t>Massachusetts</t>
  </si>
  <si>
    <t>Georgia</t>
  </si>
  <si>
    <t>Manchester</t>
  </si>
  <si>
    <t>Des Moines</t>
  </si>
  <si>
    <t>Las Vegas</t>
  </si>
  <si>
    <t>Nevada</t>
  </si>
  <si>
    <t>Rhode Island</t>
  </si>
  <si>
    <t>Miami</t>
  </si>
  <si>
    <t>Richmond</t>
  </si>
  <si>
    <t>Louisville</t>
  </si>
  <si>
    <t>Mississippi</t>
  </si>
  <si>
    <t>Arkansas</t>
  </si>
  <si>
    <t>Atlanta</t>
  </si>
  <si>
    <t>Montana</t>
  </si>
  <si>
    <t>Burlington</t>
  </si>
  <si>
    <t>Omaha</t>
  </si>
  <si>
    <t>Milwaukee</t>
  </si>
  <si>
    <t>New Hampshire</t>
  </si>
  <si>
    <t>Maryland</t>
  </si>
  <si>
    <t>Providence</t>
  </si>
  <si>
    <t>Indianapolis</t>
  </si>
  <si>
    <t>Baltimore</t>
  </si>
  <si>
    <t>Kansas</t>
  </si>
  <si>
    <t>Oklahoma City</t>
  </si>
  <si>
    <t>Salt Lake City</t>
  </si>
  <si>
    <t>Knoxville</t>
  </si>
  <si>
    <t>Little Rock</t>
  </si>
  <si>
    <t>Vermont</t>
  </si>
  <si>
    <t>Maine</t>
  </si>
  <si>
    <t>Sioux Falls</t>
  </si>
  <si>
    <t>South Dakota</t>
  </si>
  <si>
    <t>Albuquerque</t>
  </si>
  <si>
    <t>Orlando</t>
  </si>
  <si>
    <t>Billings</t>
  </si>
  <si>
    <t>Idaho</t>
  </si>
  <si>
    <t>Wichita</t>
  </si>
  <si>
    <t>Boise</t>
  </si>
  <si>
    <t>Fargo</t>
  </si>
  <si>
    <t>North Dakota</t>
  </si>
  <si>
    <t>Cheyenne</t>
  </si>
  <si>
    <t>Wyoming</t>
  </si>
  <si>
    <t>West Virginia</t>
  </si>
  <si>
    <t>Retailer</t>
  </si>
  <si>
    <t>Retailer ID</t>
  </si>
  <si>
    <t>Invoice Date</t>
  </si>
  <si>
    <t>Beverage Brand</t>
  </si>
  <si>
    <t>Price per Unit</t>
  </si>
  <si>
    <t>Units Sold</t>
  </si>
  <si>
    <t>Total Sales</t>
  </si>
  <si>
    <t>Operating Profit</t>
  </si>
  <si>
    <t>Operating Margin</t>
  </si>
  <si>
    <t>Sodapop</t>
  </si>
  <si>
    <t>Northeast</t>
  </si>
  <si>
    <t>Coca-Cola</t>
  </si>
  <si>
    <t>Diet Coke</t>
  </si>
  <si>
    <t>Sprite</t>
  </si>
  <si>
    <t>Fanta</t>
  </si>
  <si>
    <t>Powerade</t>
  </si>
  <si>
    <t>Dasani Water</t>
  </si>
  <si>
    <t>BevCo</t>
  </si>
  <si>
    <t>FizzySip</t>
  </si>
  <si>
    <t>DreamCo</t>
  </si>
  <si>
    <t>Midwest</t>
  </si>
  <si>
    <t>Southeast</t>
  </si>
  <si>
    <t>Birmingham</t>
  </si>
  <si>
    <t>Alaska</t>
  </si>
  <si>
    <t>Anchorage</t>
  </si>
  <si>
    <t>Hawaii</t>
  </si>
  <si>
    <t>Honolulu</t>
  </si>
  <si>
    <t>Albany</t>
  </si>
  <si>
    <t>St. Louis</t>
  </si>
  <si>
    <t>New Orleans</t>
  </si>
  <si>
    <t>Charleston</t>
  </si>
  <si>
    <t>Hartford</t>
  </si>
  <si>
    <t>Boston</t>
  </si>
  <si>
    <t>Sum of Total Sales</t>
  </si>
  <si>
    <t>Sum of Units Sold</t>
  </si>
  <si>
    <t>Sum of Operating Profit</t>
  </si>
  <si>
    <t>Average of Operating Margin</t>
  </si>
  <si>
    <t>Total Unit Soled</t>
  </si>
  <si>
    <t>Total Opreting Profit</t>
  </si>
  <si>
    <t>American Retailers</t>
  </si>
  <si>
    <t>Row Labels</t>
  </si>
  <si>
    <t>Grand Total</t>
  </si>
  <si>
    <t>Jan</t>
  </si>
  <si>
    <t>Feb</t>
  </si>
  <si>
    <t>Mar</t>
  </si>
  <si>
    <t>Apr</t>
  </si>
  <si>
    <t>May</t>
  </si>
  <si>
    <t>Jun</t>
  </si>
  <si>
    <t>Jul</t>
  </si>
  <si>
    <t>Aug</t>
  </si>
  <si>
    <t>Sep</t>
  </si>
  <si>
    <t>Oct</t>
  </si>
  <si>
    <t>Nov</t>
  </si>
  <si>
    <t>Dec</t>
  </si>
  <si>
    <t>Unit Sold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</si>
</sst>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70" formatCode="&quot;$&quot;#,##0.00_);[Red]\(&quot;$&quot;#,##0.00\)"/>
    <numFmt numFmtId="171" formatCode="&quot;$&quot;#,##0_);[Red]\(&quot;$&quot;#,##0\)"/>
    <numFmt numFmtId="173" formatCode="_([$$-409]* #,##0.00_);_([$$-409]* \(#,##0.00\);_([$$-409]* &quot;-&quot;??_);_(@_)"/>
    <numFmt numFmtId="179" formatCode="[$$-409]#,##0"/>
  </numFmts>
  <fonts count="9">
    <font>
      <sz val="12"/>
      <color theme="1"/>
      <name val="Calibri"/>
      <family val="2"/>
      <scheme val="minor"/>
    </font>
    <font>
      <sz val="12"/>
      <color theme="1"/>
      <name val="Calibri"/>
      <family val="2"/>
      <scheme val="minor"/>
    </font>
    <font>
      <sz val="11"/>
      <color theme="0"/>
      <name val="Calibri"/>
      <family val="2"/>
    </font>
    <font>
      <sz val="11"/>
      <color theme="1"/>
      <name val="Calibri"/>
      <family val="2"/>
    </font>
    <font>
      <sz val="12"/>
      <color theme="4"/>
      <name val="Calibri"/>
      <family val="2"/>
      <scheme val="minor"/>
    </font>
    <font>
      <sz val="12"/>
      <color theme="0"/>
      <name val="Calibri (Body)"/>
    </font>
    <font>
      <sz val="16"/>
      <color theme="0"/>
      <name val="Calibri"/>
      <family val="2"/>
      <scheme val="minor"/>
    </font>
    <font>
      <sz val="72"/>
      <color theme="0"/>
      <name val="Calibri"/>
      <family val="2"/>
      <scheme val="minor"/>
    </font>
    <font>
      <b/>
      <i/>
      <sz val="18"/>
      <color theme="0"/>
      <name val="Calibri Light"/>
      <family val="2"/>
      <scheme val="major"/>
    </font>
  </fonts>
  <fills count="4">
    <fill>
      <patternFill patternType="none"/>
    </fill>
    <fill>
      <patternFill patternType="gray125"/>
    </fill>
    <fill>
      <patternFill patternType="solid">
        <fgColor rgb="FF2A3E68"/>
        <bgColor rgb="FF2A3E68"/>
      </patternFill>
    </fill>
    <fill>
      <patternFill patternType="solid">
        <fgColor theme="4"/>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21">
    <xf numFmtId="0" fontId="0" fillId="0" borderId="0" xfId="0"/>
    <xf numFmtId="0" fontId="2" fillId="2" borderId="0" xfId="0" applyFont="1" applyFill="1" applyAlignment="1">
      <alignment horizontal="center"/>
    </xf>
    <xf numFmtId="0" fontId="3" fillId="0" borderId="0" xfId="0" applyFont="1" applyAlignment="1">
      <alignment horizontal="center"/>
    </xf>
    <xf numFmtId="14" fontId="3" fillId="0" borderId="0" xfId="0" applyNumberFormat="1" applyFont="1" applyAlignment="1">
      <alignment horizontal="center"/>
    </xf>
    <xf numFmtId="170" fontId="3" fillId="0" borderId="0" xfId="0" applyNumberFormat="1" applyFont="1" applyAlignment="1">
      <alignment horizontal="center"/>
    </xf>
    <xf numFmtId="3" fontId="3" fillId="0" borderId="0" xfId="0" applyNumberFormat="1" applyFont="1" applyAlignment="1">
      <alignment horizontal="center"/>
    </xf>
    <xf numFmtId="171" fontId="3" fillId="0" borderId="0" xfId="0" applyNumberFormat="1" applyFont="1" applyAlignment="1">
      <alignment horizontal="center"/>
    </xf>
    <xf numFmtId="9" fontId="3" fillId="0" borderId="0" xfId="0" applyNumberFormat="1" applyFont="1" applyAlignment="1">
      <alignment horizontal="center"/>
    </xf>
    <xf numFmtId="0" fontId="0" fillId="0" borderId="0" xfId="0" applyNumberFormat="1"/>
    <xf numFmtId="0" fontId="4" fillId="3" borderId="0" xfId="0" applyFont="1" applyFill="1"/>
    <xf numFmtId="0" fontId="5" fillId="3" borderId="0" xfId="0" applyFont="1" applyFill="1"/>
    <xf numFmtId="0" fontId="0" fillId="0" borderId="0" xfId="0" applyFill="1"/>
    <xf numFmtId="0" fontId="7" fillId="3" borderId="0" xfId="0" applyFont="1" applyFill="1" applyAlignment="1">
      <alignment horizontal="left" vertical="top"/>
    </xf>
    <xf numFmtId="0" fontId="8" fillId="3" borderId="0" xfId="0" applyFont="1" applyFill="1"/>
    <xf numFmtId="0" fontId="6" fillId="3" borderId="0" xfId="0" applyFont="1" applyFill="1" applyAlignment="1">
      <alignment horizontal="center"/>
    </xf>
    <xf numFmtId="173" fontId="6" fillId="3" borderId="0" xfId="0" applyNumberFormat="1" applyFont="1" applyFill="1" applyAlignment="1">
      <alignment horizontal="center"/>
    </xf>
    <xf numFmtId="10" fontId="6" fillId="3" borderId="0" xfId="1" applyNumberFormat="1" applyFont="1" applyFill="1" applyAlignment="1">
      <alignment horizontal="center"/>
    </xf>
    <xf numFmtId="0" fontId="0" fillId="0" borderId="0" xfId="0" pivotButton="1"/>
    <xf numFmtId="0" fontId="0" fillId="0" borderId="0" xfId="0" applyAlignment="1">
      <alignment horizontal="left"/>
    </xf>
    <xf numFmtId="179" fontId="0" fillId="0" borderId="0" xfId="0" applyNumberFormat="1"/>
    <xf numFmtId="3" fontId="0" fillId="0" borderId="0" xfId="0" applyNumberFormat="1"/>
  </cellXfs>
  <cellStyles count="2">
    <cellStyle name="Normal" xfId="0" builtinId="0"/>
    <cellStyle name="Per cent" xfId="1" builtinId="5"/>
  </cellStyles>
  <dxfs count="19">
    <dxf>
      <numFmt numFmtId="179" formatCode="[$$-409]#,##0"/>
    </dxf>
    <dxf>
      <numFmt numFmtId="179" formatCode="[$$-409]#,##0"/>
    </dxf>
    <dxf>
      <numFmt numFmtId="179" formatCode="[$$-409]#,##0"/>
    </dxf>
    <dxf>
      <numFmt numFmtId="179" formatCode="[$$-409]#,##0"/>
    </dxf>
    <dxf>
      <numFmt numFmtId="179" formatCode="[$$-409]#,##0"/>
    </dxf>
    <dxf>
      <font>
        <b val="0"/>
        <i val="0"/>
        <strike val="0"/>
        <condense val="0"/>
        <extend val="0"/>
        <outline val="0"/>
        <shadow val="0"/>
        <u val="none"/>
        <vertAlign val="baseline"/>
        <sz val="11"/>
        <color theme="0"/>
        <name val="Calibri"/>
        <family val="2"/>
        <scheme val="none"/>
      </font>
      <fill>
        <patternFill patternType="solid">
          <fgColor rgb="FF2A3E68"/>
          <bgColor rgb="FF2A3E68"/>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numFmt numFmtId="13" formatCode="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numFmt numFmtId="171" formatCode="&quot;$&quot;#,##0_);[Red]\(&quot;$&quot;#,##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numFmt numFmtId="171" formatCode="&quot;$&quot;#,##0_);[Red]\(&quot;$&quot;#,##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numFmt numFmtId="170" formatCode="&quot;$&quot;#,##0.00_);[Red]\(&quot;$&quot;#,##0.0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numFmt numFmtId="19" formatCode="dd/mm/yy"/>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1/relationships/timelineCache" Target="timelineCaches/timelineCache1.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[Ecommerce Sales Analysis.xlsx]Sheet4!PivotTable2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Monthly</a:t>
            </a:r>
            <a:r>
              <a:rPr lang="en-US" baseline="0"/>
              <a:t> Sales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Sheet4!$B$7</c:f>
              <c:strCache>
                <c:ptCount val="1"/>
                <c:pt idx="0">
                  <c:v>Total</c:v>
                </c:pt>
              </c:strCache>
            </c:strRef>
          </c:tx>
          <c:spPr>
            <a:solidFill>
              <a:schemeClr val="accent5">
                <a:lumMod val="60000"/>
                <a:lumOff val="40000"/>
              </a:schemeClr>
            </a:solidFill>
            <a:ln>
              <a:noFill/>
            </a:ln>
            <a:effectLst/>
          </c:spPr>
          <c:invertIfNegative val="0"/>
          <c:cat>
            <c:strRef>
              <c:f>Sheet4!$A$8:$A$20</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Sheet4!$B$8:$B$20</c:f>
              <c:numCache>
                <c:formatCode>[$$-409]#,##0</c:formatCode>
                <c:ptCount val="12"/>
                <c:pt idx="0">
                  <c:v>510750</c:v>
                </c:pt>
                <c:pt idx="1">
                  <c:v>484975</c:v>
                </c:pt>
                <c:pt idx="2">
                  <c:v>483530</c:v>
                </c:pt>
                <c:pt idx="3">
                  <c:v>494887.5</c:v>
                </c:pt>
                <c:pt idx="4">
                  <c:v>673572.5</c:v>
                </c:pt>
                <c:pt idx="5">
                  <c:v>903837.5</c:v>
                </c:pt>
                <c:pt idx="6">
                  <c:v>1041437.5</c:v>
                </c:pt>
                <c:pt idx="7">
                  <c:v>945275</c:v>
                </c:pt>
                <c:pt idx="8">
                  <c:v>681000</c:v>
                </c:pt>
                <c:pt idx="9">
                  <c:v>623375</c:v>
                </c:pt>
                <c:pt idx="10">
                  <c:v>795612.5</c:v>
                </c:pt>
                <c:pt idx="11">
                  <c:v>1045775</c:v>
                </c:pt>
              </c:numCache>
            </c:numRef>
          </c:val>
          <c:extLst>
            <c:ext xmlns:c16="http://schemas.microsoft.com/office/drawing/2014/chart" uri="{C3380CC4-5D6E-409C-BE32-E72D297353CC}">
              <c16:uniqueId val="{00000000-A710-674C-851E-60FE16D8BE3B}"/>
            </c:ext>
          </c:extLst>
        </c:ser>
        <c:dLbls>
          <c:showLegendKey val="0"/>
          <c:showVal val="0"/>
          <c:showCatName val="0"/>
          <c:showSerName val="0"/>
          <c:showPercent val="0"/>
          <c:showBubbleSize val="0"/>
        </c:dLbls>
        <c:gapWidth val="69"/>
        <c:overlap val="-27"/>
        <c:axId val="1678040431"/>
        <c:axId val="1504745999"/>
      </c:barChart>
      <c:catAx>
        <c:axId val="16780404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4745999"/>
        <c:crosses val="autoZero"/>
        <c:auto val="1"/>
        <c:lblAlgn val="ctr"/>
        <c:lblOffset val="100"/>
        <c:noMultiLvlLbl val="0"/>
      </c:catAx>
      <c:valAx>
        <c:axId val="1504745999"/>
        <c:scaling>
          <c:orientation val="minMax"/>
        </c:scaling>
        <c:delete val="0"/>
        <c:axPos val="l"/>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80404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_xlchart.v5.5</cx:f>
        <cx:nf>_xlchart.v5.4</cx:nf>
      </cx:strDim>
      <cx:numDim type="colorVal">
        <cx:f>_xlchart.v5.7</cx:f>
        <cx:nf>_xlchart.v5.6</cx:nf>
      </cx:numDim>
    </cx:data>
  </cx:chartData>
  <cx:chart>
    <cx:title pos="t" align="ctr" overlay="0">
      <cx:tx>
        <cx:txData>
          <cx:v>Map Of Unit Sold</cx:v>
        </cx:txData>
      </cx:tx>
      <cx:txPr>
        <a:bodyPr spcFirstLastPara="1" vertOverflow="ellipsis" horzOverflow="overflow" wrap="square" lIns="0" tIns="0" rIns="0" bIns="0" anchor="ctr" anchorCtr="1"/>
        <a:lstStyle/>
        <a:p>
          <a:pPr algn="ctr" rtl="0">
            <a:defRPr sz="1600" b="1"/>
          </a:pPr>
          <a:r>
            <a:rPr lang="en-GB" sz="1600" b="1" i="0" u="none" strike="noStrike" baseline="0">
              <a:solidFill>
                <a:sysClr val="windowText" lastClr="000000">
                  <a:lumMod val="65000"/>
                  <a:lumOff val="35000"/>
                </a:sysClr>
              </a:solidFill>
              <a:latin typeface="Calibri" panose="020F0502020204030204"/>
            </a:rPr>
            <a:t>Map Of Unit Sold</a:t>
          </a:r>
        </a:p>
      </cx:txPr>
    </cx:title>
    <cx:plotArea>
      <cx:plotAreaRegion>
        <cx:series layoutId="regionMap" uniqueId="{58A4883C-DD1F-6742-950A-520B6400071E}">
          <cx:tx>
            <cx:txData>
              <cx:v>Unit Sold</cx:v>
            </cx:txData>
          </cx:tx>
          <cx:dataId val="0"/>
          <cx:layoutPr>
            <cx:geography cultureLanguage="en-GB" cultureRegion="IN" attribution="Powered by Bing">
              <cx:geoCache provider="{E9337A44-BEBE-4D9F-B70C-5C5E7DAFC167}">
                <cx:binary>1H1pc6Q4tvZfqajPgxuhBWlieiKaJRent7Jd6xci23axI0Dsv/49ODNdNl56+mbOfa+zq7rsBA4H
PdLZdfjXTffPm+RuXX7o0iRT/7zpfv8YVFX+z99+UzfBXbpWR2l4U0olf1ZHNzL9Tf78Gd7c/XZb
rtsw838zdER+uwnWZXXXffz3v4CafydP5M26CmX2qb4r+8s7VSeVeuPYi4c+3Mg6q8bLfaD0+8fP
WVjd3X64qtbVnfr44S6rwqq/7vO73z8+OfPjh9+m9J7d+0MC7FX1LVyLxRHVMWXMxOL+Y378kMjM
3x7WhDjSEce6IdDmONvd+2ydwvX/MVv3TK1vb8s7pT5s/312+ZMneXY0VNLeDIotR94/X90/7G9P
B/3f/5p8AY8/+eYRLtOx+qtDwHoaZk6oqjK8qdDvH7/2Er7wd6OyQeTJSX8TEWIcwUgzgyG6GXH+
FBGkm0eUIkKorm9O2N17g8iWoX98eAOap/y9DM1rdJ5cC8///eNfTNX/k7B9CUs/zML1buz2xw0D
LMgQOhdEv//gp7iZ/IgJkxnEQJvjaHfvDW47jvYG7lVCE+S+/PEukbPXSfhTlofGzqCEMRByD9g8
loIIiSOGTMMUOnlpzf3iaW/03iA1wc9+n/hd33XriQJ78mB/U1xidEQY5oSjX8vqMXSgwDDGhjBN
40GcbpTnZtnds7M3ai9TefJcv3+8/vYuF9xlANr2w1Il6+x2J7L2F5cEHTGDG4LyDSxiouZMBOKU
c52RrRoEcfoYt8dc7Q3fm8QmKF4u3yWK13dZBqbX3d1uGPeHENMjTmBVEbbFcAIhZ0eYYBCs+laq
Grt775belqW98Xt4uGeUJuBdn71L8E5DpWRdhrvxOwB2/Agzk3KdbMUmYPNEbBpHxDQxw7v1ObH7
dxw9G/DHjsmTwd94R888gFcJPbn494+n5+8SuStZV8EHe13KJMwOaW3iI6FjAcbkFr+Jtcn1o9EQ
Ba34st/2lK+9UfwLchMsr+x3ieXZ3Z/lWsUHRBGUIDVMhE2TbezO6SoURxz8PZCxfHOc7iTARoLu
ONobv1cJTZA7c98lcl/uylRm1W7w9hefhBzpJjXgv8m6M40jBr67YHwbT5kgtuVkb8BeozPB68v1
u8Trc7UODgcWxLiwgU1YQltTchLjAhl5xExuGAabaLmRj72hepHIBKfP7xOnr3eq+rCLNxwQMAiV
EIOaHOIp958JYKDcGAhNLPRfyu+xb/CErb3xe5vaBMivX97lgvujjNeZOqhfTsAAAbWFXwljCjAw
sUCUgg16/5kIyh1He8P3KqEJcn9cvkvkzss7X2aHW3sEDEvMGWeYbR3zp44BMnQIP4NdidHuphtb
ZMPI3nC9QmYC1vn7BOtMlv8db4AeUSywSfE2JTARmKY4QpwSg2zXmg7HHwvMp3ztjeFfkJtgefY+
vYHFul2HB/TI70PMOgdPYAsSrK/HHjmIytFZIIJh8hS9DSd7o/YKmQlai/cZ/vq6VgGk6aqDikrz
iIAcNDHaZnwm3ttGVEJwGhngJTxeb7+42Ru1N0hNkPv6x6EU3NOE6+NsMoeoBMSNwDV60XAzTcgm
Q9iXm1tLfKL0d3nVD/LnB1smdfpnuN57hP4jopOxct6nTDq7az+c3nXhjdzNt/1dXUyOIMqETUS2
MYqJx4t0doR0cHch2LS76y46seNmbwx/PdgzUhPkzk4PNcsnRQP/3TKC8QGP70p11+/GcH/kiH6E
ABZB8csxXpOMbi+FEpatpTfRK794ejbofzfK+wapKX7H7xa/77KMD4ge1IFgYWDEp8YchcyZrhNO
t7hNjTmYSiMrBwHtRUJTyL6/W8gW6zQHw6C8OyBu+IhxypDAUKAzfibyckxsQrwXKkVezoqNS+WB
rYNg+Dq1KZCLdwpks75dHw7BMV5IGSEC4Q2CU0scsSNGweGCMqz7E57pvZGfA0D3IpkpZu8z4HQe
hAe0UUDTEfCPMBHmBrHJmuPGkanDguTGTtXtZss2dgHc7I3X+EjPiEzQOn+fK+wUkifrQ6YvCTgC
GIMCM18ulkM6FFwRqKd75uxuWXk20H/XInmNzgSw04MF5l91miDiNpZygqbfOkXiieNv4CMDEhfs
mRP58ARWnfjr8u1axpdrPF8gMX3+HfI3T8uRf91zWt5pzf8PVOWerpVa3wS1uqsqtVvrB7CojSOo
AsSUMnBcHwdnQKkzHVCEOb2xpaEU5rHD/4Sf/efu46d7Rm2K4B/vUqmD+y/L9e0BlQSG4ITglOoE
rOfxM1XrOgTYiMmh6OUpeDtWno3035U5rxKaQGa/z1qXE1mHKjyonsD6kYAKCJ1P8+wCQXoJQc6W
byPeE9/1gZe9QXud0gS1k/e60KAK76YKb+pqN+0PIChHJ4ciCvLwxbUGZRIm5gZERicRQFs+cLM3
cm/RmmBnH0zN/69Gjf5I1n+u0/XhcMOAC4PcO9s5p1NDmkHJJ2g5AzYEbT67e28M6S1De0P3Gp0J
bH+cvEvdtpTtATGDDUO6SRg1ycu2tLi3L3WG9O3xSZHLyM3egL1IZILW8n0KyGV2e2ClJo7G3XSw
mWS7hp4a/BrUTYNkhNJ3sRWeE922ZWh/zDYP9ozOFLb3WTN9AQXvqk+a9UF3CkGkgQvYKLRLpE+N
SMhwccw5bDfZgjtxBB5z9Wzg/649+SaxCYoX73TxJVA3LcND+nCQFTEIIuAIPLhqj105DrUSBMpf
KP/ljj925ZZbjvZG71VCE+SW71PJze8kbLE8oJ4D24QRsBn5bifXJC/C8REhBENEabs4J27clqG9
cXuNzgS2+ftccOdxsg7kQW1KcKs5JmChbFyBqcgUsHEW8se6bpov2pQ7jvYG7lVCE+TOV+/TqrwF
4Hbm+AFcOHKEuYDNB2QbMwdN9lhOIgTpYwpFZxBP2d114wQsR0b2RutlKhOols67hOo0vAlCf33I
sk0otzWJKaBm+mWtRsHh1sHmfKWPw46jvWF7ldAEudPl+0RuHWaHTBZT2CIJDjfdxY0nOo2JIwMx
qC+Dur/7z8QVOB3Z2R+zF6lMAXPfJWAzCCOHh8wOo3HnJOSHMexrvf+gp3KRsSPKDETEmA8YPxPp
uGXoHx8uoDtMJT9c/kW11suZm5epTCB7ePZJ8ubJnaf5mwsorYYWMpM41rRPyqOiPw1j8HnGTfa7
/TUQYHisKaBwVSAGLWZ2nTEmk/jhWT6XtV+v+502eUmH/cVoPFD4D0fi4fzpKHz+/jdHweBHdCwI
MPDUm4eNDtzExBhNnPEzMUt/Pf3rHX6ePM0rG2lfo/Pk2t8/zt6nN3G6LvvDNiAY00FQTw2C9+ls
NRnUCsDGI9hcuxG5E7x2nBxA6m4e6RmhCWKnB7NxXk9BH5kGRH1ht85mik5NdPMI2meAGhLbEtDp
HN6NCRTt1lnV/+PDSfjn3f8sI73F+Tml6ajAAp2ItYebThfzySsibSLj/rsVnl9DdSMzFR7W6GOw
zZRiCNdvPk+nMoQyTGh9QsFK3+A6mcoPLD2bgn83EvU6pQlsX5fPYJv0qZqC93+iyxfkIw668ZsR
CDJBfQuEmDbIgJHwWGUiahxBtyFQGWKC2YaTvQF7hcwErT/epye8gulb38T9W4bE32yTBzEK0BUG
B7Pu/jPBi1MI2UPMF6Icm4U4MXF2HO2N26uEJsitnovH97DONjvHnHUsqwNGDqHaDIDBsEFhuylf
TFabDvWDTGDjlfLAx1ztjeCbxCYonh1M9f+vqrrTcGzsc1gIx15CAsGW4Zd3xwkQqKO4BAx3q34T
jHrgZW/gXqc0Qe30fSbMnLsEtjQeshQeCqmhdAdq3XfRjcm6MyksO84I7HHYSM1JMciOo72he5XQ
BDnnfcY4ru6bDB1casLGLwxGP+xW2KAziU1BWdaRgaEhImITbfeYn72xe5PYBL+r9ykvV4fuvcAh
5EAgTQYWyf1nEqISEMLi0NYXGv8+IPs4xbnhZ2/kXiEzwWx19S49grFv2fgnz8OdwnkpXvU3zUwo
vzJAYj6knicCExw6BsFFyLhsS1gnpTyPmNobvbdoTSA8fZ8Q/lGGgzzkrgbYKgtxI6hJhUjJ/Wcq
McdGQ2NDSwBxty4fr7stQ3tD9xqdCWx//Pj/s/ImtuijltsPncqddbV271uc/8dHdxHqyaUfNgP8
4trcHFre/v5x3Or1qPHsSGN74caKfGkP+W7Z/7r+bq2q3z9qEEGE0i6oERrLSLY1ri10ShoPmUcI
mVAeBDWU0G2Y6LCAs7EpCHRiH8vTYd5wAeYQSO+xF5UaFfv9IShzhkiO4FDmd9+mave0FzLpof/L
w8Btf/+Q1emFDLNK/f5xLLHNN6eNrNLRhYUieNhuYkDeieHxyfOb9SW0R4Cz0T96lMUo6Dt9oQnD
ynMr9X/SYVX7/kxXqYXS1tJJ5EScOx66oyqwVHNV64GlD7eGlllK99yw8y0/jRZte9HmCz08r4pv
iBRWFV48GuaXmOUvcYsZ9HsC3w26jSJIQz/mVkLv+pxzH7jt9GMUcGWpNL+AvPVgeeRbL/IT1cSu
P6QWNRdaql+aPLby4aznzaLQqj+NVFkNMRZDqrt+G7sk8U5DyWctZsueEKttUyuUgVVngSXOTXyn
8t6Ku9QKvHMgU2TKij3P9rP8YiTXs9T2xu/gjLhsZ6SQN+M5TcytKo+c8XaSikUrPFsfNCDNZ5Vf
Wzk+4U19/9V4ykiyyNF85IDn7Wwk1dL8WPHa1fMbAtR3TBUkc0aeRgbvGS7amdSpy8zUHs8JgZxf
9JbXMsfL4VypWZ4oLSM07PHnAn5WrWd7FbGMNJ4pP3ZDrp+P5wQpc0s6LwK4FA6TLLX8HC4ZT/Xh
u8iw+yJzeHVO4m5p1KldNPC3rN3xahKKhZ56P5gqEnekAW8ycIogP/Y03yrg2oJQy+/nBXDVpuJ0
JGdEq7pRC4Kb2XhGHLafCjhbVn1sj7dtK/2nwUvLj2sbk3OqVkTOFFwRZ0AA7nHPF9y8QOZs96jj
/ZTWWaZA80q3iqxZjIcIDu7/7RZU/1NFtW0UtXv/AECH5LXlaeF8HJ7x2cebj89AtMgtsng2/jwO
oTf+DMeUTC0hnSi+1oG1HmdfiN5ZRhkoy0iICeOlz1PsWzWBpWF0FoOfG3kRGdceSx09hOlQHYfC
sxit3PHX8WSFOksqvuj10tK1xCqS1CZRM6uj1K7rbDV+7w2l1TSeEw0/QrjHSFfFzSyMUzsGciMJ
A34WlWlldWiPXEF+0t5dyo3KLiJixW3khiGxPPh5PFaMZN2cwJMBtZiElRWi6kpPmlkKl48cjJe1
yYyJ7whrbsy8RVP0s0ZkxIoauU4jZEG3Gpsw004LAdP/xPB9W8eBs2661C7r+LLTvGvha5WV4PxH
rFI3QcwSPb7w0uRLm7PICSm2Mk7nvjJXqjdPixLZg1/bVRTbZmCc1l1YOxmvkdUX87aqEgtKxK7j
7JuhksjSQq+w44j38EztTUZ8Jw2yyGI+LBgNBRcJwq5qfJhntYvb6lOi53bOlFvLAUYQn4MQ8+3H
qcAnAvdG5n0Z+sH29R4Pv/77Wqbw5z6J+uvL8e0gv36DQonNa0XePAuKzUYNpKYnjTr0gdavxMWo
uB5ytxNNuHkRyU5x/J2D/5kOBSHNwRF8eP3IMyX6kCR4rDm3V21VJ5Q+Q92zAYFxg4IZLEb9uFWd
0DCOc2geA1oA2r2bYEI9qM5xNynH0N0KwRED2hYDG1vVCcXxZKxRErChGyxr0MkPb2l5gqR/J1/Q
RgiC7/kv1UkgTAHbWuBtKOAYQ1MU6JH2VBnBqx2CuKYBWwlflgvTq7pzUl1SlJULWnT9jMsmOKMw
AXM04GXm552d6b0bQm3OvCYt9C55GL6X2Bk19ZQdSMzpAnY/6xx89afsxDAouZGndIWpwZ0+D/JZ
ZNw0vZmf69la5F5uU55Wltbk561oE+i98db9wRt5fntY3WP2CYqejYkhISI2KAEtq1Zl532XoN6u
aOctWKWyVat7iduyKnWavDpRtAnnb98bjUM9eXaYKjBXYDemPkbenz57GbSBX8eIrOK0pWvp9fGc
9dhK+5o7URka11rkr8AqiKU5HGtRdMvS5DiWUbqKFKnmWIWgZAI9sNNWDYu/YO6p0XI/T2CuQu9s
6GAPm5zvmX9kYrVF3PS6VpJV4qnSjVTxnSZFPisKD81SFWpWrQJQEyCuNJpxRwvTeVL7iRM3xlUi
tX4JFkXRdnz2Nl9kNJYmgwarAQkDGlRAk79xvT42pjqZqNTsQrIKGo/M/cLrHFXlupN54qcex/5n
okdzbCQaaBvSOipp6HFSpPQYbNhwHi9UBJYUVs2MJUW/6vvKnGm6V9ut6UfnOjoWonFIV5dXWBaG
1UOtLojiEK1a1t2yoGSfavmdFcpciJgswqEvHKiTkz9YJT5rkUEutTi/gEUWnwqUOXoVoU9Mj2aJ
b+THteg/1b73U2Wk/ORJTVqh4ngZROZ3jRlfdSMTUPrw1vRGECaZjBa4aZxBRzZkMhPy409HK0KB
B1uvPbIKpdRnvqeIwyiqnBiG0VKJF1pDV0RghDHf4ll5I72gsP+njIDfAI18YKXDgposND/CehL0
PVlRXrXHYIufprqHL4e6m+dGddUP8ZzmPZhKHllWVbqsuNZdvz0Yz2cOg1ddcSibN3Vo2UkhzP54
5oRVXmpM1mTVeMFPzVgQMxvsru6X4NJckDCaAUZ/Jd6eS1u4J9gq8DokHY3uytN76k1EzAqMqxXW
6aIrJXU0ZVxJn19IL9VmkdCHVUqjM6NCiRUP5qlOEqssEP5SlvQvlo7xXN4wyC6Y9y0JAAg+mQzc
w6gZNIRXMq5OZNziEyyqU54Mth4l4lLn/Q01tdBJMzO0k7BtZkOTnaJODks1ZKGDgxydgrvHLdVT
etzyPnEFSy6xntGl7KPaKsrYW/JKnqSl6mexBOGNwNqG5VZbb4NpPJfcDDxAHSq2QHhCNGnyMJ6B
DM9jMVm1pJerbMi987L0sUW7IJ13EZjQnuAnuaY0u6AJWSaKgsnfsx9Y5sWlGgarzfXWyus4m/HB
xDZuy9iRedAs6xavGmpoZ4nyXU8PhMNSlLp6Hfeu1vvmLDHBgq1Y3Fs0V+E8EqpcvP14EGZ5tm5h
JwB40+N0hRjo03kTJ4J1aZzDvIlpsei0PLUhHNNabVbLVdF8q/1OQibgTVkxzv+nkpWBNsLQlAlK
cOGlF5P10eW8lKVZ4FVIRXeZ+n5/kYflBcqL2BK0FDOR8mAeJJiv7v/HDbCbb+MiS/9CKaOnugcU
PewDhLptQcBCgabXU07yoJJJUeTaceXF2ixE+hVJRDI3mR/bQRd2c6ON9Bn41Aw8fw2fGkqBJlQl
XnBD1XOR+I7vl/5VhpryL5Q2fSpRR95gfz0EP2AH1TgBRxvusRTJ4wH2niJTHBcitZmWmC6iVWTH
TUpBUYjeaUa/A3g7BQdfrVBVO3nq8fNRr/htYrhGYeqW32Bt1dIQfKkuXNDGxzMkilXsUTEvJUzj
LINYQNdyV4BVZoW+Em5nwIVRT8Gx7b1Vh2p60hWJfyqiAp3xkBWLvuLC6Yj3Sfe5lftcuJmix1WZ
+zMVcX3eBbpu8dHui4M0nKdxNytKmbpgHsVOP4SGE0XSRVojFsTP9Yt2ESIpocLirXkGED6dadCh
AAopodUrZfACCAy95iezO+NdBOEBTI59HyW2ouyzPgTDTIZMm7EsPced14LSrnUn0iplDcC7LRmL
bLDQgtTyyrg9jiLQI4XeZRAJoBDZkUV/nOI+XkYas5KqN47Dqo1mYHb9SEm6HKK4hblDpBXkHT7u
I4aP4V1nn7pWD+dJHIcW0WTjoK6y49gwjzOuonnL2rPCB/cq9RsDwDbVcUD83i6FF9nDQOLEQl2Z
H0dp1g82EWF+fP97FyXYUcLMLL3EoGRyk/MZOME2HvJgqSVN47Y5lqswwKHFw1Ict93Cq9v+LGuH
mQddJVdG62d2ZbBqBuYBTKE2XlVFh+2h5xB5EOEnVmFtXuBIWGH2NcnjZjkE2aXk9BLkWrAYzaIy
aX70Yef2SaCuAqPIrSbQDVcUWgceJPPOY2oyS0/JRQUy9LzVKuk0xRC4TM/bJdj/8yIK1EmqeGrl
1DfdGCe9ZfZKnFR+mVtStCGgZ3THJKshGDQkxDY7iJToqZYdY4XsqDC+mXoyTuA6sXED79UCJXyV
JD+iLPqG6SIZUOiiukocswm7E0VaaQ+t/lU2vr+sEV3XVZ24uYoMa9B6aUnkybkyk8zpTF2zqrTB
xzOZFdgieUiWtDkLa8xOlYjmQyebVVYqO6mEedX6g7Ak82YFr6q5GDx23A/95ygL25MuwguD6sFS
T9ld1vFmpgJRuImppIVlGM4IqiPHDCr/ommQsvQ6XOBEBT/irD8nPFukXthcQtcVR7UYDPmqvmRx
E594ScYsn3qZW0SJCWZ8cE3iwvwUIK+0uQ+GR5qW87Zj1TLkReKEWfJTMeVfao3309MNz21pnLpN
kIh5V1VgzNJkOM38L3EuymMJsiaEiNpZ5aW9ZQycf2vz0rei7LSIWnPlBSSfg6Fa27Fnti5KGuz4
fV9e103tijKf15pnY676S54GcyqD7kyjzMZpSN0h13OHwbReIhGXdmVqyOX5mVEMmasndFjAXMOO
LGuwZxBgAzUPsRUYGYellLRO4df5ZoaXme5WqQczVcBPqPB+irBUKznIW+GDDhZikBctl2cgyQwn
DwYx9zGETajS+2NRM+Qo9acGS+Ozh79HWXsp4tA4GVqwLDB40vM8INGqzZpTrU5mbdEXVwr7c5+0
3kXFKifqlQbiI0WOYHdhxiuXpmU5U1qAbBE3cpn6w0olZmuRKApmbIj8T31UrAnu1KJUIl8oP1l7
KrJAYIizhpDiAh5QWnVUmkvP8NZEeP2qSuVPjTTtqV8j3fEk5rYOqFqkrMNrn8IMy8JjhcL+C/Gu
SiOEWVHX5m11QocmuJSG0q2cg+FNTFyeqyx2Bpamx4meYZsVP0WLtNOEQu/7pCrOidlYaT386etZ
e5zVvXJpjOU8DstvoQ4bNgvzq5LljxB5EEalwTmTaWL5nk+cnov41PNbu21NfAxR8cLuJERgqwJE
4FBAACCuk7OalP1c1wAtPRWFJfRAtzNTi05koX0pwR2e09Ys7DJRNggCeZOCSWHFKrZShPKLPPbV
suHxSSpD79QIWAwzM7vSu8CDIBxeNtrwI6A9dqOiNy2kmcmyaIjjFc2PMrCiOlVzkSnTBt+o9Csr
am0YUnYScrTolXcaiU59wmKWedyYsQqi0YSWESw7qdxSVeCGSgNdZ+bCr0z/uka4sWiSfi5J1J1o
KPa+FITc+XrXW3zoY3CjgZMmq/GnJM+5lbJWfKlFLM+wBxIpMpPGyQKdWqCss0VoEqsrk8FCXvG1
AwvNQsQvF2VddydpI66DvoBQrGrmuEPkXAuY25GUO0WnOgtntL/2Tzq9Aeua6Moyff0slCL+0fiF
3aLInyECPnXa0aVShbZsKnRReAVcTuoTTyl+qg2nZcPb2b1zloFnPDOqCoasLIPcQjyU87LOTLs1
hgTsxatBGdLqOlIsBUinT7FnQWPpzkUpp6s+Hi7gxb0wZEYGodI0LF09UtcQHDNXfsqlW8Tih5cy
eZkOIrOjKmpd1ratlRkd/toQ1MzyqHM7DYQTHmLQEIa6G3rlO1mLm2XmeQFELhG1WgrR6kxCzDPg
ThCQ3pUs7mCSGJ98TfU2o+BLCMMLYOnG1DVZRdw8S65NrUtOsDrpm1JbCFnUjqVyv1/VQw7eYt5d
KO5ZJcl9O1AePckN7bMoEQSGtaazKt+n867OwY2HlIQdlKbmJjXIFFZyu9O09LjTTXxutHFtxaaa
GUUrvhWq/9YkYbnoUlLPDVF81wows/2eDLaHIMWg+3HqZIXuLeLBg+DY6Fxw0qrbPjJ8EJChvorl
UFh1B1EjyHf8TBUEkblG8UkRmJ8qVqTnXCHNElXezdKanzRNVX4CO3yA2wnfFR6dJXkZrBJFCsdH
pTzW6Cw3u+xYC8B/wb1L9QHPmAwgyp7hQM2gmMxtg5gt274D7xJXDhFaMw8HpM+6OLe1jkSWUXXd
SVNGkVtFUQk41hTsIAneP4H4DSp4eVJw7Zh2Xb4KGyOxy6Fpj0EO6xm4xMLsTfDHm9ZhsnISJNh5
KYvCbmQUWhEJqmUPXTtWRpOcibq8LQzcQ4h/NMCMeRn02mmniEviqD5THgshGxcLt2zEWVRgCPQN
uZx3Ga4sXkHIC/qNMlD+RjSruqx04h7Eog9JqYUn085tUtm6XBmlo0GSzYpw6s1SHEanfQIBB6so
NOre3zEqgnqeszC0Yvo98VF7EnlCtyGSR5zBiOhJMDShBZrXOCHJMU4rYldZT5dBkHHXq1l82oEG
n2OmBKx3rltlos1AMyK3HcSdWfGfgWzapeLkR5Ox2zyPwN0lupt5UeXA21n/jDUvBJckDZxWay6a
tKIzUXYw/w0xy0tcul45nOi4OctYDY4Kqb4bmlhW3UrrYX6nKL+Dsusf0FgXVpfBqOV10Rx1IegO
AvH0NnBJk36rZRwsmjgEMS3HJAy77NKum3nQ19UpsuAHY6sxGNYFOJibsuvBS/nZZYO0GiP9k5v1
V6ripamzGQs74eQy9cGIo7OhDX2rHNRVB0vWVWYW2m3+Q/E8nqcdGtw+bSBT11XLRPjerIS8XtlD
Ss0L0CkpSs9uInWqGbxb6Nksq1E149dNiwKr7PAXDv/2CGBrq/4H7WI2C4NuyWnhWwmtesBarvW0
X9coWtQ9uqFug4rMCvTkqulb38l5RGySk0VaftFqyGulsRB2SBW2S3prJDSzVVwmboSKAZr/xVYH
YEiiwMQWRmHJ3MisvKNnfRNIuy2qHAzjmNo4V7mVRRrAUgx220tiB372qdELOzT72kW4cj2sIYfn
dqz3IQxPZAVlGLuBWZwUHe+cOGIRJCj90smSAqxf5khVSyfRiXLaUJ7JiFRu1cxMA3EYiuqqzofY
SgqjWTpChJ4zlqjZCinfIm1y4VdNMmuGboFYD3Zvk4Pv4VM3oDk4O5Va9EYMStbLIChOYzfXApjO
futZQ66IhaKqtIvOc1CINBecPlmFLdiySWBHAjJkbDgv4jMNx9/rWP+RBimfEdYxu6o1G9PsXDPL
ee3pld0IEOjgqTlgI/KZUJDD4gRZdRHegce7IFlQuSXxMqcpyRdQDBdgi96SgUmQSaC5fTN3wO5s
IRtpfuJaGM4NRWa4pMUsG4rLJEOZi7OscGMezMBCt7oqXqYSpyBCQcqZ+iLXiruegouBZTwHsfm1
9FpiCQglUQyZ8MrXkCV940oPQFqkaS2swZQrEqUKEpPxFXgVx0OrpGvmWWUDo/PMxz3IMbYQdR46
kcKZBUpLWEltpnMvvuUBvWs7CjoD65CZ7aN535nXkJ7r3bgIQBFEnpumAXaY75/oCBczXBm61fCm
sMHH/5Tm8VnI28scjGCQH5BxJZq4aTQQlU0JYXpI+/gzAblNrt10BXNwQ69wSwZLb73PbYlvcZ7K
Fa4hcJ6aiVMWYeMUxqwTsevBFlt7kBIsRwnqR1UMyhzqP3F2MSRBZ7VCo05sur7G7HbIIL5LsXTS
hraWlH8mWp9YFdROLGLjNm5a5QrZUCsZEtvUChf1mTqR3IfENfreGLS0WZWc+GAI2nHSLDJTSIv8
P/bOrEdSXN3av8iSDQbDLUMQc2ZkVtZ0g6prsBkNBszw678VUf3t3Z37aLfO/VFLKCK6MpNgsN93
rWcZrxMYaRf1acvGfrgGuWfjfA5lXPPh5jj4nSTv1H1HDl6ObzFQv717vhHBr9vu7mxnro1fo1sX
t9aqIUE8tYkoq4+e/8UzjEYe18vTavfw2Fnkll4Tl1aRaAZvFuHSDXD8q6tjZZMahnacQ6xKecOP
AboJDBV/FF/1Eg4RXxY8f1thqg9RKcM7joLJDSMvBmqCOt9rypgaPkVBL9BxyRfuTybqKhde+qqc
dJD+uYQlvmuYl1W1+OQyEy99ZqVhewd0gfDtN+N9rp3xBwkrlCfj8T6FOcs6JXLgp8Et6hhdjpvp
jZ0LM22xouOYkKk68lntRSM/trT7xSSG52npUOSGaIe9IB6D+ioxy+VOo2CM+89kXLudW1fxBnl6
L/xNxg4NX+aiS+qhtWdIoPOrDDVL0VtsqRNCJXK33qRe0GrMPlWZMlrvXcaqPnbXMM5D/hWKJz2a
HPQC7II8UXaq90wGAhLWQncTaUlSrzlQhl6sOzEXTrbo/qeHRQ4vvq/PFsPwkRUotJNQ7Kg1fuRQ
7acBX8orfk95fbyql7a8Ktk8u6vaDv/+fBj5HJFtZRh1dIGOigYREqny99vHZ2hKOorDjBm3c4cy
nnhZR8tgx8zWvbp2rltRVLN2Pfb5fBjvn5nHZ+uofqi2UXu9GHmdHbKXdKBH0St5fWy8f73y3ZzG
i1xNtMjgzZ39z7x27X7yF4hO9TCHByXJGZ4P3oq5P1edh0uoiruQwSfoCyftirr7Wu90N3UAN+pm
3xZ2Rpu4BlErbBBPpMpjp6Ff0RUviWDbvAu7Nq58nEIm06Lpfgxt2URBVY7xkNtbMO/DFv2P0Lza
dYRAXmGoYRRlp3XA/E19ccRXsu2wm7xqjSFtX4w375Qdy6SGeYiBs+GJ8MkPzzPnjQPrqCT0MQ/T
TOVNr2Upn6Za0YxrtcOvfYIoI+NiQzeHJRfqKIJLW+2K0gkjY9cPQ+9+W4vBT9Ce/Jo2p4583uMG
umuMykX136uk8aBSx5BEIaQbYQ4D39RLwOx5cFz1PJVRxQp1mXmbLQUUUXfw7fk+Us7r6mLmlihr
29I9ETl7EEQGevAqdIN6G5oYokdwWrppPAdDT6Ntap+Grdiunax1hklqyQoXN09eFuTFm9ieO7OT
oIl2DgNdvFPdbD9WV6tXuBcX4YzqHAQ92ZuOoC5Y8/DJn6LWG8yNViLcG5QW0dYw8co8TCa5ZDYh
qmpOg9c8DZ6HyVrW875s1mZfVWuIEXtcMtGGqGg63KKql0dasPKw6DImJACRMm4qsli4PzMOGBoK
qSxahI5FEw7nvNxS4cyfGkVkAnvDOw9t++r3/ZNXlNUZT0aIhl74l7kr1C5wsMutdIIM8+ac+f1z
SweRqjxgN0+9VHXQp3NeyE92aK5Bx9QfutuNwQLRzS9E0vWemxBntCnuli+a1PW+qcctqpeexGKt
zV6Lt1KMGN7nZbvgb9UV0zuzYB6QU2Fe6/JQO1yfPKW/m94MT7zWxX6zQQcpELOr4y1fQys+bg6Q
IaAvzQlfXWVd49h0WeRRz+4RhWqVmYCDTcKzuE9L2+4EmtuKh/Iyr8/O5grcjbNMYUmGUdj5U1wM
LI/hCM7R4Jn1pUN5DwitP2mpPzm6oXGx1N5eiIqcg759DddqFxLd7wIf8z8Ym+asG+gn0qLxWUL5
yXT5NxI4xdHXwcs6c3MGcPHGao+d2AISz4dGd+w28kZXpV/A8h3QbgeJ7hmPH82no3t5GK1/gVIk
n6dBqqhpcwzUruyzBvrhpaOWXmpesstAax3Bjw13w0C3NXp8+Pg3c+vZS/DabqjeuD/cFKfqdZ6r
YVfAA4ZghRIgnhUqk7YZbzbk4wFTYR3ppdZ9MmnunXW+uGnju2sUNry1kV3gBLjTDHWklZkIPrCO
mCMvIWNsesUSo3pNe7Q/QB39D2HuhvveNGsitIl8yKJZN4N8Chx44Nh1+FrOTA9difa5zp1YeZW4
X8cvamOf6fK5nPMpcetiiLlbnQdKLc6B0rgNFhITmavEbVF6YsCi6ENTYyK3wN2IvcUg5zSJLHNU
dkGxn0u/ihutfhQusDSxJg5vL7DzgbAVXrtreJhM5ilEQxbNy1o3UV+p766vWLoRsh7Lwo8n5Yf7
YCDOkTuTf6DyY2en9fjY4D562Xj5nZMAI2mw9Bh2IbVsATT6aYZm/3ill7uG35XOAJRXQjsdpT5R
NP1J6OYLblh/RV3u4ajUASRNten5aGsSoxo7bmwoTtbeTTn0/fMYeZMmiQ1Y5M2WwQtaaKRtW6LB
gH4SuGe/xb1BMTRTSZZdqNihcZWIxrCuD4NBE+Ks/us6+98HKby49B/jK/sw94uXWdbdZrPaeMFw
nS7e8lSUEpqUBeM54DC7toywtnGLdhLj1+DO6P6n8qjcATWeOw6pmn42PV8Ogg8nss3wqlCqJ37j
HaoKanQv9S/PVOSE0X8PFa6L3Imv+yrIig4t3+q7c9ZOpj4GXfjWbaK4FSKPAk/+nHjvH/WKPV48
cId2xOiIliyitZEX5rfgRpuwi0tSospqSx01Onf36GJlLQrgiuj+uiJfj6pfONqq+gKhqUrp2KA4
hBQR0Sr86FrinOaavC6G3hWQSBDpp6GAuB/IUcInC59oBYEqrM1Xi17yUBYQ1lmNIcri4i7X3IJq
TKfF66NtoNVuqhsc75LG61z1gFogg63OekTbGfG13J5ddiDzMmRQ+TPp85cOllbsbVOfkglgyaQj
byzCdCopQELuq6wh8DG8jiclahK6kjpmYoOwSdwvBZ6ylpHaXEZumkO9sATmbZ6prs5gKQSxajo/
dZbvkOYIujVIej7KUOiLQqLfCbb+B4VI1NQCEm5/l3yWZkxV901Ujrqq5baple+3ij4z2Y0ZyJkB
NnFwLRruHrSj8mQiU0T0PMVaG9jYrEw7x8gUYoiN2qJJ1Eb1yfoTvlugUNW1mG86/2fPm2knwurm
os9G41PGNdGffEwMOzmj62F8n3v5lyakc9qzcI4hDsioqTYv0hiX4q1binQRybKir8Yvg5lSOX3i
dfpmAQ/vWPfHADF874fzXitwoI3/Irmtk9HJfxif/PSkW6c2D+oIhd/XAjxPREIU17yGldYL9EGF
Ekfad3yHAeJNseaVOoFMpZ9/mRt/S0obtLvFQCWYB3ANFYb9zLTwacZG7GvqpmHrfsyl/BIad447
d+3i1g9ksq4FS3RYYFRAt4qHZmBOzGGmunkykt6ClFnqdEPfPgyucxVr+XFULhyPyryUZvq+LSMu
xV9zgWqhh+3kFHN3yttOYKTYBSVEEaCcG/28mQISftH3+PUSw1Cw7rbQFinRfiJkU53QwPvL/D3s
7hIHHOlk5lVcmr7JiJYo04vYL2kGRxgzXr0AzmLrmUGi2AEje/OWtk7mof7o+aYDo1qhG/JQNIdd
X0RF4/dJVfu3jfCvK7U+xoPAOYLHT1ef6xTPejAxdOc5WXMQ0L57v7zJL69caWIMWGl/5YCu+QTJ
g516nrsgh1eM8Wv/A4gYbo9g+EHzwUmWcZmjsVRd4kxsVzGIQDP68VCgAN8shAwa7Pp5eyONvoVb
kIWEjvthnOmx72yfdnxdni09lfdCEuIXqN+igEcKVRtG3GKAgLHydUELf5p14oKdS1aU3kc3LFGT
+mEVg6wpEwyrXkz8nh+9wuAK6rcvQo7jW1ko78lX9mmyobw5Q74Pvbn6UMcBjFWTG/881xgTctKV
mUPgJ88URXzDV3uaUds5Qurd1BwAWgLi77M29N7aIPjm17rbB6vY99Uonjo9RSF0+t1WmHJHazQW
jYP2iQ31U7HZUzO5y2sDyzCq2/HDJkl+UrwNznxSqK94Mrthnm0TD7NOoFDqmqGE5OSiD3bQHTWd
g2uxT/Xgw85f2yKCb4Drb2JvdT4v6cCrpK26I7Fcvnpb8XMiLqQcvbWXRi9XbwrmbHXcHtB+873d
LFqMchj2Lgm+AdlyQNO79KMjtzweCzdy2mrYd0URT1XQw3BfnlsUXEfVQnnh4Sd9NztyR351F/2p
mQ2LYK7JParS747Gt9F2snHQNLCMtm3IxlK0qR5HF9Yse6ayo1krmiVBBTjui47smE1rVRW7NuQt
yAUeN20XxiGkpjgvNIUVDJfI4g998GT7Q4vpO+9plY05u3jaD85uYfcVaJKDCbou1m4d10q7mcPq
OXU9zNDwkIJkUJ1ANdHJfYsfj9oqqON2km4802CAZjWxDFzMH/Cjxxj24C3AWJy5QV3Gq993MR0M
+MN2LKPSX69NTULA2jlOD9TLwuvgcC38JlkD8B2daNNXgBdM4hUY3SaO4mfNG1RbvHdSGfYjil6W
TUX4MhmPHnPpqkgugZ8CTI2Hvrm03iyzda2OYHVkaoloIt1OsCXhhzPVOFEoMenmahU7t3C+5BZn
TgGOqJ2lA2dQHShGzjgoYIpC0K28sT5sFld7Him+GKiQqKGhCCZDOezznqijm+oa0zn8zHLp1cdu
QkiGohTRcG5iCi41tVsFvUDYFVON7x68VrKdQ80U2w14VLj53SlU5akS46G15rMRTZvZuzfI6RzE
Xl7+Wou1j7rZ/WPxKrqfgu3I6xUdei9lMg5r1su+PpsKwYRgQVJBFEoeCKnIa95nQeUlphBwDBH+
ePKFMHH7U5A2lkvHz3pc/ASICo9aRCUq33P2nd61OEtPpEWp6hpM3qBnYq7MnkyigHs2Q2ydw3SF
szYOQx8rv8MVqkaUhUNRIuYwgq9gYM16tNcDQgWuDqZDWaGhImiLpANLnIBTiqGNo0EQqtgVDZpP
KXjqmCo8BhCMnwFRfaCg0iJdONd65mQXjKjgSqfPM9az1P/sLA1Loc80Zw5/nSzlF3TZAWbXkO5y
4/3qg5alZQBkkBX7pmgkHJDiPm0MIKnD+YgJ9GrrMeNoS5FDsfBH2XB2jDFx7UsgtFN3tr652D4f
d65eT9zq+tpvDP3nxgSUAwLfECx5ZNbFJr5dehQlg8LktbIkt/2bWHGrBKR+6+jU7VQ+Qy+nw2kb
lJNocBmJZ73tOuHIgacZj1zgT3eDNdEWBluSrxKmWjEdwMXspTPu3bB30OESFkOQMLAe0LuWphoj
wQtkVySwqzs1H6kSDspqZFyyRqdrKdbn2aMoOvMhSIOpP4NaGNOWb8/Eb4fURRcWO04HsEGMbRwO
vLmajq2ZXf0uMo5YkrEc0YK6QX6s7Mcy9gfqPAlNymTJ6bATCwgSZUU0Tb27czhk93WBk9NZeCZB
Y18kUMHXJnROlcFx61mZH3Maxt0ypQOxnwocvphKb0OsyySlDE/zEr55W/kHm9QedeGEqbf86+bx
mf37/3h8RmraY0ZwlyigFUl5BzN6GPWxkI4+lsJTNWAbvHx8+Nj0IijjYfDneDKtyTQQzbwfzLF0
SnMkG0Me5fH+3x8KQs2xx9xVo9LGy8e/HHJcZ2qEyd4Igf57xmgR5ZVZ4d7jtzXtdso1psmKauzD
4y+rx+48XtKmbQ7IHmACabvjvze9XWvkYf71oVhRhxZ++Z2Uqj/2+HrHzaMvZl77Hfe0lxFnyB7/
79//gPa5j7a1C+IBlszvvWVyG+roseOPjbp/WTHZs+2LEmW9Px4bZ8Hmfthn3P51U617seX6CFv1
ta/cZufd34UV2D3fhxR6f/f4aA5cBLokf+VN2WAElRWyXpU+FFBYR4jwW5Npdy32NofN2jfym795
Px4/Xt3PTMcDk7H2w8BdqCcLimMSAnl4UHZ/Bk+ff3ObvzOTMP3+L8IzFujqkA11PZhQj0OFeBEi
Mf8Z4fmPx2j/5cf+zPAwPB4ReVrkMpF/wLOyOPDcPzM8WHgdK5L9KxT7Z/KV35cJQXpH4Hk+PsMW
NPL/j+/cH8nkYdke9469Y9V29r+K77xnuJG8xvq499gtBF+s0fkOe97AGExkmPxbRb0iaU21HoYR
upSkd1SmadPG9WKU8tBxQoY8yQw2mlK90zNrjkMX9PCiw31ZT/RC6urXX47kn9fc33K573F37N19
eV7wypDx8GScdwix9BZeg5PjN5/pqN80v9QhQbkADuJQ1Oymef7iMbhYrS5RqEONjIXP2H6CcQJp
NCjSSgKwAyoZqcArz/kGV4+uQkUum9XTlBfAVdpIb76FK5j/8Q+7fz94fyWgH7vvAqQGOSzgP71j
e0EcVbPRjN+2cOm+mE2XmAxLpPMEiscO4C+4DBU+KxpN7vxllXR8Hplzanyhzq7iBcKD9bEfg/Yq
9H1arNIxGNlb2JlDoUmQtE3e7AqnNwdrhxfnzgdDao4QBYDL2lFxbkh9+4fv9HfWFo/YDVHbIHCC
IA8iTuz9d3LcQrYheNQbLvQ2MwMVsTVC7ugMwNJBpSgU884Vro9dVwV32KIHDYJ09Rkg8ZwBTHwL
0MGfROPuwjtpzIMPTlEgiVpW/MWvjY5ky+C1y/EfgPRHHuHvpwO7jnuH447CXeW+u5rars0n2YXO
jWFopz4pX1AZz01vorpB+lRIqwD+98gPr9UFZdLytUMjDEbK84jdlwUL00foZ5HbsnMnVNpzNRcZ
JvK4x1c4Ia9zIVYW8SrAejimVU8BcdNRzxQNWDgkQgBSKgsUbLkW4AsNGjmfqy3Cg6FcXJLDArjR
CdO+2ECAz0rtephaGZk7vRfukyc1hT+q5X7LN3Xr8jxBodVFEwnZoV/ltYCAeXlsKvCl1gdb56sp
NhW9rEtfHLyCjDuGcDTPoTPNUq9fQ406PJiLT5bo6VISXqcYKpYMkXY3Ckq4U5yO9unxaq7sM9wl
qGkuGV6w6oO+Yqo8aBZmQY/+E3pwNPvVB3+D1WuWiqWE8REelukPy0ANHMTux+ov4aEphs9OC9Vn
WwIOfrXbe80/Zh7u61y9u/2QBHxw4Y7HqPs+IxRgXp0WBGZvxJnOVkwBVFdjshwTOchEfsBjFa6z
ywNkTYY3hdRtWjXBBgZAy3hz0PIpDao1hDxbgbCpJ3abSSIrg5Y0XLdkM+El9Nrw0z/cYXda/f1l
igfdhHgS+T34Gb4bNXxCRQlRjN02jyC77KsXWflPrgAw5vjAK/rWKXHiARogL9pe4MsdC1K9DuE3
hCCck0+LXw8mfw4g2A1NCGNAAf3p2y1Z1fSPqcP/4Sgj++NiUSsaYlh4P0bbMGyrvlrYDamE/pmu
0FDX6msx12c16SkOAlTtZRscg5af2dZWZybLt6IKxsN/P273SOv744Y0GNYFxyo+gfDex5HyFbU4
pThLU2tRcDF+Np9qVfpnDZ1BUTJ9bOyXSrf8tdiqCwLpqK5mx3l6HMp1GHfFOtdX0965rnWKZUxo
6Ry6vkVJPzAvKUpyxsmZI9W2e6S5xcEBpm0rrq8t+uE5ZyEScWyI0UjTMyHtipBl/bmsFPldjP2u
MJ5/Xwt/mxf/h0sEi1RwlBT3CNx/jGQOsgUh2EF6G5biO59mMMsBBdpjXJHUpfeyDtUv+FI3QnqI
s/kCPt53L2y1EIYLdwNuCSJtDTZzUMI5OWNDLXj4JQOeSZKetDL67+fm/rzI9+dGoLjAnIH/xH/k
1lhX0oK41rk9qFqnKWyGQTrbILB0iEw+BR53EfUvsOiEALk5CSjIjSn5AYJoMlXeM4NflALo+O4F
NjgzVVWJF+ivnDI0Qvckkxu41QFV+dO8uSRyfOseAv7JhyC+p8o1yLmi+27xF/bT4B5V6PPk/iD0
HRyAPrJMNOcJbuyZwqlAkvmEQvqlgvp7HisbpkEJWIMskEawMEC7BfbaB/aAWSF4KpdtTGjrPLeD
9H4RLKnQFh27ofM/uuUEu7JkryyU7luzEAM0QUMyvOcA2ma55NBBj40yKb9/KQeuy+6/H3d+Hyve
jSXAWRCPxKJlLh6F8C4ZUyKrOQVryG5h2CGXJzb7An5CnzY0znuf+MsLqJYZYJquz+u6TZGa14Ov
1xBCUGP2DeX5bho43C2W8ZZcp8kdY4/D/iqptAewkYkM0Oh38g1rWMQ5np+x6/oJsL87QTgcURu2
K3+VrR/ubFk+VaT1PwQBievWOW3u5FwCDTijX/P54lQcvGAFN0+D0Os3Fws48F2jJmjumAejuRRd
2nhVeHCQFPiHK/RdRuxR1wiXI86JZ8IJ7r1PyJHFmayfc3ZD4OQT7yUov0l9hgoG9giebRL45L6g
iOkhFDbNyVuhGkxYGKbiAF3XHPFXt1svrQvn8b+fQ/99FQm/HmMaGgd6j7RjjTmc478kp5sR+g8F
vXqb7xmfEt7uMxY4bqOweoOeFpwBJJ8XAj2TIF6XML9us7yHaRL4HYkfl2/nVnbvrcZDV4t4G4xz
RIUnS88AFy6bo0ksc7/OuAOFlI+QR6thq5JxUis8ij3ILfoyu59mH/MimTcGMNDne6hv30hbzweW
QwrbEP+qPajGvJXxUncZTJowUn1XRxxiiTfcL37Xb2NqOzduQBwtuZqwOk6odgzWcdxysJNKhqAf
GrokM5QacEbrtaq+ldU6nWFxdDWGZtQeGrW687FCQGBnAxdrdnRdswvlbGIVchkP0hliT/MtdQst
EzCn9T+Nv8hNvrux0C5R3FBIjnMH+bP3sfEtqELRF6u8kWrW14YASeMI78Veq0Ssydnz+h9Fvoxo
89fgMJbFMXRb9WHciDkghVPHSvwRLKa6euvEkcAT24b1V+AtovQ+QHIMVAysddyBaRng3f4BPQi9
TWnzdA1netVDsZvGqnqm7Ms49uylypc3wAT0MmGBlbB6ohYoCA4YzVRpvheTnzXRgnVQ8DRg9TJb
x39tRnIEazDBtgRZ0fJ0QWIKdhLqX4SUpku74isBzketisTaFEqaYMbBWjXgfpKlfhFFXScbQF1l
YZvD5orLAD54pyAt+sHaZtQgRt8sHGvutGI+u0D1waXcXznTDWjRUdzBA1nk+RkGf0qrpXry+jlt
dNVHLjEiu+eyOkAaQDZom3bBwvaycl7Cbc5va+z607n1Z3hoffmJzcLsy7tOZUKdbhV8f7MBCmpq
2AKAuEDHiuJJqiCM+rKzmSgHkeHXush5lkMyzjmaMXjPgLyBqFIN+XhB0Xvt68+rYewwgfaLYfVK
OGjO0fZkPYcdQrxIPQwh6gGwpMstDxAhYOVUYqklXUZLHvqpuzTfNyR9961R+J4evy6IYBAPe1PH
zSTNk1sgOUOrgSXWnd07JNBGDR11urAghsX2s3Tm+kTn4drYGqvdBMjimQlph41MNz7j6sHprQHI
iB+sJPlvTn6bewjh1F5LG7rPQLq+Du72rQ1atSvvPt3arsibeAzhGv+Zm/yzKdX2XGgs36SbIjEM
F0QJCZl0g4br5Nc7Tw8/eO04h0UAWAbMQj/gYR4HDSDlhNNWxCTQsMlWtnc9FxznAHiVLFtadlhy
glZ1d6pX/7nDrbJfOuTEuwT9T454DlAqPf0MGJaFCs1QXmq2bpjA3QH67zBcc0Bj19qEydZM5oCn
RCLMGD74tT6uc8y3YR+ucOHn5pJ3w2UqkGqlPFhuYvARdHRIbFt8LR+Cz1NQA9xG6rjbFYVqd9rT
cPTnxkTzOvmJzdGFyQ0YO6uuc/1LI8f5vNTguRjtryH2OUfJpeWwXFY3l8nkAUAqHGg6MBEBOkEk
hiLu+qfRt1M2G6C5+Mg8qU0OoJy2MdqwZEtagkA/mbqTqfZ4lyju41Kjy0eOnzoTSltIAyT4tBB8
f7vtuyEc4W5x+lyPI31GynB+LuGJNLCrRxykoezaaGpcJwIXASAQy0dcO5sfxzvb0yj/25RXReqJ
bV/AunhCbq/Paj20Ue4RL5bB1sW+gNvsmPD7qniMXN/XJQ9IBtsun+G3TlBtceUDvqq2o7tJjLVq
/CnGcrmG943oaBv1AUQh9Hb3nGBeZXapf6yIfD9v4zweiJM/6yCPSb/xD1i67WJMLi+F7wL/Do3d
M2U+wsZyXn3pnBRiC9eCZgLaA5JSDowKXLZ/FBsAvJwIULBNFbExtOetYxGKMRUzZpZT572pDr1Q
tSmAQCDLebiJ50ctI8viaVhIcc2FuUqVq70ENZjJColaSBmo72zPYwwEfqoGq4+zEHHv5+J50svX
HtJu3S/qlVc8zT2slGTd7bOnICA3vUBqa+qrpLdCf5j5U1eKCMMXe8I4pZKpK/eD40loIkO+E5VN
XATx4hFZ8IjZxeyVJT/VyNzDZPJnV2PpsiGc+BtjzhtRGyJRAazvtfBMHU1Sm+NfXqJ7x/tscZr2
iG62P9pi6o9oi7rfb50BS5vc+9we7lD4hFF52z0SxVhdZaPpds8Z/35PlR/lWDkkhkuqj72z/LlR
C7k4YhC7heCwTr1n/rJBxpgWnXcQLcf1sWCUTUXg/IBJAVTMRV3kYykgYONiPRb3jZDbesyBLIBK
wyp0rADBAS1ezdZmjtMcSknWtFntt98fq+KsfKfKurGdjua+aZChO04F/EifewBUe7jEDc8TgZZ+
XyxAuqKVTMPxsVHMHY6EYjPW6rsPPxfLs8AXyEOAZI6m625u6zcsNvNmQGtnga1QTsHDg/nltsd6
rTEBKazT4FpWnESLm2UzFqHKbX11FAbqxmlqlELISyJgZx92iVfBM7lv3r3d5rJNNtJ7WIptKNOZ
dwv4t/Yj3H9Ai3cP4LHZhO1+v3q8NSvhewtYObzbFg9rAnNxd3y8fbySs9vW0eN9uYCvhEkXu6J9
Mgt7LWsOO3PElCxqQbIZg33iqDUyiAwlSCRtmfb1B8ahg1o5DYmt1mdawEMmwXgyvSapYD9pB2B0
LssIS4346Gkti6vAB3vx/9g7k+1GtS5bv0v2+Qds6kZ2BKor1+GIDsOOgho25QaePj8pTv5x8tyb
jdu/HQ1blmVZAvbaa875rWYhWYqzDjKAQ2yiUTiclQo8hUOw8F/6vk03sRvla02A1/a7LSEgGze+
M62GMQehp+TGdSJtlcgIldyeVx0hGegxabVSkHUQ55LyoFr9l+ZrH77Iw1RzOT3Jmq+QkPYt9rf2
5tLqciuMR7V2KXFOXj5Xe1LHe+/m+SPD1ezS6gONdqO8agh7PMCUEVDUiOWfxFTc9+q4qnCBOXaa
h0nU086MpR1i2x2h2XVHWkO7qvA4IErl53QFF0612w3L196P2257vyvTmupwf9z9q/t9fx77+3f/
1x//eQY7oTnYj1oS/PNvlh2X1NWfPyNvAVt/njAl317X/eH5/TGiGQukIPcgZyz3v1/x/ffkrSqC
xfMTX6BY1ve/WnN5WnDp93wiC3u9+zP8efV//t7vfyaWgpo/Do141kK7hc5SVNMmw0hzhBJgcvax
QfLq/keWRVttMvUVddpCCi8ysXpH6XC432DrbUHp6WZgZz0XfJz7Yh77oDI88sO+IQLPJl2QAd05
6k6OqdfH/UivnGaYFN8TjJr7VE/sQzU29iFXdlZhvEbA1nqMr57HmXz/8f1mYB908PCcwTmUVoA9
K7WC+09YBW2oDdmRJOOyvT/uftf95v5taVfWTrPtsLs9yf1+u/D++kqimq5GPfPDP79AJV+wEqM8
lBKqArGVVeZp/b7M++WAGXIBAql3IigWDcvKYu+yd1JWz3Zpe2vaTzXeDLtfSEHzZVVq3YJP2Eu5
rN3uuN8oR5f6OruJfrWkCEM89slAsgLcb0jh/PXV/dski0oWBItD5M9jvH8/+s9999+7P/ofTzPF
HUSezuMSpHTch4MraCKI2ymRg6RbbjX7S9yrdCPQACiAyqk8/LmpGgdPxp/vgfz8/cf/+Pb+uJ5p
QX97hnhOvDn4X5/h/gPKgXHlkkgJk4Fex+9HlyU4g99fLubEq/jzx7o077c2S45NaMdMRLSLvPS/
X/yfh/35owAV//6y7z/4x+Puatif+/72j99/8o9fUX6jrRfz7JvyATMhDcffb9I0uKYhg/vzyGjp
QE/e3rGozMtyd39nwHJU5W7RXYivrr27f2Z/PtH7t34v2ICVdcHt76/vd/956P2r+wedQsVYaLLc
fgEQhTYTzC+XrZkhNeuCul8tvlzfkocNG/HhdplrZ2UTDLodAdMisu59ul0P/fulw2nZHRmNYuPT
dSu7QqDPb7o4Ke+/btrOI/bx5/vIjjF5d4m9khje1i6ytnV/6tuT4hRHHxdGTF8iOhZama5srd2k
uqeC+7t6/1xaCl8i1/WLZFe3j24VjLh9wEv/WqRQRf99yP35dO73/e0jkvfD9Pe7/ufLKJccNukw
fPOG+DsYK1QsO62Pc71MpEew5fiNWz2Szz5OkabCYrGnpzonJLuS7LhwIXoaOcc0k+7WiTDDTzcN
08oxI7vukKxl33fbEedZUFNK4ixY2jMSxHlqRPPFxmcSmSeveowMO97n/ryP9dglsYepfEiMT8zi
1qWp9Re84ele9BdCWO0R//4jAWyxo9HyiUeos+eL5ebF2uISzJqHStSR5qpF45zTIXlZWs2lRLBe
MtVk+GS8z5qLFVnXTF+lakzWWspaP6X+t6atjEs9KDwtlhndDMlw/CStMUf/5ieesxlFtux6z/hq
5zGxXtIpgyi1oI57ec2XZgNMQAWRHk2bSrGh16z5I12mb5U2gq3J6EDpOpsnFCZBbeA7m7YjkmTm
rlhNZj3tfWP6viAAb1Sp+dso7uIHHRO6G97Zd1k840qt3f1cuT8q8CVgmwcfNzEWblhET00Vp09u
tzRbOWavY0l6FnG4CI1ZxqE51946uxETxUjDzDSWeNvF6V5xMlzjmm5VmkCAbdIaMpL+xb4ZVQ3o
gEFaTnHI236pZo98SVt9h3JRnUc5ZSyN2Y4+6AMXpOaIMz7ZF2lxyTJn3BdO/ojhqoSbcsOLWdbn
JGb9rS12umnXx1pzXZIneh16Yt4ODiarHj/dPsKIrOacpTBrcC0REQr4PL4vLpYsX9rHlPxuFU35
BnXoV1nTp8wJDuMlrIyASHSxOpToQCdIAdWbR5RMM1+mrvU+ihhORCwGsTPqGCYW0dN+Gk65w0XB
NrrmQXQzCdnOwORi+Kem9kjXaxN1drSsm3q8jvPQ7Fxjmp9SHG/2oK801x4eRY+5azJnNMrSy49x
T8TDLTI2eix0mudeFiuK91WGiJnh7yOftR36xx6wQjiMlncqRvkWj66xt+oUx2NUbIaZHqJuSy9s
I+i+3jjbx0lp34ZdkVuP85T7pyIph5VeJuMxNT41TVOBNiInkMqdV9bSE1h0GntvOvbWfxjJ9wpI
BSKVF58m9jqq8RiXfpxeMt94Q7+hgmWHvjEM8s6LXcOU4cCaFfy5sq2ORus+J9IUp/JjQXJ+6/1P
IeenOa2iRyO1vpnEIx7iKYIUOc9nJLzyYrtEd6lVxn1bT2QF6u6tnVr7WTT5uRBtRv5l+l619Khi
sijnWStVOCh0JF/vYQ1UwwvWuLXSgWVUZd7uqq5+U6Yn9+xPb4RD/ZZhO403gJ2bjnuJbuLUVXsc
jcVfC5Hx6niD8SFb2q6Yl9dMFu1LPq2ySEwPubmJnbh79Mo0aGvnoKV2QasYVdQoXEqkQgTZMk/b
NrX0LaLNFFBsxisiZ/rJS5x6WxfoB001x0cf/1NlYykTrKvY7ezQxHpCjsv/MoGEOFng8oJRDEuo
QwYKZ30pQjOyzCOFF3jYUmQ7o8Eti4s2MqohIGP7PiteObt9bWW3/TvxA/jSI+Byza1+zn31juV2
w0OqjQnHD+lukMdmGoYnrAfPoiUx4fJtGC3SRG3RerT4Tx9a1KWS3mVI8I3PrvYVA7i89LJPV0R3
MfA76SEvlvKE7Ppd6PULuJiXPp69TSzdXW0v56yU77XWXhybAKFO1kzzp696n2P3x0qzzvw2Cm/y
o2H+1LO9Mvz2w3gXUUUwLtFIM+2lOxgvKZALl4RYPVrfFNGj3ZCNT72d/bLzDIRIgW5i13RzQUDc
vckdCvUKpaHdl/OTlzb6epwcHKdOtTyrkQ6jWfEBQJzYuuxaCyfTXsmMEKw6iSITL4nphRNywMlu
BLll2PxBqcELhw+vH+dY39dJuxnt+ctiNd1axl1/sQkereu68UnJPOu3tFtMwCmYkimcSEVstYgd
4Ky58TajHwWELiYJok4V5vSzPYRWP8hn0Xm0tEx5TQZVhl5qDKdy+azV3D56tOsGoZ4p5Zy1Qj2Y
CjW/m11+Ns3i1JlZ8uzHpGKMJMPE17WyW1UqedVMcq6uTiNs8bH/LM7wOM7fU2G1n1pHIEE2S7rq
cw5aupFwTzIlVq47AVwbY0UPKJePc8+a5hWdxICO0McJ0e6G5XHsreFwvycy4/ZoTtXPPPOLnWMN
QTnXzhZQHLwWW9stHTWUWNIkBB1TnGWdEXHi78Asl+c4mwYg9orzYiDYamR59jr3DiyiOglmr8yu
fTS0HNZ41NUN6qGm6jqVdnFo06Jdc0wEnSOOQ8fC4DqyC2U//3Ds/jLXhgFHPv3ATunu4+p22YaR
uZ4rEC0tRSWlF4TFop9o3c+YHoZ+t1BDPbhOvz2Yem3vJ09z1/qIQVzXLRhqubOCo/irmgf1Ju3s
kOsOELuoSJ+6Iq5XXRpv9ZooU+LnH2Yy1+durPRVh0596B81FxHQaaxNxoV+i+zCVt5yt8QHYvrd
YIt6uqLC2Y+1o15prXD4aoRGW9vERB+TuQcWRK2kPmjO69siYwvvwdE5W5mPeWjBhD7l06VVj7H8
yp9c9uQv+s1sLO+J097o7QkwDW3sUO5JBkYWLdOIdyaQlfva1xipdc0G6tBGQKLy/Etc9BGKniBK
r0S3aZ2Z1pyOtisjopJ6lxDsE8W7ZRWvo7KoYGmx+lHTh3OqHOqB6SW3K4G5jGi1UvGVHFm9yRxe
RKaRqEi9YqfM2dvSFqa5EtcH3flAvDMuujtseSPNslRfzYqknUPkLW5R5mp0psdpAujTEC52/Ycp
HsHtVwV0Vw7lMfXGEN4P8Lox46iYl6uxmBl2UnhPvdtdF8Pu1oQE31J2zXSQlxTK/nCO48gGWDov
2wU3qRdZOxB/P9JmKrb6yOnaYyBaZ2530fK+JVoFSauz3C+69Yuqrtj5QrlhZcNjhYD0EzGHbLTQ
fxDfoZHsO19YveQ6n93QsPBVycJ9TZZy+UiITME0I5TamQ01I9Sdo5U7JPZEo22hQwN0sgnFd/GB
JVR/05vq05VyTURKHaLUWBjrsGi02aLhtMSJf5JOeTUcl7oe98g6LSDmdeD7Vy219ImtOJQt91Hr
bpVXVOyGaMi3ueE93ilk/a1doi+A/oWBVR+kmdwAyQuT2BpoCzsJMx8UBogsZ6MMeuWrHxffvITA
oF04zUmR3VZqio96PyerPFf6rs8bImCx+eBVpfdgV2obuXQwCpUekQR3tLLpq1jLV5Ce0FW5GHTI
MaEx0IarTYPGSNxHh2YwnzI8M0FhE05pNMCy0KyKPWIVvz0h2BUU+5j6p0D3xemOVydRAbviVbp3
H31frHtXx4jkew9y8udDLvSvU1lAczBYUG65hWoaT5QKPa9AmjvoTz8a27iCZZfK4VpdutGxyf0H
XKBXYdBsAZCzBxtMyqnswrS03Ycmq79KIz+mg9S2TInuoC0Q1cxQ37ad4uVQVmV4IvpxT2DuKZu1
ce97Qx5OmveLgoc0fttB1/KtZT8Zau+wtl2F4+9bUlrbgUQdLdzpw+kQYCwwPK+2nl9LqztMU0TZ
5HRMJWibfE3wie6SaXPSWz3xNOdSJcBdvPwbnGf3Z9XBzqu/pqY+PRFiuxaD+RXggX91ffml8nPj
0AurXAvZzdSbwG2azLZ3mjEAL1YkcVOsfgmB2rPTsANmYcFuOZYXvFiEXnnOklxLADen8Y2XsZDE
maISpW3xDn1CEszTvaec628xD6STa5A52Yx3DnNhudXlKLaGNXlr3La/6I0/gYbizapdPj5QgI50
5t0SG19rFZ0pjzoc4862zeLloqe4DVoCa/mJAN/XxlLGg0h8AG1NI0O7rpcrsElnJc02WnuASiOw
I7XRm9to7h/Atw6QGqJDbQEDKKyz0ffEamOjhqQ3PhaZA0PSSc9+VIB/wDW1KQx5iH0DtIwHmvdu
z4xTGLMWyLAN19eAfkmHyGG3qEE2xM5klGF7K8Zzbbp8jib6zZDFgHNYRkuwSJ6uuxc1d98Nrw4s
BOoTzLkdKahlPzh1HfAuzEjAS8Uzp+H9GMcmG+ZxKfcqVb+wIW4To+F3cwu1H7FmNQnk6nSiptSt
YzMUP5uYOAg2HJ3iqM4PxKJpN5bGEzmnt8TTTqg09SWevmmwmAOPJuQDhugsjBvW+/tNjtn13JTz
F5W7w47Krzwtpb0rPTCg6Pm3+SM4kQqvDxKLCCbbm5fOqyks3rvWwirpk+eOHBltyFyxSVPsQe6y
Uy3GA/l285xFzdtfrYFCM/cxueiaO6f8xOPGDeGr82JL/1SxHwFaSKw9Z7HZ5b73A8V/x8VgODZd
/tjkuXGMM8faRBmseRPaaqTb2tnyFTShRhBMmrQnS80/2V93O222P8UttZlpVUJEujZW7ImOhW2/
I/B5ey9PfAy5+o96kQpvUKVtdIvxMsMAcInzZifHGipVp3U3aQWqFHNTRGYxNqSy6AvV9OCttvAD
C9reqvDLhgjVLPZNz7eJJH5NBEg/aK6fsrrl9bqr6jHIED627IjbVcnJFdC2KY5VrWegwJYHpyi1
8Ga0GVq0G6Ks9crwJ8xI6wr31Rrs9w4hwvxi1z/0hfportWpZze2pw7/wjHTQct56ulqPOa5f9Ek
XZpe18vNkOjTwyySFYhDJ+AwTVdxbFmPtq8d6S/Arsuqc9GbmyouzZ2jEwVmS0jAUvqUCBFEMkHn
9SAyjQxaQRrdwNa1iUEqhJ2VfmEoXn622yoKbEKgtwZXSszQ9bfJrOcBPkwFYYQ6U+L6PfJkswXn
wZ2beed0Dm63VsA1ujVIir77IdMxOk8yfhDxeE3SyH+begOLcgW4hXWX1Jxk4hPJzxPYQXGogMni
crDKHYhkc226BT450OSovg3ZwbrZ9rkJRAQQxFozsyms55Wj9eKJXPrPWqGxxl01bSFFDycfAtrO
RiiDbWT80jrdPLtduV6GtrkSo4exlKaHhaM0mFpv2FUO8nl+E7eTqDAuGiyTrk5OEskLI6RertCH
pkPt+uohWbKDQ39GS9RVdc6rlNoZhgMoXJfpAYOv7zF3zOc+8y0gvPFwduPiqjWtHji3DUncwLQv
l+HLMiQbdwQ7pQhPlQSkmHg1iFfFJdHvnfRlbHuE39G9NJ1ovvnluGmt4rsQPgnSRjw3tpbu8ggX
BVProJyZQ/k4OFQk/RhvCOVG69pfAJFCJaBZUT1gvzT3UcvZUMhkTTHWgXRwsjXRRDvArZOFeClv
WwYF2QTJsxMY6NzxTAoHU1Qt1m5Emg9UiEUvC+FctdXCETmzW78VJZlhZIeYUNcG+RKlXba7JsF8
CZfmxipSL6YNsC1C5kcwiMR6yshi9PkhmuBJicgL4VRE22wwBhQMIgzAkFL0O/3Dp4Kym5b3OJfv
Y55rh8EWGRQSxBAJWqmdg3skgSliwPqtwuF8jSGvxfEnWbQRmfEp5nJxSTTAk7MIbJMtuZdPWHkS
v1zPN0pFN1Rc95dCD1q2egE6irYBeXmIs44xRZXKTt581eaEQG49wyVP4D97HUMtKh9GW6rtkeBN
3EwLyIpI9GC30Oy70nIPeT9TpuWD2PQ1wXkjtjac0YCYmNpFgi3sI+0qqgnpqrXWcaYPR51RYzbc
Mu8Gu5uSvbxdZhWjwchPJXJbj80z6C0Yme7ZRMLf4fMm/ldZm9/9Nb17ynwq6lb685XREVrQakW2
WaroyyxbuQaWA0mvkN3VVA+sRulJ69z3ewuGOLIV2IkwdvlXsy4MNFwMQXXQc7ot1oSIOOoh88WG
rdb+TFu7oJ2qrIdqHH/YJUNziFSvu0zHqV/ALHIn+9nuKkYM1Da2iWamOqh9sC3GvM9ly54VlDld
UvmLf/vRbNLXEpJP2NEyBbYHHKWSRIp7WH+Bulk4kkj/1htZFnpxrjOIjeEzRKw5dpLKuYpBP6Sz
tZngBmwlJu7QWaployVRsxNuTfvPpbI2TVk8kW9+9cb0yZ9ALMUxDHBrpABx9LHc6H5tberSvkyw
oY8SEUG/WAyfOdjS/DlgsTgZpR1OcARhE+KeSHUQX/hvVZCVDCiLc1a4lEolXFIX4M9gwOT3bgXG
iMexk/Y5gYV/zPLoqip947m1/aHkWSwJaeySPlKZkT6xs+VHrhHgLPWB46ldmv2QAlQwhvrn3Qwf
Td4nEIruy4peFbxF24u2Ov/kOuGEvzpqDm0B4mBSvxazZsKbTTVtWuNuND4puNJrvwj6fu1UnE2v
fhidlGZjXZibrMaemnM2B3SbGZwztOdaeSc7Nqon+rYiMFLHDammXvusSbfIzbgHUts7YTj6aknZ
HhuInbierXTdAshZZV3Rr+emw/HgTUgfIAOcyGF2WYknKauP0TjoKNuQ8lw/Tl5mJAmsuvhDqvrG
R3fsEFfxsOt047QU0jpH2KIZnaes+Rluu9zbSRtvaCvZwb31mMXALbX+QeQTXXoN6pHVZ+8Nm+FT
5mhvY4T+4uH5PMa5vHbpzbzoayHxfgRYZcQH5cMyydzj/abQLI65rnwq3MjEuWn9TNijYhzGPbdS
WvUxZxeq5PpU5c70JU9dfKfJujIS4g1V7r9Iy38uOBGOMeA5eKm3szqnGTcVtLjypL/ihOuuBDO3
fqQTLMY06NF21QjZuH7xq/FHHTrjwkLWybOZl/oRkQWk7AIAKyFvfbDx/Bu5dmqKoXhNpyx/bD/F
jbOQ1vkrq7Nxqmbol22ztTSRPes469elMSPZGNbMBJ420OATb6eu8DBxtLALb70Fo31ii6LtdPha
2yXFYZigf+hem+70H1OiJcdm5Gqfm9pz1fOdAHM+94Z/nst8r9VAtRqtbQ4E4L6lzeCtjbLljPKa
bKU8urzpJEBcGNgiqmlHxoEeViLMIBdNQMMm3c0ZiCcbCPwOhwh2oZmM+Fx6XjA6BNLZjDihFjXP
emdOW2UAx0xM96ly563Z49WrPeNSVvm3frk5aEbZPVUQmioFOD9jr3aUte3ts4pGoZHW/ZEA/7ae
hH6F0PDGWyDX1kIJPpvGg5nw71colAHm9nLTeBlIpQrehElFvMWj2x5A4ctkqrHsOeI0F9qnpkZn
W3ly2bh1W21k+tbH5bQj+D1DmHRGGqvpmXmDSRAXY38qvBhE2zQQt84/fUYrpp4oPzKupgAe25DE
T3yWea/WQFmyjW1kXI2ctA5hl8iVpgzz3R5pDuf9FwYWRYei015M2ctLF3Pdci0j2gIcC5PJXx7b
aaweoulXhSgPMp/dBS2f+cFJouw65YT23eq91WV3qImMYc3TsdEA38AjW/XnoQKiMdrsHwQ4QjXa
Z0JH9hl8yPcS8sC+9mbtitj/zGgRI6Bd114mRQAb5irNoGfWHJ/ZfiXj/8Q66og/a6Q0d6P/RN87
f9a0X8Xc11s0wxEQKVsdJfPTRGfkXOgFTpwYOmoOiuTkMM8vs+r66htueSm619/fiJHjAkt2oKUY
9hyrco+aiWFVq5S1Ti1mdbDs1C+pUBwkRjyezN4GizHMcqXaxd3dAxdCUUGJjh0lUlG99XTsjRmI
jGZEshKxVp/UnH0Zbsgh3dAfagSrLhmc9W9QnDRaOlHMIL3tFPkXcP1m2s7t+huCj+u9Z/cYbB13
K9JlCFx9jtij07ybsumBgHTJleOxTYzpyiugQgd1UyhRrPOontZ4frc1H1ZATWOEuEPds7M0H0vJ
GMlpwMLRxIazsdr8a3y7nrhuVDFoU3uMuxGW5zhPO3yMWkgZ6e7GuYHWOzwWlanO6AZMHlBTgsxh
tY+yY9lXPp49C+pmdatYmcq4wxID0HtgcaDZ5a008herqgdOMXbAwDSH5hPrcGN0eLLAlWRRd2zs
wV93EtvcOJI343/Ck9iPW2+gIRdPxttYsy1r1HcamPlutuZkE6nSCwzZuswcxc5vit48SWUcpb5k
V/bJkq1ACgUxsdEiKlkTFo1puPa28UJDnzGXBT3Wne2q+cXKrOwx5pLFOAdMLe78rDqbR+iph6/M
CEZ5K89SYx0t4kRzgaBRpiGR1DPzcFs4v5IIzWwk4sVl0EyPhbekmUmlQZtXefKnY+YW+CsXQjUc
MRpxYa6lzjeTjKLrTIFLpoQL0+AdjdvFs3T1YafzuWmNCFo5OxR/Rh62ILh2omZYUlECl2KPAgfD
xiN9i0+mtAgRsQ513GQPI/2MwJlo9XZQGA4SuwWapnOR4DDChQ3XCSDWl8j5NsVO/8aH9ZoqDxh9
2qqVDfeONtzEvlNPrE1iidfRrD8toO6XyNsKaIvsn9kA3YHtuDmfloRA8tRuK3uQXwVseFWmz6VQ
1VobnP5hqcu9xUQ0RicUwV2ZywtOdWkob9cbzCywxI2Q3QjjIhg94c4vA+BTosyFzwWymK/M0cCg
5aivtmfyT/pRKGpzp7FTOhXWp4Yddwt2M0SUaFg2BzdEwYyDuXCSY1/rXDluYwpK2MpeQnqkMnpk
4mZR67RN6YbEOJiLhaF7TC6Q26qkBdur4zCP6uEF2Kk42hZYwuyN0qkJMTNnLMitvh6cZcf4L6SS
G58Fiu0rVunp6FuTOs4oRVNnm2Dx8oYZA1W5hc3x6ZpxddSFWR7vX9XAp48qN97ippWbyKyXQ2xx
c/9qWkySoRqA/qzozq5GY9shaNvb+ARaI5oDIbCNeTcw/DTUT4r4EEoyHzMgYGyJTEFb1W5FXiFf
jBewHje6FzH2NgakOVXJdG6R7+/xsgp59XnJvmPEukKdcr527FcS3/gqJ3d4gksoj+BaCb8rCf1J
c5mfdQsVpDQDO0CgYuzVo5l9w5ZoP/dWvrVmf8RgNuhBeaxlN4RGLRjp2/+q0/I9ofLfIj/Q1SWM
z6K8uBtq2wOSGfVXmcLcmN4tveQyl8B49T2TTWSZfdz9EcBlaU+rtDlDR43BAULH9FVFI9Pz5NZL
xpfEz8RJS7hS0ob6GHghGV69FW6KX0ZvNyvb5jRudXCZkdYfmT3yVhrT0w3gCEWx/p6lcCaMSAtn
YRuAKeyzFXl12PWkd30LSl06szH0xmOLXHT0o/IkhzgPlSTGa9VU3WY/ENfwAV7Y5mtM7v1AmeSE
PSo33VNWh95dVr8tsq24pHI2N+nNnlzBuEEOLPqAQUUdOBfY5Pi7vU1X0j1JlakFM4OehStfhhuc
NPa4SlR6RPAcdSrIqpkZS0MZr7qJhnnrG7QVVQ87voVX3JUAooa8th/T1Cnwp9r77IwHMno1O7hl
AMymwHdwpKRuQW+0mj+whjc73T7EmuacaWVR9gttnQJweYXTBPUQXxTr5rZEeSmHrsH17qWkLunp
LrbNOjDXO4xVaqewIFQJjedm3JlKZ1x3+UnQpd6OdXpNaMiuSJZ0u65z1sBUtvmQud8V05lbBgOo
4akW7dVLVBu2tgZ4baD/CVjCWaU5g3eS3DeotIVxbcb+nFnElsv6vaSlBpcQoJE0mGIupNtvVMQu
z8U0MfvA0Xd+0ZN7cdxpM8X+hKOvLM5TNXyfMoO+ZJTvzdl9bYzbZE5QqKvJykiL96Va95KpWOgW
RARBNTueb5zZoDy2kdEepN1+jU39IuqufOhtAShKxefOMx7mIVlo1BZRyIUQKGNMoF6vdPQw9Cf2
fzfPo7polqvv26V7uucJest4weBZ7/ueusiysuesrcfdUjlvveUWbK0BSVs1WGLFSlEmORDF2We4
QqSI6aE6BQ4zjk9V33/EbdMzhQLi2oJr557L+/9ElJdZ/vzP//j4UQKHSjm90+/9/xhPbJsO0et/
j2j7P4gob2kbp1X68X/5pb94KK79L2E5PI+wCTYKzyBT/hcPxTP/5biuBcqWeW7AJkzSkH9BUUz/
X5ZtWwTvbtPyyMGRyfsLimI6/+LZTE8Hm+kJIRzn/wWKQq/vf2YueVX8fRN+/h0fAL/jljX/W+bS
G6l/6zk2dv3SPDq+0eDcY11zT2A6O0bCZFCfhgpPCVmaxT32Cr1vNLbwT4Ea3aMKc6YAARkzy6N7
4XoQGmJSu/s4t1q2+Y4m5pow+3gopfbatSlNNe11MXAD2MNApyRhPngxBYM+h4Uz4vKdSNzBxhi8
Q6N3z454XbxuXHWUdSu3JjQF58hNLvmvZWm/EPl+j8jlbEyfOaAz4ofqHtK3FhvXqlXHJR21lSvk
t6yLPxkmDngv8YNYOk+pcOBjk3DwHCYZafv5V9q1IZedaEObGLatS+tz53q4325T7ZQe10EMyWEV
0VCqK1ccutpibCIj5hCeHMKfCZI2yfD9YpFzcgCtAQBc5pB2Wwgv7RfkJxsIn3NtWh/ZxDcgRA7N
RzYV0WrMs6dWfyv8H6btv4DeO2ep/woojSLx5im9U5dsW39KoxGGqCmaQ3q7IUJQahn0Lmji67a8
Ba0Gco5Wr3mYLRfS4XoFDE4QlVoxq9cKJ//gEIaARFlZ75mm4s2SUW4stG3zlNcvTNNZtxz2r1jo
3xm6OlgFk+jd7tfku/IkU+dYNPzb5TDgJ1soI2srfRBD15LBg2Q42hBTjYQeM32bnTnH6ZWA3w+p
xmGbTNnCyF/a/JT1xtu8GHuAfaFobmwrVTKnSkXZmi57yfwhx9h5GfxU9xb2UmyxEwv/XRvtWT6J
f7RDv0HNnSGSHAbNZNKhiWtbVq9U0f3Bj6cuoA3LS7HiI2FPYQSNr1bt5Bn7dtL4PdIDtR9ayQyi
Nza+oaPXv6cjlp14s1PCg47egJsgZLmfHEZY8fF7hU75+V+Encdy68qWRL8IESh4TEHQk6IofzRB
SMfAexRMfX0v6PagZz1RPHOfnggCqKrcmSs9GIJZ8Zeh/suUQFWJ6z94tb4TAi67ycinrR5Bskev
zYqmPmG3WTCIcfKvLp2YupMhqpr6FigRlDOkqieFwccKxip/wuli7nLMEIGGa4LFBHbLZNXHeUmg
o1l9MHaFYM9ePmOJ73e1WL7n2Zi22Uro8iF0xc6Y7931UQMnNIX4I4fAXG3GPz+6ElsYebv+P2iY
Fi8EQVusuqPIh9Ow/rAkTVpTZh/81Tw/F7/Szv/FPu0CM4/OQD+wyuE3rJs9vB+cvBAkmAp57MS7
GZ9Sp2OYtot/P2Swn1s27eMLr5eUC13/KdzyvaO7mJrGbSyRtGZmHUFWsyJOEaTUtSTy50ekFRDB
1LS3gaKefshkROOUSTNFGdWhq0EkzRJNA1FAX47fuKG5XhitbHGpda+AWw4Z+iVJU4wi2eiw164y
gJBlTMNKRcKsphX0XOv9vSMitOcs/+A5mbMbcvuhZXCyd/wihFv66NLKS5Qm6TGeYK+K4+k0mYCs
DSTMYijUcaj9HQCptctJ3pJ1X96AFCKmzcEZ+6S+LaZu2/UaUBu51nlQUMXRCGYdTjJzR9Dq1q4u
8tRBG8Eqffjv70zt5zROpt1Y04BR6euZtx5Jus8acMXky0t6uev5h0jvNKdupa+xWd6oPwCf55Ox
/og4VnjTUz4Nw2aSRH8Fpo1W9SfT9egBcLm0BNTXQvTjXOCxmd3lINYbBYBgEQKIZS4pyWBNXbx3
NWQ4FM2pBOwG5vmR8zMkHl4FjEP678U10h2C4hL20qDwTbR3W/Cm0Vy+pTbN3ZNr5jXnGDyZhedd
HKmS0CYbux+O+H26R8vwzAePGVqB+fIMYtnh5t2RGHdPqolfumSu9gXBDY4Ek8sbgYb3aREA7qy9
k2CiMez8j0HLEScnBjs2NUTngYRV2Dr6LqHV9L9e0c669nHWhEtcUSo4588VIGUAOfk9rzs0KaHX
T6hTMHG77m3p2LeWbf/r59/FSU8bqpmyvRvep8oQV2P1pCs75bRVaPG+FjkgLslhtKIkkIC6AyvC
1xGPc9AsojX+DmNyKukIvufehRhzuhm9QX0ZSf2QdHnDeG/NEE1dDxDQN9+5tCAZluG86M2MqWXY
zEaO1JakjG0V+mTnN2x6CzOlEQfZGgveBGsr9v3QWwyOSNloYd8ZuOtmwruVpU0rOzc69CY+aVVT
h8GN39NMhKGwx2n/GCffVqTsc91axW7pGrFNZvnYKUUPdNqm3HboJRg/i2s9x99NlHkba86nA86j
o23X1Gv4mnNyyDJ2lu/t3Q6icDXn74zp9Isd1fYOmqR5qQe42VL1OWMCKw21WiNnWoAg7GNA60af
vTkLRtvM7PEH2pE8saa3YZkU3slvk3fHLivadbQhgHs+bHOcPYd58QwCwIMXzKM/PNtLiJGvv8GM
viV+XR/hqzj7fDBG4sJKYLKFYl8WfypaSDeDz3faYtiaUkseRem/pJPQDxM7Mt4T1EUrT1C0inE/
EGheV53fFf78F1zCCv1d7nkpTVC08sckNR6hm4/PFY7UfU0VKSWhQ5Bmw/LgEJu/NsxW01TPngDI
pTvSoy9xbGIjAKM95NFnbxvASca8uXbIUGOWP5O9PQnXGk/erDhdzwJlyk2HL0omC33STgk5P/ic
BWNRGKcpk3G5n5c22ulddh5GC91qbJz5aTJ7MAvaYzYxX7MgRUHubbtzf/bNGAjySHXW7Jr9gRpy
b8MAnG2c8A+TN7yAZqVDtcxhHi/Flyb9J1PDnYa7bSPtsb1QfbNcquYiIQJy3EWVku58dfG+hAku
qF0dWzfl9tMuzW9yNmMwNWNMiR3/EBg6jSrA6ZdUXvyIVLOvDCy39uBtKpIKVTSaz3xFJ5UANVri
4Ympvto5QvsYYZKEggjraxkDycsyws2EIqMJ5ZxVSJ317jkh7rFJYAk8YD/AdV2K+mz01rOtOzEA
7067JXRVXDWHV6v3iXMzfmQTodNfHM0HaSX7LMsWmo0wgzaaK19HGKogQLP6RHOBfJVwc3lnTgZN
xsyUCKliKK7b11J8KInaG098PbUVMMZ1r6LmqIwyytdhuNYcFmbmHDJbPQ9pKmDuUO8x6LXxTlsQ
EC/mpAMWIcF49II5+6zRZXeJ5FBeCO8xHhi1E1pssxkZ5u2kyln3W/4EU2P221ipeSHLYoPY9S/6
rDOPsAfzteX+2vi+vWwTJ6aAyfaoQEC1o8mWZF4MN5/Wg2o/1Wl9xF3h3eexu/nZch+V372oxJi3
iErymtMdcAKqwMT43GRLtjPIgL92pvHJqy8wm3Rg0AQNN15KPjp3HLswRsNzDIggSYuL25a/ackm
eIJdBWFV2h/5jhDNp5FX+D/YIhJfoOyLmRB1gKyQtwXjoL/4NnEQ2LBaDb2bs7mzs1Nw/eybuz3T
aQRZha82npkHa9bQUcmEWKNy00BdXsRz3fDrclxz97ke3oeeyg0CRs2rjnUhKEcr+WOPDY9e472i
+NOLnlP/6HavVcYQjGZA3uqtwou7wgcqocVnTMsG+TE6R6Kx/nbLbjzFC32pBBDsXdW3r1W+8eB2
f2dTd7PrMkzpRWFQjGkpWhqyOCk9ZdKjFqEtGhXMAwcdBlBvSZnrx4isc2hD+qctEwIGbzteUx3W
CL1XJJn+9qWzVi+4bJ6Iqps0v3kpXrOf66ppiQ+fmU1y1L0vyBUXK8ZDytZj3I2rfGmX9B1QjRUa
WeKcOx/0TVxWdG5J1/tIyuicFo59X5YRJcjrQBv2Hv1hZbHPiRQ81H72xW+JziTKPCrZGE+Pfmzc
zGRk1u3D1ubct1XwnT8Gzoatip/imeCPGqGG1GUCnVLX+6MQXPcspq90AD5cVBWtVhClNr5KylBv
IENhKBK4BIZ/GJaSZ+RWPCXu9F51lGmWJptDiH2hxeN/VGQLPZEM8AkYLfc2QZcpjR5JS9yJW9s8
Odq/qjGzo6MdZVMf44zpw4+bgaSpwjEzoGEOGoWI8WSBnccIFvWwAGCeZCyfPS/7m5tFzDy8ZAkr
qJvnJC3bEDLxDvexdmX3BQAh4WQE0ynoPKD8WAlOmiTKU9n2d8JAGW6F4wY6WCrQBrBYaLsCISLL
+jqDJ0nl8IKpJ8dsB4F5HhuCtk58aVqErAHwIL+ZyX8X+4de8Zvd1vxnR3irWzDhIWz37Mbrhv1G
I/qnLpsb8hyY/8qMuQpvyQHHCURlYE3NWowwbpiP+qET4VUvPfkQ/foZcOV+j4kREQNhESNEtfZf
DIt7T3t43fNcuUE8ElnHlw+mb8wLwhXY+BAVWZko3JBk0aPE/VjMZF92bvFaRfqNVmfuxaSkNLSV
fD8oxmv7o8+3ljUZn82Gi11PKHU2YlzgdjoOr7am0WrkUZ9Y8qcyv/jKSs4yV1xkphxalksM+NyY
mdimlW5smWn+he/fnkcj56+vnK9uHZlNmDZCtxrw5FEpwWgGB7Zg5EWHThV00FLuOZhS5jjLpmhw
qce0yeJ0swoAyfG0HSm6pOsJiZOygMMSQWjymnE+AK2ieGUpH9Nk9LZNXRs74XgMXpT3e1h8mp5w
DzIJNs4RE1n4Afl0caPpZlXDdnKVf/eLTF6xGr5o5RMDmOQZmFB6bS3xqGuxOuFCfNK6GtyhH/dk
JzTrOpfjpczY6CWWe6mhXt4SG68gDlZciOl+GSzrrLl/9HpYzkYO0t/NWr5LxGa9fp4kADhi78uZ
YgFGGUV8hJOaHj1j4thtxOc+Zki39Gb0YnnInfQVbmfVfGKJ5g4Sj1XnJvQaBqg47W5OjId+pNtH
ML9GANXp59E7ECnMSUJvXXHdSDi8MZlqD4teb4oY+BFZRLwimX5Ay9739DaBhMeu3XTI6JVlnMca
EEOWmowPUDLJpb0s/jJu4wHft1NAEtVHqgUNkL3bKi+p5zKLQw+LJCM09MlSbeBaIDbmyCnUk1ge
k54iGU6BR2E5r3FSyX0OLDdwmNyEna4ZJ+eVFqJ5rtm5tEWxm31MkTm2IlrNkzenK9jWFDxPBtd7
xxIQNN8TXXD3WdGqqPAyiZn5Qy2tfZbbiN0tmbvU+tvq/l+7mI19KcrftpN3x0QNO7/JiJ9mEmgM
BoWgZRr3ZloYon3/1fCrrxzr0kHR3RHMool3nkRScdrrUIH6ssq+OkvBNH/sZfOViP6ZK/Fh9eV0
rNMzW8HkXqlD3bP8ICUUH8nw0BrV8h7Fyj7yzJl03ljlU2l6R7+Ol6PmZjQnyzeG9MVWWD7LQVLD
tmdCQnzQIEtDr6gaPO9eayudxTjGdj/85keoGqrq2oYUYGaGLhFRjZ6tLbZ77vhxAgMJAWZmu3RL
U3pLrBG3Y4zs5Gj9Pre4osuEbBg53S/HJWuQUEawTUwriN1MPcGteJ5Htp5LB9FJfix9BoG2I0zU
CRzXGpIQQlu/0apmp2u7wkmnXUxIDIW+4e02pGqr5fUhYUC1KRFXwqhUeCHURG92jQOV1IO/GcVX
q+DdPwKsfx8nHF/uXLMUSmPNQOlYLiZi35NnPfLqtx+L0hkDUbBQOrK5R33tnR3yLBtD89iR2XPI
JC/9hbP8yIGq+CyXeGu5dKrKtE2uJX5LdupYA/u5Ba/aJibXFiWmn2V/Ezr6i8fHCvFX/CH4XWxU
52C87paBpGmZHcdsuAOuMR97jVAUDdNlOJvIHrrfy4PK+NBOqulrrK1nWyOSQ8ct10Jm0l1ItybZ
FZy5GxETw7B6alARWB+tWE77qegGVn9zYi1K7avvCILoi8Sb7xlfBQy7ro2vRVXM+4UFXdq8lb0K
W55R1g9GHl3SlRCYedW+x0z6YuPIMAlO7aQEMzrhEm8H49wBrxt9+6VuVRTSF55z/dvkaVx/JE71
2bpDeYcDcVSc+py4wcswDwRcKVGUvbhhuHLlqc9y6rraiGJjAEfjEtMJTcfRkoNkgVYX9LVZYW3h
IXX8ctN1hCdrjTusbtJvDcaj7bfvQpIal8vXnBqfXSz3XWT3DK+hxkx0uDS0Kih/CIk7m69c5ZHG
BHmzjebXHMH7m9G6y/SuWAfZ59ALU3nm1VZLgJTxbVO4W7JXtP3HxkteHGMyA3A7qM9EOP5ZVAfS
HJvQH4y3pGDHE1SLcZsdZqOGvZeTPCNbd7TGYQGsCLvyHL/GEzzFon2lrTwmRKm9VsXos+2UCdIt
FB1aAXnk5C9zMeMQi42bsmmqU3wMBQnf3einVDNm5fuEYQzRuX630UY09hv2VO7bZbzQ+oI7Z+Z/
1dTql5E+Jgk7hab44J78tKAQoj/SJNo4/a8BGjctL9GbH2W/AdVZ+1zTMTvK6cAaj9mSrCv2Va2H
S6qMhahRJp7sZaIUgPCNQ+sS7Uj0jKw3r5Ugr2hPLkM2/hTTPSO+vcULhMsiqRoUAoatXWkwS8YF
FHvZq1X3R6PAe4ygzSGz1kAFciFDoc1b2WsEwdEs646vT6+yXxJ9EColASw1mpth4sMOpfpXQIok
mh+Cd2LDPm+95uJgNcvt1ZzfyIPbFx2RhvZbevO3qzXIxsgHecOrdln0Q1dq9lmIbS9iyqSG3qcT
mlfc3P510uhTEdMJIT7zPRUPMvMoLZitM3sGw+9Ort8ehGWfDeoNNpbKLzIG6mUvFUNy4T7WOSoN
Tl7mDcN08CY7YVbYf0a5d8f3QWGb4vQu8F1QF8wRMD9Y/qmdxnxbI7NwmE5hJNUYk3E+N83v2GUj
p9J017VjdRXumWjEt77GClBT/J2eyTMV0N+xNfXHHJIE+t1jRvvIUbSeC8YtCy3JO8pzTUK/5qPp
iDiMqPjZ5E3/N2rt6aYwQZQi/j0Z1vjBTuXHCna1U3c/RdOby557Y2lxguDNzq42ubRdM9vB1Mj2
M490qsQ1N78NC5JDqykwEXw2zOt4DGwU78XnCeCLG0MDyvusaiOwM7CEU+yZOLWNB6Bl+YXWmx2t
S29eK04gBVzSpZ+AMbOw1EDQGkRXFXdcsaoLtmlivczSUB/KhRfVHOFr7uiDdMXI+Fu+Jv4879sG
qCjFi0FKPHugq+lkFJjq6pGdGdg5L2C80b6seKVZUEc0Vpxm8Tc8UvACFqof4R8knD6pO3rnSNb9
ypyGc+tM+VNkKzO0tb7fzBGOxhLJK2DXKA8aTDu4J8PVM+2LXzV3dndiIx81FfmhoU0thGBUmJ44
f9D6HkaGpD32CQdPnHnEtpcnZyaxsdogF86eYdVbd/onec2UL4RDOG37XsoahjcrmTxta2go7LCt
Hs36QfS8eA3MklLWNzUVT0pfY5ATtUPkDLoSs4RhWmHieMm5z5Jb3MbOsR/VZ2To39IgLdPNHJI4
x3zzuhFDRIUszrvA7L9jagJ3Y3JNR7ku6iNFH7Fd05dCyqzoyQe1+GZ2vpMwhuf+g9BbrDHp6lix
P/Bk7++s6R0TB19fTx2TVNnRnJZ0M8AFONbUcxpd9C9K1b8ltwiw6Ixz/Gy+55KTZJqzKKyqleUs
lBqmvAN0VVnQmrQXt/2cGxYGW8UfiR2jujfB3M53sWCp6A3jy+li+1ym2iONXMdhrrNToZPNgPob
iKg1H3yj+eaOKOlTGKOmuVqaIn4HKvFa+ewoGCyR+Qa7ApCEkaNUw8UsCHENfjiBJtigmKoQLsVb
5g9PTls7G69lKIclHXwTfdeuU3xVRU6bm9TfSFgjAahWhDJdjN3YLc7FbWAgDO5r3+oiwOc3bB29
7g9dapxNPduz1lV7U/OxhZbTR6F/kk0bdyZ6wGFpK0mTmSYOSgE1QYCJDvjDcaAXzbQzcvfdbMsX
F815CyBufp+mjF5MRpwRdt7S+JxqMrSNSl7FCBw1E1pOCsmlYTWlmEx03taZy/JGD/eBsSR4lh6z
RZdQ4Pwxsq2kRpVeLw0NVjnFGQ2+3ETICKqkFVWww/ObJSAJIbetyZRw8shWCuNJ4x3J+VC8AMhg
PWqqE4je05K0gpnu3O2aGS3B4v+pkYtDL1D9t7ItuaudP1NDFWXZWEmIN7lGImXr35Y32XLFhiUg
osf8DstMySzpIGsj3tizxPYI1qaMGo3pjXwaDP2T/KK3i0aXGa47/SmdpDtppb7cncG9j5BtvHam
Qof8b2A7ch2GTN1DIQjTL2c9MeR9MWqkqu4U0fK163Ko0ok6UEN3RFJXoTMZ+5jZGzHacjnafQOT
HCuUmOS732Uetri3vh8xAc/uy6jqV2OQz07mbslpwoB1DnE5lcd41PPHZtTyx4xt4cnW/ee4GfWz
Z6HLJbiHbV6rteloN2ZfTnMtAZZexoFFVnfTo7s69xaDozR+hOqj0ngxCV7eee89zmX7yFabZqQE
jrgWk27K6YFLG9aqMn3L7ZX7gWrSwVh95BlmAwwKW7HQbHqrYXcBe9F05vVAT/YFYgWv81KGuICc
0G4evIoYlOLUzcJK0+3RKdr7iOceuk77IX+n8NgPlXI+bd/GUq2Xy0aXxTPGLK5bquNFmJuttvps
JTKkVyNRCHjmwFbzCa9Aiwnt5CmKTUoaSSMyRPdOpLusSuPQJ4q9sUqspRpfT39wIv8lt2Z5xYkc
lJ3UMQxF6A5FcyLTKbaSurg085NT7zL2z9qwaBiPtIn1GvvphkWNd0ZunjOXrZe+XJTGRJTIMNNU
SrAYQhb7QfCqS+z10IGB8LrsSl7rd4z5vNvTREFSwNLmG5Cr16CRYgrA+IA9PDdmMnxnjRChu7Ja
54msMe65TS366WHyv0fIFFuQJC9OzY0SmxPuWQ6VVm78LRa2sbliPJlozhsgDZmZf4HcXRrXAXSM
rW/rxVXMh0HU89KOQ2xG9mQS7t2NiamByykVCq3fvqGvlafBHN7cRoyn2bZvKadSZi2lefNLGNNT
9Cd3jSGwKls7tpprhvOUf4F7qLet/bQmvOh/j1495T3NUbcwWNeNCyzjo+FgBywFBaWiq2EEZxwd
VB4fRtcTm8oYKFI2+TbY7va+nmxTOX+Ngojn2JRh437NrkRvL8h6LYfZgxw9Eb3fuDXw7FGa7Uam
CritFObGNFM7pHvsYSQZQJ2rYtpww2x+5wruYFM9kl9q92M+HEZSnt2kgCeQX8FD6+UhTvNH+tSZ
XNmYrEeqd8naG4zDAH8r82FZapeOaPlXy99b6MeV6zXwFMwHlROClGR58XwwczHvaL8fAg945HK4
7M2tNwNH8KkBPIz2Y+UNycesumnrjA1Y8IJSTZ1T/d6rdEI99rwbwPQQ8v2j1QD/9GX6wweyA92U
JE66p1qvnvy7UvH0ysBrZztec3UG+8FmhLjkNk5XiwOtHUVPeel6iJ31dh3tUfzWIvrk7Z7bh+h3
d2Na24bRkDyJNL56pPIDQS084SqXoDdOmJJ6QiP1C+JF/Tsh2i1zDlptJF+QYk/CpNXfDyMCdlK1
J4Zr1IlElO06ZJS8Ygzwoscc/GcnyGjyiOqi3wq4W1s0oCADM446RsoLyDqbbqO9jXXywcjP2abp
Z537GjYb91ZE9r0VWD1180m2RBFQ6K52jI1BGGhBOCHh1PwuS4pomsXAl4EdGurvtCGuNYSm7+DS
FDxvFcsRzDc5mM1HngBTWr1N7F2pGpf9NG7rkRistnQ7yR2x76jWCM0V7Z+4k9jPXsG5JnEAsLrT
GBCrpSJyrHeIJl7IaS+/0Bj50XvDta6m4tyW8jTH9L8Vg3OKU3HIBMcua56xoBT1WThDvyNCOQVC
WA+y9JkbMH/aYOXFzFn1nzLh8ET0MOhATHSRc5wjfEk5DF6CqKyaM7VOTfW1/rfpNF+tzr21mn/m
4LVF2gti8ZbxlzsgiRoHRWLC/k9HjZ1M93no33RGm/i4X+phnC5FY7zo0CVKVvLuKmgTD/vcr44y
A8TeO08+3K+XqNC2lFCQIjeqjL7nZBdT20eomFL1JqY82xljlNlBaGGV8Qe6S3NVkkHAugU2oGgy
y0tDjubLbXQShmLxV8vhemNimETJCAtpe7thHp9Jdcgg9i19a+lQafENF8Bs7I4YUwauxsLS1Odx
FywlpRKy162tmFJti6iiHvM1RzshikYp4XrDeLaxfWzRxNuwjqprlPQJ8yJDHFO2XaXwAuPHQo1B
asrrm+7mPkvKwtGjUBcjms8538nGpg/Ji1GwzWr6mhbGzraFGNN7c30cvfqI9h3mprc1TVD+1urh
N0V16Iuc56w7aF7uhqmvyFT+ivL5XUZFvjUBjbMnAs/ldKeCjAir3DmuvGuy+DMCThLt16d2Y7kD
lqAZFDyI0dtQ2V96z9dgAzBT66FhaRGzO3tXA84FCTM6x26b5518cMQl6fTymHrd1yxyPeC8TlbE
yrszLe43maHselHx11rU2nc0/0mINY0c1Uzo6fsi5oxsNqO8O9qhwSR1qA1M1pkoDhlDmJEyis1Q
V5RoFBEQGnPauo6O6wgOTTW6TzrO05QdF3jKNOOfbsgIefCPlT3cMDOmRyNK2Xx7Szh0t8pEF+PJ
fzbMVbpJqoM5DGdpevu+YKgwrsFfzh8WkY4i22Y1f5lrUE+MvPdMkKTdO+2rVHBGKDkLWHmpT1z6
q94vr35pv2YGcuGSDXsMBSFsNdhQ5FuC3v3yKfY+jN/D4gDaqnBDW9h3plQ8FSVQbHtBFwHq9Z14
hQhTYvlbWbf/MBPRO8HwtppN8kRs2VtOI25dvlJkBbXqanjb1hPM6uKeElZfAcFzthXjZXZalbK/
8mxeiEkoiiaZeG2TYbaQv+gRBrrASQNzi1lUH3lOWVqV/algYXZTjAffYerkswmcWa56dNAtZ+Jj
zXbxbWmvPbX2n3ZCGlPPdWyWxzVLwb8e1Wa26yt1vhcLTR6F+bny6zsdJFSYQliNOj6AFdf5hrYW
Dp+wvjgku96hltxObLu6gELv+qvT0jaoO4MC3ZlW99TfS/Nf5mXWWf9dcT4NdUk7nd1g3HRKI9mk
WBB4CeDlyg21ixO7uyQAEpQQ/9I5StfB54vAzb6fHPdDWvCBSkc8Ck2KR9Q5AaEZYdhkLMxoD8oD
I7k9+jr52AnH/DzaH3oKnZDxrR5z5E4qFqnJ/lWKdLoVxn32H9KhMt5ZJ/jcmTMHqQnpi+p5NBWP
hmAXN1We1tPWGugN15d9XvO9NjlarOjhVMa0pK4gYRUUmfk2jJ8RI8Oz0rtiv8zwtlx6iEeCNW4f
XQqtY3PqrmItg6a+eUxH5Wy9bhiDlvNdkHfpu9tshDaUr91c3gZ0YniQ0a5imdkSTMWE6gzQibMr
X0H7jDPqcYmWduMXRInK4gmr/XVsq1+D6xHx8btNbtP1MeRztXVatsSGwzgK7nwwNAVYadMMowbD
VUlqKnS7331WMJ1eqGHWT3Zv27wYEpRUpd3HOWcL2fgMuxPQNbW5szG9Q1QjYEA/Cver1ReEG8EC
1OW87SOoRnjCipYpD1shmlkjdVUldk3S9GAmRMuNrfPeW+zDAlT1WNJlgCURWhIXnJQVhkOy6fX3
yIJ/Uh7VZFTRBzJD3rWM6h1GQY62Hd1wo9B8oyfLAdWg78pDkbTVwVm54ZQybFuHnERWZUdR433x
hxvgyyg0FT18ZJgZrVEQiPPqGyRiu88N0w26cuS9zOU2gfAHBgf1jXIp+G0SJ8FAnLlr0cHOUz1V
GPipwsVrEFgSHsHFt65V1hwBOthwtx3eBLBHqJD+G2Uk6zhJz/ovkDhM5xQNFR2oKGrNO7cjyV6I
Ax5+9velcja827aUVSu8WZ51KDDGLAi42ViHtT2K0K6AAzqZ/ZAMIyZGdDSWVA5w8GRnbrugmLkt
S+BHjIA4jQ3sXBRzs2XOnhoY7ogw0avRf4lO+18/MDGqBqZCDy00ZQKaWGxWlsaOgsZt8U6snr8q
TY+pVcitnom/ilzuNiZUFjAZLU8LOlW7ONNRawb7WHYJpSAMCDFwZ0XQ6d1L4RvFjmA3cTWd++Vn
oDZiIAT+mJ/0dg6JuBOkx7mywqeSo+0P/9HvcUbVlCIgzs3Jm5U+u0LAxWmiJ5NczO7H4lm1DS0X
vXGwvRkUK3nwzY/ZkpXgZiksZL6XnxzTGGHJpvOJJ+yK9Iy4MjQv/Qh5bCRpfEhIp9pol64j+n1E
Uh0W+jDppw74ukrgcLYWMP6IHgiOdpjj8ux56nQ8YUtMjs9dhhUSgvv7pzUgHYcnxG7S4ittVzO6
JtDHCPrOCO97Y6LpYUZQUR5qYEBl1Cx7m00ApcqbtoUCpPvro1nyrTpkrTeO8JHEfQxocWVQfqy1
NwtDwK7W0980QR0mmN6Bo9kpTevAT/ylb7e+/2fsR5I3I5Zx4Rwmsq40DGYblXMj9mX5JFmHi2BY
TaU/RchQIr9qvSRNSyCyCEaLOhFvzLZxtPxanRiMadwXpVMRWJa4OYl0x9beteuDTMpy2yvtU6BA
MF6p7oOIbOI4lbvlsYX0MWSMRY3PSvn6iXkRP9qJ7t6WAXFS96FFzCbwDSUglYBYIE0dOgbVYg3Q
WYtENIPD/360eXLigaOEzStok8vTD6fC8ir0B2fIz9OCri3j+UQN5W62K2Z1eE5i/iNajuYbfUGv
yv0yPUq5nNUyXPg0ytsQnhrLPubC+Bdro88yS8967kdiYxW0+OBZztDAWmsLHapkm5mzkYxy+AOe
AavYxrY9iOnNNIRJ7NXf+O5YHTN091OUR96JEAeAOlcLPJOUKJrU6qVNFsqKDGpOoqKi6Xzhlhhi
Up7G0HxxxH33ZjETT3evLIDwBXW5nOqCKb9XZ9auHdonrNOkE0v3yV/zmJxIymnYlzH1IQXRKs5F
xZqsa7E78fRR+Cqeabp4U4lVb6Za+3B6KCUyhaQwFl8/zmEaxrE5r15nOKHd3sr8OwcHNk/Ll52v
4YBB5fvakjfN9+OT0neVjB9wa8NyVwMkevbCcQxIsolgjjBohgdYbSKf7w3b6U63eRIkSzTjLRFq
PlJmY9vdrjOL55+nSqytzZORQNLUk7NmUfTB797+3JY/ruefH4reU6eIbvFMDIIsMuVSTAXWv7xu
2nJneMtbIfxxx6bjfXLprWfpiXeLnUQ8gTjwIqnvp74UJ0msl4HNhdc2xuT1r+1q3Cvteqf89DdZ
S5yEeoY2PjvTujosv/6ry2hjfoVN5OWHOv9TQzFF7c1WHFfaOvqoTI3GOuDgJu8kZ4TyQD5h918x
dpEQ0mzG+K9fTaxzwMuCBYMzrtFyNzqIapmhHYZ2vbsz6/RTW62vHd0DEL6DsXDYdxj+TFaBYBaT
wlcWzkuzPPrspxDmQOBFUoFghCFy+IkQdnL+g0DOug8lJHZY0H8ewNjklaAZ9A6Ab1sd7fRGQDIN
lJE/g8nZUg24FhNJYUsYijPGsDR+GnMGqj4wW+wfOxezT+BTuhPig8R75VJt+f/Uh63xpv/TymdD
dzbXtK74H/bObLltpNvSr9LR96hIAIkpok9fcB5EiqJoWvYNQlZZmOcZT99fquqc43JVl1/g/BG/
QpJLIkUCmTv3XutbJl05Hd+Lch/94C4KvKHjYD7WKNTj77NFiklsgVvObYZJU2jJBdQvA3SAJaGs
l7jtHKZmk/3q0cb7w8X2/4+SdK2/PRlp6q5lSNPhKGL8nN+ZhoTWWwLauxDIp8kLqDfpBLeQhufJ
KKtnTiSEY9RQQlBf0QqCwoMHPAdG6c7olovgXhTPCbfWgxMl+YNSQtNqvpZENJ5tOmU5VM4Yxzrd
p9FfD6EC/hmh9igpJ2MnoS0eRSY5LbC0MBY0D750EFG2TDr1qK3J340nskMpnIYk20a6TK5ta5Dl
MJ8JwI3emdx/E71wd7oBoqnPkBqx5XTc8MxjRQaTq9WI1JmsDZaAAFBdJJ4IymN1H3prnyZMDayC
2l5a1D9wQctbIGt3McD34nLUvpCUZ5nVHoRRuhwq7WyMDAuzcIwQP4no8+xRWhK5t0Y6gkMlDPYw
EPp9J9u9T4LKo4zKF6Mesocg1CCdmxxsJj+/amXtYpC2sRXUPRBil+u8rCOWSWtsCBhSO+bsmo9C
zRfz0X/wYi2400RJA2bmnLrNDXnW58Fx6MI0TCWQ3JrbFCb7yilidy+sYmaqnXrwEzKFeW3bLeIH
fVNo4iW15uyqWe5VVul8KmhGr9pSGusqKvsL6xLYYITDFBv1t8TPg+OI2hePBCFqupFqD3QOf2er
0MlC4WkmMU3EQc8AfPrmNnKG8cHJWQQLCNEnlIIaWUzWoxiq4tsYYn12n9gl8leEBrhvwxCQYmy9
eoge4Z2XdyLzkgeNKSWqNsl17ycPoZzZ6GktFplh3AwNn1M6x1+wneycMnXXqNpaFIJy/px55AhG
ZfpuloaxBZjTPOBHmdBPJ/Xdc9qvegrKu+5phQ1TKk7SrjHn+9mlU1/Fdg905OMfci6ok2m06cYt
C7Hw3SqtuF6cmY4g034xdhjyAsfAP6t+8uNnopxJVodR+Y//UDias7L7adr5Nl0J5GfJQbYlJT5e
NtKEDEpSi0wU8KzmPrS88dqMkDCkjsxtbGj5uHcZox/IGUSHriMh6TszmllwsDj9T4VnK3t7DGy9
pJc6K2pNa5N9wj2ZPzfDEe1QdsFKHuxK2yRvxSWvzoNVkdqIx8LW3tt6VW8MoFQQXQx29qY5aAVd
jDoZ8oVR1PJKvYmq2n9MKy79rvPR/YaG3AQF0T0ZL+wjoXkkEA2JexJ1HlOJYzy2aBZe0Z8XxKx5
UOtBfS86H9den8NCgvYHyvq9Cvrhk4uSxtLbYN0AA1qjzIRhH4tN6mN8SVwwbnaKwtexY3qBE2GJ
QVHvXKOXD37QPTdaUJ7G3maOqY+bCFbapi1Bt7jdTCuvqNMVr1m98eXMKJdGjoamAivRvPZHe8Go
oziEuXmObTEciN1ap0nRHWOz/ugxgVvoycgG0Qw+bByGo+MhKmU4XW8QjEZbx56/0eKtl4j9cDFj
93ZTHOBWQFvmB9/s5e85v7rzt7XZsWxCSV2WeoEt9qeNIql1w7cbUexQFCwpfeul1PP4IIwsfrAG
qIFBnHyvuY5xzKRIBtyoQP8+JivPEtGD0WuPesVBKc8xkTBreaeb+IunaCgn7H8nzKq9jKdIWi4u
Xumaxs97mVvbNPnQQO0gfJnrJsCoMbgM8NB6GUeRNlzxWRZ/91nKZZJVkFsNqlPL1C59PKx08QdZ
Bd5Bsexnt9329ahwLdMyIlVoiS5Jp9HNvIqeYbloKOhpdRbGL3ZB/a9xnuqvcAmNhj9G/qtnetZP
mdulhpQeLF+BbCyvTjKwLhjwFjaHj5WlW/mpyQ4luVEQHxf0sKptNOaSiSaCPFafAX17+UnWEQTT
8ZVxEqq5gogXDRRI+YucWvnXJOU/nqk0IJIasAe9v73e2BA1v/BrlPCxjRAK+OmqKYW9M9xhlQcV
DplmeBuD+qlq3fqltd9IaGkfHLupt22OscP1s6NtAoYa/V7bFpn3Oa+cY5ZP44OLiHtdk3XOwLLy
KLAN0jd84N02WLnDB7zEYgC6KDPH3PZDTeR7lm0NzhTQVMbv/Qzuzx2fyjJQyC65CyLPxi2L1F+0
tHcSIu97OvsR3aRdLZjk/Y8hP2+JpfyFId9w7H835F+xkX7/X3tmgfnvP5ry//zB/zTl678RAmDo
tsntbLie4B7405Tv6L+5nuTO0B3uEIcK8k9LvjR+4ye48W2XUlal1f+XJV/y64hR1j3L1Pn2//0/
fylJm5++/jHt3Hb+GneuGAGuawpp8hx4Xqaj6ukf6uUKqWKdeV6h3ABsTkH4FZSELW6T27LP+8Wl
bgSHVrPuUSaxDQ/eaG8KumLAQPRNlzpnLF1BdnGr/uYW8zEyrBc3APxtRrjd42RpQZ4kaDjzkxMD
1M2gAa2KT2FW7JvibFrRU5WDMY4ZflrDuO3BsXpe3y4IQ8HW58/XaLTdg14+tQOB1aqDOBcDIZV+
gE4B6Iiau7VEo2EkRyAAHXxY4He7d/OJoF+5ikZ4MZXGucgExKzFtN4EaOtet94BCx5zjdlfOKIO
FHcNVy7+BTrtDGnzFipcjMqx6HG64Wt+jyeFEWucc5n2ycIY9UuSpjv25d97GO01PNQFhHUw1o0E
F5udjAB0CqgmEyZvVXe3VvLYxOF6TvYdc+MVAiuDseD7ZK0cE3KQrzAyHaE6kfbs2ExjfKM/ocWB
PMSr6YxMu/L+aRDpCUIOkz+5A0vIj5QrWQkQUNMlqp2zFoljRGps4YkLIL97qKEZh63mV0zyjE2d
6fdaazBB1eummbZwW051G70Db194WvQZH+41crubEVovXRKss0NDb9Up3LMD4S4bE6in8atuzccJ
+4qX5KdB76+h8PdGsPeSdiMjlm0jOXXTfKHIOsbQVzzqs8GLDnWsLfo5PoFF5qqITqVqlSQwZ7tN
i2MqKpydkWIUhsKKNfI8GGJZOPZLNTUbR5suYoYZM30W6Uz6lgzfzYzrILCL42jhBrH1o1/J3ZAH
a6B9AVUJ0DTTxSbLIxeNT499pKvalitOWC8JDYzASh+QUXqufimxsJVteIhzZtJGcBB1QveJSQGq
ww7wbDIn32SSvltB+F6141W9jKU23yuXi1rON73a1ol4mwQTRj1dpgJFc46dwtUZ4CT7KumWDMGv
nhIH1gWQCIjWBAMheje9w6gPl3EmmGSKDpm5SHTrXMzW2Qh5BcvxqIes9sF0JCnp3UVovaBEXkaj
uREyOZnWfFfX5FxZihy3lFZ08K3xzS2NEwP0kQw5O5xg2MmX0EwO86AvzTI51VX8+vEYU4eOd0L5
zdwlGOj4dFXw7jeurQIIt8GYvjpiPNqyYYSRHECq0W9d5szEcX9ciFReRCJ6sbr4ndMliwS2KIcS
akpPmkwOJvd5NkU7v0iQ0E73caaljLAGKsMlmpMTZvFNFXOtavUzio4+JgCn6q+0im+1lp16tRy4
nGzmuzd3V0TPRTBeDd6SGj1b03/xELC3w3x3qvmu3kF4HkctTU5EXL6qF0Zdjzr2aCcacP7Od8KW
Vr3OgADvgfqTEIYhamf05MidZfDWkKF7GRpxaY1hWwT03JFBmTW/T/mekgOx5GuGUYthsJCNNWtv
tnaRdL95+nIOWRPAJT93Gl5zrm2F7FLPLQ1Yy4a+vUW05uLZwOiZg9pgKaBiPtrkt8w+93qX4Vhq
0vdRAgmMXgbk8Ho03gy93aiLyasaQrIMjLv0UbI7ycBbs3dexhIKYiLmu5D7RlMCLfI2iBfR4npT
mCjW8vni1OMltMYbLJBVS9B3Nl60bro78YD+o2OVKaJXN9A+Y6x7emhG6yxr8RbW+BPpVfcGQgc0
92fTGd88y/+UW8PCQ/PT5ph/OgQGXMxaECF+gw9nn3Um4NrFH4oHs+hX9qBvJoP8hTk5QKs6S6u/
zZW4lPT88bSoa9Yy56P5zQYWSv7Joa3NXYXTK8O/BQgTokHIJcErbSsS8tfGREPSzUevbG8N2QUz
qm9I78eZG0H9X0OaXGCFM7m8RtvZAIpV9L+3xh8vI9dmLbtbZXCLxcjIfA4sNTl/arGKGm4r+DA5
xIUUC3R/Uwu2HDmZFPGjx87WxvNdj7PXtqo+Gf69Q6Zg+iRtRHJ8M8LvTeTtg9E+q1tSrQnCc85h
zHvHTdQY3GP0Y7HgB+4LkAOUBjk7jSdfqs7asSeSFCvQbUrueRYqGBOXsI1fWx4jBXBC0/IUEly+
GEybWw0kpzdwf4QPaljCYyF5OH/ccfp4RnoSLH1Nfm017UyQWrYWWvjYAzRf2PGQLsLJ/DQbDLaD
0ogPI60OplTmLh0Dfyms9jMitFfkXf3OivW3mMiqfeWRGdv65YPZEZZhDDbU/Tx4QNOSMkucBPrM
BcwU+8B2RyrgPO1ielJZWDUQx5IX3KwXr0gA6hfZsdWbr6ZGC85EkIB6gNGfnxOgyz7baoRaITSR
BlOaVNxGhVnRYzA/EbFAf3z28b1pjqbtkLX7zrGfojA2wMnY5iHzI3n4+OzjgybrP7+UpnraC5ET
aUx0BtEXE7J5zwk+U3Oj5jKp3zsavcwDaV9qqAwcC+rB0qtn/fDxYZgQgmexbBHPWZ9JUl3MU+cf
fDffkAL9OYyMBvOYPxxcr8Tt1ifLjtzSzSSiu04Yy34C8OXiD195wIWr1t7oCKbnvF/1c8LAHqhh
h09ER+OnvbjNu13bmwQFBQwXci7aFdI5p1pNDt9p0SWV4bDGp8VQpdMaTBJgYz8+IFZsjzy5Gepn
c3bCetxQFOEIhGIXon5OtfCSFxIciSbvLsd063W2vF3ILrCuQve1JiN2XXW9e4jy7ms04oonGRlD
p8fg1OGgaROqVqTyDr6zXZXlkJNrZScsN4KWJQTTIOfCnmPjLUUy0efW2ZUYh8Iej3vNnL+cXroS
vePMbR7XLB7cAsQhXTNvvgYg07nZ1hMYC3qF7pdUZExb4zUAHYhzzdpl+RsNsO9T4rwAYzlb2XAz
6gl1JbHIKLEr+JHQMV4jHFZDfZR2cvhFt+DvZbJnOJ5rS9ewHcvRfzrERjGXIRp2hlZO8l4lxI2l
t9wZbr5LdBKRRgAVK+qo0anWv3hk/acmABlhBtG8tLWlkLprq2f2Q4HuSeZhNGnyHbrBCyRJ7AWp
vU8RQLC+UOjQU1wqopPm2WdVKv3i4X/uQfDwJh11h2cgDM8RPz08XdDRxI9c7IyWIp61Jsf8rFXl
1hPXRB+uthm9NvDkxqfIyo61ZFWjsA3j6VdthL9hw9QTwaRkU7ShnnB+egcCMycMs/HznXrzsfJe
LSqTVMOXKB7R+V6NtL1inSLbylp2er3O0+6aM4vKdXaflILVk7C9MYE7n//9JVJntL+0aT5eIo9G
vuPopBb83EnChjjM8eTmO6/jCCXyI239J61BjE6HiyLUstcy6b59XN5lQ32eTm9UYrBiL4UVvwoU
hWbIAvBRHrrWfMHXbmufy3S+t2xdZjwt7YkyhNrOziYVtrdVJYjtATaMSarlBlBVuoBo4qbjNQvj
g5uJy2xau5r3AnsLpGrmhWF/jbsaJ+ZL6opNxebnu90276YtNvJrNQ27FOJwIn1qWNS9PdoRu94I
lMCViSYmC+4QnN6SWXy2R3n2gHU6Zn1x9e7ql9l75XX8+vi1LqqcPWxpSIfsYK4alC80OVPOf1kx
JggEsbPWRf6L5s0/XR5SF/AzbV1YhvHTdWqkEYFQhszxZTYbWYhL56VwV759VNbjXW/r/b+/7br5
T++71E11ancl98hPHURv0F3OptyZ6NEwH8BSzDa2mrwUAx3n8bJxZfI6YQddzHiLRdffOO4esMge
TOr6lBGJPj+HDfaUAn1Lf/U8kmyN/NF01MVA33eBhOyCCJqDhPFIyw+U/4x4E1hpx9Yx5A8z6yHJ
V0f1e6EBbxjBWb1Npzs6qVNBypXghSj/DfixAxQHZ773nKoyJE6k2zMq/mrjC9KwanK+Z3qbnnIE
T1HzDTgmZQocFs/Gx4+ub2U45Q6/iI02yoXzqVtAnEvSTZFXGiUxK7Bgatc/+S4US876b3pLWiiV
lIF2KOuCxzwZ74Pj36KImBeOYFTg5ouRUh3X9Igt80vNcbRIo1dVtLblsI2t9JxNzee6m956g3Is
ZyCFqbOq94ierS7Y97zGgRWfEpGdQle+GIW1G4D+yelh1OJ3zSh3RmCRz9BtoGC86lDJHWPVmpeR
vC5EubuJVbtv3Re71y/quEfFckRbxO1qOX+ckwqaf93MshseqvxpNNi0+Du0gfrNDs6oRXDN0f3W
++PgijfflWfSWodfXNo/N1DV+iIdoiJ14TqG5f50aSMhgpKkmflOHd/UkW7kbdfvjl9+Vn9ybpe7
/Ber7T+t+rBp2GxdB8nRR2f6h02HEQqKSzmx2CYcyBoOpqQ//eL+Ef9wyyKKMSSIQ93wDFc9iR8e
JEKq16YCJZd0ezIN8X4vyEC/4XXcVsjVHFpBT4morthXUU1Ab9PFsQmTd1VlgxI5xi3ibZPYTAuf
nEE7QjPOCcee3pAvDguhk6eHOORnGF01cfzNtXmYqk+YNOkHmaYLtRAn2XjHNHmnY86lWDNFM+Z1
OWWnxgZ7qkDFvP8E/rwa3nRsEYwWIC7Uucwx53voyXNSyt1oUpI3+clyrvOATI6DjnqS2PIPlW2f
J9O+4QDnkln3bvmppMPgMqiKRoJh4xMT65vuWC/A+Y9Q4U55bZ5C6AlaMx3VsakNo5OYnVWCupHL
4zgHjy4zxEVDv4D01XBBdw8WVYED2alQiufrbqT0Ekb0Dn5lS+7ECSraCRnewTCYUvFOuqm5U30F
9XACMuOij62X3O5uWYOst3Je4Mgu1aHEQ6+o8Vx8f7ipFVxyXvvVZfAPBQ6XmIetlvJCMib/62VA
ACSOuCnL4cGxfeYgQ4oqrhdRy7mpdhDvMy0/FqmGxTzkPdLGCDVGuQd++Wx4y3Ql5/5cc8zDz3fs
pH3upHto2jtT2mXFCV0d3fr+0mTjlTzdB2LSH4hP+OJBw8eGS0tOnGMz+jy5ySsRGJjlDF5Shqt7
GfmbgsYf9PEF1oV9XNEC6LnzqUZVUdHV47XzrbNaVau5fyt88vtEQ1r08Oaw8mcsZo5ZnCTDlXJy
D5q0KD7GrU5zge6dr41XkM9XHSRphwkjK76qQ6qTxIdaG7cWNIeS5gjW921mUe3Qf7HL8V6F4sIB
bxxA1NAsU9WYn/SrgMPcIrDOebsJ9O4g6+aa9cPb1I1bVQRZjWpZmC/YGRdKqW+jie2K4W5b/MWg
pjGK+k8lLbrW/ZZY2pXavV39+xv9D6sYhZv6HxBROts/vc1DUDlpO/Q5oC8EDswqZIkn1hmGrbrI
zXa8SPvgl8Evri/D+nmqw/LpUj6zQ+s6uo6fl0/ctZNpyC7fkSZ4z+qU4NOU7RENU7ceBG9Gmp38
oV2p/hkat5Vvyl1NwVOSbas6nIA5dmZjoVjCCAsFVBXZCW3NWoBQpBbT7W82jRQJEEHVSy6NUme8
qO5Gnrgvvddshio+qCVjiE6dpm2b3t5in3IGzkNAs4lomN5wIJ5JHllhF+PYVy+qEt9JJu5q3cVZ
cI6JagYkiMSUTDNMpXF2msjlZaJ8DSh6qCcAILwZajPKeTdj+WAPM65vHKQm53GwF2M6HTOHdUPd
w4GZvKq/2ZzFfdbFPZ7FqQIx3iTfNCc9TZJjHz+bRC1B8PXasFl96/SgCh1nFMeWyx57wAABtavS
M+mmruW/0A/kju3dF9WhwD+IcyVku5Xncs7eVTvE7cfHnMr896LytkhWCE3ERDm81wRCtQP5kKTd
wdaa3+BYmr4yGGhLFKQQwc9zy12pyrrZyl9nXKrNMD0GoW+z+jFUx7u5mFNv03DcjZP0MAm5CF1x
KhVbAt1tN2Ibm5yz6lqTULhU3aapCjbaJFE5dSvOXm/qj/ZMKpZEv1RadBDYUOu4u6odPuLeQNNy
RtN4UV+XBk7MbhHRLqq76JTTTiYm+hQ2ibKKIQRPmmWBS4eRrNyp1Vd11grOi/CfHhFKfBxip+7m
TsMbeXfP+KQXeieetYNadTEmn8jJO+HU3upz/Cqj+ERWN4fN8FVKnpWGMp3QDGBi03LyYwuG69Gy
rBfVacty/gPu3lxYL2zhxzhl+6C6LMPnuLIfVMGkp9NdpvIlxkpfkH2mJ/NbH7LVUU30eXbQ+hjB
M31EDxmDjZbYOURusFG9trZNaS8CimcyT0u0LKfjxwXP0EOVkRHb8DjwerJ6SboCEuuBOo2nJdrn
FIWZ5S8NeDJq88llywnSOiM3Zbr6Joj/WagLTnVfYzbVcuTs0CDh9kANO0j1MFP093RmwhPO7KTk
xKYz2tyKrjPLseoTzqX//d9XLd10/n6647RpER1v2SwiH1XMD1VKOplxZUgr2zXOhAmBF3Ie9qb/
iT4XDQ+AQAt1GHU7kszjhBnNsEi4kVTvWV1YZLqB1mw5A7TYQxcFfvg0sT6W7Y9f4BjfqpgCt47e
C296i9Ho8vvObN7PHh4hYZOOlg5J/UA/iDQz4BYG2IYCgWEEWkj27Dl5DdRSYBnzxg4pe1XCUuu6
S+ZwSA8MAdkC2kHkzqe8iF501UUii8xfjHZWb3Sjei1rD5pXXIqFQ1OjLuiFtgW9TWGWw+KcI1jA
gN6RDVpshzikE949w5i8exVHxP5d1Ga5LLjB1foSzgStxzHeVbFUq7ot2+PaYHFSa85zoImzqGoM
HuGrQFrt9uhfyX8dY4kwkhgp/YDhZ6328DRCKWKiVLZRrg2Uemrf7dITaT4bdf8BZHrWzeeeuUYa
i4v6bapMCgx1NCZY/lGrnXXBTEBdFYkDmYVf4tHvr2kvq86AxjghMcaDOmnIpr/pWF6sYnqbMp4A
fftsAsLi6RsAE1RBRXcVD1HlCIy0A25OMPg5NquqeU/b7mba40Xd0K3zn6X//4DwfzF3N01O8j/c
qX8D4d++5/n3pvnO7fz9Y5C///0//vefP/Xn0N3Vf7MtB/i0obP3W9KmIvlz6O6J30zdMiEmuig9
FCX/v8bu4O4ZuHNfIQShn6AruUpTdG3Ir5e/kQtiex6NQKUx5cDy06j930bvzP//VhIZqGJ0DIY0
EYTn/dxAcKYajOZgqcBiR1t+GAA+2MGDNNt9yxAbL9KhMA3uplkAtNCqgmwU9c2Pf/n4oGVTjxpf
B/T98fWoQWn873/++IeP7+Udremxo1PoOBgLI4UK71V8ehAQgvXx9R+fuma9N1IP4gjheLuUdhBp
dNkBM1KucumyPz50ESZGGB/xRDeQJCzXzGGVNloCuZBPB5+0T6ZlfFqpR0lkTPS2jnpwUVhavbEr
BHrhgKtbIjQzxiBZSze5WwjbF1UGgQjJ6KKdj4OZ0HnCaqAL1PyLGSQzK1Gu4wPMj0R5AtRsqgnb
I4U8MembJAxe9ZFxOra6T7XOHtkmzpv2aErxJZvs8Dwx+LA4O2wIEfd3oSbLZdaxp5YlojvRXwYQ
QkRNE9E2IfwmnLdeRR0RsV1gLqHMk89Tx1vBXGyHmlelykTsic6GQxwhvnn4UtbmcRoDvI4o96lY
0CEEaXSEKPM0ps02krTY5Has5nljDJ+SsA83GZyHbsCfJ4ZyY2TyM0bUWzO08xqCAJIe4J9ZPmKK
yrKniTjcZeMgT5JaiaXDe3YDvd8wWeyWs+6+IJtflGU9ri0fctokSDrqIUKhISVDbyrId28AxBcA
dDdDrcbkVbxGvxoXYv6khdehjb+kOL7yCFOaBItU+cRFJWavb5jBDivHk4DQEf5BfcHr6wwPdFie
M0eXOxHVyKqjx8Tv5IadhN4Qi3jKoQ7tnMeQJ3RPsinHnZTk3+aavcojwztAJL2YSV09GcnB6lm1
ia5rl5NdLgLwYhs3G2qys9BR5DphvAzdrw7syA1tM5JJXG0bpd4xaElNH+sIkag5fjEiBK0J6aab
kYEIbmD726B+iz2dMEW+5Cr+mSBgYu3c+StmhoiJDEYKdQfNz02KJ3kyxovI6bRHFh6dMBoUWEq+
Ba3N8NhElJw6XDY+fq08yo0te8YWaxjpKYZ9QES9rTNckZpg4C/qcQFXTB0B3HKRBxPDG3MzhpBb
7MRNdkGPWb/Fmiv6aGPh+58hp5S1PT5Emput/CfPSPaWS4Hk9j0WXuvZiPpvaQeOaJoLSA8CdC/1
poaBVbKsbUpaN/vQnFdYcde6X1awb41o6URkD9YUZtMYLenC1gvNssiubrgRWzpI6B7ijnTjsaAB
XFY6Q93kVgszX0eafhTzrpLy98hQnrAks3Z2IQgrC8gQlUwvR1Jg8KlApoUOSorGEK1FZOO1Rea5
ylXQquYhz5lIFhpxKEf1S0/77qjYl8rlpMNU8ZNcHnUxcOqYhg29Qx3WEJmzeCkR31BjGW6yRpi6
jWZvB4Z8AZq33tqCkp8L6Al1AUdsPPGDsrFL01hP6olVTLyWnYmMD6FNs8/kLdPtrwmNs42+iSyx
GirVAeU8ANWOlqvfuwuwECfTdL53ltPubJfqt6z9fCUNWXDaaj6nXGY7x+ybJV1/VqiOGLBcHH2P
wVyT4WTxTroUvD2E4PYt9iQr38aiKLehB1tSM8YYPQzVPkb/36tpH2T1C15ya6kDjd2xgGxTya0R
omUnrvjRVg9SEHQ/9wMwBnRBK1+chK5R4421demE/J3MNJQRHR5/xtx91J4nyv5lX9fBvvGeITMH
98ZRjrwpGneznu9rrjEB2oYBOkrp0FColiiYtn3soJ7OF5aqPIdevBkJX2UieA3IBoskzIAkIpUu
JzEZRawfXqfA17ZGyMrZC0g5lhOtkMQGDQmNMjQnVg8IYtK+myPANyrWfEGMFM5mNycIArshrdkM
ziIAByd3ivU8VHu7JQEOQ0C0iKrBP4Z4jfIB7fMw2et+cL9zQJbYXqZ0NzFvXZZ7jJDJ19TO91gW
wObV2Ysl30lmoF2kAadooY+icUDiXr67RW4cEr/fabXeAc1Ob8Q7xItRq8mYQxK0itPQvlik0iME
4iys+ftZZ93sfi+rYN75s3kHMtGvxkQnCgJWL1Zxz1hzVfcbg2WqlAgg0gn4+RV8L0HHfrd0dZ0w
Bwv5OAH0AySqFvm2DmN1jr/NJQ37xGyto4/E2za+9n311axjcyH1rllB1AROk4QaFKr82+gNr+O0
KTPmSp02PuI1BRohMJ4xbD+aHlABkjUmrIR7x/C/4Ewa9m7YscuE+t7Pwi0ZZZiF2txZpuac7rR0
8rd1Gu4GDr/4sufsopWay3FBgk02/HXmwMbDctatwlYdwo6Nzi1pjnAp6jB+whNKKvYdz6s6RvPi
lTNe5MGctiPUM1RIFUZIRsxmnBVcwstkRr6Rh5BmUNzdKjIp17Mx+KDlIQQkOYvGkCCw6vN1Npjp
cmomZxmLztg3jOrLnddPp7KD5+RO09ae088ujhtywrtVSnAV9Uv+nnu2tvSsmg5DWLmrnE0laKbH
KaGnbDfEt9jx9NAziqFsqJaRbsproEfrWJutIziRI+v0OcJWs8GUcifxwN5OSF+0eNM3tBG0RjxG
MbPetq9A0xTcE03eRFtb2lcNlZ1n4Twnl3yjypcDnpaVHZCtjMfQwWvInfMilPmwKjFq1fgRPeVO
/PiQUEgkTeyuHeNa4mFEO1Wt4GeotHWL+b+yOnIGXWTK/JgpG2ShPpg4I4kmjEEeuKdRmSathEV9
TtKnsCy58kLva68sliVj6zEgEsYPBIYrQHLuIsqsm1DmzBCPmlB2zQHHofbh4CyVmTNw89cyisHd
KaNn/4fnE/cnxogegK8iGyMPiQC6Vy7iGaeoNr73u68spKRxwEvz4DAwK8J9PdLz07RvrPkkQOBB
Ddre2gQVS7+twbu0By9cJrZkz1L21VoZWSVNmyUHz85A7hFbzVMeJXBWMb/SpBcWvAGh1m8SBspF
DXbxYORoLqqmvprK7jp8+IeznumSH0ENGsy6RAF6xfkcrDRlxa2VKVcoe26uLLMqNy1rC7y7Gnfe
lrboY4Sv1zExVyeqiMVRdzOV+Zf1/4SYcTw4yhiMMZamWGhtBjzDwMOHw6RsxJyymbfGqbEr8PO1
oVMdpLIdG6l7zZt23pvR8xTeg1qxA5VR+ePp2HiXuU7CveNlKDaUsVnH4Rwqq3NcQ4C3DYjVytib
KUN05mGN1tryFnsJbumJSnrTjRrApwQrdWcMrHuSjgMVe1CGnOeV9VrHg11ZGvIbqGN7IMHEN2LU
tivdhx2K2KdVNm6hDN0hNAI2BhKswo/kJ/+rxP0dzxTLDSx0gDV3dP/XrCWrckA/i4GhIZtmATS4
OAzERODggdPH6bsFSdOt574NN21tIw/GetmgnlgxP+nBzmBRLaB3rR03+5pFdbOd0/wwa6h1HOqo
FuW8FUBy7Z+z2P0+RKwXoSjOObS4bWGkBBKYn0bYp0mV3KIKtnpfmv0BEnUCZARnX6TNi1m5OT3Q
k7wMfrWKhpLanNtJD9L77HU6Txw7Y+a9UAeGG8+IHwrSjTcJiuXU6L/3ia9EO0TqJQN54eF7O6ZH
AtDNQylupWuY+6A1p4NUhwhZaJvQbiw6IBhZukLZggvhLCFiQDrPb5bELpoLajBMgY5KLXnSKqva
Wlm/pntd7TSBRMlPC8ApPUEBZd5M+8y7AupzDqRNOYcheEsdd8IIPmNfrfK7aeqImsWse1t8YLuI
xOGlchPCAbSarcnBTQJb2zhp+YWKwltYGYsN6dFtK1WrGRNPnc0uQ4T8U8Viu7GxJZYABqKoeu6H
kOSqzumPmou7eHb1/dTtnDnVDg3hIFQP97QicEmzmyNeK9D+mI2zZCOGcDrAyxWLxCurFXR8eej+
H3tntty2sm3ZL8Ip9Ak8Fgn2oiSrsSy9IGzZBpDo++brayS099EO33Oj6r7XC4IESbBDk7nWnGPO
8FrqbDq2Tj/tCtET5ptn5hmesjiJ8iXRsCtlnMs/Dmp7zL9ADScPbgLXK9VeaDaQB3CPptB1xAxL
qzQQEL/BIGd3r3LyQ3Vij6I+u8mmjlOHq/mcVnBc013j6PYkyMWOnyikyojhPfGOjR8FeZ/DCqdM
S+8mOc/3BC7027FjcwSqPhEHQlST7ODCg1g4dYsa8ql4J5eGvx+Lr5GwjG0sFk54MzuJU1/cYpF0
jLdFlvDePYrHrp/lKQKWsSlb/2ud0NyMDIu8EbWbz7FeUP9t053vvgoAwnFa4dmZqxtpGlhKIBha
zXKBlsNAyDE2SYWeTC6Lc250htTCmZpNNd7UaTacYvstL8CemkBegtr7vQanrQtdj5XkzrG+jPnC
PqrmrkBZ/lpkVa+ikCcU+s5fq2qXkCQrHsg7VgsYBrQ4gKzfIBVaB+m7xTK+cCFtzwZmmbOV9sZO
6+rvyDqppZMKCsRmUphZpwvyoh4+1HzZAutmk7pYmClJuDnSujirp22m1cO+e0k4GZEnpdvnpM6d
j1uw97ZRWnO2hj2AvMShTxkVOpxkgg8Yk8Ra0EVjf2zx23djw7TSru/9IooPuluL41ID1oVLfcZZ
88/Fui6TtIIjDeyfr55Sl3l4dqV8KAw0pNNMA8ZKvph2PvOO4fxuU1zZzj1R17JMuYCWrn9ba1F0
iJVTuvRFGHSoTCnLdh19OIUxS8tvowo7o8OAerjEEW0k+i8V/WC9EvQqOVy8GLUHodt7AQ6dqVh9
pgQFJ1AtQnWVNGJGu7LulvO60OWwHAt4UFbr5pw2SBifcEuc14W2fAF4CVVVXdY+V5sdQ3SOoTl3
9LOuFktfPRWd7e9Sr0dkmNjfyaeK9kZoolEX7FRy4eS7sI9itoA/taTjheT4HCdcgc8eUCb8Ejgz
fjGcIg3QlIm1yZ90ri6xy56T2/frguzUH3pfPjqdUCFIxjOhU/gz3ZCoZNLYyVO/lI2DLQOSwaFp
zfPEoPQAUuYg0GRfafMI3HmEbVkp+Va6FC3EnK/EBUevU/GgYePtcWgy+oqCWBjJd3vogXYTw34J
l/AL3B7xWFUMDci3q2JshrSJnPvQTzivxtnPrtEOoa+kj1U/QQ9RYL1Jzjs3JUasYxTx1MfWxRER
2lybiQGV8OjSmG8L2Csv9ftXLICK5wu1V1ovbSWJxzJDfTNZSXlBwMCPFaXbUbbjtvf06eTYzq+u
z55iPfePDqr1/WSBcRyZnoFDnh4wbZ+Wovgewrx5J6HiTFHgZUa4/NAQ1BE4EuysiXsAyc+wYfI0
3QKA/amTBB0kqpFUYkpR6BNEKaV/cjpTXOkqlXs/n+GQeqN/k1Q/jDGzLtXdlOX2AzMQM2hgu+6b
xCc5jzNiOS/VSZrMfKPKAOEY9UQkRIwnZrfARjKSB8LsNmjqoj6mYdPcgP0KbyJbPjgjmqc4fTPt
adPpSDTkZD1hi/ruvWSR4d9yVYyCpnOMpxieZd6B/QfBysQ5LuYbIu7a/QLx/iDm1r+JSzJOZNtB
wMitwI9ycRjiia4TwetDlaKFs343cbGcXAc9+8JwhAkI8tqsDZ/KZWYUqzPAkMKerjV2l53VgfCM
vfFHpiXtnVO0L3Hp2dvYUBdcTaeE6kcioGrJOFBdhDVGlOc5SfNjpLckaaN4h7s+bn11+kcLAFqj
oSMMLvFpXcVYaD7f15nfU9diMc/9gGDagv5kLnrQqxrToOq3nVpopRf4rcPBR4/YmheF32QHzEiG
20s7ek5V5GUz+OMxssCxl0NxJpWuOM9mc8+sfvxYZa5F18p0nzvo/3tTENG3LlBfcQJx633Z1dmW
7Ccu9TFOj3I+rY9bXOnPLdOzbFPEjBWAssOeMEExb1cGUhYxjlsX5tQGc8juq+sDQULgavONQwXh
vA56wpYvvd7KDJntSQj4us50SqY1Io/hGU5Q6iZ2FNcwfhoEax4gfKKUdv2j5lb+xSS5uCwHCoY+
ZZXQMCm3zIU8VhF/3kBkDaNcvz/y9SiK9AcOmAIBQ8z5Q7tHmgZMP+wMUAe1oh66v4Z5Mi6z7V0g
sBiU/xaw9GO/y8qHOKKvCTb4zNZ7rAPpk7tYkskL1eME3y/CdJRuVVnfyZr3GmowB/xd95EZhbsB
t/AW7Hx4ZW+tYHdC6hLENcekQSS7xlviO1TtCKOHQ2nVl8jLyO+kyE75aITWqk410X1viXuy8tId
5ioIV6Z5ElI8pJH8TVErPfB/p9O0r2K92WVLgkKvGkiXzOmVQreePeUkwN67afgLNg3KHjT4hbnz
WmOmVY3+3vqFTb5gcpRCtopos+Exh2xzSH1C/+I2xAQBMdmkuMjpcdhPNZdoqBwoPg8UNSwkVBBo
qS4OO8sJp43dTyOReCbncm8GbZnwY4ulhtwBtnHTWZi9LIcsQPD3OBiDfhE/4HidOj+7ydGT0tLg
6/vLizOKs0x3tTmld7WfUaNzDSeo2rimlxlUFHkD3pnBTery6l6dwxbEPLNBuGi/AGrEz87gFSpf
QvW6hbKW1VZ1o4Ldt0KTxl1JrGtuauygXnJj8eO4hs2p3DUBKhJtEqV+fXWplWaa/DURUxaPfn0z
0Q/YWk3+loyoMMwcPpieZcHSLUDMtctsKYx8pz1S6H8ELU7/pTK+wT+sTmoYC6JRZ3a9kaaO1mZJ
vkWMih5aIIa0aCTVc5jw15ThYJJFj0wEpIV7LR+piseP7aJyjUKueMSakz+XP7lmdBWMiYe2i6+T
+qPr2a5vBLRsjDUb2zXfRe0te9F9LQC7brJcPNP6+erYLdGJvQ1zA1cgam2oAS58KMrNtzVgHxoL
ECSxc0jmcwLGu2Eei9Agxo6rWaGR0waW2Guml14m4qQZ85PnZXvDBYlUcc7iqtbc1IMTTCqOIbUm
YMueAQgVuFusyfAImvDBNGkIJIMf7nT8dIvhXgHfbtoW8keWV805b0dkXSRkpSG+QEDci9kYO52u
iR6OQzC7dhHMRC1gCXd2GorDrU56qB3R6iHaBA6S9Uvzu5+WGd+aRVltI63MGBi/RvF93EchSGEg
qSaNcp3hAeCLkQKWIygeg4nkvW+MnGQ2wMY7kUOUZyANcKLTOamEZ09r3pzG/j29F3QJNxmARG3W
nZs8il8K+c5MNaZ416W7LmXv7jIa8iZTtup+TmD/Lz5VK1vbT3kLEcxmBxHLY+3oHvMlpDwIcy49
cNm+40gb3XC7uN+kMY6UB6x9184YkcCLBn3mnqvUDfSqnPcDvC2uwATjRLplBCFllqbmq+SS1vU3
eutDIFPr2e7MH4lFD7rGEIocovxa5JTKjR7HamLEl6Zvyn1HkNaGPKlNMRuk6pEGNO8jUpY3VW8/
hYnfHEMx3KAwwkfRQ32RSwFWg8EPdP89Cn4s8EnxPTLI6qgc2NpxA4KMzsnWqB8EhZGRUU/bgYdw
C7i2CRcsm/ZQUhEnj/vLE9qDrofdY2ybL+XsvxYEi1B1i/1Dxym9jd1b6Jy/I2mDcB8j4mMhzDFB
k/SMCsXDYAQlozbbtIr+KjLGHu0cn9uMnsLOTIlXG6kb+zPBXK6FIEIrsfKNhk8w4GBLUALaj5Y4
ILjEIHlb1CtJBSBwMmygiTbqq+HA+OOdgz2AX8rfWEwuZQWTyXVMsJR5Z+WXweBIq+Vzzfxs4zZV
eYBzBikB5C1atuTAnPm0EPYRFQ5qwUkV8NIyQAh2k/pgfcdsz5gG4ba3a7LG3epW3LKZKyZm7HVG
+lhX1m+zwbJDy4R9Z3wdRSdQcPr9Ka+za/yUpswbR2yC2IXIwONn8NnEEFf1NdTGTatlb3j9Gawk
3QtNBOJvLfNOUhyEJKbhfUNlhjrS21qkXGRZdzfFZBFygc+3aV6KPUJXh9xz+DRawFHfNLELOLGw
dlNh0Rmsy/2Q+e8kMPDLLJV7jeRyGtQBBSAuCDXgdH6zQWbCdACGUJdynWhdSr3wxQGzmxEqLSLX
6rnHPprqYue5XjAWYb9jWs5eWOCUEm9UNwkTKhqsw6QmjCdh+PoTXmDaQfj7LDVIjKz3hHBacrX0
E+eaYMGY6er0iPBx7byf4mAUOYKTQqjANlUyIj+VCLBNrOtwOuV3Omz1Pukg9FO9dwJbk49Nmbob
R6QPw8wupk807AoO6aBb5mKXVTDg0gL5O8SzJ1uU5zxvpKLyT9AE6UDGlR7kbddwdMWcVIVX7gFh
Ic/fLvSNzlEj9pkIAR/NjCt1huv1BF0yMr7VGQHUmemCeR+Ma0KDc8yK7/Y7Ynfr1qyGV61vkk1D
xvnJqbEVjQLGp+W6IK/bcudMGHN7TGKcYyD+6XB7Cey4dBHdhYlzxsFQeqB46Xde7v+ANXoRC61g
OTZUe7xberm4z1TpsBzsMvOAaZM8Gqox7udCqGHwmu/9x7rPu9piQJtmOhZt6wL/wAoNKzorQlFN
vtQ50UsUBVQR6i0tHOLI4WXDBSQA8SMW/B/Pb0KT/neePVfry9fn/OPmx+bUNktVTHBNDo81Ndqz
+jtjMRa6eOoN1WJ97efdjw9hqYjpz4c/Nv15f731sXJGs7SLjIVTdShHtLW8cFTVnEhtfHQkyob1
rQ3SOI45PEPlfHjWFys5iEgv9nbUvVMUm489WqYD+ILyWDC63pHI9u7O6XEYXoD7cjW0EtB95HOS
ZgbPsHiVyzi/xRmn6ViIG8/snaNmLlSs1KwErhCjoT9vFjV2xpro5V3X929E+/JE9b+tC4nOnVGA
uo/qwDd2680YADVtHrW21TFp5w713sE+4cv88/F1e6KgYv2xlUy92/qkdeGa8u8tfay0geHHLibv
imvw5/M+P9bHtj7v/6fn/Kd1ttZ5J9EeAEPVQGWJZh8pNW6EPRN7o+7GpuTr/PvR9da6bn10vbsu
1g183v1Pr/1Pm8qRSDNu478gZDrAD1lTV6JvEPFt2cHV/f+40qoa5hyfjxMCBS7180Xr/fVht2b2
03unlTva9OzS9KvpIoSlgJS53lwfWhcO7HKt1k6fL//jLda7lo60bZVW/X8V2v9FhWY6roma/H/9
rfL6Lyq0e1Ro7ZwN34vk+z+FaH+98G/6i/0vF5oQOeS4xXQPq8O/hWie/i8HvTEVaJdSuMK5/FuI
Bv+FVa7HrMGC0wq67FOI5v9LGA5GVMNDS48n9X8kRMPJ+V80rsLGCI2/CFOeQYDoH06cLLfaJa90
wi6y6nGUKMfDXD7aBFBswxhSmevvI824KzId1ZLuwkEx6QLlcDzaIqP1ibT/AWVX3gL2XAC1QJSC
SuQmoDtzEoWhl1CqdbNhuilF+2UkJ2OXa6A4phiPvQcLLL6hHOBtGkpeG4rxm9yKIjDBaEPHicKV
8ULOvQyIZtJIZJjVttKYmR3IwCymygo12Anvyx+yGZJTk1KKc1p7s9BYPCZxhJ8rY6aHxEQGbZ0C
TEl77zALu1B8/xefJh/Wb4dWp4/soBldeenb7lnGD/R7qwOJLwcM+cMxMsUrTbHmYHQt/eno99i6
h9Yywl0MRxsthX9jl6SwoivVNlqWgaxFAS6IlTnkAwSD2kXR2k7JgkeU3l6EdmibSRsIXm+AaoxT
hojalNK+b35Yc/I7Bo4XlJb27IqBKqzUQULOiY9xwaN6EgO3cc2rIM4efYAnT4ndXlPrSryhoE5J
qTwegDcUvgrCBBrdYzE7TSnUdOH39WkxdXh9fprcziRibSSV79IdrlA98ZG7P1qk7DcMpK+WZsEM
E7B1Jtn2u6bi4tagSIYqWpvBMIl0b7XIPdxw2IoZ1QVWOyCfHWC+QbcJGyK65WDJ5MU2gfPFKh2p
jABdJVXcBuiGKRKIljpMdRlIRzn6lXeMh03qOelG17r30IAKP0EswMd518POuXNss+JHhbmj0Trd
dm13XbJMO2VldOeUMGTINzRJ1MITVdqvwsBKHkbVDQFd1UUb8gB5p0GLzcqCcfEOVqnNT+TAMKqf
QAmmo3+ZFyaPSK5PGXHz27APn5FeEMJVCkGWSJyjULM2ewBBAAJTZEMo5MlAQQwc0MQejrlnEume
lVR/xOhw7frZZEiHEjKd87wdDobI906h/apTG93DtJCDSu8yjyLroWPaNWriJJeB2Z7sb0ipJsN6
nAgidTOD/o4Nr71jPwkzfjihdYxQbapKQ7TsxsnsT0s10BgaxBvWi/RIQW/eZBW2s7buCAbt9G8T
7fHtYKKxsaf6qov6JwNyXjK1j75LPTJqw7dcG29yvXhcYmLs+iK52l5E0GdOfm6aujsdpzhJOZiJ
moxKBm1yM5qXoG+bUxOSikW+UXsoZ/dafk8WpZhT09DZfJwTnTpqMX7xNW+vG/Wxp58dtCDlD1kS
PoGf+eUlCAXTCReI5cwnQ5qYndNHyjQ1UHK93VZG8TtvAPy3omNKElKwqpgm6mLvGVFz43gIPz1U
n1vC1ymeFe2FD2sRvbz8IID+XBYJ8gdOSLvMFD9qwXwu9+s7y/efGqO5aRvbgovp0A4nO+/Spc9A
myls6we7Woh8cJf8S/pmTMPPdMSDu0x9R/HC28aJTqxH1WHLKfsJIR3Vn2VZ5LewNpxt5HhbFbSy
UDUpgG8OoAVz176EnpqldJOxmVICPGjf/7DcbKGTFu8Z1deHUQzsfiGkTMf0nwrEbhtDJAS+pwaV
EzsZUethBK45lmqD4nISIQGlqKeXzpfGiobbaorzo+lwMjJscRiXhPYY3HUEOhuygJ+BBfoM/+oD
Jdi0rw8wI6h6c35w/AMYBPPYmDQUQpnvcq/+RjZJG9AzqDGvIQvVrZcyq4xNN/cEsg4zMiICloBO
OuTbTunXIRnCYGwTMpULOVLWOpEUJ7ZT57RfF5sT3dg9dapAI0cvOjLsBjCex5cBHcLWtfI7FJ9f
xGDux3Kct1VUiU0p5+cqQ9CbiM57+LZkFPvRmi6gwk8zRqdNLpztpBNGgIZiO6vELw+RjMz0m4KO
t22dxzGVt8uscDt9VF5TN3GDznmnKonCioKNj0AC7B5yYVUOLPLwoJk5+29D7HfboYOuQZZQpTpr
SKAW4fy0c+NBdwQsn1Bqu0YYgQtdEXRZ8mMB47vpk+IFP0tiqmlpEegRVTjLaIIudIlqO4qertiQ
1LuOGHMNXUVQVcYxoiOBFLE/aZCBCajE7mJi1Iqs36g1SEfjhDE3vkEdi5wTo5N7wwuR4oIZJus8
u4ZL+mCWM7tChzsybKxHy0yucJCB49Z1f9QKjmMGIgcUe/YmIagLyKkMln5mCrvVAUMHZa28kTnt
CDjR0ENvuyH8Ujfh3s4JhLRIYyPp51D6xmsdZ4ABKMuQvUEvH28KsvURgBxut53DtJVU9Ue9pJqX
CwI6nE5DBqgPFE08c29VWMuxIQEVhvdLdgV0BqhYbnmomelviYwnWm05FWaMmLBCPb3gLWGXm4s+
28Zh8jbojnPFVLKTPW2ixOkhrGYUQJls00qwbnO/OJIaS9HKMFSxTvA3dx5t/3F894aaPBvvYMrw
ezSLZ3/20X5CS4icfDrrDPnTGnOw5kU42KKEvwcrlo9iIkrfR1+QcJi729p5SWbvHcEgYYrN1xY5
8ph29wYpk9GwzIi22jsNJUk/hfjE/UvnyruQD9gVkvJvDyQL+YXmWtea2L1TknGRFQB3MWwiWw3R
v7fdvOtCsmwZbRyyKjwlw0nxI2lXj9iK5vYHGtmcMAUtdWO0Ed6NUdUMR+xo35syuqEfdVcOA51S
RaebvGvUsXN1lnXFnBYd5FTYW12Su12W+OzRJjSc3YjhEMCg22fMNiG5LOlPc6q9/aRZd1UxPC8S
nLo0UgOpXReMkzDRX88Hdm4wNxEJdVXF/47cR9ZoArPsoUji56Kuf2oDZBuE7IEfuofIV6J678mG
JkWqgTiEOg3XmKKNFbP32WmzJ4K+YmxVWYQX5w6d9t5F5hTK4ax7xXPkMc+BiaIg80ritC7GjpJ6
n5FAlqZAizajRr0krLMT0S7TuamKfy7Wde4EuWd9gB2AIaeLSWttv2eqB78u1h58g2PkpEGFV1UM
uRYdAAWhulqrGpGVnQhqQaHHTHltJC4DCSK9kl2FquEmq8c8pcYKiknbFLB6zm1U/bVIW/evW+sD
TjW6wfpFNIraUMWU72Lt+8VrYkZXnFpbRU2o9Z5arLfWxfoMkjveHckQ+3PVemvdxsc2PzdnQN5X
HKGUbm/9Y4UnlcNjlOj+yaWaeai09Damvomw5t+IJbHM+iHxwpMAqZoixaYn6S2kBm0+3kLdD3sJ
zIJr1naVzzXKA9LkMKcxiCo7iNLUfS7+WLdu8Y91YYKNtUVq9sf6z7temBRbKRfVTOREHsfIvio1
817FdVHKbL1yR7F8iO1s4XzNyF3Zjeof/Pxb5dr1XCtY69+cTQ1l7/Vxkqa/5mkWIvhV63SBCbKl
MPD54vXWHxtE68l8RcTJDjJsdf5crP3Zj06seiBpobk2AjXi+hHWTaXrPrZu8OMmNuEXasxQOFRp
qtfqAqAVt9KFbAkC4FBrdFb/c2gT9pmM0IRlHDla3UJgFHUIeaJwcYqMlng/gesdpLX626Ko5tUf
t9ffXrqczUunU5aWib28U/9ZpXSW6y1XmYfWxdhd04q0VRP+miqjIrP8uLnKOzMvOji1lvK1updP
PYug54msXh1RhUPkvZcwqTEq39lSuW74hTiIZoXpWu+ut3R11x5U4Wm97w8yZSba7Qjtc49WVb5q
0L0uZTJE6GDc45y2zT2rty00+CfHOBcNpxKzm9/amsSzeZkejPaG8mz64CXOgXTob02IwVlodHRq
htL7tIPhXYkQx0x3HgsboUxpYbT18i+FhRQHRaI8xHALAno9pJcaLZM5N5l35aJGHiblQttBWBT3
DNBqL5PHdnHfAb5KkiBdhCyU7Y1FkKwKgKDGexH4iUXgHP3Zk6Gi4SJaHF7bJ9vWbdPLqMJCKe/m
t6ZZcoV0F8Yugql1ZWGvDZHCTUCy73RnCgAVmZd+Gl4Hs0j2doXtNo4akiMy/OV1NMMRGIvfHOFP
Nhf6UwObYaNpSQw/Uc/2KMXmIEOaWXTtfdfioghdhL6gUuyrT1AI/v5mE0dDcmtajAiNhnr1SGkr
P6YmNIVFMtWs1O6Xq7PyqPa5GVsPvmh183PlH89ZH/UTIoE+n1e27mvTeNW2sfzr+lgGTYOzjHoa
bY0VEnhPdwKFjIfq11CL9e7HgmkJ6VYp1/kepYNkOrPgGK7dU6wf3AoUERchP6CtUuF49u8nneLv
uqF2ZD9ebzWEyRD8s0wnPJ6fj4VFUQdk446bdV2tpvj67F7WF/bq1Z+b+LxbtDQJIKuQ6JeofKM0
jHExgFdKVbG5AubFOnXzc5F5JAaM5CNJVfi0nYIEVHUorCi7WZnlmIIaH+s+H1hvrQu3UeXjpoiq
AwLxD/jd+kCUzt/NVuqcSNjcuqjayqa1xzWf/mB1Xn8XWYnkIEP7Uq12P9u1CSIzvL1Qf8H6P7he
wp+7/q9IxHw6rup/N9V1CaTZi6H4e2tq07qYlWTWjEkaH5rF2w5KLdfnfLXGiczzKCvz6DFwWt2I
jMvL83oLKf5ftz7XQQr04BGafhaUhHxEqli+lsU/Kuagti/koiVyFy5fyhxFlbYQ2JMwiBznq6lO
uKbSv6y3hhxOSqYpnQ3yONtVsUqDeWTiGu0aDg0it3HhfXgkl/WEWKrPtn6YZrSx3xS6cjpx3ppc
0jDKyrq1lFBVZlp78oa3WUIyJJjkUFW6eQjVBdJ0E1peiP2sfzsxG9rB3WW9P2UT+JI29JE8TFGS
oTyh8SiiBY1x1kzIzn516uS/LuD72/kR4i4/ea417SWScwmfLTuvDYx10XaEmTaCn3ttYqyvWx/o
185Gtl4/5Lrs04ZAReSaZOXwFh/PUhv/fMf1vdYH/tt1XhtzTfncwnprfd3nus+7n5v5/Hif62TN
wRpG1MxaIb+Gn1ten0xXn2vYx2f/fE2ceTFuJzokn7/T+vU0BclwHVzuAAmHMzDH4Uy6jot1Lr0z
M473chbE63Lp/cjkWk1qFK9iogKUuWD16ZbL9Dx2CNptKV3ATBG6GHLjSuS0gd3g/NTXXWbdc9f9
5HMx0YprwgQV3SLpOY1fpEUXw1N2kASHyGZEVhQsRV6gy0JZtoGuSAtbCi4mqzt4/RB6MzyOplvs
PQ9damLlxzWaShQoyj2vopFOSiFGV8z2yFCtvE4QBjeYKrQxlCey1LtzMgM4zjqiprlkbzolUF23
wVUchfO4OATTGhnnpXg4JF3+u+mQDvz/xsL/C1YecjuO8/++r/C/m/R70X5v/9lT+HjN3952/1+u
7dhCmD6uZsNTTMK/ve10GwwaBy61fMfx1m7DX0h5vO2IT0DKf/QTLPWqv73t1r90g6giH9YY9nbE
Lv8jb7th/kF1MrDOG7pF9cMw8N47iqL/T7hXTUibXZk9fWySJrdWzjg5yttLnDDstkmIx9kT7UbX
frcQNbXUfAxyU/zmVUw1HmsGsIqq9+i5+WvLQDZwFw9wRAnv2NCiZ99gBouY52QtaKZMK3HPcUIu
SXRFHEjD20T6LkPf3gy9eIlmcMm+JpkWU2GJUu/coTaZHSJn0ILKaa/lyOEygxO3aWI3T0KLjE7j
B26HUOrtjQ4Tbxujjtx0gnFzblhEbpbidzpY7mObEHiDO9nsZXxHE+KYtRytVCjwbfgz4tVJdw45
YQ/8LdPW1V19J+b43sY3COd216T526mp4ueqWtyLR0s36OsRicdi3+bg9O9lgoYxpcoatF9id+xu
NI/qoi6wbpekVh9LWDdJSvG/lAlsHG2Llg1/tykniuF3voEyoaMgufP13ADJCNPMzsMJg0T5q3DE
rxCHE3T68puPvpireFFcAGWA4HG2MRe1rY4LaXNrIPo4lf258kPzEjftFf3HhjawdRBy/jrm5iMs
WCso8vjFXzCUA26x93OuimVW1+yX8XeYTXddE95nMg2DmvDYgz3ga0yGykXay9ixT+wLxKKNU+v+
HT7idru0zN97s9oMtvECQhzIdKE3W9Lx9mGU7BsXTUfoDPu81sq97Q/6oRydq8PgxKspbfjeeUCH
iZYSuSGBuVQymik6GAzgab/gB/Doe1Cc9Z8qp3DQRuEBTYhij9xKcj4v3ko9fcBkTP+5emu8PtnU
sGpvQw2RSdvpS7D4TXKa/fbWjOqzL1N767ox6kEdp5JGS6yKnlt5EMVCebx4R7S/7ePpgctO4c3y
2Bc51yxneou9EumKS7JLjiop1427EbQh/nfj2LneNx2y2T5rBhRovvFTq5Nnn4m9Xz01mVeeacvw
vQzx3Z7kq+3NRD72/Lu1U34XQyZBuqdFEHpYHhNNE0cECzA4ZzwXSxheMCmnVZiipSJCUCja2lTb
r3qV/EKflwcmkymCNVGoaBVpj9s8yyo8Jx166lkD8UKsNnhwAhDDe01G0w51+TcsOugo8U1SsRxr
ujZdG/kPIh+OlvbLWWL9AQ7S+5Bk9iEtImJH259hHI9Bms0xP6j5pR29R6431u5rKeFZFnxqBC+g
IPRsBF7h3jcoUGEzGK2P40jgsCF890JMfLe1ZFniSX5PDSKeCLvg/FGRBWpab7Z0JPJdiGlEO+0N
tJjCQKfVOCF/KnbcsXgo3XHAVQqYa+iTr3Evg8JFRDZxQMdm9rXS7dcyE9u46S5RgsihotHApbsc
r3wn8iiuRuI9SI64zvNuCHe5DRshN6YzYAHCCAmeD69uNjYHM7VwWWqnIRNfbM3foXLcznUvj5NN
QsPUGuAHmVFhDXg30QISyJPf1xS8aTolT5EWQ3ozx2vkS3oHhWEGeU0EpjEQMDAW42/Q59Tws/oV
VwHqIWNnaQ0wWHhxyOZi0O7NKXytqWNg2o/ds02NxuqS/kiENuqWzvkd9ilR5dlE/OWDVxFBlYa1
9mibgDPFz6yQ3j6XEkR9nnHodDmtPDtG9VmT8UdZNw8zBtQNkWF+9G2t7nANYDdnmKuEpM42WcTr
WMwP02Rhj8jkeKqACMgxtK6Qjwq+TdMGVBy31jAB8wGVQVNVjU9KquVxaWzyBacAuE40zAjuNnky
vY0zBQbdwU2uiR92cm2c5mfqMCCLUM8tosKk3Wb5vqEmTUrPZvIXNcmVd1ZaZ3usJ2jJI/LuMYJr
Rw/8o9FS+5JFcyaihMFYSuBOM2nJDcowatJpeEwR7WyynyWtTxgAeJsj795M3BIAGY0xP6W3Vmdi
2FZYJjQyhC/9GD2Qgq0pRzmojtCEtY59QbvOOn0zi6kFeQ7JFqOFi2AedOPsEog8kbI9l9NNHrbQ
TSNzt+hxhUyvSbCLSO3QzfOOirTNDo1g0YiRQGZjHO27Ov8aOoXOxWzCetpSdwoBWBDoBUkRQHdQ
EvU6k2kFasTUyGzHpToVkBpccpx2flfcDVP1miTCu/HH7naqy5oS//RN6zP9NPXftK6A7e6h2y4L
DcUkicKUOT0SPVDUJeldE0X2hZMBJ+XCsraJSaIHBhHKGJzxfMaj4D0h3Pm7oUFNnFnOV4+cw5qh
564eGo24Rryl5EKhjg3Lak+B3d2kPZhv00JRiWx+dLWMoJoUe/L4LMtm+bp4qg7nBb2Fz99Md4Do
jkUk+yPMUXvfFU7EPnP0gCFiEKjvimHJdo5/jqy2DuyC9napcUV0ic7wrGNTsEir5DgmI+HBhv91
cOPnBEksFupN4voHeJtKrTrcYN/lo/YR/+zilCAuUKDGnHYF2eqHAeSCO5h41ONs2I01YSFcXiC6
MJhfeGK1aGI7pDnhtbh60/kxLcw7t+MzktpH+8FLtGMy2JQZuuYKpWOTESf6Zc7dN6p1GDaRSi6J
4V+caAymkhlQo8/0eziQSz07GFUfX0Pp3iRz3t20CoRAjlhVEIo+JkD+c5iA5qUIhRFRJP3tU9La
YCIo47h9juvmXEWknpMLgCLTL+kt+jQYiRIwlyG7Gpe2iDj4nMmi3WQdSVl3/w9757EdN9Mm6Vvp
G0CfhE9sy1uy6M0GR6IoeO9x9f0k9HXr7+7FzOxnU4clUhLJQiUy34h44ijZNcmCX2jUeQcx+99e
+5bFtrXGzFgi9yWHsDXXPnmjo54M/lZzp5t9301ceIlefToiYZYxcIMetAk4Br2JeC8AbGQjr34S
7Q0uuAHzBWuL9bNWFvdUdO89HJD1lJZ7Bxf1Zn53Rfs5FVZ2Eb68FezezikMYdLZFoC8xPvU46rc
VYbLDmhInmNNAzOr7trYyKujFIqmwC/Q9a1+S7Utbd9Z8z5rptiHVnkF7Rvzlc9VArRHZN9GlYBN
IQtQIG/6Q/qDErZi05TcSfMkwB3gslg1URMfXDEfpeU9GAYBWTtlJxhZ0xseclXlDiQknyump1WD
NiDGkY1Ow/yvNY5xrXF5dGiifihhMIc6VXXVeJwHG25BG2KvKPyjVMlTAhPsmTzWLnaB3arH62Hy
qieTxiVqSjomVIKqj7pL2cxgOmydaXOYwOHwvUPHVG+dmWW/0s3wB96agcgyXaWzvOO+NELfM6dN
AH2EK5ILNM39N8NaOXP33I89KmMziGvqbn0qznd9HuOBDox3hNFymzs2vWjN+GfPlWjRZhokv2rC
cLSknRotLgnckGpJO5wTzqU03fg4ONwCJ1GpXhV2FiS8VhRlkdixTZWXTyyq57eaH957Qx9wB5v4
lirxOKflofXrR/obmM/OuiQ6Nm8qXoS6oTBCJ5sHXgZbQVnS6+6nW2E6bCUGnCR95dI77fUHCOh7
GyAyvookW2ej41FrE6RHxyLUOL+n7F3gpMTEIMa6v7qz+6ln1c/OD6oNU7afEd5bQ5lw9VjmRGpQ
reJ0PE8dPOOJI8c6M/rfuNFd+hIw9LrK2jsNmHwt3L5s2yy2m2w1fWv86IvBvBt+D2b5YwqdXVWY
VH1gHI6YCa7CznyvIM53SWttrLjllE6nsTXKHVtESYbVA0a0auq43DVD6R4NkmcchjqQN8q/rIzM
aYal2XQZrOFxTnpgImMJwcJurXxbj9Lk1AFhsRZ4SR180s1imMY5PSsLdazM1J6yVWf4qyN81jmb
FXU3DBIM2ECZXACDTOvzo/tL4tImLkaWSst5n9R0Yw/iiB3sXGS/5tBT0HIEfkcS2VLm72k4MvaD
C44pPMIdzl7pU2WpR7o3CsqkCUlTHagM5bWylrd4zInP6KtC2c5bZUCn9crBl1Nte/IMOy5rH1rK
SijbuhtNl2DCIK93zrVjULweBv+LhGWxm7jndMr+nseIu02zS1upbXSS+FCBIHUpl4mZrSdloqek
897CVW8re32tjPYJjvtEWe9rPPihMuMHMaqHIvkkffypQjBurJVXc0bWz5SZ31a2/gZ/f8yN8YF8
+FVT1v9RhQACOXwIFQsgrgKD0CQflj71FUupo19lCJmLuj9nHRceBZviHrKGwBext/zmAg+cY0xt
yi0DomM/1Rc/8o9AlKO9rEzC6vCIq24o9k6KU4t76MwpjDzE2THuexV+CEhBmCoOEahgxERCIiAp
YRZ70bKVBYFpbZskK7eFilVY5CtoFNsn5C3iAfcbs4CAViHucLaKZXDY0RmmhSFyTXAinc1hviXH
QTyOQEdV9RT7cokZeqgjK9DCmQTJRjYq6pcngHAyatS5nf6Wkkqdxt3FKkBSqCgJ4t1HZBlvugqZ
IO4/ChU7iUuQdYpSFrzA/+Y+SqR/F3BkzyfOJtWjpQIs3kzI0QVvR7qVkbwof+jKGOdEibdzGnZZ
KgoTq1AMtOxnqtkvXkRcpiA3o3kqQEOSZgqJx4nnmHwNsH9VyELkJiR7w+SPgbiK43iyep0mE5V4
asFFRvZPrbFfShXiaYx3T4V6QhXvUdsowj62iv0MKgBEHdu0q8gE9WSDkiUkpOJCIBR2RJyGdV98
tI3mr4tIQB4aPocoLM7EfjdRLuU+Do0nORIkFahWVobTw4i2kQORqxY30UiX6hmiTF1C+xXRJprQ
w3URf5GWf4sBRlwov7hSaEJLDGYn/bdHRiqg8UaSmbJUeIq4XrQyyFMRSTbIa3YXSj+ntYZtDgXf
4h5CDKtTgayZZBYjCP8YNLc8+RzaKb0YwLsJNsR3rhh+dflvY/C8TTFgcxEdVhAV/7JVEGwkETaq
aBjMv55QnrvLnVHfZoFKHeGedwb/QYVgQnLqp8Qg5VdBZdI6GnOjccvpTcNjavAOlfIx9Wv/0DWA
U1pOlbISHE8nAm0TSlyRtpfWsmfWVGZUTZgTwRfPxlC5R2nOb5m7K1RMLlOBuYLkXJK1xqFlx+Oo
UB1YLu6jKmiHUHXnq31J4HNuglJw1W3N2rdy0llPxWvZey+wUp2V0746KspnkukbVLjPibmWreoy
qNgfztPw6jDVIj9zzUgGKrLWQLnFSvQUPgf4cseQpGseMpZZx2QLU0bznMWma6tih60KIIaYih9z
MomJCifqS0yRvOJsQ04nvuia5ruDLnNtvfYpmsPnWUUdDTKPSQTYbtF4m47X+s+Hy/M4+4VrtjgS
NYoPlUZ0SA2WlwcMxXvcz9Z+ebYkhis9b/fS8m9otOQ/XHGES++dwPtrO78TVFIpemTWHZvMgk6l
1CJ7ktHM1cSHuIb2LbO3fahHrGRJ94fBQ27L26XBCIjRafoHVVExVcNvANcJBE0H745Bvtk1XrEi
YmuiVAD4FFuHHjxdy4r8NWg3WD3dzyEtj+SzHTIpdn5u+AgemkPmLB0AXEW+5DsbWZio8KYRrP5y
XPQ/bWZgYaPHSp3KJBaILVBFTs1Gcq/erpivkmmrPQk3BOQohpvpu1dcOuwhJ4JEUVAeRdsxBNIj
jnQCong7PWKXHNmcbHtBeY1mV18sRRD0TAfLZXZKhvSTTOQdqKlhQ7k4/dHBneGeQbG9EHNP9nME
5qAI8ROWXNrEaLehZ2BMEJ+RztKedbQvxalsVpM0HlMo6UjGEGDKgmxVe6riuFlBBp/30rYvfpmz
o9MSa1+XurdxU3mXtM6HVxrvpZc94uppmAb1X91IWHqgbr3IqBt09G4foykTKksNLnqWFRjM2crZ
ADyIVAlLfdUnRHk8RTRI8xaC3Ym5rKKjahLmAd7n06xBJSofeltL9kXbwmdx+/fMxKds+gG20yzB
udcd0ygOVpW5q3Os3IsvgrYrfx+kyZlxwh3Qv8tEinRnK1lv8KhJH7uw2/x1Wfy1WizJ9+UpVKBm
rZkjSDsl3wwjDB44bV8LlcahaaHhUtovz/wqe2ky+TPqmZpUDVhLKEXdH2vE4oWwhDRYZKD2pJ1D
YCkxT+1psUTgwWYqQ9+xOVbvppKYhtkjds8esjz1aG+bxnJYqdR3ro04zfC5H5iVoFcv32rbT4g/
7hDKfRSY+wDgXWHND7Xyuvy1VWRJQCrl73OdF0pQZHxc3r/Lw/TXzREbB4txOmGS4NyaMRxFqAxK
1fxDk4Jm7u6wRFyDxojndaT8Opw2q2Mr35bJjomKBgGrPhDb+8cWogeKJLv8R+r/NhNU1ymQWXeu
+E9SnIf75Se23Q5ta/k9LM/zEKqza0yPttn99HrMCyHjk6Hh1bVx25NYhey5RNHH2WI7xXlMACA1
cw5jwXCyvPY4REm7X6wry3e6rCLL06I2Z0honJv+GoVqM32vuFtxi4G940FO7ZzeOqC3gML0i61U
QeyQniJO5t1D2/jWblxU0nEJsi2GG83z8l2Ve4+L1aafrENIifVeeVNZ1zyvPITxzFhK2R+yEQc8
JdHDmhL2s4iQ0/WaptB+hBlJOeoAg5dm3bZ2nU22aJShMpgt/88c0OhnpyoXpAQ6l5bek62Z60Jr
DCQ/yxFrhotTeVA7jGX9TUKjPXl5c9eCiuIlLBn50+LHOAwDlK8yS8tHy8NyxYlI+z2LEV97HnKZ
QWPY+lKkh79OpeUjw5lYMEvX/WOG6kqJJL5YlTz+MihHkGELMK6ITB8DNv2nMaaVkyRbmxTHcqpC
Thj2dxZ0BsVMFMQxKdgJJb8uD6ZLERBSJ2uFkkLNEtPMyjXh3sYekBjaNQLm3aw2IHCihq06h6uC
BCl2nhF+zMiNbaO3nHr+upMWx9LyNIy0+tACAtVqAIkrW+m4i0VpeZiVvemrczrusgvUKyhH89Q5
LyKP2+PyOkBu+8dqhcV6i73nS+ttjoJO9LMaPAqHkny+NFbbrGwS2/sAnO5o2C5OBrzMmjSvQj1U
UbjrNGPaNU34KmyOdKOc/vmcDoXGjvFEuWNhX1Laf6mNEltZcmDCOGddHMmki4Z02iX4gnwYm7Ph
tNie+ZyeDZfG8X8PVsuaUWl7qx7wZCYA8Iwh6C3wV3W/N3mjrTA7Zne9ZR7I9jaYkkj793XBAuXb
4RVcGKexscMWl6ifqig3TK+emC0wwa3ZJBnqmxa1UqQ1Yg8ZGw3aKTmWaj1PNWv+6U0dt0ezu7Su
de6b/JDM2ZVkDeOLXM+v/vS7gB5wATTCDImB24qQTHKkovIgA0fs4pbT8zBM1rTiEtevLJnGtcec
ujEkggI2s0uYUHPY4StbG326azlirVypfVSgW5ouZspJplH6ucQdX8N6K0f7QXhNjHqefZYT0x5b
pO9dNQ9bu+Ri0Af5FdXZLYMZjJ+zj/ddxR4b4Lss523oRBeyWOW580J+mVNpbxz8cwrPGqBrTriw
CXBlBA3+88EdDcXLmBV75GL0rrMLpffA4FYUq36q0nOmT+sCmgB7kKBfdxG3OkkRhj0Zxkk2YP2X
j6zY2JLVdQ64srKzOcv0z4MrGXJCuZzXnfs9YlXYhHa2jbyiWQEqMwAQmzoWBj6q1MPy0d9PhLBZ
T6NP8ghbYrpePiFCCoSMEvvh369b/pXliykTe22Yr+8qoTmn3oJxbBQxTT3Lh4RptMNkhSQTbYy0
tAapL/j7UA+F++dpXmPdorEe+FVvskUb3VPetgLbobqTMCc/Bb6Qp1EYyW7IxKH28aGxI5waLs6h
EoAF6/YnwxVMSr2e4DPae4Mf4l3lHeOV5pZbAa8Ly2NganiPyLaWqq98YtnMNCtlKA9EzAXgd9an
dGXFw7ihFAiylj8cLYN1rQVDt7NZBUif6Li6BW/v5o227W+mK2uqCN5NSlbWpmx3XdE8RxQyMab1
3oYEX1xqEoLlXcW4tbvL/fBXWuJmH90UxMhQIr3RotJkOHuZYQJKSz/14RpPA3MMJmm9U4P9NNKv
UVQVbFH3lNbNl+eiecOU8QAoxd67RVJmE9ngElpreuGWbYADaA3gCUy6ivrJxS24kk7M5KTlnJ25
GVk58kcRoKkU51srbareKIUusre0icEZGUweqReyO5OUc2iD7Cj5LdiM2/L4hoEHCGGoFLbwuQeS
kvWSde3enDSiTSK7LwxNbMrMf/Fb9WYvtsJKt6yD5VHPR6ZDFZuFOVzrOFdwHuXlnWSsrcO2Xvl+
f5L0NZ7VWFbt+k2z/O1CV1kZ7sGp4ps5WfbGcLmVzmn7kzvDsKMBL9VGYsjxbSxG1URBMTgam5fS
rB6pCws5i8rtIX+uXbzzfpSQeCq4Algp9543wkwJRuILfnw/84+RNGGiBMioAOTQlAUT4zRc1VvR
WKTmU4b9EAxs4ozldJclBsL+c9NG9aY3jdvMAsg72N/WHHDXRkUaXswU6Pj+R6szpiTSAbP5OEqs
kFn0o0QJAIREHXN1B9XxGmo3uulgSSJ5e+lDBTAO/+eq9fM7R8cJC4glHL1fvZsT2acJixzfD4wb
27HDUY5lyYkefCmTddKYW68ghV/q5pmulrU2UccXFuuhgx0MWESSNmPkV8TayvLKLcm5C4NAzHZS
XAe/33cD209TbFEhLozPLWO8S38T4jhEgD59u/4ay/kq83STDMG5MYJXsD1PunPxyb7U5l2ijHvM
/55GaJocbig6H734PGnOuLEdkwBmb+pn3u36efloeQDHbZwnyVpKT+VnCY8aKIMyg1tzSFt09mbY
vnIspzmT/hBMbhySK2UJQHOgdmboxF428UNXHf7W+S7tvn+sjouTsWlckksFu+7BaD0CZVC1cDLC
wrEqznCsvEOQmB8hew880xMrJXs1U50zmVXwYi4s+FrBuowQCi8ozJh3J8jBKKBKCPZ6pHyCZIjq
k+5xjo2cHLCFssgtD67rPjTZjH34LxNhkmaJoW/86cwiXqcZh5jFMAbg8yCx7+7D0ld2gmJF4QLe
0OWT433cZOmJiSvmVvUwLju0TPQEahg1r7Mqxnqy2N55r+ShQfjIorrFzXkPJ3o9ElUSvPAqh4DL
Yd3nM+SuLPHWfWgPBnMwqhSHUYB5z8g1Beoh48hzEp+mQj+1s/Ykc36SXFO3vOWL6gzBIAQc+zcx
z2FNcVpUDn+MSanQ5asrn3wjgzeDSoEUobZWBkp1xhqV377jV0MCBleGlrpmdx7BZa2MLmMUr3ao
ZkO4H0bFf6bsl+e5bh/FELR7D8IjxmoD19zyfy60CoQ9lG7WFgVDyBJLrp2KdqgFK/A/yAOaUVwK
3vrsj7zxxFbFPYxuuPXT+cO0MEoipb/avR6duRfAmcMYisHTRaQrTJhJXfcugKhBmVFiIYg0pxMU
rqkHOKAzxFwbEcjRuRuph2DmDQtdcp8zGz4tD3YICsXX4gOoWH7CZi5yHNfDxCQgNtYtIEUoxHG0
i0rzJdVYFrfYQQfCf0W9KaEfr5qu17gAgDNz9uK4EamEJ8V26vfMH6YqUDK03tP/N+v935j1TFO3
/g9dNON/t+r98zf+8ep5pnLdSSlgmhk0SP2LV08XtM2YhuHiyjP+uO7+7a9XzyLa70lduB5mun/p
oTHsf5eq0EZaQkhXesL5f/Hq2ZbyHv5rgbGuGyz99IsaFt+QaS09Nf9ScSVoi0daKMTRIkB/YLb2
VPVNwOgLz3HhOlfH48I3/PIxC9AuvHm65BjnI6rD+4kvMVLq4f25IDgqd7aEwW1nP+oGZ4cm3ENZ
zLtQ9M+epcNj9sIHEOdPQ6tf6sJGgcRp5tM9hgRqvSQaelwijOZim/WPXHSg0AlPTNVmjNDGdXBA
kX7S44LEZekfaphFbte8zXkChC7ML0mJNOZXNvTT5s5GxFoX+QDhzBspjKhM+l3pscubeT/IZGeP
7dno2mATzESCtK/Y84Kdkxhkv2uXm5PBZgSDzcChIE31bDu7xzqCA+VGermVybzv9O41g2swo2fz
g+V7nOLPjQdpYHCJS2MIXM0V9YpDNBrE44ixdtlO+s1nJfVdV1uXznWL1WiEJK34fbBNdOm8p/Cn
dyegcVV2LgaNb8AIuMP3yrqVTeLsxjBM1TMWPOO6fMSeysRMKK7StXQCrvyeqfpSKgl+9hWkhouw
9fHcaKZD/wfnErgT2n1uF8HNN+fgVnBezJnAX2a6zkBVwfX08OHdgtmeIQl1xZ+nXeFXNyyNCEne
zjSmcBvZkfXs9g2nDJczJgDr8NoX/lvg59q98AISzwFqi6tJ/355qOWk3ZdG8dSbPzNvdKlUcDmx
y9SZ77Kg6M55ZuxLiwn7StQVEi+vchxpsYWBlMn5nDTFxuQECs0Lwehc5i48Qi5vtXWXlwEA1KWe
7FUIzPdswybAwcKamfLvbKK0D29j7UZ30ZCus6lLpRoKdyicxrhPh/zmOUK7OsnUPdGsGu6ngMQZ
LvD2Ka9t6wGOf+/hodbrF6EVPIjPACnvaXlicDyyhqK/KdO4PsTOS5+hPuca0H8SqWdToDclThO/
z6UoqeWhEjxuzPexaKAPmO1rTyYA+Syr4BxY1kPv+JzhqpwxlC+U8U104AiZmWoB4ACHmKkcyzu2
sBwd8AFuhQjIe+Wd/Ww4JtXEZHYdgXslr42nUSumX5LtaDDAGuZOBuxRc8KPYuAtnnp0EQBzX8nR
eQzJR3/qPirKoBfyaYqBegXMs5GQ8Y1KbDPHNG6DQ8Xr/DD7eb+O4DR8yjk4lgDSf/YAhmk1vffG
dnhp3GI+hKpoSTZm857MtDz7KIxgJSmGHmpzP2q2T+Z6CF6TRFoUWxSg2XCOkbFDu+ztQEB347Pe
YLCNtZJ1DMECZ043vbmN/jYlWnFrLFiQY40AIH2bQVnT9L+yHxqpxsdkbnA9yQoHSO/dNSPdLAG+
6X06RvICBjFaw/Itn0OHA1DMf502uqbm+v2z9OvmhHXnxTMs2lvT4EemRRWYBmu+FbqYrmEStmsj
o7EJcSc5g3EjWiNnAq2pNz4V2jA+5eTnO9tLGWPmeL7Unw9hPxMGRw5avsJtao8wIyWClDSsezeb
HpLaHR+YQg7UcEenv3/Ea5lw9IrOiHhwjce8fBOlSSmMLLTt8nSaOMuVoSpXzGATD336hh/rHtts
80CHTvIyoVA4yfCplKfrQLXMM+SWuwjAxP3ybAyGAH9JGmDFJbg5jfKZFQhSVTYFFxzG4o0emI2s
bft5GofuVtveq001lAuY4rHQjfShLfJ9PjRUjBCB2YqYVlWrHtOrhqBXmB34tMBgAsBkLTr7xrNF
fIwhuURec337qbScejWlfvWNvNvBLr5gycCFoZUeUANaWHMwZfe8ftDg+j4ED+znB+EVr4GlNU9a
rmfnjtslNr6o3KFwR4fSMe8D4vW/pNTvZSq0r3HXYTJP3WB608CSnBhKYb1VTzeFwqnUXWUc68Zy
31NFGA315M3CGMNxECMNRkz5PnhM3AWXF7I5EwfXCYr3bsstv34XM201aUSxiF62v3uN95Ph6Pfl
kPWvjmZq6PN6dqx7395RBIRMHmj+A1vaYuU10Pr91iW40VfWrZ6aHHQKb+FqGWF5Wb7pGWQdHFLw
ry5ZJsL0LQPPKL/DIOfdDzMlOmHgBie+5fjFtVMmEen0bviqLNEKoqdMFN2D7NnA04r0VA0Wa7VP
azi4FPTYuL0klexvVlJqvM3j7q22NXCJRU4epIteRjW5tty8OZZVFL0YdYVHXvATLZ/FXeMmGjuC
bD4GgaAI13Hr+cbW+UEP5u7858/U07yPiy1h0Vefppgrs7X2unxEuJLbZW+HODmS/kygHKSd+ijB
f0ZtTAnaNfTHrRlw9x1zlidRN/i3I3LvkWFgSk4UNcjLqluqDwc3aX7rQuh7r+/KdWqZTN0ws+F9
T08RGCF4CUgvM78Erh95MCl9WHPhmwwsPkx27MckCg4h5rJjVkQ7rM7c2Aca2gzGChdliUXajO8M
kJ31DYhR9qCxyqoOZX2nOd86HKWVxU1hnwlCnInRVOc+KVO8BeJp8KOYeYivH2YT7wHjHW+HleFo
mtVH4GV7PeiN7dgnw8Ee6p8swpwmKs27DyYLcGTRvVVuEl97a/zBRJ/jEyUvrs39oUvgo5fTU9Sn
FLYyIVuZbct/C9DDtSziP+6XO8XPJPJZUTneaHgtmnp80O054IPqtw8XpetqQRhStNjb9RtwVI44
Rv/LHKcjiTOUQsDquxaRkqlSXB1k7Fpr6LPvKFnITJ3NjTQ1dq4zVrshKv1VGMYbmDtfQcOMlXfr
q9YyP+ZdAwaLM3+QbfFUvJqV8aVn2rV1xZ0m8K531ocswz0zrYeuwBUXp8O3i39kBZG5g2LtvARd
84oAuGfe7eyrLhH86N9J2cBzTLV1145vtl9+9dCMON8GZ7YarjnoGzGJTTuCCA3Dh2AuupW9E4Po
t37vfxaeRo/qry7CB5O0GDfqstnjeejXosY1bJBmGMCh2hDlifAHqhgrXkHQf0BcAa79FcX1+8zI
Cm2Auu26Y8+XXXzCU9VAFGu29beiFU+UPzzSvOftcBdZrvg9wEkYplcfyEZpQM8LqII2tFPQQyya
IX+DOOJq2s7s/+b+NjZyLets4mLVHntT+5EMzYMIxLFBXo41Ms9ucUhYiYFzjc9UklB5pSHaJl1B
y0/XhPj18Gtjp+xhMrjDsxHN2YY6j3BjxvhgsdSsPAmrEDMJ0zbeknV8rAwb2TcW63EgaeCYDgwi
cxNY1UtBiWTrca83OYRW91Vg0eQSNhf2T8meVc2lWGg16iPI3sGjo4mscE2MxreNlSd8aDOee994
JakMaD1u7p+Nio/UtjsSLDBZ8G53DMRSr/9ws+pczPlX3opy38BrErwfN209xPwazUNmzJcB7AXZ
Ed6IHq3cHMRU3QpVzRN1U2ac5OtW+sOq5OWpw+5pSrJzJmJqAySJkslEc/drfcelHi5pg80ciFdR
MOESrnKMm2TC7fhjrkyyHxTttgw21h7ZUiILpI2a/rXJzI9G/TukoT5oNrszO3jRdMqjKITflcV7
xNSqrx7LMqd32pOcFzfzPl2p/4zlL+4ANyzSfKtlRBQFc0cjf8ts+mk5TOzapl0z4arhDHW3pLEH
7pPOJtKmH70pXyfd+u6d4XuKqotVfjc08q2zIrtYeXi0G15yOw2/Qjt6aAf88IWN1YnA9MUNJ25f
kzLFxas+Kj+ZGzMpqyRmgPGADfjKhvkdVrriyj42jnMnS+8hNaZbUUDHR9P8ELK7FlVzsirtzNaI
FGwd/gp1YPfqAswsqGJMO3d9xwhzLp37OnHO3Uxa0cZnAGvTJbkrm5uf04Qz1DkXyWx3KxMjz6AN
NyYgt7i0Pm0R3QLuv46WE2YcZ5i0TXcJGmq1ezPcNhH6S4xXOLv1vU/KeXYpK0BeJlV0HzjAicho
1jAYcAaFwaYaQowhn1bigYmZ5+8OqtGqTqpzQ9FXRkQs9v01mwYJwMlJDuYQ3Tep0e4dvb/hH18V
af3p49ErNJeGz14H+4ZPMB+ja1f1GHdbXd87yhRuVeIwVfa20YofNAl1Rwv0MO5ezb7jvA8stKzZ
bxQGuyXOx7rkd+DNY0g3vb8iVBTe3NqHglv/TqYGV2LPYMlMdz65lq/gMX6SnfnkeHn0nBTmG+N0
gDdNqW00YCa93WQ7dlnN0fa4pHKvo/XPyO+tqn2jdju9DDXSoh9NyS4BIVVvKo5ygN+HK9hy8ail
z3AIlNBXWrjzYfN1/T0nP2sTTKwmQT9Om8qLTtYUenDCUT6qPrb32kjhXWc5r2EbIePK/N5NJprT
PHrshO+eE161s8ZPir3pOJl9sC1Feq9pg7GpbHk/DLI5BCLbObEH0ciqwY8LjIdI8e7a1MZPp3a7
I+fEox2GPsgnmR1qO/mI4sI41Rmn+LwRv/QWVEyZagxjvSLjXoNWAsFpl+pt9d5Qd93WBGk4+D8B
jldlss4PwzSHdVCw9n3aGv14wAjnQys5Nzu8+PhN6EYqIvcBRh7s7JxoRy0fHWWAw2H5KpQA29RY
X7TawbEt7zEUPUw+C7ybimvTaT1mUl+CWD0P3F7B8rYnbEwc0MtJe2l8XHM9Sabai96BRYBgtofr
kIvfIa5BbmVRfiiTLNjqlcXBOqDfXiXza0UsoKoQsf7v8+UPgUW+JcYMp0593ZCRcnfgV/6vr1s+
HQsCwv5Y7Ze/Wqdc3RHDiP/xTy6fFD47QmsUl+WfXP5oqOhBrFxIZ+BmcWgG+VnQ2bGi7Y9leYCL
aB+HuriL0STafPgOiTNCC4NAZ7C2HBsNXpWhtceiwUjb1pjvDUrjSJflnfNuU3KalPM38cLvymTY
21Gn13jm0RyG7xluAj7g8Jmb2DnDNu21BF0AZiPYAFOcLeN7mtacKcMNVqZrMUVUKf2aZ4DXacpd
oLch6ZXIHRFNCcA7BOE3GugaWeqsnJjaEvXQK91w+WhOMYT1+AHXRud2h24Qm+WTy0PYttkOO/5L
lYzatjeiHzTKOCfRpodeqQ0JskOq9IdRKRHYdbE5WgH8PAU5qYxu5HYtcaEsz0vO+KcSt1ubPhS2
LvYM3SsGVqgfGDdYF9BDEqWMUM5A3AixJFWqyaz0k0opKTmSyqy0lV6pLEIpL8uD8V8f4QK12EoF
vInHLDnL3kiOoI9hEsVPqdJzGvNOQ94xHGZw4qlF9EmV+JNkmzbSr+jOX9RIvLh01YC1sVGMlKaJ
fjSgIxkaRWM4wvp4vppKaHJQnAKt2lpAvA2UqEhZZEbQGbQ2olP5XBscUiifNM6+ErIQp7eZxVHf
jR6WEje8BK3jkn3UPisIf6sBTSxCGysneUSkAu6U39n4ZiGH0k2cPnS6fXbJbrXVwxh0NHVUd1oE
JR4OnS60z5YqDmZ/bPGplIMSWnXhp45yZyoJr1FiXomqJ5S8B5fzJnOv2oSPuZL/zG6480aDmaYK
PqS7GZ2w30mnCFeJVl6ofN1nSk7EO8B937g30BkTJTiOcYcsmVMbz4EaUjuyZKMEyrxKn4uOwSUR
XptTlEyfp4nMIdVBb7rW7xEIOF+geBr3lhJAsQj+JMpJzif27U1UpjcjPppYslcW6mlSKtaJdpKT
xBbSdifbYSIgcw4/o1fclSz8q5Fdi42F01DybFr25bHBOTBKshQouBVKblE6YiOshP4Tt1gX5f1k
5XJfWx+T7z9pSgzm1nQq4lunROJWycWhEo6ZYtMl1e6znPwhVZZg+7I3X2nNukkPXhQyYUWHLq09
Eo8qVuEUoIRqkiEQbOqnWUnYUonZtUM2u0HfxuvMOtJj5NSqj5CxgwRKqwTxDGXcQiFvacmkDyT+
iotM0qbMjjVBTycdiUfkc1xkdiW45yjvFgp864QhJklEedhnv7Bld3cRej2pFwCMSsBHyY+VpO93
3XMc9RxlupkZ0QC0PVrHuAAG3AC6RalcMn+1dIWtusUwoKwDBh6CbH5KjdrYeAKfrjVOa1toL9Kl
S9cKixNiI6TPzsb/tU/T6BFP7D2y0Cpvp4c+KLWj3r5bVnPQ2rfOjSj3LLcDmFaRWo9xDg5PuPrd
QL/DOq0iVQxo/64186pBNSqq+L6oiCpm/jX1SZDO5mQyQ7mj4eW7mqOPAEFdr94w3JdUV2QZu0mH
mmOHFc22WyonwovX+8FHVxZf+n8Qdl7LjSvLtv0iRBQ88EqAoJMoS7kXhNRqwfuC/fozwL47et8V
68R5UUiUaAWgsjLnHNPKDnqn3ExGDzb1xeFE1AeqEEdvvNoJH1R3wshPKYII5qnpxKthpidzKp8i
DaxNTuQsekzcTF7X2sQ1tgdDVp+g9KC5JmAKK51kOpn177HhEgO0GF941ArkO/PiFWb1DLX0qVjq
n5gLhbY0PzUicOT9D7ngmmOrN1MXQoIsv5Zk+gq5KKhq8eO46q3s6+Ns24BW6o9+cdljtn5noA+r
K3r/g1oVwYhmxM5gVDLy1N5bHNN7d1meO0d9IsXMCA1Ub8qF1NwHgAUfGKMhL60p4SMIdV4gg/Bp
2rvzpUdDHkRzdcTdyMFSlz9SkTuh4W/RQ/3SsgT0kXpnuDAERY/iYS6DarGDOWErmC7RLUtfQLft
ISdYQzF/aSxhNUHBHMHvunruqd6suTxXy3iQU/RAztujZVCULSunlraH2fjWmN0bFfEoSaLcTbI4
diYxRq5xm6hQChLdfmpSROXtfDB1lMNl6NCdVt9H4T7GkG4jJ9G2NrWhiEh4GRuii+2ct1sBR/LI
d6UfMlNB51srouBZqulh/Yj7on52c+ACqL0p5fFzyPiXwr7Mn1E+bol18GJY9qCU3a7E4qEiCk7d
izapt6PFD6W6oJdouXoWiwkVorh3kl8IsOdbI4kBdJrKW57k73rirFsr13eW7KWNmB2Pl7HE+msV
yd31RJI5h379Q/FxKRJkJ9FEcLPEqdI4940FIWKcXbrtiqZ5tlDZf4Dcm8X0ahNTwhSLml1Z2Cxa
PctkttxqKvsiK7thPMZjIQjQOWJY0RsPO1G7i4F0hhhv1Sy+T0b1i+BNLvJucx+pkvMeF8Rcob7O
NT7AFmu0s263yfzciCpSb6xa0BDM3DP//QNxu6jHI9ohygRXKzJoG63JrZFj7mfWDs+yrdYPzYvZ
WB+T2dDdUS9hTINjGH+ocV/6/MkkLXb1xPrhaFU+xxZERJ3RMWMn1pUEv1I/YQJuzfkYtmjo2PT9
mCPUiWZ0gmyaH6NV8pb3Qx9AeWJB1bQvfHeQdUasj2Z4a/b9Zcwnr+hEc14Ia9pLgjE3nTgh3l82
OVP1zcqUKsjypOVKXdrRfBIOKhWVodvikcOFDyYH3MCKjl1NU98X9ZM4jhdA6mg5spA+w3qFbLp3
ZRo+LZTsG2eMt1YxqDdOTh2aO4W24VBpNygdJddRiVeQtXWYSvruGmo1ABVo+jtCMGwVzrIRMKnH
5kc0HgMRQihpcEd02pzCryUJZEDA720ltojLkmvrdWWAxA7ZG7aKWie+tD1uiK5tg1a6r4uYd/oo
f/UNrMzJQJ3tmNGdnbsPnUaXVOpPsplea909DxGzjLxR3ujYmgIx+AQ0Y18otCitOGGdZUFLkvkr
iWfk3Jjk2eb9LNZCvOnAnpU5nzdPGpQEm4VghPVEf909hMkXbXubU2hZ87q9UtfeQR6xZOfJ94RH
2yhs/nFxlm0XWM6Raj9urI6MoVirXmLscZXkBQyxsFHM0VVe3B6rQhXdKGRL9+5qyanW6eaAZ7Ep
9F1DynQgVfcX5c0FwlRPJaT4Ub8M1CTzzxTLX0WLjTqxqV1dYLahinktDANR6tVZlf2L6rJ/6rs7
NMT8e082fG9/rsY7pYp1Hzh1yT7F3eRtdrEXokpin2KpN7DwNNMJcxJdWmJcb3CpsH2IQpSxtYbU
f4zcLRO2ggb5p7FYjRcN/dEOh9tyMoAsOQsfXIzymMRALs9Aw0b26cyg0FC68C6mZ5Hh2Y245rkV
G7QsRijo1p+Gxjgpjg44i2liDb+dGpilxb5JTbXNqBaXaczmIGlICxviFD1gfSgzseB2m89z1f0u
lcYMlE4PDPr8av2iSubSVmLTzEuSrxohcoG6DRyJUpMwlN5he9eoTJzffefQ/2euV9KuVpT1ClAY
jKDHLS+tgGNSYNEcCtzukMXTGu5Aqbmv1sQn3kZEEMB+34SoAdU1g1zvBZhLgezDfmBD+xyH46eW
OfZmhhWhl47cSaG/twXKIuR54NamFgYE/S3M2rjOJiLoyJtlcVLvTAaFZihqL3a48ulKdqvUSYA4
3aCpnm4zpilbDYiqR8le7zvbZYjTWpSgubOvl+4490AHi0HpAsv6Hg3BDsYW6Kj1zg+FavkpsX/+
0KXfDSMztDXps52zbdboBHhticEZtWzLM2tMBPyBMZc/Kd2HGcZgM3QKYxFqW6SQiadi9Uccg92l
14Q3OrgjEV5BzBHTr97mJrPQ7p0+Tj1nIvJ6LHwaY9wKdcWEE40Hsd/gkxuQPdetuwA2dKSnwmOe
C13Z1JpCslW1PBI8GfqzumAhakqJHcQq8MyLVVRAMWm+wsx5MKYo98KELqGjEuJol+9VlBB9/NKn
fenHcPD2kHPUk05YQGk3gaH11LbPdk162MAF5lgs+ZnLQ5Aw1rfOSI+gHDLM3Ke2Ym6UyBDIMwc9
6CcWmdoCyAZw93fC5s+LJxZa1wzaipwQdNdjkR+yeb6Jx27cFzlog9ywDqPLEgfFAlbs/FD1DHvS
Mb5VdKYNST4dMDoyowPoEOUq+VMOZYhlGJ6Ne2hyO8DXmANNAKFB2VEiGO0UOEMPTTORBNlZbMiX
TnmrWvuYQA4N6ppcheokkM17IqKhoreOuiXDXcPdMpDBnoFPHypSLmc5fwG1XW5zgWkXv4ovisck
mhavUexb6CMTQ1pOjEhsqyrNbuAVPIX9SOHh8MrQbm8awyS7ENFxEmdBynQS30T/yD426LHv4yRi
UjuUdn4cygqD1LHTynuzZLBQs8/eKE7+iGfcfQ1RSKEarU3lm+7cdpHWLh9IiZtZZgy3uws1Z0CL
NiQ7nu8zHvAQqwNuH2Bz3mSQeKUP5ZdIY+AiaeQvsc01VtHldqYjYkTp2Sw1lHTisbax4NolEXwS
x8eE4GvVNjZEMgBB51402+xf6H/KvdnDxxjj1NkC9WbaQ6hCpUGxN9dODvPIyFa/SiXqTn2t3DXg
DWPbvjgz/jr8htkdSB4YKEHNWwIhHsUHtiUnZM8G8wPaIUgjDlmD4s8yFi8Vxf3cLze6DTSL4Q7i
ze4erj6jDh2aDM4oVoeGaMWB1IA+Y8fU2nDWs/hJd0rda6KyB9lfiwcHDesGO8qlcavHIZaEczaY
o4dBvyRhEyzGgimdoeNhwCLntS7pgPT8A9EV0g/L5T5XzmT8lDuOu1s9U86IClB+TO0ZzgR9CfZw
iHcSsn8W5bOJ04vzRkMfJ9HLaMwHvWK7N0am5WkuS4/4rY8DjK4ufyG669oLYuLQE9KIRK9GIYS8
4WEYKkLLMv6TC6Yvf3YKrPeWsrI7xtdBcxi/lXpA9m2DuGXZpzO+NFT0OJPd0sf5iT2wshz6SM55
za4POkG1p5XxbdHm9lnJbNiLJiIoPaO11r8DlEp2c40OWBQhjQpcIPE73UF2IhJfj4UKX+txG0qn
9IwWkg4JD+d8AOaDJ6lzrL1dFJpXMFxWSA8ZOl9qdLJZbjFWoBiqu+HLqgwcG0ZDNvLwxrW9Zj6p
fqud03ipnUKU0oWzLdz+ttg54eCPbbwPFQj+U0b9m/XDzs0BvDSUsX3CloqmfKOXBHtkgHPY07me
mxkhck6u2CaBUO1A49u0XNbnMJzPeklGWxoVp6lWh4AUAeEhNdkbdvcTqSltruyHODzHXwPVnMHS
t1aTHEl9QxeBzzY2vuZkvHNNBWAopM4ZLa2TDBdZpU+pQdsSHjj53+Nl5t1og/yYk09pYnTK0aFs
Y0H4qmWTvFWW+baaBYf6MK7/pvRR6oW1K9D/qGpP0LMLzskJ2O4XT5kxSdgrZNoPlR15sgJvHjPl
EVb1HIbTHtnEO77JdNNlXIjcpvtc0nhPJS2APZDhNjDvrqofBlUvKy6WLFpM0cxkwqh/sdXptpsd
AGUz7bpxwCFZVgUOj/zTmrFKp5Z2cjXxHVolFS21P/Wt8wx0Kh50K6jS8X6em7MLVwEVaQwJlaSK
kCYuxCut2zlZ9435O2PzSQWcC7tBBW2cEtt0t4XMgsZWwmOuak9S7gemKgwKV6lxHL4ymGrxHVF/
NhLXeqVB/urAYBUsngYdDfBDxYfl2BJ4McuSE09c90GhsI5jsErxPw7dVmHFhPgy+rWF3acqut+M
4ip2HwivYCHjYbAh17v5MVL1ozUx2Qags6GjCRht4IDjobkypB0G05NlN3Q6DPdJiXMT8UX3jbSL
TRShimAbZrmbdR3kaQf4y9SUXZVQbKrqyyKU7zaajCN6/UMrXODNN86zOsXlqYuIfq5Si35n9GTp
v6087QDALA9RD3kNKGdI1tB5WjacIuy4uqxFb0fGzGyBdRLEKS7FcFvJrt0h1BZe4kRi01gS90NX
vZqOEG9WZz62uvlVmdlbVKjhzkhnEXBVG+xHkwbrTndBkSGNapjkUHBWpTRvrYIL5CpGps3U+sIe
qjUPhMDrV5h+0yFcwbbCbL6qbmiORa2D/e/vZa1LLgyUmFVPw6dulXbbkpYURSZBREgk5w7qfdMY
m1LJzyH8q4M6zPOdaqc3eSRJ80ta+BqLuKNxQA87XXZtRRgBF2MRI5yXhtqxLxnFFiE1izooanA4
HQX22N1USRp+xwUjtgl8S2q5O9Iu8l3IfMkXmrLtm2n0aY7ApwrPihKxZukcBs6QnufZelKrUH80
8urgjq2xmyL1KWEWtUdiHlGahsfKtNQdbNPjwGD/qDrurWJrYMYn9aLSITSNYQmyUCikNY3qUdOd
z5RgcG9uDWBdhcnwEMpUpQ7sWuSyBQojOd9JkkTflZ1ckbyoSxeDvJOfHRiIXcyVprSw6M8tHbIw
ljsybDtPzclHYiMMg6N0uwM6EMGl5IMsihpfUakEzN5br0bmv+G7mTVM3IOkyNh1w6Tp88/BbNQ7
FcDXWHyFwsxe8jB/SHL9y8ytrawLhWYs8S5tuM0aN+jj8THnUEBRK1tfue5+FT+0rW/ZylelwW6H
hSAI7bhgZKoRGsS6LOr224oKClMXPqYh67tRkoejDcexwpc2NNGB6xS7qTJ+HVPAYpmOtK9ww920
7ji/E8JwzkaSvNcV63JBuzpRwNHkXXYsOKj3umMcBcqkg95QW4/V1PstQBrKpzlaPnQ2w5PN2LUm
t1lUTDES+RZqbbJ1M/neaS1IIlp4BEDK32Nb57usw9LgStn5bkLTrikpkHvMV1vbDgqF43UZ+w7R
bceVq+XFaqXrRUmCu6VMGUPYp5qLjY2tme6weBVU9749DM8iauWmWdvERkXqdl/J5yJxJfG51kzP
ySQIMO4BRnFxAgkfHmfIZ37akTihmYWn4W72ak0fvHZRykDgGUDSSZpQpM+fLUxbmU01Qin7vmqF
sbPcxQxyLDYewpWXLKEEHJfypQeLSZO9X/zcrs6DIPcKm/1Euvf4LIZh2Tc+ASBzDgALGUJnZh4j
qkPsRhNv1IiBoU0FZzkOpet39FMQa/7ft2GuZj38+4dXfv/fh6kphfA4xLI8qWlJLtT6iNe/qZsr
JX39mT6+M5OR9Z9nDLMaDd7152SO+dX1Dv/17d/H//MbCHzk1x7+11fx50X+eUbWu24Bf7S+7D+3
RHhZfLshSfJktdgcrw9zffY/L+T6bNqVHv/3iYmcoIS4/ikIlKX98/n9efDrrX8f5fqdAADC+cBB
enCHj8gy+qODY+hQFpN2kCqW9isY/vrdFQz/j9ucZcGb8vdvUkRWdNVWrPzf+0TrlfrvbV2Ye+SE
Gvvr7X8e4frbP3f+t/tdf/33YUxllfWokeqpFn30bdKrKnVDdPf3hTSawgTi+lj/9W3Vcaxu/z5a
CXcq0Cbzkl052EMm5sABscFZiGV//ZKuzqR4/fKP2/7+eP2ulPaNnZVu8I/br/e/3nZ9kL8/LlSh
7H1KSbvlP8/z9+/+cdv1x/zK7v77N38f63rbv93FlQQoqJ0Ze3RAIAf+5238ebvXn68vq+zrFVTw
/7/rP3/0bw97vQ+8pqPb9eDjcHceu5KyTDWUgd0XP9phwhht/fKPH8UkYfr849cj1uXFCVJ37biI
9v/d6XrP65d/3CYqwLr6ZJje32f4x9P8ve8/nurf/k51gSSh6vzPq0VfSPDJcbnefL2DUY/MAP/x
oP/1+388yfXHf/5acQtIA2m//deP4N9e178+zPUP/77W699cb4tRkG1HW//dJ7CX0PkiI1QZoW3K
UTL6UAu9lfeRHJPgz+Vi1F8Us8vD5TbW6sv1alDRwjvGsGAPhp7ZMSs43Ydiq2UZ0UQjWzZLV9ZF
LNtywn1KXAc7pr/taUaGdDLX7+jWtQZbbKve4jM2d7zns5bROhNO8SzCVuzdOAU6MDw3fULLUaGl
aRMosJlI90O9EAV1ONx1anVrLiwcYU/N3BXz/VwP3ystKyPXEVGaZO/BHJYeYLPKdWdfOA2KNE2E
u0IV324+Pau1mwVxgyiimCrERa25mdUwgbtElRRlsHyJ4mpJOsY9U2OpRwV1G61zmErHQz8X50JF
C8AQ2/Rdq0QQQCnMFL0GyCDDh7qBNSZmG7DIIh4Mx9LgHvPKLLark/1KacLWRpLzNOI3ow0G7CsB
5tMazMCHgq0+n6lfsVdhp3dHHIPlMfNRtiGhvZSDSEHxvohxuehGfijrGnBSQcZXZ7w3Y3MkWgzw
QD8kW5O1nQrlhowS2p4xbTd27DjoysMc9zd0JdhjpLQBFVF1fpRC1teZAoSYfoOxWQlskhgoGADP
ETPEpdZGTwkdQN9szDtnvsuG6aez+WCcwX1nps54dHAhwBELkuQ8TpmKo1rXEwkuArc+OQ65nrJv
aePXZvhJieuCp0NFMC2ms4O7iU1Z7qXG+FshPiwxLD5pg3Z63Y3Gltr4hVpyCrpGVDiuu287uS8i
hvboArmvRSt5pyvz/KgpEaqWUaEyx5tNLtJHN7jxlvF9sa8VGgTwO9sAiMC4M0gAdNBobDWDNx6h
awSH9DCtQDKn40VPC5rPCCvAUZT8o+tAj0HwMYMEUkpKFmMDziWpsbOPlR8ZFovfTrfrEaSllrzN
4+W3yS8hdjAeaIwPqdjhudL6Xw0pAZ7G6QcikTnoNCOVi2Ny2gyB6zTEXcOYYvRbvCFG1wEURL6l
G5myWzKB3lnODEUKZosoX15xYyPmtwiUBqaOelDlBfNcFkoyv5SQI+Atzce2N9HRKUEBevNhVuVm
aZyvOgdMFInocx6UACCf4o0qdZmq39JPiE9xiZXLjb9BJeToA2P62tPy5jazQH2yV5XftlsiPkl0
YPGqKDw3FQ+LDFd0Qw4uenieIYbHwr3pHarvSqHzmg2wxJTsV9aofbA0FMY0HutAcV7itYI20wLn
N+wf3xhKeiFKdbNwSnujHGmKq+pdNNGdKJi+9uLTbAzKHmLnt3371GXNBTF9DizZ3Vpu/a7K4cwM
rfAcXUIbHF4qAUbV6FI646GAW54N7DfUiUDVqIJtODPuSO14bxqKoE5WH63UeCEiojGwreU5e6Su
aIRfpuRMOWq0FWq/V3UEl3k+v0bu8AmnsmVqXH2ny9uiZWSIog4VSczsXrs4TXwZcB+cykSqwXhy
1UBYg/spp96BcUb/FTEewF25sULtp8zRUwvrPR3NM7rMV3AiN4bGnxWQDXSB/k4uBtxtJC2y7m5C
9CG0puZdFsdwgpcy3s9f1rAbwvw5K/sPtS+ZC8n5HnAbKE48gxadREwSXLsNBmENmSlq2dNgbUc/
4pjw2qpHHZd+DnxIUE0QwmCzOED7iAExMOWV7BFjQc0OyTjuqpNeB21hhg+oUeR2JFrFW0fI1lT4
egl4DoszWtn8bYz63FfdfFXG047ouuK1NokUNUmqyomW9CFILL7V4kMnqXQjUNlvOyV/sVLtYZjW
5vTrYDH1bZIMKyWCiET7hiD3XSTar64h/J2Gq9cLmMS9XeCYIXjRKcLMS1SENE7OVCueozcVlQIw
qpVfUT2JtDk33ewV5XxT9zQ6OxpW2sgLjrXA7bDeCam14Iws+pqivmNutUkqy/B1O2LfGk2HSmVR
AIWQWXWAXmTFfFqRl6qHlqm63dmYh/IKzgGNLd0+NI312SUAHifjPnbywjfAAcWqTWZxKKXfjyH6
D2c8SibrkVUafsOqu+31FF37OGS+pTC7QdwHwsUk7y/UlV9Ow4AvHKadnuhMBkY0Sjac+Kl9NtRl
Z8vC2FWGtjOX8TaLy0s5wRpUc4ToMfIQoCnviclhphBUIKr0OHgR7Fuzbh7RAD8XZv4yr0RDo+2e
43b5VU2kpFXoamgNFzBKrWi6XRzfzmi4qh1SVtUinbZGRlN1TFIrhjKW0UGyR6ECX2dMFNwlKNXe
mdp/uFH+bNX9zQTJNhUjAtcc2nT+noEOMVPZBVpPbaAPN+TRevmMz020NLWyWrsHOgRWgPMzQ06b
79l1oz7MmfUlo4XEvpo9zs2PWU4fUcdM0M6RhALD3pAY+t4VBE3ayUVvQME2y++UIe0A/Gsh4bo3
imfmq0zkRPVY4yrtE4XpeKbyRY+fjAVBSrUkwzZT9Z7UvGVnuNFn53SHqMeWQ3dzWzoF0g9p/+4M
GLnA9ohXlEgYSoPxk0BuoRgjBE5BfMDqEZLlA0RjdkkII7aYonaAcQ/va943DTLnUE2M6QWsdI+Y
sGoTJ6zNinZq8p79coig3bC1/aqjbogb3NR2diJ3VQCmzsT41vOiDqJ+TWoQ0GLOX9xWOXHle0qA
VxHVavPRR2eA1qjXtZ1Mx/1UhQHoIlrIHR8LFwmkEgmWq83ImPAjnhkM9nZ9TpxVvSA7mB6z5U/u
TVZVT3mvo2bQSkwqnL2jE/7O8+lYZaO54kBeUYXcaK68753cs/vxoZbRh1kgJgD/Q7rgmL/brov+
ALOn1y00tXSD3vDCsZEZgrBJmjEN5Agqmmnr6OKGU3Jn9PNycHEmV8UZbwBqG8xAeGY4XfpXS9KW
W3LIBV1U3eUpDRJcPnyaBnpOvYieKwv+zGpcKSSxbI3bXxIa8fs2ZqqCoMfGtYDHAN15GQ0npFsx
8V3hBzYYn0uuFlhFQ77KcKu37q2s6sxvCNhV8gTPF6N1XUFXgIW6yFCnOhEJqfpi0uQHoD7ZfIy2
jYOgQGXl95rtbjo87PRZmKwWT+ipyebIEDOhod6YXZs8ymFLtK18ZoGjknxwv8XU9zcqkd8wH0w4
F/JZMWZ2c27/geYXLCrZWurYf7QdAfODw1QjmfktkrmcJk3LVIQc7cZHNs/JQxHWoAlsIsZnzPoQ
pBbZvoC/e3CW/JXIJrdmBe+HGh04tTEYTHydA4thcmPgxxqi8Q48CYdLkzyqXH78rudcC8OVo9jc
REn1Y3cJ7XGA7l6mX8LOOSM4+QKBeoO3E4iiikkoTJyAce9tHzUni2Ixosk2uNGZEmSTtuatlmQv
1NovjqXXnhmp6KO16RddKYYtzjCdHZelxppBIPefUZ2wmlsPSpTSHrcapNskC9SjZ7X0bs2hYNpE
0P2G+ATbs3IjSKPkZwhcQ57MSm03zN2Jdp7Gi1mNW1UzJworAk8Tm32w1d9jQ2XYq2T3Or1xZq5f
tMTKHWO2uwb2FQUtuU7ocnXA/L5KoioKoi92yo1nkintxyoTf5uDRvnRQu0zqbJDaDEdTGJ5qo1z
QSSG58aIifOCQnQxIwR3meO5mHLSxbxte/e5UPrfjHZ017hJJlIz69mfcUrD8Kq3UALv0wE6P1ks
7xMhFX25PC76ShKsPxoDwv/kIhojh/NSG0hGpzq8OCMC2kZE1J0rqctIMYA7aDkECAHEKYxXlv1g
zYQam59pXwDYG2fPiCwtMPT5WROYl1LOwJhPODOSaJWc/TYRlPg5wGX2iDBEUYJMH8t0ZO5zyW3O
0qIYyR6H5LoxRuMcTcXtjJV53SRplGMk4WTmK5Fa6AcHvgzDm9adFDWwxMQYwCQ6ozKCwWA7xkWK
AD/h4AOdX5zVuwsEv84yLmyKfgKg8j7E+pdmKXMA+u1JzCHkZXIu5ignHqKlIiTpKcXSRWQphUnE
GZJRUOksFkj6qkz/0RlXbKyp/81Q+3rdJBfcBA+liYcEdf0mbmw/I7N9o7gcJbapfYLG/Z0wX8Iq
WB10bdwPM5nRmaY+NqaLdEolzs8FTCyyirxQU9smCZG/CLD2E/RRw9RmT0UUaauDQx2Q1p7qIuFB
3PGWqs2hDeVJQaDYVIj+ury+pDBxYwEdrG18mCc9KbcuM3gVSK+Vr5a/1N9U3XKmFfBWG98zkqS6
WFKfgRU+sa5/sMvx3e7GX0kh9wtDbUtTP9B3mn6tj5kHRH8TTi22PuJ7vI6Dpzaehsx+6BmGbua0
uB1wLCnMKMkSd99TE/0J+qfnUD72hmAQytZ9U7aAaAQxeQyVbnPTuDFUJp/k8m2tZcKoIey7ml3H
AFjCJ/f93jXGizYoF+H2JSHY8yMOt8EHbfAAJodBeBoe2Gq9Oe6jQ68dkUlhb0rmyJ6UKQU2BSbR
sJGfapU/j+YR2dgG2N1O2iSC17ie80uDA/Qo0pBIoc4jKkrfTqnKTgxAzQa/QblVNIvO8xoojMgd
sOAmSpat2+M9LW1yJ8SbkudHp+0JHpzmXTWFQTWQphM1do+kSv6Km86fTf1AfYEnnAJjJCCcqpLd
13gnsgOVtHlQVuXJkLgoZAaLp7G21PsKvg/3rWx0NHhO+j3b8Vss4+08Y0hWhl6H3KghuppfKyPJ
t6G2y8GQbMqhLDYdrhYrZbRn9G9EAdGlYdrphyn/NRcSLwvCiNsRwrFr7/mzdBVfWdkF0iu1a4Wg
tR4pOQZLAtkmKIohQIlIyD0a1Xcd2tEmi+uzjOJAz8wE0+t0qjPtCxDEnoyCnk0beuRG/krG+ZKh
YguUynU3pLawiCg2e0NiUPBmdudyDtwct+q8Bot0smHyBR5TqcLII2fbyKHKp5js/DykF5Ik31WY
3wgbTRNbMJNtvVlvlqTbx1MlNw51NlB77XvUMXXkF5XZ9Q7h24eNmsVeJvonbnHI9Pq7YgYU2FX+
TXbAJxX1SGRFfF7WQBuSwjOvW+f3YrlrY3dv30+sppyKZ5zKn4kWBpo5/IBkOYcuPq+Ea5Rqt9ti
sF9cdTrNLejmpWEXX+nt3dAa6MqY/tlMrzJXI+acVnhczzc5osttnpR9kCBgtBg2b+p6fOEcRQ2i
EszB5dDattG8437E8vSRn6XxAezwBQ+q4idM/14MDe3I2IQPMv52p9fG0V/RzzzbRU+1CXXFRGdB
yCUxTIg6UCShpbTZLVDwcm6i2a0assmsQH8Xlob/Q3+Zil7hA20fKz48moL6g5Jnsy8N/W2A+6FG
KykcrRb/GTe6wULwHC3WXl11b0YUrwHSGyoAiyOLf4eG5qzpAfrLCtfjoN27cfRQ/+bCG0aI+Rr9
ZoqHh9xY02PgPG3SsUFCIN4IQNM2s1adzXx8ntApgIJP7lMg8bqLjsxhJmswhiVPB6Q3Nu9p1p/U
T6TUnzbO5U5wYGbmix1bT+Q3+vjzb2N32WUSC0o+H7uWsyXCOu1M+04Xb72EGm8jCeF9HTBVBbhx
acakrP/EfugboQ2Hpj9njXXbcQFwjaTwWqm+h+vm1VGim6VFq6FWN5lmLTTuul91M61agZe8b9Ay
xMi1RoA6QkDXXLOGVKqYvqzc/SJwU5lMkGGifZXG8FDH/QIfwGRP0z/ZuXFCZNF5DCmoqZDaO0ws
eWGK4htF+psCQGUoo0lIi9WvuIgBr2XHFm+xyMzv2GnpU7Vt7Ru5GgUT+S5zfc6sjLBY4trrYcJP
ArmsqczPTO2OLQl6BBUTepLhv02l/hWH5UObmFteArzgOxsaQreMN6UC/SazkG4QRUTu0WMoFdwZ
4c9SKs/a6lnDsfOsZB8DGgdz0TwlEvCoRw1tZ1H7ulR/2b08aG7yBBEnOlRl9i3D9cOO849ZHV6z
EqtKqeM07ireczKe52y8rdLkCQvFJyXEJ5l5ENiqITDr+aOvo3HjCBZypXAzL14qw1s0G3lzf+1U
TruJS6avz7RmRaIdUa3TTYg/XCxB60z1psijEyrox8IZjY0tlPclGm9E4x5jt7zVuIQDRdnJqkJi
ANBtRLBIbNFbkreG99OY9S9Tz7/CuiZmV6seCoVQV7vg4mIBoQwxf1jNaSnHbYjt1aKjl2dqfdLz
4gkx5KYk4EorUb/MIxamWA1f0xRVrNlDfllG+5Qshs6YGjG9UkU7qymBpnpymQhAspMsWCL7lFfl
p2U0H0jH74YidLYJxylnyCtuB3ur9L5bVrdJT0641qaePfbR1iY2UE+XsxKWxzIfll1j6luzh/TD
kqdszZxwbc4uVJTD3hxQmK966snBYre+qVp3H4FuAhGmn0I0nrXjKC5v9fwFggws2+q+jeVbPKB9
XQ/BZW60TUl5FEQWBwq9/DN2vx0d8bfQlmc6t3dhFwp2CdrI1Undmml9yo3iScbaO+kwBhu9mLJ2
rHeOCyzWkCyM/8PeeexYrqTd9VV+9Fhs0EQEyR/oyfE2T3pTEyJd0ZNBb55ei60WoKE0Fy5QwK1K
ew4Z/MzeaxcxWU5ErIUmQxmGx/pAN/bUTvm7bpNvut/nwWvbo4sfxClm6I9V9i71pdbBB+VBd4wi
SpSAQT1hj2Jbo6NaI7ZPQTHZh9oQjPWSyaFkqMJLPhmX0tXGHb3m20joxGbu3F2tY1LPpBro6RHi
YKhhMi6y9FDUVyJlWRDwBWBYGd/0vYQb988C6P1hnI07TVd+DPOUIaYXnvp4oGk06p0zNcZaJ4ju
NXlHU5NbJyNDy1zNVcgmwqVR8+Cl5oG1J5+9OkrDQ44/+d4aB1j+aEwNmhrIHPt//+//+rsgPyTc
l6xvoM3HKVpgbfOsaiVtfF7us8jbhMX47on4yuKn20HhnzB7TsfSBSJreu4fxRzZwkC9AiG4hLcZ
u9miUO1EwKTPyte0NhCT62bfU6HXA8+wvmYAGbdPeiw/uxYEVKx4+swGBFir9/du8Nd1J2AvGauh
irnx3FSELODYRPqafRjd1GJhorRXg/WLG5ibhgo7D4IvJxFgcxQjdKhKwsciTzIav5PiWPKqE86R
ZXhuINr0Dm7gfgPqx/xCPujEIRx0AUmm8cUUTKxa337z07sOKQIe4Wu1fLt42cA4yoK8H/0ZfO/V
ExAxyP8R+G/W/ZRcZlM95vqmEzAMKGueihCHO0YmwkUFI033hodxVbveTz0S0yFCSF4ye0iW1YFv
5IwNx/oszHDABeFwR/jFtO3ICOh6dI9VWI2rckKyhtCN29o5Fr349U3SSMgxCNGJg4hlEqqCDkih
briyHHdlTxjvQEjd6qR/H/OGcmhMsDU6+d8hnptrC7E9ZLxtSjplJ4R8yUXJfsDBGxiZ7/HkXv3w
Lyqo5GzWixeBhlPHXsHxmDzlw2vgYEvpPXq0KEQeW2L9HltCs6HDrj0/oXd2keXBkNknsWm9pT6n
ddoCqUsZsUCDknsIj6Jj+qJ6cUeP/azM/A3Cf7Y1agwGvQWCIjRghXn2Pl6kcAmKTN7EkKbdPAgm
hwyp0Gky9sT4O2fsSrA0a2K/Z0PdjTJN9yiD+Cz77LAL25me+pwxJOYDo8qgZ7nSh3wWwGcaoZEe
znAgLBWZt06Vssgt758t4mfYd1U4iyH9rBwGVlL/pEl1X/vFcMjIyELLhGfEFsc2bzukOyymmpnh
k+umnx1DPp42JbFiFROzrIyOYdIvBbT9IRX+V6aV4Z6Pru/NHM3SYCNvW1ZPwZ+KCQvGJYPalfg4
ZpYkZNSnMIOmRzHyEIB5ATLHsLMzDX/f3/XGgqDJO731C0loKkhoZH+Dd+wqJn6wSgGMg1Hb+U6Y
wuCoN4jngN/VafdArmq8aWTDW0OuBHP5ayjhKnTMbeBeMh9irEktpY9Jj4WGbmofVQLsQBeb15a1
O45SDjECKvHYxNdCmDdfC2cvzK7a9VN5nKsEg0ZabCNbgOQLeTgQUdicB+btqYelIUnHV1XgAzXb
F7ZmvP8FWfEzE9mA8LZTVjJWp2/NMb6qc+30u8J06vVAsBjYY/anVc3QXjujca65imGAAQtskXvS
QLwTE7At5FJ/lq0Eg3uUKSdpFpevhZqdA54zuOSinE6iWXZCtWmsOivHt+WmNXVtJldlx1hNEGe+
NgZhn9k35i03Gm2Wkq95hm3MtYpg7Yl1YUOJkIPGN8st2mhvuSVv2ci3SCduYScjglMIASpbVhf8
tW+t4rUNrFZB2UvR0HDbb/LxlWzdblVJvqWdYjAbQ/K2GlYyyuvfCEezkILnF4+h5DksH0xGKFxR
LLp5V7ZR2kB5BImwJQuHYJRp51QcodZSZbnserbKQwmehP1B0LivTCM3tnYnij3LYieSxc5HhhkR
c9p01aepRPuY28G2T6Y3cAwX3bs91ISkRE+JtaKYWBHNAATGeOaDjL8iN3gFZPilHdVtXA8kKztU
Boe+7dcALBibK/1jtxkv0ZTc94tT1wu8VyJnvQM+pX4bEnSyatGgbuyqIqX3XBdcyTLANcWNBJlF
X8XUctyMhX10bZydlBWSa05o62cM5adp/+3HmWCj6sHXyVbK6n5ulHlqYozlTfCJdo/PFrbC0P0c
QJYiFIEjM6PiUcbQ3w3smBX+qSTqt01kfPi18JAqQFbnvENSIMjJJJfvO0oFOx3WXmuUsdQaM7XI
RMVKX7u3S87KnEzXDY/tY+IE00lhxVnFtD6i6Chmw5LYa23sMx0/tUZm7moyTIVBYWhOr/0IoKox
mQqP9UvbsxFRA747EuvAAPngdcZs5qcPr1HTfmSKFZnz1+7je49unyaYp2Lfj2/Cph3o8KutSHij
Zj/UpYxuYYkroXRYG1CrDA163rL/AB6Bpju4EvTYE/TxQ0JgR7XBCL4PjeeWoUBpZ/4qtAvF8MN5
6QPawyRr8y1akE+iOCAPuRPksFgcyad9MIQGQiOh27gz4YKlz/yakIN2BTWO4b8ufk1n+Gp7k4pF
DQeLs2efFuRLltkXjvKAz8VcYnh0xrZbP/IbJVxV+IpqTeZD5IDxnKtNCsE3N2EL1YFzXzV+cirR
JZO+AB8JLyDJtWeuo2Jtkb6xjVqCfDTWLFEjZBlBZ0Xd5zSVN56wCVUwSWe6jGGiFuhA9G5KyuaC
s4ypv5/oe3PWP0mDFqSNkifb9IN1VDF6jUoJoa9icIKBrrsVah3nxjez9uGPER7YviJjN8Rd37Bm
m8fi23Xhg7qC1qhu7qrFmZNY5rwPodrd4uUPyfQtN3z39O+/wqfy3UsmD5okMh4F3jPggvGQIxBf
pUggGBClO8/wIQvW/bTRFedwoK3npItBZMfmW6PJdrZs212HzsFTeMbE7L+FcQRUpmamXTb5sK0D
Gpl8mKmFCDUtKyDizXPv6nlvY0Da9sCUxlSQTlqwnYMFUu25eXARe1iUWg/vr8UmjhKOM1ahsqfz
SsutUzfdXa9J/ip4QYsZv6q26jvyrjSJcCAp+XwE8EbLeqMakhthAwz5GTPiKPwaOgsmqctaPums
V0dVLuqOP7oqgn00YrAuQZfV7o28Hfj3M1HlFK3bQBu7nhWrlRkNmWLDb4JpK1A91vDylNbduMvz
CnhYcAeU7BoqehXaMnSwGl6skTKPARaNs4Pc+Hj85cgFxuZ695ZTP1RdyhhGQeKY2H8Knkth1tIJ
4M0M+vskwDUeS6fftEUe7owM/FtleX9d2eM9bF/HFqWZINpnTeLS2m2w4jvO/CNG71A70FmTv67i
Ap3z7LsaIWmYbkvtZ6D6L6bwPDj6pU4RU7RcXHbzPKbN2a9R+ODT3KIzf7FSuAYEtn+LvsYn71ig
5XybpFfbvdihXhEazZsYqqOP5Oekk/HFmrHwhdpg206+b+qKH7gB+47gQZwi2W4MvGQzJNkzhAj2
pi5OfmTkaPCmW++wPZAi+IjuUaBwqqyDYd52hI0bfX0FPJbtkWUcpz646YYFscssIrVGpDouXxMb
1FteyN96Hq8CvAFV6iYiQAJDckFugjIQBDW7VODTSpfqjD3KTSURlu60wbDZO4dKtkcLYlKXj0/G
NFtXMOYHW0seA/EBLoWkeHd+ifgGZwwrwijbmTlXysOA182uwLUjeqq96NyyS2Pm9mmLtr2g/+S0
96ad0bY+ScLl2hcRV0v8kJVw+ULO+rLeN+SkqSXTPQWQvM0s/SdTBDkHI3Yl2/gNZfeZivSrhajM
1W/vh4r3RcQDQdlmulNzA66WIWSS5FvDSNigOfj57BIkiMDFxoSBja3kZe7RLCN84oQ9JW3ywvv/
6H7V+CXJtZN8P4+hf+MTbjvQVsnwd2zGx8Z2f3VG2OXUPLGFgEKaGCEvOnmUPu6yKqAdENai3mGP
auC5VgK8kRn53qrL54qWH6g5siPnrCvrizwOMEsFOrFlm1W0S6hn5gELI1mCWKpzX58mZ9q73EEF
6r2cgztQxrvTxX9rGyc2LOtxXwJqHggxiOrfwm3efB0yjS7KW0VedsCTkzMdzr9/yEV/HQFK4J0d
WJ5sOy9GUmcKvQspVCvtkhS92Fw4fH5c+5eFpreNZv86IknbFJb4zvLwAbNwdIIhdBpJnV0M5VcN
IIzCPb8oQIFpUeX7dpIELeTMyloGP12hSDoew0vT6moXNtUjPrAtiUDc/qk41TSlYVsZGOVBD+R+
RVB2iJEs+Y0grmFaaI9OYfB7g1MUiikO5S1NGBh4YxqwQET+mcnGemyK5TkYA5B3i+dI1/dO52xG
oA78GARB46PdED5ANhYzPwUwd1WxLl/HEww910kviaoeyInCqztqNlYjS4yRzEqUU/uqNQCU6Fs7
mxbU5n6HawK8WkpRpptDWYD66JgJxwXknXYstl40X2P41QQZV8XW1O0p9JJjEJoo3FEcWQAYt/Br
3mKaxYz8AMC4lABtCAeOoh8AxE/IQq9KACv4ISnCxmR/qra6CbM95H42bVuLejdrcYdQVxtroj9h
bQ/3beh8aXEOHU7NMR4Ir7L/+mgcSiEhVvb+rzu1nwy/ROW9skHZj0XIriQ9OzSlUUgZMYb2zU3G
WzQgqR461B4WofUEyluMB1Su7kcbMxzjqXqvK/MEVwa0WW2/NSO8m4qBqczBrLR9svYLdVfMzlPg
JI+CM2Xnud0+ree9r61TwJNcEHXalSzIFMikhDgrBwtcgkXCrkZng4yS//NCih2NLqaBZ2y2+TEu
QVX31s5tW6oSho0+GW8rbWQXMdY/QdL/pA27CpIhreoxq7qOm2bCClO+o7v/iUf52/XlNoB07pjk
aJvGyL5sAmRY0bWr6IuRLAt7DGQMz4ybU87PkXRfE3c8mLZzxJRZbYzWvsTkYIKXRaPT8UCUDV7b
y1+01NvK1DwwyHXtfbGTFU9Yc/hCsn6fpV/CWQAH6ZGh7gOWMJv3r3ybA39Tgz7A6mS9+GWNGsn/
iDpc52w6LwaYhBVCuw7h7HiRufeE14oBd+69mHV/IdD39v9TD/5vUg8s2zTFv1+q7/G/w99y89l+
/tfvvz/z7jP//dc/9r9lHcaf//jPXx5//vWP/3zOf3IPPPOfJBRYPihT2yKswPH+8V/Db9P+6x+G
J/+pTF/YJvoRR7mWxz/979wDohYaetroX/9wzH860hVUH9JzLenZ/y8xB8zQ+aL/Z8yBYP+n+E8S
xCCELRXfSX9/PsZF2PCz/w/fLpnYlR7yrVz/lglighkUOZQhX6rTaLCq4Cp7ifPqYjqctlEErYVJ
8Yn0vetEW8sKgAYRHTRybKAsWbBsWGwzPAykmDMFJAC99m2WowtNbrAevI657NA4q7AEMqc95289
QX93hPsLzmIxX/nnxOnjHe3nksAr8NOhnmuQESDrsBYDFqalOqrunDShRcwzjlxJ1zM3wPedzrvL
7Xc2cuxnaWibJKEqLuW9Ngho6lKZbJTTXI188nYs/TAHtDnRugkRI0NAXkCfGyvy33+KUbJ/nh3k
G4fIpGCoU/uuKMUfq+YYgE5p8a+KjsT8FFl0H2QB+btNcQK4fJxmGsM04dGlS+/WL8+OBUXMQAIl
84C61JXAV4RYCpzoqc97wo4Apnk+C6c69r793NygW8H43AfoeWCXomqFISMT+ZikzA2kfmH8MVzm
9FwW83xkGcoSr0ExlTPBJmKL5LNpQIkSdgPNRfRgqOlXZMYlCUGkSmcPPXFnFzPUORStCdJ1lLzD
0VkWkEgop+whVeZRznQduTVveK3uzXJ+9SK6uWCqTiDAaoYX8I3qlkHtYLaaHDFgyXW07BtQsubA
u1HwjcicvZ+8j+/qFMVMz1TfOJVwThw7QtUov/0lQqoo3grEOGGpoAvL79Rl4Grg7Jv4tYK5vmf1
9Bbk4qL9Yh0Thbhgzeh0PY7PaiSqOO4eaHTAHeXe49AKBtJksNY4GAQSve5Hk4cFvvitC5LLZNNR
FUybVeM0W8cHrNegZmCGtK2gtQRTvTem+LfNkJ9ixOZSSB9tds8BY3AhKNkrnrfONB/KMj+1BSre
ccxCBDw2TYE/baGq+5s2W0TqfXPEjRieVdY8ycBCHz59O/J36gIbGQVjLWbb7GaFuU0DXvUsbeOd
a7XsK4U+ToJbJhiyq/bKhKdrYO0o0u1dI9GVe+X0mEQJgskmiK6dmRzFks9A9qrXphXCEy9/GKpz
a4/tuY3H57EPs4ORoKtsaA6mUAZH6QfvaEOZ80zSxqKxywjuY4tpiDMb4CuoAolpCD5D0sBxcJMM
zrigxwOttfIiPBNGRyQlb2YVRO6+6fBqQvVCTxI0sMO6aNnWTJuiG/7A/QvCYpu2lbdOGLex4S3R
B5l/qIz84zRZL8noMIQhELB2EtDQ83xJjPhSlly7o6XmvdXPH1HP+DDq60vRCnIiAVcwFsLCJ8St
TL2aHdlAyTR2B9bmmC04pXad2zwsg/CD9WMwdTi2aShpu0fkiDH56gQEb8F+q3PRLr+0HuEaJsOO
WN4lfLA6hHkVHAyoXpCCfVQ4lrExkcxgHx9oDtJKrwvLmZ+diJfGj5CIEXGrx+ppBG98U6a5RB9n
p9qV+gElEJi4EVBKkqTnoUU2lcCOZXXznhq+dSc14EeV7Bw/lpdahswqUlYCpf061LE6lMsiGocy
mS9ht4yzen/tCEoTr4FelYOgm/KSnqGvBqy0XrkZbf2Rda7cCUN050yzoQCpO4/fYs7jZzmmm9mq
k63Cir8arZap/aggP3qWu26gAwxG7VAuoqPWIZJLIz0b7rmvNDCe+Sdw63pbWarf6t6/Jm3v8tk2
Ks4kqw8DA7YUswiHpXpFfuBuyF3Y9aB0Vw35hWMboVEIrWNIwhTVbobuYFDZhmfhuamKbG3oqLqp
2jo0YfHiYIrbTb67d9RIjPvUHEUU/+EBmm/FHDzGQ76yLZIhUKxsotnxt6ka68sgkJNgXSTvci7y
17YoPl1zvCajGPAQ8kDx/OA7Twy+f52yV6ijqxV9IRIBYd7Meqsk02DPsl7sJnnNgQnumiI+d1z8
QJWbeO+bQ7bNUZN7XAY2Fn5wrho5mLQO4FmnTdQXrKql5+/sqTt7AHF2XRC0O4OKD5Xgh+HZ9v2U
eDgPTeb+fdWtfB/hW9iMH4BPIEe54Ws/wWHxYxeabskEKQEiLDFAblrbeJQzaOo6NG+ECT9GQwyW
HT39u7AZUonafexLSSQrblIkgMtoyIXtbHn1DL8wnl/Iy74HRTGiJPbIZB9pwbQ/k4U3R5BM+/E9
0taVB1pzsBmDnCZ9zzoj206MVQ8GLt6z6nhF7Aie5RwAXwBhcItgZwJW4CRN/T1JwXdZIj87u4uP
y9aoc9r6Q0JNX0eFZdIl8f4V03DpwiaCpTjdMQ4hAEQCP21k+cWzRr3NrniZ7GesH+M5qxFzgXx6
6gs8T7ZXv6Vz9t07Abv+OHDxHaDJIDdeDRvsx8zg/FzuEaT9YAjFn6zUexLZxAfq5G7wl4zpE9ri
nnElA7pJGOkCzYbpOc1n3W2dwegfSWQYSW/yb16k+43jj8net6r85PEwzvIuvfMScY1yxAYc1TaV
yHRnFj4QMaM2ntn7cOJN7UfCqmkH77rAy5S2jC9JtEUAE/I8lviRMhfW98x0x00dBsJ6UuTRQfvO
VR2dCEmCUN8ep0Ta17EeMGIaeyzU7C1nnoE9QuU7lSGd7+kD4DrqkseJ7bmK+Av2SuojL6NunZb6
w/Sz7s5e/mAp9ukloKaD3agJsAVxSwQeN63Otb1WcFbWdm2weAzgsE+sMUAp5bwysNzxj+XMkKzk
T2pAA5pVuTyXMmPRFyhM4W66ddKoPiVKEU40c1qazJD5HaK3sH7tor8NjBKfLFcT/dy+dqvn0LX9
x6Q9I5XFoFHj+EDQjDkiwp1T03Gvh4lZnlZhehP5nsRm71gUIYXcyD4qoBQxzeau6xOidqcRTEpe
Xi3BOr8GIHNOS/czCokjt6LlPU4zfa4SZPPZOQhTc8WcdDzaJOttXZMQOaWzX8oh/9SGWCBMmKcY
HXkx5sTioTnbb7XNAqR1kHg6htHt2pZbRdibugZj12p5ZECNxYzhEEa0jeUekAtG7yIfQZ7nsVjp
fqbGKhX77KBHAUYA05a6MjjEgjobQipxUOwENmnRfCeeEx4cLfXB7pg85fDxUB1WnRyu2XDnWWo6
m0HuPSyXDJwG+TD2j0Nl5NtqZi9mqNbeKvSe6Famk8/FRhhGrEDl1jyYiTfomEJtYYlyzYbhdXQp
9e0x2A8aFWNnucZ+WhTEEeEzeiqK+7oAiOI1D4w+m3ssa+VtSfGerU6iL3eePad7TqG6I2jAMzJb
SKRFRANsZcy1pE9rXWYt6CmXAIOWn22vVOmsm065XAL6qw1LIuoVq8Eh5sOkY6NPw6emyQi6+epP
HqFFD7SdQfupiFVsxneA5JcpZ0nrcBK0w+I8wOXEjYJTzAzZBE48pPtuRncZFGLLAslFEJhjdB9v
ZQ4BoZ/cP/2EWlPnyNvn5Bayc+6t3l5JWIeMIo4jpctCvC9i/zEtwDCWzdGIAiYQUwAAjhVJDmK/
eq0s/8utmabBfOps+5gO3lcwlL8RLCQZfxDCeZvi6TADNFSvSLQI+/nsYwSjYbsfkQrE0r9Sm94M
UxyDQK3Z3dzGcVj8C5vQZTvTpgZ2MVwILC891Hjk3yCoG/YtINDKaJAkwm3H0MKo/nXBRxhlYm9M
hz23CdfHmueDcOSj0wSMulz3C9LbxgtbSLH6iQ9kf99HO23rB1BPzzxp8arHvz2FN2K75i0AskIU
e7uOuuCcVsPebmHoEZWAErizrnqjZfW6fJCt0xdP+ocR8CsWlEd2nRcvl8wAhfWEGP/cLMvl2ELE
GFc8aR3/nE3qoZw8tB/uX6KgtmEYy3Wqd1qDMesRH7N+3JEsTBCB2CFGemrL8G2oH0Jf77linxl+
ycTcGZa3nckxYeHzq8R946CAXb5h5TQHC+DV6M/nkX+X/VSvUCO+ViI9LN+XhnqFdu46uDzjjSnc
lOKpngyQkRbuFyOyt4R+MaUc0CG5BPyR0rbNB8S3RWUuN8hV+fl6cIeNmuKzG8fHsvRpiENoLMQr
Ta2N36o8hs4IoAPHEAojf4+tjD1pfM1F036XbJo8T+I689kp2tu2sD7Gpnkf6uYydrvRqj6bun8h
s6VJH11GUHfaYPUlx292SseZmAbXfQvg/a90/lx0MSDu5k8jxjuD6jrO5wvrz70Yo4Nuyi9nMu97
276qmoKFFaenMMHZ7vRUEGXFGs7ZG6H9TvzzlSXRIbE6dNlP+bLqoMShoN96pQQd6xDTZ7lbWWTP
ssf0dtM1D9c5wP6ZO9OG+Hj088WRjixbwyJMqG81SGHUmvhC211Q3xt2ft8EXCnapjw0Nc2DS2hO
M/q3/CSpKd2y43bq2rMILX+t1qUcCPx87PVyQ9r3zO1PyjJXIUdEV6ZXQAVbbSFKr8JH9mW8GIjJ
IDcBxM4vOFZOiu1QAkpQdvIO/d9JzPpmVtOttt0c/4xBnAH2QcRPFm2YimPsefLCaOCtRwlkKIwB
gyy4chyAdfEHeToPmMHciZ2pCwUhkeJRGd17QyAThxCr3YbtqTgLo7j6CjD2PN7xm16YTh4W66Vp
5X8I9L0zJu9Oiuo3HZ9rK7+vcLM2BAWG80trNvt6oNBj3ozs5kfDIXUci/y98MVwmyN7l42f+6ey
40rD2kntBuiPcb3JMzXL8/ua1VXoEEhRYDgJxIRzIvn3kVngkWmy5gPC8qPyok+4sWpRmcnuGzzj
1lTOU14252kov0yUtBP6Q+bMZOXsozS7+V64Q/mPmZl2K8+PCM8ekH8uDeMLP+tfC++oQhpj4uzw
xj9uW72GHHBzqiCuquc6A+cTEVM+295Ln4sX02p+/Nb4CtvpVLjlpgyIYvb9S2KVEJy/gavtSfmi
YeBiCYmXKRP92XoUbxH2mhYFWR69y+C5aJbcTLPe1704jlV4FaU+634wlmU8ySqS237Km4fS8ViS
Tn/tgVvOhaFTjMynUrlUwOVGu9Z723ovebpkkvh3I8VEoeU7WnQEylCpNE7klCCi7IPd3ydZy5vA
T5+6MtomvnnB1QfylYzLDpedAVU5l90TBwZSGsPaGHrEfFWcCH6+V5C18jwi/6E6YOfdJzQWTkKy
tx88JSjEE2HtQ3u6dpJLm4WL7BCwk1ww8yPikE9oiWxjORYPbl8hJwG2Aw4UkuEf945B482zqUYY
joFuitFYTvFrXDH511m34Oyin9oO2V+JW5yyB6Xh3chsBJtAtcTC+4DPSaEwSB8rTld4s8CFfSwy
xviTZ8mrjupkHwK7XqVJwYxkeJgKVANVajzXPDZXQa6vU01ctAmay3JfZ81VPbEaKWIUFFOEzVax
Y37QSfWQSkw/SA0+SHfbuUlN0zbfk+24YtOEqdd8HJBJVg6SclW/+WP5UDk11isMlU2OoxCtDjli
U7wAPodDaByYyJEGNizqRniNyWLI10O7N9rmj1WqB+Dmc2HdFXF2y9kKELCzt9rhVvTGLZc5ZIYG
hh+tEeELMn0hq/KlUPo8IVpHvwbtFDNwU7z70/yc5NaT0KO3qqarnpnqD2CfVk6VIA9PaIlKuZ2w
xOdLoVcF876kDRTq0HKYqCTY2KrcM84BVrZ2WAFXOWpbZz+yNQXc9iid4b52i/covxlxcU4ET1y6
P5Mc5mlIDzVhEJ3zbmUdZbI4N1wjjql2lQxOSUTGXp88k22HtSDkjOhH98ro8Q7LArd92by2lOd1
3PzxVHilAKbSwhXUyE3RqweJG2m7fK3CBJXKlKKYFCac2HiwUeS5JVy5bps4/77w3SE8UDjxrmT1
ZpDi16Sjhavxlz3nqWiczRJmafsTyODhAdfWHjtmZBXn0e63nln9hiR9YhDAvynnt7oqrqMzo9kh
rcLp75Vyed0MjWhiRGAAtdsdx8vyflVd+dGr/tW32z95k921ldzrLNt35VbE+tHWJHB7wHB5HiPj
nX5gmP2NWZG3ZvYZEM62ELPTje90j0FKKyzmBOpdw7KRGhEWNsvugo+e6KJAJFHROwEBBO4TCbkP
1kJNTpDJJWOFSQCbbEsoQ7B43uG5G/ATXLC29tgcUlFkB4LgGibZOFYhAcpumHeFZjyJNoNLgOnm
XO0YqMTrSnbXwIIzh1gR14A7QHX800iIj7mkYIIH6LnTQzYfYTQ8lQ1hWSleKdynKHpLdlFhuJWq
uJmG+mhtlJBIGTaTk7PRmk743MIKD1ndv2b9YnXPDJtLNtsPjs+9YTE3ZfuWwXCtznWwhBN5LCVr
uvqNGxLJoGzIC4Rqt315D32PJKtgPmUE3oIEq8gf6b2TQD9q5KgMmTpT1ZXTdqhAchK0ApyWGiuh
PnI872/WFszAWvvQ+DOcByMwLzPnp7KojGTR4D6M/PuWNTwDEI66Zo6xMdLC71LNbtuXARz4CYvx
aE1HOoCVt+lb36VzRmZhNc3TWKIjH7ww2somPHSK8JAmCp/pCL7mSAB+bMhZ6HpG5iEMMreGRuJ4
UXy1I7QeViWeofjdw71HFCCcezWIWwN1ZOU7xmvlozBswvB5NsZ7ERSvgcQaJNu02ThjZ2yithKH
RKck5GaYZTPbom4uwGsTnma5AEuUVaNXHZpXxBf+BpoMxvvA2cXFeKx5btWCMB+DSLCGVi+mliNo
LTS2onqUhkn2rk7wE3bwNkLSmXIc5msy0OkDbIJLco1zpff8fVU1vELxtGPM3t4hMXL9jR8tBsPe
eSmzb5YMn/Vwh5Z33Qn3pdYd6OzYOxQubyGsDtMGGoLehQ4Z/IBUoP7xuqhlhxP6NOOFH68ZGgBl
jcLhGJbJZ6RxCk15d5QWaujW1eKYZpZcE8dzdLIKYToBZiQkTpcEJgbvBjkPfoOCIEiCP3KgPA1j
QgGMpobYCFulG7mUnFRAhURsTA0F0kiO4cruVY6XN8WVnuHwnw+a8ISdr/jxamyHOlP3UT3+zT2P
x91bXpZ0AEicM+fFAPwBxR1VPSbTZrmS65q1SLvIF4iEQ4ZaArPtvHZRbzLcKMixqt1dlHKx1Zj4
4XYiJO3gF+OrgNs+ZPV9kjjPowVDnow2ckhnfXZ1ccNju00tLlnZS0JyguEDYsoP+1kFqgbfZoVw
mRyrWRznMvslqZgctwQRK0EfkyR4Mx2LVz1gojIkRBRbnHVbffGIu5rDNK4tvKWok0DLhE19LRFe
Dc432Z22uJ89/ZXbZDB7RrVhsMxlEcJdCppH+mtIBy2eDncZHWpc1n6EQMVyfjLNPozYMgS5hrMl
oSiWh4yEmyJ34QoZe0G8TMtbkHMD5759RBzL8JhA5dF97kX/ESD1iWJUpTo9CiWPKiSCIcZiYBsW
UO2KrJsqvhu8DkKCjfinhU40jD+0VayuAEMixNikkE9XQ4a0FnXgh+X3GNQhFZvW45DEP+aA326q
nsIEu289XZMgpdYqxu//yd6ZLMeNbFv2V94PIM3h6M3KahB9w76VOIGJFIW+7/H1b8EjK5mpunXt
1vxNIADBIEMAAnA/Z++1xWgB9hlejIhJieNsqQ49i4Gnj1eTs/Fq9GZ4JDx507S4rlDx3lGS1lYt
BbsdV2NIMDP/2ZUO+40RS3yyFsO4b9irWGrvToACNS4frDpfUwTBPYoVPYQuT7UQesH4GYb1fUTV
b3Af6KFsKgFxVatxWc/1IwEbTzLrbnXfZ+QRghNPz1brl1dDK9Bbgk0HVIGDjKTaLdacNfyi04RA
liFPfaQ4/RNJ0CEZgxOzpA1GLZxcqH0LW15XffojYHyPfdq6H5JhP/aoYcTAL9OPoz18pnby3fLb
b7jTblut7rZhlj5CWk9s7Kb5ZwCy38oX5DZSENsh+ynTrzXP3koDYzvZ5lCLuptaRyE6zSDZ6/GH
bqLgayYHQn3UbUpyitGpu484/3FSlT+MkamWJ2bGMSgL+3lcLs5rfIXQV2qkb0If91lZfmoRKiR6
ivUsb8wivI9a57vXe8++jYPWwrRPeCyC8oHBSN1AZiHtRCPPIqvbl6CipYgTonpGwnCLbxDXfB0e
CJWCCDUWn2leoTLL73o8GBEog0OI+tFpMRdQVTToUoCGMe2FcgpP9qQWXp0MlzW1qS2bv+37bfO3
t6l3XH5f1OwT9FWQhFyGovZjFBdwgOZFZFv1ztrXgbd6BTSenF4BLeb5gYQ7oOmpm5/kslBrX4v/
YB/GJWhYPmURmBPJETZAcZrCGaGsw9nQYaud3NkvLgu16TkOBqr5uRZd357jQBYnWCj8And0ApCg
5IcIv4SsFblko2nLxzXHjAgptVpmALcY5rB3bvVb33THne/iT7rQNhVHTov8P3mdGjljBVmzByP1
UHOW1dG1Oj6v+piXVeKRcsgFfOwShxAFO3/llHWyZghXn8agqE+dPvy5UPvUpnrBcYOe8/7Xy82y
RhxPuuZ5MawL0y2wfy07y/zFHPuWjmYE3mlZtKbkwSYGFAZJWJ1op1Yntfa1UPuw/WlHr3t3y/4O
yfnPNBXl0YYJDLYquXIDynGOEb3PtG9uDHIbGQCEi48wwJ56SLyJqSjFt1Rwi3MbalVy+Exad2CW
ysJl3pM2RXUudSB2nqdtp5nbpAF0Hy9BXZPEp/vHgERIYkZhfJnTATU7N9epv4GdVG4dyxnXsCe/
j6S6khl9KJktI7C3XkU/wfFnEgBRorhxsok4x6aftnPhkYduHzH//hJOdTJGWLYetNkbd5wf3HhI
TtKEPhAWwUlM1Tv0hOrQ537C3Bq/9oAnqyq7m9asSFtBUUiXYfGiONvC6o9OBclhbHT+jMThSW4I
pz/L4l1A55IxqcOjytWam2LKNnbWkLSaSnHUBnFvYPK66a36Go98d5oL+1jKGf8JM6dnGMrptcBF
EOStcdNLw7jBRsC33xhPvmbfzmS4YWuLtrylu8msZJPl5nUdIb7nwr6L2tE9OrrhY+P1GQEZG59Q
TN2jjOKW8rORbYazj/H7TPMFASu+FOM6dkefasG0hBd5lH9DAngHwlQGeBs8Zov8VgNhcztHv8ih
s1Y9LquNS3Ux7kWyJXZvRMflM8QliHMLIzq/CR0nuxHaE92lEbghyI+wTGmpUG7LoZTter0eVszP
neuUivQ1NdJjEOUPMqgcSlnVdGUfoOP9MigRzLTYVnYFSieX6NcXI8Nm4sHEUBVjQFIxlaAOkG31
kulmmE03+khDGPbdVbR8EnpPGt05hjf6EtFLMFwHkijgrJCYsfbKrOZJ5KU3CHm/8bwTB8p0TwxA
yLzgJNJRQmlCQyWjJ8dPhTlXFg5qY6v2XV5WryDeQxzbgZFxz3N0yEsgm9mQvRqe+7Oz56siqxi7
xsWjic41NusbP7RPseYDKsDYNf4gjupTdPHTlAXwD5GoG9V5GPWnqA3go5n6S2EAPdK88s2RA+Wb
mapsNT8Mc9+ds9TYwHm7slpGiro9XBU0YA4amUdVis81umpyxnlxtevClNIzbmp8HYC/RG+tCbZ5
BZtx6BOAzKlYhO0+AsswNNa2zzjV0bwHQDojZHTE+Lnb00HR+yeEeluSXO+HKKCfNEx3ld5AMJAn
prcrYySP3G2tl8Efrt0p+T4QhVjbTDyF3dzpGdIZvT6lB1rbDEtGb+tb4CkHiO8rLH63mXPd0kbt
jU3vodirk+ixjPxNivl31TsV9p8coAnF74+hYhDmZALzdAnEP/O2Q4G8XdPProvO1Z+NX4Rjzajc
zWxnBeODH3Hnn8aCSl/QrG3GDrp95/eBs8YyvtNkMZ6HZMaLmvXfOtt4MOcHEjvQAtXBXafJ9Cr2
0GykI8JlCbq4L+CWRCDRtBvcsCM3QhIp56pYV7326pd0XsE/0ttNCjJoZ9Sji8a3rx9c3dwO8QOg
Mu74TyAkqA47+fNUZ8hVjauq0rNtZ9n3RG4fFyewqd8NfQivxqVnUbjtW47iIynsaTc5TP268TMv
C+9Y0yG508bQ2ZQdLTUh5Vknf8QOysMc+LiPmOehAYlv51mYuAs5DOkEnl1eiZgRZSOPHY2wMdcJ
doLyNKCjBtvickKZ5BjKJl3MSDPETMI0Vvbg7DCK20QNXu80I2SRAoVcG1n16QTmuwPUYgWAbC86
JK917D1OTTQeQktmpFxa+rkKfvShLl87i4KL1ZwyxwmOUYeCdUq0V127qRiflYQd7My6+omnmtt0
fyrK8Jeuc993lkSNOr3zGJz1ACy6KUArpkV4C/Bh1wUTaC1M1mnNEzhs5tMylISTcJ4sWnbSIXzY
rjt9XY9UIoBf/Ijdlkp9uYBYASQFGMFWwU+3sXNyQnOkakx+YNcYxe1IOWElJ+y59lwdmO3mD3VT
PqOYeodh+Bl3Pw00w7teEkVrz8GB+64J25Mhp0VRL5fI9Zjx0w8Yn90yghUI9ZHaGbLcH8KCo1FR
Xm5JX9lOhKWAfxlvdaJ8tpVN87EifmmTJIZ1Zf0INWPe4Q6iZtvdloFuffct/bMK51s7yuQxt8kw
hhKGwhnbbh16ArK64LvdUiu0JcNmih7hVMLjQH+4eAXNTWhgHi1Ck1x6H1BnNnN12UF1nzL13Gqy
5vHr05+pnQn8SfMhe7gkWjo/aXN85I4UEulAzGrRRvtA6I+hxZhZZvkIC9Lv1w6JAiFOxZWf5p+j
lhBwHiOY97izUdK1r2MLiU7hXwkXl21QonxbiCrwwkx6Z2i/rNDdOrJ+6ybh7e2yvqcs6x0MV7+N
aErVVviQJsjhDToVW08ED/SsD1SG3BtoZTAa21Ic4xAgCcIwqOElAxfXAh9VpEW2bsbhZBjdL7ua
X+D69/xu+2TZEp3wFAPAuA3N5mewkHzRHjBQqzf9IIB7+mLfxf4dVRZ3h/uZ6nML6sgEUtgzNibr
Q3+vtXFYQUZjtlDZnwUV4BWDUgK1ZbsbBeizxWTYdxqsqUR8+BWkM8MpD2ZuYjpv0ThmKeUJnyl1
ZFdiV+XHhP8Z6A6v3k6u7p+14DNvHOR1i0+Fxpg8Rzx3dwDrAVyEmnsdusK9nlJtow8mCXwzCZZF
BnQSQ+ZEq9jQDsJpuk2wYIXbXAwngnFd3EUUT5triTDphA3zhupLurc6dDpiIK6gqpL3tOs0/Kg+
zj7IVZAWQLDuMujCG6fl0ydaFCM9CDKCCF5HzYrOlz3L7hlm20mGT4bB/zAXHbAzxGFnu654VAVl
M+66unq9bKI52demPhwmfzB3TLJpLi6DP1xHY5KEwL1YsykiH3orJrY79E9R6iHhVKtzTcEZOMZC
79Rf8tlp6RzyI2qB07TYxXn3ja32IIYQjYZIzw30vXO4rEUuU5c2M8gYIoDczvMjHIv8XDZNsYHa
6OH3mJnatzbJiNKBBC27CfyGRV/YGee3KSNyBCtGDk8nA0HrxFtO0FXJ//5cL4uKJPZdaGmvalcS
4olEWYLrsbXM5Dgg3j9WmrW1G+kd3ACGpAM3TC1AFYj1WFpANLzuIO1G2zhQBFYKVDxAo8HVDx4m
HSWlqh5gNDyGgDOOHlBDhrXwG/H4DJt2DiBVENp1RltSrTpugVzX2TtYCY1HV3LoIvemq0eaixl8
WbPCUZUI3F3IHcWmq5EKZGAHNpZAiRcFY3Q2giLiM8YfTFu5HlCRngemJws2kayhGveFPlIwsR3a
U+ZUnqktlOdWdCg6SiL3DIPopdlLqnNPKOaG6gI8waCrznIc3H3RBldtzOioy4L6nFvNQuoMlrtL
QCNE7XTiHBJgRxE8AkpQCqhGbg5UzZnwcLkmtR31ByMqbpV1KkaDqLflIBDDQO5wE11XgdcdwWVv
1GePKT+d1Rq+AmdDLAxl1am+zX2cV3XPN02vP2QgQDfS801lVO+L3jm2BXhnUQ3n0DS9VVUyntHm
7rbN+ACRGL9JWvCbyq2vyrxxV0BK7OWx/VbZVMCaykpQpDCcm6T9gwO9IxQjvaatXW5cd1egEwo0
C6WUSzXJHoONTuwKju5hRCoxwFQS0c68Nx/8gbEemA1yLe03o29e4gwhtCaaXQb7bdXP2H5kQ8Hc
ieNf/2OH+E/sENKw5b+1Q9wUdRv+1+YHkfD/8ET8+cY/PRGe/YdlG57l4IgwLAtvw1+eCF2YfwjT
dj0hsTvwj/2XJ8L0/kBHZnu8LKSwhIOz4U+PhGn9AYFPGA5vcw0pDP3/xyShO4bzD5OE6XoOatXl
ripxXJiUt/9pkjA9t2zs0ZFXBspAVIRqQS6TQRKFgY5eOHIPHak8aUsiRp9IsjK+ttXOVjC56bXc
3jSqklNDuSGc7kRTXD8WswcOPa3xXCUDz1LL7LgHpUXK8M1ZaktMDMbdGGq3fGXzk1oMgyuyQ2T0
HkmHa2MpMgU1OtpDZCXFSW1b0j/T3Az3XZAFx8oDfbPOHvJeErIRZi9Uw+HCGg8iYC6Y9zcjNWOS
kaKtPenW0e9vEw1QcR7PNZPS8rkJ5qdMDN3VMGRM7Rl4JDzf7Qn1Dk5NnQ4SaNLAXCZK8dn0ww6j
OU2rpCzOAGrItuPsbUffPLQ6MgqqvYSpZ4DPw7z6MArqTNJ27mAUfKvc5AFA8/0k2tfUgn4msUjx
P4SbjZlrTTmz2TMXkSvb8q8qmA60LL1fNmO4OgPMAOCUHS64ubK99gj2dLPh2kR2vdVm67XKplsr
ye91I3qzmAVT3c3u89LZ5NJPwXs92ELDJde99R43J8OUyNADBjUjgVHLL2zD5hVJx8kEtDKNOVlc
DM1WyQBwtgm8aZdFJcgci1CtqoBBPeQPAJr1tY86adXFcL+MK9Jp3sqAo0pZLqNqmxJ6oc/nMKq/
lxBXsFg86lV95zbOsxfqL42LTCUYSObO7GuPbHMitXAXV/dSq1d0U4Dsgp4ay/OAzHYTBtXPqoVJ
Ck/gp0tW76KDpc+6Te38iN/+AwDHh2ugHMm6FkrRPozzLbyhEwLTUxdEuxG5kSGiceNR2U4cm0wx
muuNHgKWyS2S1c3ql5T4ECYxQx3pmL8H9+RE36at/mmlnK20fMr6gVpgTqM0DK1fFDJp4tvnGJEl
rkBEcvair5r5T2uQ07yUptjkdFx4dfgWDYRSOU4x7WrZGhD/6DKmDtwQ7x3QQLqpBx5H+bcBI+nK
KyPKxlwPKD6KR3g2kkMF2ADIpAlLovevDFBPy/VUiuJQCPc+0KclbKlB7jqndxEhDIN2m8zmpmcQ
rDn2rQT2vob3C3MhogNSTD6hd9NPKjk3xDwzXmvj285F4NomZPd0Fu/Us/uakjqCr+SlBghm5N5N
22Gd7gRNo4jsUkylKERK+dNsxZ1GYG+rM+xJ9HlduvEB8WOyNl2wHaOj79yyfLYG+2cHhnuTULPV
en9gVp4+usJkEpTER28eb+mxQubHG7CRKLW1fqACgnCta8y73AERXaVkK6bVIQuS14pWM+YnrO2I
ncVk7HXUaLXbPtFdYNa4SOpzrmRbYs3O7fQFi6m7ataZDao7ZVKK0BVSxePQu5xkZyElie0wWVS7
SFjsEluDwBPct6NxnlNxRnuMeOtWkNoBXIgqS1pOv/gD39HD3mkkd6Cwjd6RyB5Fn239pn707fid
9WjVDPaBMAMPYh6f91hGfbIz8O1EyLxCH3HnfuiptzDfhcm0lDUMSd2GfIURRzckAYvoKwpK4Azy
mLARoqqC6lfcaofAu8m9+qmtxYMXlNSgoSLCbDbuuvA6rR3mG2lzbxvRy0AYCrVtBjFtdxy0wYa2
O9zJfHrAl5rylODyit96w41XWWP/arDcrOY2QQqhjXh9xKMXczFLCwWR0w6fwoI4OR3GwL1t0ujT
x8FGA3N4aI0aQ33ePukFvnhzkmgUoP9vQxiisFmW75X/2If9B0KZB1H2byOmazDU+Y0pQXG14IX4
n9MKgEWPbnWIh3zrdNkPDTiJPlBNkiZN4OrUmFR4GOlWOr3jPhUPPg8Bp59+6TJ/GgawEVH8awwQ
nYwzNaGy3XYBT5O2JYiVqDYn8sCQISLSlwoo0XcAHrUKd4VE0tp0+bPg16M8j7fCZ9KXGOKQEh5a
+92+mtfeB8yWX7IDTOBaH/OEiWIMaTvKKLr2SNFGUMj9b55zd0lFuIl6LMlpfkhik2gM8en4kkQU
3LLhTH53aDpXvgT0PA5ndHjgVLL5LvK78yjqrWn2DO6sci0IU+5l+iMcdoJpsfBpGUBUN4zjmGR3
ZuYXHDON5yAVVGCMpwjyoGx1Gvn5fdqn9M6M69luaqwZ4w/XGAVYkuKOUIk1jD7kxIg4DM2gzR+G
nzO6iH6A/ua3iA9iWDrI1lGJv9lNzISQ+XrlQhakTUYVgzAFxis3bu5/9Dl4smZxZufzeyuDl3GM
HgJix4oeMUvbVcYhotq6ahzxLffbJTg1bBGiTgjd8NU5Tn+UVX1FVeFuChlOgHGzHG7yueaT1zfA
15ofdJLoMYb3B4xG8NYo57SJeS2QfW7iNtkPsX0oBx0NkfOKCgnkL1e7J0t937i+QaDMtAtG+T2g
5LkOGuM9A7jRU4oNIswQ2bc8FAdnGj+9sd1qlDDTwXgudQtVqb5MBTvcD367B+Z8ambSGztmaoXW
UFudEDgO2hHEgN6gPhlReBmFpPQYnl0PfA3dYUPCT/Fq+05f4vRQi1KUe/LIC2zK5Ic5SPwNEaK0
mQtRxLCD0QqgbIRrZJXc71C1aYVTob9ioJ/NAjaRxXXTFxFAmhZr1zzjtEyrb9aQ0U+12F8Krtzc
n/wrhhRQPwVPN64Qw6z3AbIeuzRPtjBPPdpJ6gTzszdm53owYdx63yOd4AGMoD/DRO4xa2NCHLR3
zL+UFKxbKw6945AY1zgCKRtU6RsebbEvynjvNgZVE5AOQiRiNwRVChWCMKLIkpsOKOUKWCEBC3zF
7az6YZjxUz5xy6nr6hPqIICZ6tlIcH3EJc2bPE2vSuIRsEaQESCQf/R8XcPSfUFgaZXuc9Tb4dpw
/NcksdHLhPV36aa3k40PBGHHg535n3lOfpoGHm8ElL6pp1e7dYnMBCkWiYj7DQVFIxvfjbKkzBWI
m9J4nwsd4G36BJ8FwMz37AakN2MBHRVenXJHRO785JrgudNMvBLtzv2rX+bsAk9Yw1tE4b7iRSHo
nKx40QOh4Y55Mk0EQl2HuKiwM4hW/aPuAuz07gxPvA2W+7MJC74+zXCVNGi5wX9f0wrZ0JV69j2M
SV1IKqXDVDGeyc01QkABLcxHNAMbLRkxO7rBrQwPHflLncCgMSbB99RI3mNKtFUy34SACFoZ3+i+
uHYm21vnmSBBQF+1TbapabLRYdEpKobjC52XlousepxdAz+jfS4sC6tRmj52qX1V6Pwfm9EvcFLu
MmJsB5TsVjGS0Egdx6oM7rtoirn9bbTcfNJkCD/EBm3pxUSqR+M3K0ZslrXlnc/Amv8KHazJrlsw
MDyEwuCW4IcBZh+ykAO99Z+5rtMpmE9B5vDQcqeP2M4JHkcNgbZwCUtCKdlYZ0bkmplRbrOK3fI9
rwb/KWqcdu22iNfIl78WXgD6MLRQTfUIaAMTFSQ3OOJ+HnyN+pLXBvwBK6e62Ps/AjN8sqEEIQD3
yf6YgDyZpMMmehHAUf3IG/Mh1iooBmn4Y3SHb07Y/5y69lPSyWak/U7ZIliVgmOFz+Kh0zAMpF12
qj1ScMw2Puh+RzABLiBruNJr/2xLy8fESmk0oJQwWPUuglNVEPscxwDbHGoN2dmvql8h1BdUP+nb
IN0N/rlDi6ebtk1yr3clmv0ahExLAVLkw7UukltP753FnvrepjbBN2SXz1ikaJOseY6jTnfXARp9
CpOIoG1N7hFH8fjvgNm7gC79kHGvu+eGO5IhgjOR7odA2Dp0uFAmd/zghvNghChl/HsqP+sEk3Pe
Eu9coGgnXjYhiKW6H2ICQA34DkgnE4bMz6OZP01BwON/7ZPoQlYk8o1k4Y2FgrQjBE9nBgS4NWhV
VhYR9i6pQEUnb2nl3FI0u5XYYDZT1RzbCsBP2wAscjPq9d0V8TSPcpGca31x6Gb8pML7MIPpoTFS
61B31d006C+idL/7ZXylxWjifcEXzO3dDVHNZKbiapjR7RBqcuwjvlNwRn5OjX6faO6+HsnFTsB3
hgv0tfJeJGWbXdG48daIoCgKx7zFYrhOWv2FRLqt7Vr7iiicVT+gTXey8+g/xQN1OztdRrVLld6O
eQCSnmxp0XXX1OEuQo23NorxgM0hWpMQ7a7874TRtkdKY3irQ+iGTxrgg03utDREJtc/2dmVMYCb
9zPn2TDDF+K/18Xg3CwAuqDs1u0i15LohKv+Kpevpuw/o9D/GczDNwRy711ovwQm423PPTH/vjNL
51eVlPe+q1Q8oFLC0geLChLTK6y1bn3EMj/q+nhVR7cj2sdt4Bd7t0CNCVFXN7pDJRksjJRBV7Tq
iyXydhGLlk804/HU2Jhjcia1nkAfMwNHyiomkXM4asz4wu9hfWsmEJag3JN1qoVXbYRhfcbb7k3h
Z+yauy54grOylvb2o4MZeRrNyDnkqMBD9ClEArJIVJlBrcbY6wGG6dFWbQLn2ocl1/oIWSCj0Qsg
38f93i15ksSSoHkJbsOoGo5tji4dTtdP9b4UPsyqrKtg47WSEobaqTIIc0iWW8tGw/i1D09IhyJ+
DCdaA+XlM5FqyF8AbTwRsJUu/b36hxLZqMXAN62r84YcEztGE1kNlMnht6dr4ltp1i4qlcBbpCtY
D976oURsqzI2bRPbPDrOx35JzLQT93age7ibL8WYRWZjDWiHlwJNCgMH8FnUbpq//rf58v+y0Jtu
xBJcqzJb1VqpL3mMalXpZKwQsIHBRas0QZ5lAmpRyhq1XWhoSIiEq3QNXmhKF/YiIEobjU6Y+h9e
VtVPO5Mb/SnZuazOADfs3I7oafAh8A6Nax9veZu8zqM8qSN3OUoRiReFleJKXk6zOiqwXku0cjpV
l2WfOifqHWpN7btcDmpbLRD4wGPtwkNlwjYYugd14iOasVADl0PzdTWoV+pxYPbppTN+FcJ21YeU
fc3xwfMnGW1T7phI925HmLhNGl6Or5k7PUIk09gR1ow+tKQEAtApMMJdPheEMUniAf8SUmWx7ezn
gLzHoEK0BDQrPwQz5sIVpZ3i//rDf/sMatVJDVg+MiSyePmIl7MXwSZe5b2BtWK5OMKlitbVWrGw
IjbjQ5om0eXgjpT76DZ9fWtc6aD1VAfv9yNoVOFNEe1dbW52uPP0eYub+03rMrH9OsJ8RU7ScXOe
cZxQ9ZEK0d9l9dDv1GchLeo2Jbp8VwqrnxGg8UUfMIRcfnT5Wqt3qt/4/9zndfQDQx43G3UlEDVO
LaGA3rdcCHARcPIjg/26fJYfoEXID5gMi8tgOqgreMSOephyi8RvAhscylJ/E4mpT/DbZ8EufPRD
E5d8DpFY/W31J9XPzvE1kV/oro0CWeTlSlqOvrqS1ObXvsIxt8sdyZIzUBmnopfkpHdOoHEhqp9X
i69v698u0cuqen2mDHrwljrIcrAvb2lDa6+9tE2O0GApueZV0OxlUB+/vuHqsKq3qH1qM1iuQtH3
O4ANHCYn2qnXYP5xfaif+Hr/75eg2lZHSq1d3qO2L6u/va42f9t3uWxLlWutXoLVT+k4NY/0FDua
Mwe9SKc1zRb7cnyktxCiJDzmSe4ge0BBIxhFnfHBhjxvO7f53N47cUK50r2S6RKct1htk/vcNQ5D
3eGnNMsTtcb7PDsXzQjaGmMGNaJE1AdDg/xYad1Bm8b2pBaFV7SnWq9tgTuXnU7qwtYuQWpvnMIh
ylJCRnFzuAyJXS1RlcvP/+tVKEXlbnDlI4bu+ZjaT0QdhedhWfjRwFNAbfs4bYgMWfZ2kp443aH9
YIxDsANnFJzVCwGQwbXtwk7PuENny9dHLbzlsfG1+bVvNEaiUdTLl1X1kqu0kV8//29e//rN0egU
B7OWMZguArp3X2//26+7rDrLx/nb3suf/tuOrw/49Vv+1b6vv65ehcf+lvs16QJGY21/e/Hr/Zc/
J5fn8G+/fl6ytcuofb78uq+D89vP/e2jfv0aYiNIpJPMpb7+FL53bOPie5inFYPGjrrV31bHqKuw
+E/eoUNkI/5qv8CcLE9qofapNdWXUZvNmEDeEBqKnIj0Fm/py1SS2HO1mNTOIDEoOY4Yaiia8xgJ
F8EqH4ab/9d2kpX2mkIVg1B138+X60UtPHUBBMvt06vLelcY+r3qzFgqc7xdno2CB9zWapjU1GoU
McfUNGzHoE7L6Insrvg0Xno60EmXR2TSBwczccFRCjpCeUNjfqsaOsHyPBKIV4oot/HboPxNCZLn
eC06X7UtFk2w2py8+i2jd4D9vqdbtXxp1Rojif0QzjWVSpz7kZijXcDUJkWkJEDNln2wyau5OWHY
ak7lX2u/7avhazALHTCvLlLedtHhqsWAxOt02ReLEcxUgQIDw+HyA73pQa/DbqPOZ0SZ56TWdA7M
ZU3tiwbJNWChn5umOD82dcPo17Lc8jTOHqvqDKttu5YvflH4iAw4t6rbFtEZSVfqDH9136ZFc8zs
morxMq6rloVaU2f6t33GMn5k7vMRqwfBpQN3WVcnus+pqbWut1anU53ir46crR5Fl201vpwZeuVt
hUaa5lykpNhqdVLS7r5pgeBG1ScSYAS/yxk1QZ39/YyqnRA6qc0yVu00wRGYidpBrGkeNQS8J3M5
t1h+Fgf2sh1McbyrsvTZaiB1QTMuhjO6MmAi9ncf08TJ08TfF/9qHxWYgxY1+j7UjeaEIfjPRZsv
JisYmNuvfVMVYIcm6YYpCqKqOgBiOUfvRBeUR2qQ1nZo+m8WJms+33KeAnWK1GrHLcSXxFFh5+Ja
/zoT6sR8nZ2w1pmkOkSbqVPwtXCWm9PX5uVL2drFNpmST3Ua1An6V6eK8MkcpY4sDwHlLnVSStvb
mWWGFGv5pl1OkfrmuTHaUZg1tEQQUZz6paI+oS1JfNJ+17GM69MiqCfeI14ZjEJpJiTlB/Kdfjss
xw5DOwpQF07tSm1fVr3A6aG9Mn9Wh1Asx/FyvJc1takTpXzUUWFfvhmxdLekCb6qG6T67hDh5ZHt
sNwgL98l7KdHG6BtB1ePuMPMHdcGZ5/AGu4MoabLtUgxc4dCJoeRhBv6lxSa1avzcqfw81Ej060k
PplrqTKRzhfL4mtTral9loblf2AAoa60cDkMRDKVp/+RVvxH0gpTesa/I03eJnQxiuyfsorLm/6P
rML8w4Qs7VjS0D20ZR5SjT9Rk2gjEE+gOkJzceFQ/iWrMJzlFUd3bFd3XdOxUVz8KaswjD9s3eLm
iuqDh5SF4uJ//68LCPOOkWRQ5M1v2/9FTtodD6QWlqTUBbqOv7Mn2YFEQ3qevkg/DP7cP2UVdZ+4
OfpQrq9oSUWa8LlN5QlyElGnfgj+jP7oOJOxQ+EWvtJj4hI5XXT6uAkTcpuzdjhPSEbWuWam1AmS
9lS1+Mti0zx6vkb0u8nXzzRPeR3UxraTx3BYaF7GnnlUsjZ631wPdfs+Ep9JYgJBBhkzbcOdN+ak
HzDPQXCyKfTMBuCFBkvKJgZ1vpKF7ZxKciZKi8idumFuT0KFzVxidE5q7WuhmetRRvi4RbSxHE87
qJdkoDfoeZc3VUPhnAAQNTvisF9g9krcMsGfi6Ap5clHoLZJLMYMajPJMiKOZ6RgXz+sXlCLaHmH
WlO/Ra1NOR5IorO2OgVnNBK/wmaY15qboQIRaXZWC6F3tDVmDD1WDEYIouHJI4TldFkD3pRRpVtP
c0LKNGT3o4+vNJ7n9OxmHnMEHC73JKc5OzStpgsds2+YdcAzys9fi5huyRoqs7ueEp9Wlx/1Frp3
mlvSkuU5sqMrSoDztrnJbIt+diPjPXpy8mDr7A6Cw4cN9QgW5jxsbZF+S6GzEzdZvmEEjVcIi+/9
ATmmCG0XBwB6w6aAa1AHDjIy7Xvn4rM1+hQenZaQyTkCcVyKgS62UmY2zsYcK3kdtFK/HocJ2ECC
OWDlgZzfxXV8ENiGj5pLo0M2ASr4Tge7O/1CZplf916a4O/MrocmP3SOea5jo7vyJ7zzrXwP8C2s
o0V5nQuBu09jU69bf2NYhXFdIpanw8/DJUr7x4nqzIi36IrEUm9bWw1R4poVXlM/4eps53Q34IU9
4Fg+QFHIbswQ2EWY1f3eGALUJnpCfIFVD9PerLT9aLYzaKQQS21GCJzjm1cgoBANjA1ousK6EilO
GsedX9RrXjlw9HBNZj4Sc/UDdmy7R1lre53/+vW0QMz05VO3TfjSa0vhmeg69dq8/ABa7FvCbJ1N
KOZnO4jrfUvJGYdxPl/V8DGvBjvieFgpPQvtw5lbtH5TpZ8GfY731tRdY5rhO9+YPIDx3Tq7xm7+
sW+ov9dhcoNRBL9vEmZnTXriMJHFJXOemiTNtKeGP86AdllVO78WeUi6GlV0Yv2IyFSOMR0gwB7e
yFltyWVKkQiM6+PsUOWWGD4oWGyr+p4s3+cxokjMtSHPhMcon5o18mWpDPsuDfSNIbrpFJWptkuQ
EBuLlrgjzJF+CapuWUXMb23ASEd3vEtC2YL9x4zcu9mbKocM9PUPhWevLyXTSy1HVU9Lh3GVjq/i
Yt77APvenxCIDSe5LIb0B578euN6xn+zd17bcSPblv0i3IY3r+kNvRFFvWCQkgjvgYD5+p4RWVVZ
rXsezgf0gzAAZDJFJlzE3mvN1eMbYpaNMIHvQlC5JOjpoHYFLXpngwHFtrUMtNQl9x9k2OQi1yLe
jC59Wx3x8rZtMhIXg6ZrT4jYGLa46c9sEmIbywF7KhezHG6oNbVv8sUeVLWz7wywGF3oO+Al3UPR
U6CsBfFvdt012BSCD8K2810nB4jqV1qK6MNIWjDsctYAMMFeVT51bcbnMOzRi1Lep9IUeChcJEEe
8WALMwEJzsSJDXA2ZjRDuZ6YLMqKnho54/3EBSgHO73euEc33NmJuZwwbegU063iYCUIA5zokJTN
Ph8CEgVg4+5E2r9ay8zdmDL+DiLyixvypScCrUoB0x8qngGTdtbJ2cLnu3J7K9iMiUtvcbYC4iPA
WETlTSeaeOck2q9SivLgWhlD6RzQrl7KL66aFqqKkypqXYunY+MDJ0g0DH6aHtNhpyj5RymNXMUn
ZMP1TpV2lYETQzyPK1UjDgf58MpRNwRhioXd68mcSemmKgsr8vpBslMQzPbWzHTQ/Gl6AAidIbR3
1tI9erkIeRJ11mEgoqV7d7rfkRz6N0U0M+GQg1hvjQjPOJUB8YeTgWMq9t2vxE/brXpnXpF6ONUB
HnH5bjRt5HyEFdHg6bD1irQ++KOZoHSCKzgfG5rZx6QYkbRwO4SKPGvohe03M38am0kc//jb1aa4
VF2JCZlJsbh8DQTdr009XA7qS1ELVaN0JvcmN+fPEXsPJD/XYppklRAWIZUitdQpJ2CRT5t4neuc
HZk8QTOn2izzQhitGQzbsMGuH2siOC13k2dRBCa/uuvL4QQz9GbEIrLPTVLlB2J/tgOan00oi/kJ
EJETzQ0c+FwjRjuddIq2kwNKM2AUoIv4GQuEthuKOtoG6QjHb/IGCvliQ/w4X7hckDrHDQw4gdTW
Uz4Ah5Uym4rFfOlMFLAg0iyBnOzyLKiJC61lYcNN6n8v1L5uGR71qO136vamFsoje93U5S2vSDQK
g5GHdbEigZjT7KCu/kg3uBuoVbXwAyeQSG8HgWoPTZrOFeoJma8djie16I2BymkXXu5BJODeusTz
rEpoElgXxT0TP2Aitv5D/b/qfqt+lz82F1m5Kd1iR3YgA0KQfehgjmFWU4cTDaaDxc/fOgfbg+hH
/aQWnZbbm67gG6n0yL4xvIbMpx7xIeMvdEdafDZtbbMAZTmgfdJCF9JFKc/MmPDIiqimZa2uzUun
yHbJEPP7hCQpWSce8aoca1wEuLh2mBLf8ybbpvxg4lOH7jwTV3VjZWdEe9le1exVs6JYZLbStW+h
Xrm+bBQH2MnWUfnCr7vVWhrCgfbED0sWvCizO4cx5F4nt3z5paSyTHbdvKxZbna0Rm7tDYiGrdpX
ZRHldfU91jLe7pw21Z5ui7O3+ItLs5xOdprrN6nwlhtnCI6ipn0b4SveJm35OykItDQ0i1TLmjIE
0IDHWdYtcll1UmvKZ14mLTN8tap2Xt/zn/Z5WJDWdMGy9fXNaq0ovfZA63Vz3f/Hz6sXXFkrUWvD
1GhrTbNwY8hLr66LZLxXqw3+EGrLkykH7EW6nrihAxLY4SqDyWZVKE3+eYReN9WaWOwY7758WW2r
x+x1E+TyhsC9+UREIJwUQ5+26pFjyocPmU/MqNX2KK8jxwZcU3SoYWNZBlALX59I/vT7gXi1hqBh
qx5u1GJC9rqZeSKvibHpiJqXTHI6QzyRuUUTozGIU7hUYXdAGBnuZ1K38ZnZM9+GW0fTQn4bq1Mg
i0i5ZlBP+uOlf70rGVIYRBNB95d3lTD/qvq4eNx9tqqU0skS5bXcSc+q++sVoq+oIaqXmLU0dIZl
URSwLbBN+N7FQa3OqjJ8/RSzc1BQeZPIScijDVWpzgURZNQ9Lx/+7z3XjwxlIVx9oto3dSYBijAX
5O4/3hXT/50vr1xW1f9++UXUW9V2QobUvFbbl//x+lF6WjZrM3B7nJAyGeqPz7/+Fpdf+/ry9dP/
i31VcU69hmiOHROh4xLOCHOydYLSBu5Ws0UcteDPml+m0oa+S0kUEnpzR3IZfdAR0yZelm9pgrq1
CupvWU2UnxOQjIqEy94boffQ4Yf7zlT4iyH6R+/FzRbDIobKheSEyuTtBmna68KEgZZ08evkAEcd
0gx1RAA1BEk3mdcoabvOnYk7D/pdX/UvFuyOTe3TWcLj3q9cIV6WEYHaAFXPlRw2ZP0ohrxzVKZn
LU7gbpqoWegMiZ0NopS8ZDjzGg8+19v145xtG8an66lPW64FHNkp5Ny1aOuckK3+d+jKpIkJcWOs
i3ezn1CHu9/9tEekU6eUICmf2W27gzfyw9JwxguSxgDBmI2fwCjWrKM3uKeCywW3b0bxi+8t7+xz
VfUDt77kPfZ7zPvxr3H+zINwn1pliCJYE7uojN96QTPYs+Kj3TAhLavpFFnW3iKVwKiBuSQRbm58
Wr8gGGC6Cpy9GVKRQHG1i5CVboe2f0NM/svRNi0odWxuM89WfnQ1ZPNTNoU7K9s5LY7Qri6gVeTu
Ns6tzyzMH0mQzb6J4lMn3HZgyHU/A9ApWsa6DcRytDMPDcVHugCWJHt57TonZEgGdNXryP2xgBLY
2GXQHassF3RL7IioQ4yxzLL3WNI4si5cf9kBa3PQpIHff+gL2JSpjb5B48TDqBHeR+Gk39RMH7el
IfaaTYDQVDigmsl1T2rIu4blf6Sc6aeUJzXcHUH2YZy8LBNgIM8MGZFo6GgZgBaUaEvHNfZTH55G
Ha1XXE/0EiPj2R+xoFl5dQSmbT8ltv/s1zmUboPZe5TRCzEiWiPpHuXSuFlMbRtQziDVKsz3iRvs
tRE9clQMNyXhhL/IcL/hH2JXoAzrbmwr6dvWt51tQCcGn39IGFvhydik0M73DgnuzqLfBzQIj1nU
tyfdS29Aa8z3waxlx4K8+rpBHdhxvhoGIj4bk65oYC5Vebe1x5mTc1is3WQinRsCJOIpsT2RjeS6
7z9V98HXvek41m+a7XNbFRUEJkDPKeZAp4iIoSh759YnqGdFNDrqZQrjaLmEtQco8yTTvmcwt7kR
7ksn+95YzqfTOU82zoPvkF3fam5RgEABWhMLqa/HaWn35jKKW12/TTp7BqBHI9s2q5Z30TXIMeiG
7XRHlKLtDv16zIxHtxq6h7n8og30DGDfPXNnXekTLk7vBUihHmRPbV0dGxiFFLA0PBB4SpOQZJYY
T3GAYYAQjnURAXcmgJ6OTdYl61J0v4DWOJvQDp4dr+kO2BfBHextu6pWjUtSF753RGpaTrYYodRR
6ZyITi0Y5vkUzEEvFfg2uhwR7BgOwI7INrInawS9ifK/EN0WE/ElexhP9Knw42lXOeldQ2TrFlvn
D5rRPAOCadPFeYs+jDsfJAXwH9R9TDKbdsBL3oqQ8KmWMD0C9w7EWD3XnhaeiMpCVACWGMLbOYOi
8qhNtkUg5JjtCOr+NfZBtw+5R+GiKIZt0jPHJT0B73J3R3zEQyQsdze42Eb8l3HIqEqhlNv4pv4r
cc2zM1voX8bkYxlz6fcg94v2B9YaoOxlIG5Ds/1mtUDRZn0ud7Pgiza/CZF/1UQPkA/TegeAo6Wj
cfrWH5Qp+JsEaZa2kb0HZFBCZn8xJMIBlyP2ESLMqiXO96lU1Ma2VTwXrr+Dtrch4GB4yL2bzqLd
0VX5k5iNkoBO1KcjTOxtXyfVLiBOvU5xBMQGwQjJ9DFE44/JR2e2jK99lJ+oXyEX7vLnIBGv2sxT
vDCz7dTFZ9Ch96Xpfopy1+fcaoDXngIBSaQpwTR7o7+Z9K8xrvXNaIgv30DzHwuSlQOPGGEcx15S
e8R718udIb8gojUBzmKfiycEt35Goq6GxweHSI3l1SqR8TA+gkiSfNbj1s/hFqeD2I8ZxoWhQbMZ
MfX0eVRBsQ9w3lq6T2hHBA0tsZu1XhpQswhlTJPvto2hxcFzsKo68TkglFrrQc11kcESiY1Oevc2
5g/IHOY6rDMP0dG6rrBCuIN9F3XJNtQjep7z7ONnWrt9G6HYdOFkaPG77dwuRYjJDqVgPCIKssPh
3bayU8VseNeOznlwXffOKOPbVuIeogArSpb7d9SbfVi/uKaiCI8v7AcTiEP9SOTOgacwurseqJmX
WFszXd6qOEV+lfbEb7tmCfQAYxKmGdInkHG4SQXZkBq7FU8fNiGIm5Qj0nX5NxISJ8aM5m+zeogc
ylAgcnC+2cAXtW8E7py7jzpOX+1F++iDhH5TOOC8WkR2ZLp6N4elybAgvrcE+RFwUfZEnBel8eAv
CJbLAB6LIHNjIQVgHfVEgMw2N+OYEJQBWmHfYH0aYp7LFBCebM169UJukFlS6491BGK9LVOLMo/2
ZFcoqIoBe5eoSU3sC5JeK8Ldp5TIhjjQ90vfPcBPkswLeUIsN4lePEwVFI+UQwZ14zgT9AYfObfp
jZO6W0YAaqvaQZSR7wC9B2Ge3TPy69eR573WWXseyvgBklt3xs73aWOTMuqWrliSEEY0mxgaqQXG
qb91hyIjNlrHgNmHP8FYvAwL3yOoTXK7wxYdTTMhAwiQPgBWAU1pPhmOdXKi9G4B1mZqVr/VyQDZ
1l2KyZn8Sdp/nzkWr53TtCP6MjSjJCgAkfI/wlQQRmIyBLSC7l7HcA/51loLy9unPnlcThX9Zs5B
Fd+OhuCt1con0h5J0LKTmZIw4bnJifzA/Vh6+clMAdUJHTtBZlq7ehifmOXyoOaqaw2NO5yD0Br5
92rC+LU2jfmFyd5zZXbZzUiM4gitvcApyt08uI3lNGQpnoAc5ljnxcbws+V2tupHI9GNs9aLVV1q
5y4FumK0CG6xzuKgWpr6MRAttWafIO3IGteY1Kd121RnSuIx6gxGtx5zPu275lGB65h7rTMbRjP5
PzuqTeVDlAQe1H1iZqrgB7ejZmUxmN/VvRFs82Ey7gQJhq2un4KAJ3hiRBNP2pJwyzyhAzNuvdmx
jhUyQ3z604Nn6cVW14x2Qw08IRKotmkGIMy2XRrsBhCCiNJXWVRn7BhfngNFfEjoIuhD+ZPQsl+J
xlgr9wYNIw0FoTHXp/txGrfZ+FIyJNybVe1u3Xw41iOBOURDLgeLWwM3xEB/HPvpRkKe7xcfdoBN
bTcfAyh/zHUdASeKOey6cLq7zI5b5l4wNypBgTKQyQEY3pO96JNNmtjtcSTphwQduOw9qdZ7b9q4
OfmCvZm4u4rODc+Oz8Et6t0C5HBDli1S+S68SSuYpCBVv5LuNi0l2Dq9YxgZHpyifrLcZy8wjJew
NTZjNILm9MGjAjZxmua9ExTOh978ZpsM7gPPeiwi562WxIxEfzR8t2DeV/bbyQBwNXVBuCFa7Kky
4SVOBXxCaEmbOSanCrk4Ho56OOTTWQzZsHI8nWLy9DS4I2qyaoTEPp28gQBqG0B8T6Nz3evo7Et/
3gh/TNY5Ou61FpKrq7ekl3lyXhCa29EqQQVidKAb3+EioDNn1Eu/wTPCEIa+GEYa7JoxLX+eNmOf
w6kCBuMlxS+r9IxNgb+C+ZjfbYwECX7VgL5ufptx0Usk87Tps+GUoFaqWqKdW4/uYBZXNT6GJl+n
HkqPHAk0sxz0NkO6o7d4m7v8z3nlIJHsMPCO1r0+8NCabOIwkoUUDokjSpPhx8C9f02kK/bAzH1v
+3TghufjIbA9Lqbhw536l2wIHu2GqnqzUGMw8HaFy7btENRY8/QxlxhKCzN4EwUANh3g41I3RGIt
xJKn8UyA5zBuKaSdPawzXKkEhHYUgAofk3mryb/SXIFlvw9JYxBI67oCStFZJMmnQ4TXSrQYJB2C
q9LxqyXAIXUmZ+dG4rc9L3dFJg+gWx85ZkzbbAlSaufdGFSvfsPzYy4Cwn2Mfe2J34QJv5pxdKwi
e8+w/iPM4vkYBQyWy8B90rvyNtaml4xUcjfX+lPvDPuycogckwZZ+OOOzwVZIXbfCGuC3jSeqhCJ
/OR9mAtcxnqMgu1SQ9xKiGz+FikLd1QZN4Nu1rQom+nc23e0hiKoRtC14qV41TNY1Yt07FgF2KZ8
vmfuQiXI0c49Y1LuwgHlGr0fvi2lVd0xSzEzmQq48JXV0FxWZWuT4dH/pG/7FQ+LfInCY2Ryarv2
K3eJXw3Ns11d4M8VoJLRC4HZDbhrh45PxhXBuEITPEQjTHx01rEi01ogXAQ+UfPNjXSx2xAx7D9x
9YxOnTFLCSFi+DT0cgirSwxJvnDeK6KKZ1wiADbAKSefXutQ9OOc7Dww9hPt6lUiPOojC4GyBsVE
uMhfManm6zieD3EyfxoltPlGkFQbyl9AF+XBiFu4SyVWU+37EEldqOfdMUZ4s3rruTXFg1VqIL6S
+yDlKBVpRCm1GH9awbJvep5PTOSbwSJeOolfI1IvVjC+dlaUyaCsHreVFjNDjqMH4iqRJQGa2TAL
ZQSQD8ZWBEXJCNymwsxdbUbkIsN8ka3PaLwZvQ9TyRcS8oi0yT4YK6dfg/+lbzpjS9LnaoA1Zhs3
GRUGuMFgGLzxw2q6d0hR62JxJ3pkqFzyMf02Gx+xabxHBaDnHngznBmezr29TgSQQ4Ns7RwSHVrq
W9OCu1rDB57sIVwhpwA0rJ+pPmF0Rxt/yDu9uROg5uxheE1mJ7wFtYQwiOewaX4SF4urfxDDTmMa
z9r4NNfejqw20pKz7CuAF7kiUuwUekgxOytGweiR9xNY48xfhBas6MlTmGdvk8Mt3w3O01Rpr8P4
FcRUvV3jdYQVt859/4fmvBJHylPOEgVjPu8QkqjJmUWje+AOQDQIvdQ8lSzo8hjXnkSiNeuFGLeb
cha8iZEqlBxGDqDNpwq+s9FxB9F7b1343UOs0RRsMpvbQ/oQENscDfqnEYXtfuZXIFWEOx+/c2z5
1bahZ24wHG0D4OLMUWHahSsDRDcXJH/SpE9vA4L8FSi7XaqZ5jqK4CnV0ARXtQ8MUk+2Goz9AYP3
1liC16xrv/qi+pKaEqdI7kWJYZGZSijFZk3yLR5J7TIJ1MmSnNE5YdlJHCDMdOZbL/lp58WDUyzO
sYEgD9MKr+9izSuzsW71TnvtZoMuMYykjYDAZnwrwgFAEZGYxFORA9XHPzUBTKFBZ8XsnuiM+oWH
5q1VL49exOlZbC15nIwsDdajIMTPxV+wFg2pAkvE2aJLN6CXmNsIN7vQgyc4mu9Vmge7APmLBUUz
dclUs7znmAL0yrdvMweJQR4iNIziB+pxGKXG7MFzaJ8is2i68cWd05dELE/4jR+jZD4mfX3Xd8Wu
be+czHyv+BPgA6695meNzysatYfOWTi9tJspAdcATmonJ6YLXG8uXAa0kXFvZdGHGVqvizmQNrcQ
h4TlO429FnwCWjlgqDtHe/XxwNeOfiuGANx8gkO0Cvlzncb9YS/i0eRoWZC6sHPpsf3sL8tLY094
/95pKlg5A0RmpWsvFZh3Cs6Y1i6rte+08JyCbaK3PxbP+4FRlhKCcasbxdfQBT+sYfgsy8+xCz1M
NvpNoYevtJEeG43Mebf8Aim6z5f6i0iZZ5hvL1g/FoRyQQFb1/sMOJ/3XTa8lwywV0vCLSltZjJH
+uojhyzftoQEJLSI7JxCwXS053KTm/Wz46TnttPfPKN7Hr1iF0+0iis/fATCSmVZtF8k7z0G0bfR
Hu7NTgMGkmJEzX/WOl2l1tPOOSljSEaAl0WxvWtFU6ydLqg3ptG8aclDvSTv8Ct/F9Gd1bVImeqa
NJjev61MmB8DoXoQQhrNuvWE8+UYRQeSRRarTACrwqzIWnKpIjHSjutt7yWnsH+z7O4QR9/bKdKO
RT8/aiFTQU9HgZY8Lcn+/wv6/htBn2XYBvq2//O3Qu5/RUc/y3zn/8BK+usH/xb1uf9j275Bv45Q
SVBJUjP3j6gPVpJr+xAXcZibrvMvVhJAJNvWfUpoWE89z0IKiFJB5knb5v/YvoOcDwKTwa2Tn/r7
V/wvRH2G5en/r6hPh/btmLpuGC7eD90xJEvp34HSDM56xlramRhXCsFxCGfe94f1ALYNhHB27CLg
weSlfvcdbFP6TIzJ1H1fCu0hn0OPiTrlO9katwWNAlNg2DcOdAvm3OaijyiyAdP3koUCI4LVlkz1
RcdRBk5pgwww31XyaWik/n4KYDOg8WAsUTxRofmO1AFWIzfGdqDyP5VkKPgPkC0qtC/c6K0WTA9Z
RuvcCN51ru+AkSkat7vRnn76NaXr3B5o3c9nu5yJg5wOQVbeOBkI0SL2bpFtWWuEtU8gIT+tFFDR
gmNSc8HCdE/o95jiI5Db1gNs2d6p1i2purk5OTeY8eqOBCowRbR2tPILTe4e5s6ZIlxZM+Drhodh
yj36yN1RTH67CXmoIWVEMgZOvbdtnuz2hnrjN82LYAcTSLtyuOuRQPHIkxoEE/1g0qDNnwsw1rkf
mxWTy6cmz06+6zzTQZ9WFgEETEioDbbaj94RL3VTfvQbIfpi083p0UjhMJoW3eyswqc3gRnRXXIt
JVOPuYVDGuPaJSd7iNxbDQ45Wd3f9FTcioqIU20sbp2CPzfjW+jI0eMWKx5QSmHbJjsUrEJ8yPSj
m9ZPfTkdcJP7aGeym4X5w9qn702sQPLRzLFYEc+80P3PflX5A4m+906EA3vAas5n7LKhhi+UJJA4
TB0uDrXkSESQSzTtLpR9gcSZPtsiu9FoB0HIyZNdsDxxl6vdnzqjthE0y6nnS5jranqC7nRIKbFv
g08/S85a3ZJXPoQvsJ0ewGatzRDn+ZiIo6PTrfCnxjsadmYAx2Z+ZzD2gkD8Olijf4jb/jarkTgy
tXmpfLuj2zMcjAXwnfAonDtdt+s4mOiEmGTMqfFW5KBhiSMD/ASM3K0aag7tmlrzY4c15oBv645S
W70C6uCuY1F+L/z6exZnMyLDb7aXvdUZoIZMUBszPRzWZflzpjcQlLdmAT0io6Xc2Jj2DddD8TNR
Jameq9F9Wgr/WMUMped6RMiibzq3wGMdhQ8u9QazvPO0iPly4jwtHs74pjo4CzNcxyKFACI2Nr7s
3E+jsWbcT0zRP4vOTexNVcpKkR8FEJWykgt6nL8HPuJUw9iGfv+bqC2CZX0SaZa8YcTZFK91zSEy
hbvtiU4yFvu9kUE2fSw6YrzlLADfNA/uR7Ji7UOka0TS6NavRgDCYni6IULgGDo9efFSAWZJLdjo
EWmj1q77tMagswCiAJuGWgxSgajWlBZR3oy3k+1//+vFlBFkk0s8/2Bf17WldjbFwDzj8tq/Pq4g
p9KumX2Axx1O09gbB07My1bW8jVtjSSdN5aJdp9MTpDfDbVKSv19sLa7WJz8Ifnp6SSD1QN9QAKS
FwKG8/hQ0DLFKBYcYgIJkAlUKP8oovZEyiEEVGsoCx7mOTN2111qf9qad8mEZPf6/kT+kHrbzLNk
s4A2w7Ys3TU+bDu60vtigXTXJopvJ/fpcqHeohZlFDrHSN9f96ifVO/Cjo05J6nmkpubcfnJyyeB
LuEV9SaRpE8RhcCd33J2O6J67gYn3GVlYr+MhXae5309ZukH8BwvNztuN771Tm5XuDD8DJrE3zfg
Xx4MGXxJFc0+F0Lsh6ZPz9TAX8aZkKjBjM2DC7tXqUiGvgG7XZdgXKAHw/ek6rB8TLF4SkAymQvx
S7UEohUN2TQNpdoCFe00ixc0U9W2FOBLQm/RNtDE/FPrmQ2Fweq180HcUkK80Wpihfu09uijp1sC
BM7D8n0y4DX7MyqpkGAnixmqo70vlk8xRmuX/TSl/V2VdcfM1MlOWLqPpiNYViut7lDM1SfNsGTV
gxE/xJ0A7hJACXG97NAnGgxpdN3olKP3Zh5+l/FALoweVg8m40mLwrCn9cPLQmwkJP7yYQgnplMU
TN/I/QHzHj8VKanbWue22zp2ZUlA/04o57LPosY/ZQEP3M4YNvGvoabqb8aPLWfXbixkZw7IxMmA
Gb8BAUJ2S9SDtKCUsOZOshKSP2hLEqELklDJnVLpssHKBLBQbftinUrZJNxTsIZKiaUWDL3vhfDG
nXIOX7zXqAVGZIM26XO1AAdiKwOR5wnjmKcI0aBkrFX6xEIA7saZAuawUiKnFqG0IaXKhnTdnmvd
3NfDvI+nymQaMKGKUwuQKj6yHs7Q9uRKSxX9LcoRWF9UiITKlGilRUatqX3XTU86aaSlRv9Hlzor
x82M9yaRJhxD2nESacxRkiFbmnUSk0JI0Uu4pAvZDuJvciQKCTeXXBC+5CN+lqtKB+ZbzpvrCn+r
dLkOowJT2Yaki2iRi0QqOY1/Ng1pOQql+ajwpSVpknrNy6oSJ6ltTZqXUlxMtvIzuTLSU1qcLppg
5XvKpQVqxAvVS1MUzSJ/FaQYpdRxXZTBTVnoHWmpaqS3St5dY9xWfMP1QQEYrkf5D0GseiHHxeXM
erW96mGVElSdCGrtuliaAWpZTdVWHXelAlULpZRV+y75JmHrRmCbm1d17G1lTFOrxsUSqnXfwxJf
LPrY+qgnn0qvHEprWyZNbuobVRJXteilGW6QtrjrPvV9R2ln7B18dKG0210XmrTgXTfVmtq3uO+N
tOn5/dhCTpTfqTrd1FpWtO4qgzGyVmfZdXE9B68nooc1UJceQaHsglHu38NEWHbXsBil3XOUYFrt
HKX/MMeIOEpl3+XYXa5RZVlUq3h8uLVllNb/sef/6by/HkNrCBjBI2xVB+ii3L1cuZd1J61/eqnZ
bdWBuR4idcT+2OfRGUfsXeK0kZewunovUld17NS2egU5LhPfWP+Glfjvi1e5R9V2l3ro8ihsFkeG
fatEWY3VJaMuJSVlV2vXfUZk7L3OtElslrbW0GIcXYJa6ya07jhabeVcla9d3iD3VREGJOHQCILY
0p10LUY6/c/aH/s0SUjRpPDd9n0kvwkzh50nnblTjL4uoM6vNIWW9HiqtVJ6ehfMveoQXjOA1Gah
7MDqiEIPcw9dqq3UJaguyUpZiaPIYOziYDAepNO4Vabjy332LpBuZLVuSYfyKL3KSqPuSv+yIZ3M
6hD/S8deW8ZjmZJSpw50qQR96mpViwsYom1gpmdQIi9S9eAPGMpluwOptLFz2YEpJzqNlyMsFc1K
xwy4jp2F6LV91qe7P9TCavMqaVb3bbUvpNsdlk1wuN4u8xBwO+ADFLSXVT7/vQwi2kgZKT5XOzxc
W4SMvvJ4T//yuNP3owUt9Y6TwfjocLWxK8P+dTMydaropqt9CsKt48+wz4p9JP8kYXAiq7Xr4j/t
KzWNIeb1PSDG+Rb+00dMzFW2xRJ/qY8hm5Kfo392dhwLsv31x/7Tz/6xL5MRUwsMqFUif1f1KqbR
D290RmCm7KoIk3E72rK4mH4Zo3wclQbGEDrNfy1Ex9Ppum9Mpa/f1LWd3prefhrzcwEChb6kPBbq
x6IZ4wxaWj5G/bDa+cfHqM1//QyOr60DTreUf3zcWm9GjENWvevycZf3inpCp+LzbRiWyPbqdbVw
5e97eRXF70ovOFE0m3BRMKQ8/qlNIxvoY+hGnVvPW6jxZXsQBi5Dl0TmUxKTYm6W5V45Z5W9/mKn
ra2UEnpfGdlpef7DPhshj+UQhsV3tJoOxWLStugJhVBfxxtlTSfznsyQIgnLm1mjf3N1L1/NzL4y
mqtt4jYNqT9INsqrfFmo27ZarXuLU8Gf+0eUY/1utIZfhV2TAyQ9MooXoCzmavNiPk/LV98DrYsV
okKBwJ1H6FHJ1xZerMBql3IBq0WUGujiinzfB85UH5RDGq0plmj5aPSJnlgpx7kyQWs8GJjqyWcg
EXMZCZAl3BygBFId/bfVXK11fRGfBk5EeQN1YEM442JvB4kbUHwBtWZgm7DB8QOU5tY7ybeqtZZs
Rzi8cKrkzRmhZEN/3+QUVKwBtT3aiGdm+sNwoSEDJ3I45cmbAqJYm1D68HsvFumSlINFFC5/kb0X
vENISeH5WouxTeXf6UuvlFqjKx/sUiwPaQP/aWsSt4tGXv3hauEO8bApQxgstTRBFaRPMuuRAzOC
fAx93cQaUUIDbs9UGrjGWCMswXb3tObh7Try0pu16KGBIbhTJw6g4xIVY8kEXK2GvYRt2TCxg2g5
Kq2yTj2LGEqpzFaGeJi8874c0guSYJTPcmV+5xjxXFCraidOFW0ztJjGMvlHXBeFn0Je6jw8bn/v
d6Qav49ox/UdwgTkIi0Qae1RfZqCHKi160IZ7HujexuKiBhN+UH/QlkAK+WLt1HmWa1wDj1Z9uJM
X2I4xAjvHTkGV4tGjpFiJ95YKS43PdMkN0K+qlUkC/t98xHKQ6PONj8oEI2obQczFKdbbw0cXOsD
M9S5VDanK9MALgYSg6KMvij2NYQamxAyHDJyiBAgoqLGMhFEo/T22Ih+r9tF1IyHDBFH2BI1mEr/
VeULrARGE9MKVHsTPFtksZQ/y7JBzB/M4gRSTZzU5v/ahzRaC/CfYd8UpL/eN6IY74aQhlRnbhnX
UCgSySpAEbdbCiQPvas9w0hPgU2E3i42XbhoQVXuvZLE13opmh3Q7mTb6v7yYBRP9PSgPtFbyOvm
ue4WHwxw9bLYYXjoEmCJveW+I/eJb0asUm216A/DYFQ3eXSoQ/+W4XZ6S0CNdUadvjJSjwuCON7R
mInJM+x17lsPKL/0b35CvEcmEOuhDnmSacpUYegwCt07jRmFyikV4aENl8csnJNDA43yXI/iBjFl
eBgbiU4bnV0S6dMGYfft4IFdmLu0Obhk06610SJlZuqw0ZAPXeLDgmPalXsbHe/Kbdzh2A/DAbkf
CaONjKHC54KYQqMUPL+NVmCtR2+k3e2N1srQcIiYjm4ce3O8p7JFTLLM31BrQ9b8RjEpkGN19Y0V
q0FuYa0z0HVwVGmoLrUxrxtiQtalMstFnoMABZc5UKbkLs/pUxvMxqGBrhfU1yvdsmUuVRwdSnpw
9HzuuZ2NLyg8/N1s5sWaNGHkncTU7CMw9ffZTBoVdlzKIFG3cVI6sa037WYrGm5Mv9TXglSNjWWb
KarEpNpovn9rlW258xrIujG1GUVj9etHp9Zecgyje99LtkZPIbWwhp9OUp2twBy3lFrJ70aiR3ww
Hr4ewCog9a0dil/0UMtqxlmzjDURTdaLUxbTbVgn6cF25tdJN+Ntk8KHnAbfOdXxQjDTMPyo7An+
fWmgO6eyPqf6p9tRxC3FL+KeafcvpOshmlnw2K4td7iFG9oTxjyau9bSqQTn6VPjGu0eoFq/CzuL
3rsz6Y+dzcNyLPPNAm4c9HfX7HyeFOgQIEn2CCXzwKFxW5Ej3ZAJ42jEsmumpAUj+KxAoe+A1Cw3
0RwNJBkkw86ai/FYL/+XvfPYblzZsu2/vD5qwJvG69B7SpRXB0NKA4+ACdivrwkob2Wec6vurdd/
HQyKogFBIhCx91pz6SSbkkgydtH3Nt1JXNUGU9jTqMQ/VMCSi4Z53hLr2xRzTOS3k4mzYSgxpSbe
uLAQMqWDFl5g6RNpHjkWxWjhrmRDMwPH2A9pTfPNCeucsMBcuFxqG9rVVCkCruYS9aEO2DUypNwF
ubb1LUS7hkj1lY/eDm2Ct+r5gS4JU7n6anb0FDs5la7cqWmR7ZOk/Cx6miVCM+Tq/3fv/jfdO8C9
wCv+5+bd8iMlELLKo7/wOL6e9atzh7v6P6jNwOPw7DnmhMbYPzp3OqgOIkw8x7M1E4M8Tb18ik6Z
23Oq5k6MDBWj15Rl8l+dO0P/D8swQHQQaeUahKP8P6Wc6H+DcajslqZrtsvajnFHN62/9u0kWR1F
2TT9JWdQXGsC4yoF1FNLrOU2KML2iVM43zdm5K7KCEGSUlkVSfFRsYXC/kC2VEY6SEoOkji1Pc5q
38gvkR2uynAVW3p+zVRPOfjm8B4pbrElz6Dd9565o7X91GG7vubx0F9huNqbP76IXy3KPzkjFr3N
Pykj0wczVU+n7Wmqpqvb2l8/GM26IvHCpr0EupFtOw8cjjS/jWZlEdGGbVs4xFkCTAc2USn+smlq
F1oBgtEiNH9Q/CyOXt9ehU28p67BpzcaRRL32trnCkCwCjwCfTBNPc/sKOj16LUq10/Pvut/B/EN
prMnA8RptEdGCTTTeo1IBNQWcVu53Npq/lOKsDtWNjTrwQSonrPiCFpMVEbT4ceRNcoSp3a2FPHx
TvWkoBlhR2St4q5qyE9PTe9Re3PM8AhqLFeCPXpy5YG1lbEjOxFeR1BF/+aY2n8NxLHmY0rL2IXe
gu4SA8Pfjmnk4P8m1OUSjIPctE1Im6aF0h9IJ3hsUQlbBQZJPN3sbKREJKfE76CoCCSBrBh5JXpy
WWxSP1Ep7jbGDoNZs85t6u9lDDu4sh5iBDE3LcBij479yfNA6Ve+9RrQ6Tm0KUTvtmjzY9CrxLK7
Y06kJtkVkdo9JmKiy9rxQ5+G8D/SJIi2aYhIwtEzcTF7Ldyi00RTq6NFUQQgdErI6HZbiUNOc6YY
qk57NFhb5t5454Z29jwEcEqcKT/MKsIzaOvrQJatU0SY9oZR7kLduiWgl3dxKLNnXV5KqykJHUgf
oszuDr837eQCHwbkVP/6N67988lLQpEKTMexOYeNKZXpz6a7w8IA60xaX3LrMwlGcXRpK3HoYogz
REksYl+Pjq1p2ee+NaNtUkFc9vN1qYdHWVYxpAzr0uDLPkUyXxtEwnsSlTpzt3+9nygQ/nIqghVy
KCkxh2CMYfM3bYCl9gE4iCC/qLpSH+LEOmPytiDSdxG+Btv7N2+nTwChLxLR/vv//T9kQvF+nkqh
xXRRIzju3079gt//WFahuACZ1cKrQmSkpEeqKLq11irNJG6YRiSVdu+h5IRaqGa9sj3i4TyVwn9j
qjfnZgyodSRy8L3aGQxnzmdMSxu/k/JMtjbizAoxrPAnNgQVibMYKYcV+tToVn37/G+O37TDf/1A
nGu6pZuGCYaZq8nfvmcHjRqq8+himca7gxHr6IT8+HtXqxiughIPYKJSvEYUWmPkBm/jp2B9Gnif
dnkj4CBYtWq4lhpPYqqDgLfQ7uZNYno/EHY6eyPiFBy0MVl16kjq4Ih6sg4hrDQVI7vGp3Pysdt0
JODFftnBzMApP9vEx8kmrkaluamJVLmoDk04f4ydFy8TIerRA7Ed4UWLGweafuo2qwyXhTfWDAFF
vQkKWgi+lfRnVHxLTZLhST2oB1yIsUGpm5+yVsOLUjE58tF1rqjXayfXnSaPQzLuAjutj77IuwW+
xfzyr4+79c8/JNeZLo+G7ekmF5Lp/PtD1MIy2soty1dg4CwlsaCsFKzuHgnaK8t0Bt42hpFbYTHS
w+F7ornxDyPTVnosOkIFHJJXE9O+hkqM2bBT2q2EGHyLsUktoumxLcIYQxm+N01yMRNj3+t2/B4L
F7cmQeJXtM/DHT1lpJEWxro2t80PE58vVMubWQJcSavaWw/tiPa0HO7iguXimIzEFJqesmcC+dDp
CdpjvTR3zMcJiypxqSiWWm4wGJvAUGx4k3m368eoRKGdp5fAkovWr95anMTXybeIqOC+0uv+xa0t
icZu/a8PsO45//TTNkyDEcHGgKaZXFWY6Px5iO3KRcnHuvwsMz9allqqHT230Y5q3avIICJCWkbb
3c3/mDe9S7ojen0eUynKUG5+P0fzlW8FmvY/7vrjIZYTs2CdX/z3q7U1qzJ0zwCY5ted/+2nMW/x
xyNZfyrLfArK5JdiLOanK11Fy1VPN388cf7H11vOOxiiPtwg0Xr+us+Y9+D3mw9ewpfhO426r0PJ
uu2/+Uy/H/3rdbXvlE+Gw9c+TM+Yb/2xs9Mh/Nqn+T9fb9oU2RVciVYRpmRJVz2iG/j1VN+sXOXr
yM//mTfDfPjnmyanbFJeQq7xKNRRxPp1cFIM/xhpJHZaq0jUzbnVGPparzfWsVL4G9kSd9oxj31u
rfHnOBksB/k0KN3PVsBCQvJxis3xp9pLm9ZS9CiT8CPt5Qjhrf8sMtVaYeWLWaK7cGf6Y+OpxZPf
OJcYT94UQRBswdG+6BHTVWGN57wBl1ppwbYBUMwFn5RMLW1JPVXWBjJV1sA07AtJWk5QMk1IfP2i
651YDv19p3A5D0itjlJk953drDofk9cofYUYNJM+MOZnfTJywW946HKG0ablNSJWb0s1/sHsDAaI
MpKXHh0AbGBC1u0XMkoudvSdKJ5LmzjxOTLQWAau3CR2dae1+rUhNG6d0C3DOkAGdWaD7sE2tM04
DXDOudGWpeMtNBouSHa74fR9N9N3N6uIdhkKbH0tfmIDf21phsUyNgGkCM9jr4qYFyOHRiEWM0mK
kyDLfV1HSJw9U3sd4erBZzskhBIFAZ5NRWKbgMFHcYqI1QoFQJ1X+ski6Ze7k9cEmTN6A9Bpaf89
tooH3ayalbD1WxxUZ6+U7gpA623ERYqcrdiWXh1ugVYQC/Loe4W/Ii11KdRunTftN6fvVxU9va3U
UrxAojSuhvmeSFIuRGFs5VAoaJuRNdfVslfsfOsGtnYUKiOjtuJ6Ge2rYqeU9rEKbRtqQXNMGrLK
yHyPNjECOUR5HAeHby/uvxEfd8ucXDnrLqOkgJ0GhGJDI0zd4xKrV0rPDyx3sdj58pQ1+AHy1tr3
IQtzE/B+FcidFoPPq8PyVFrD1h5af9+UMf7hJOdIyxGjASCwhU408mpsYmY3GUNx4jxpZUrPWA/y
BSovNF2U8/QaINIoHA6+isGt1feIfvHkdEQdjHr/0+mSQ9o/m1b8HX/2RvRVu7bM+JZTyz65lnMQ
KgFdoisJYe4gzOntp+GEp1QhHUSJbkRG4CFIUOeXyUOLOzwm/yMykdVrHXxFM6UjrR1laj33ID6v
XWEui7CBQ1S3d1WJEQBt1RPU74fQIKWkEba9Dqriolh6sxZxhL6K3ufZCTw4emZw8Hz8F3H+aLTF
FgFPsKIvRJ1HNcVKRkAZaM1YKBQZWuMx/T6arbvQCwl4VFIsU4NlAYiGWXd7aTKC1MxOPQXGuCgq
BQXkYF8QmlYb28Eq6IZk/SRuACtu2OSx89kqwZUBKz24dfI8NAqhVl4xQDszDoM/AHtK1EMW6NbS
xBkBHSa4NwXuLKeJ16H/AQVBAuBL+B307galLcjVodi4djBc2kcnTq9GF65VBkS4FblPSBmVddJe
ujXIt0tTg8TPJpNGbNWPZct6UBu1k+JA4eodTuU+J4ae+eXCRkLKZGsTx95TBxFvk6fipKl1RoGx
fOM3hEsRdezOSCaBUQYgouxGjQu09aYQU7Xo8futi4KoelNEPr60VCWx6OTaolo7Ka0frCIPOjPU
BZftfNeqerTUlVLBIOTSzidikz0kYAi+JsuhT4uaopiOdGTBYTJd5VmJiBQb7OCldcjxbpt+iRcO
0RmIhCg+96XbAWRzqLf2ZFsJMvgwN5tHK2ecTFkVjbEZ36dutCYBvr6r1XgVV+a+qeKIL8CotjbI
xlXhNzhjpedtRnR7AD8E1t3kPWnbbsGBhBRJCKF8CdEG90njLioHmkjVJ9XKa+RlsO5EScRM76MU
jAu7Xndjr5F0di/RiWKjYNEoM+9YDQV5G56DUyXFmpGqxtZEmgsGSjm216519WNWLB1PWg+Rmm4D
xsNlWCXB0vSnxJ4qe8j9lBmoNJsl6yKMMH6+1az3xmtPejMJX3OKnbp7cny+4VGGe2r7oCx9L1nV
0figl0RV9rJH5S+0ftMaH5xg7TZtoqeEgXM5VLUOS4tEFWbV6MqQvXamBu4x2GYpHmJPzVdD1RQL
hMEkfTnFc5moN8TLI/1pHG0TCBMnNfpSIlKrsr+EDJ1FNm4bX282jlNsSmGSSJnh1o3CNNkQ7ujP
IZZ9XNN9UPoBVKubr9WIVDJU56vGMB40JQ0p4AhGAAQUqwHQS6NQvpyySVaZUjobT3pH6RckJOTl
nRP3D3ELOlOEZ+I1fzR58gPkF/KAtkcKOlKy1vpXLPVUusleWUQmYmOIIdi9+uZcyqBamR3+kQB8
qLTyF7vCMUTYJqM1zTy7YtUUWiVEkFPtVRsGmKgwzG9d5O2GwddedVQraxKBu2MbeMolr4W6nB8x
b+Y/kzEPrqod9kffGtv1/LTp+RoH5psb8N7tOCo32Tc9fMLU2QZJgC1Gqj/n16i74YwMpXkpuZ5u
zEzVD53nKNdBIah8nF4jd+/pd8pP2BHRSlhTlVeK+pQ2BkhPr1Le2qxaz6/lkJqzQL/iktTaiz1L
sWxL4Vgc4zBH60eaj4Oo+LueaUdwT/JVMbV87eqKOFF26c6gAAlhVZvsXUGzND+UQ4/mFN3zQwwO
jtVbl+zDcazuAbOgiJxfrT3HQ51C+EOCmKqqShCnKw8uMLuNRqnlyS+8V2t6pNok59Z3wtehUet1
j93k1DXSOgcJl4zC9Ib3MUhp59jl994Buzg0ZfPAlOfYs2peD37r7Ujo0e5VMIKL+WGq+WKYhfmJ
TVtdGlFeXYeg12jXyXLTqVX07Oju8/xIi7zHOAv1FwSc/TpyJqWmUgeXkFwcE/+U1yrvmKvxClvV
dzcAJqTaRvzgVbBI9WHQdw6trnuz1LXF/FnMkFNGzevPXng0f0c3vDaO8MDX4hxv1Uqygncf5wOk
peUdl6vyJbVqY8150B3LpMQCBWRtJVSChgTK5vmhhR2RZiaEdStA8+ygHLU7tJPlLTUk3+x0ED1m
u27o+h+KFXn4bRXz4kFhOypKqqxLV1jPpNI9zA8NmuDWxVPZoARAURWWOGb87i6VAQIogyDxIVPv
14FEP4rfKm9vtLHrnYsJbKd1kvhOgXdqfrUOv17RuBjWAl7DqjN71WhDccJYaF7k0NNYVzPxrTNf
lDHVP1o/VFdlW6knkQp50akOfj0AM35lmOlnHMlmpSiVj8lUCS8D+7j0cVV88wTry077zGzse6bZ
ifNgdgbCfi1czW+RLXv0FN/I2YpXqSvHs2879blrsHqX8eB8ktD6tSsV3opGOt7ZlVV01oqmXmUg
P1cOahMyGnfzo5jyWfQxw+IiesU4zQ9Qvdj9GJTbvD+2DzwNTaR6SVIohF4NqaobUcm2LXW/6TNn
IYhdITz/MhQaVJ/S8VbAdtx3hy9rfgR1CKBTblZeGTytYzjoiHPFIN9rUEnzu1geMkkWndqVlkp3
lHjr1yEj3lvIr3J+jboKELca0CEC18qO+IBb3P1K+wZkg4eyH3izvYXu+SApAgOMdKrq68FMw7d8
aDbzu/jghyee9C7CLMPagM5oG+Xemh/T8Br3BCZMryMVS1uUjp3cW0OF0pRr7sZGk/naBvl+fp2w
p5QQxhX2AF0JDoM7lhvSJ/UXpgeH+REwjvC5ckrcg1ow93qm9puYqJRGd8Sz0IIlrob+I3JBb1vq
EB1RGeg3q1S/daQmfnDyqNQDbP/qhsz2wVSA+pqeoOrpibqk9ZTiDdmpNgsbP9S7d60+zk/Urbhf
039NDlzP07WhhvXGdvOn+Z+FIFITkol9IddRQkaBRza/apyMtw583mNc1fbeKoF1iCQaPuyOyY0d
fMi+yjaNGoq9l6olRnFxmXcfR0q3pKxlnBGi91ctjSziSNnNtu0xtTjJQ1MbBqGvpNDN9+c079Ja
dm/FgN94zGO563r866Nj7uZdFMYQADkYtFOMIPfOCmjZzc+EYh0x10vd+ygG7dMOjNVf//A9kgCb
8NXtpbbNJ0G36tnJK1mTq/klW4LOVtjTgWGolX8vB3AEns0iTXFr767INbko61K7wxNknEbZKSAu
+Ox9Ee4p84zPIrdYn2m9s4mh/78VKlN74gzuaHPQwzR9EDxFpR+i2MweGsDXX3ul80PDr9Jd1cgy
z65CX2D+Rx2OlyRw8qd2xJkvvYQ1bt8kH1JdzHvbjJ21LlED7MNUBAuh+9SIdXH7OjpEAC+JfKgZ
y32swSGx2vOrVlrzhOPaf3C0LgWimHZfX2CqHHUu9O9uUNJqhbhGc0TYT24VsTzlQyqaQmd5+okB
G/Kv889uwPD2rsdbGsvf+pZLd6AlCDBMvVobTAmk7zoLUZBVJJu02Fex/a5oUD0zwyrPeMGYmoDj
3dp4m89wC62N6wwjI2HLVbW5QVsT+9iBnNypLFbx8G07FbVj5TXpkpmfe43leBsgOJ+FV69Vl3D3
nBUsl5hPFILKnR4R2WZ05PS1NSYsr7eHFe2Xd8dFBwJ1QWNl54onAUAhirsesF5pHPrW3VU5a8DI
kc7ZQZaGSbOB6B7ReBv19gECwztljF0au9YzhoVgqettu2tsqcOn4hytraJfh23VHEaJSMEvneJr
E2Qwbh3qSdOXlh+AXsBlmm/21iQCQu5STTp8d6In/r7/74+bHzxvjElk9PVnY4ZE4o7H+WnzC8z3
jzPBcb75+06GcW8pHMv8ZZGZfTRITtH7Fc6yVQCNjG49nHktsextJV23SQ6H3KT+ErECAgEyboUr
n6PwFRqHx4QY2ntlo8WvG0Rp5bRJSOWcCNbM+XMUN5pfd4dORhxcVVlZ7mgRVlk1m9T+cKQ67BVP
Q2tVpeROmaJA0Jc2XAT6eO22V8ds7K8HtAMKv0RIFFrTZr6VHEHDRTujn+KnOvy4k9RM/SFmoWU4
KbPmzeCVBNHjvqMbo2+8DnYWCqJ1VLavUR0IuFYsAHCz1Q4eedMqr5ljnJwArfZ8eDjL6rWedECK
kwqyhcKCIS7bp/nDUR1FnZYtMrVg5OjEeJDmZ0Kk3lFhpbLJnehJa9FQ1rV8VMkpWNYJT0BNzrGa
lYyx1E6RJpTNfN/837xmim4bAHaaIVmhsV2GTkUkYe6smCggUjO+WOyhEWNiLljFidn1NIKZ4Evb
Mh17rNFFLIxauQtBqk0cXTiVETYolpYOriktz4gTcvEYFAMKPxFw4QVt3M5OywNYD7Ax5FAt5gPw
9epWhQp9/juLNITkPYq50JR7zY93NS3D3QhXe02QDB9WVVMWy02zsi1KDnGUKgtrdJSl3WLnaWV1
35jwo4hZiY8Ac3vQxM7JViZcUpRMQShVSkOk8JTNWHXPkYn8WpTuTgQeYLliEgdGh1BF5QeVp4Lt
2lOEbCPyoFxy3OOpt1cUgvE31oc1UGz7oPT+t66uvxOAjTe8gTgkS+OCIaPYVsK+pvgHVnrfPc8y
65ksPCus51tfYuxK6aCmhfgvJJRVhEHG8xh59tlPT7bbOHeKKMPjqAPPy+PCxTpuWee6a9tlWnvY
xUuFdXqMhhEgWLyKtKjZ+jB1a6g5ASxZGwt6MmwtrfXWiA6biwJgZh+M7TMIlfEIIz09Ir0pbnD5
k1U04OYEGmxsYhCby6EJrSVNSAf5oW8c2kYzDj5sOWJomFv0PktjLg1LAIrGFjVBfnUboKQlBeIA
2qtalBBnhscALMldIgCOGGkq1paajjcwXOWC94Gf21CzTdCzHjTMwNRXyhH0hqbtiizVDyGEqUGC
wpi9W4ljoYduSpFua9jLs8x93mQ9yrNa1VjO6qc5325G7P/eJIqWE/XtVXwc5VuQRE8qJMwlEzAf
+WDzbIcKUTs9zQYKIr/1++CYLRcn3dDrd6GBrNTBKVIgiUSayEJnSgKAumIhyevChAOkI1jqDHHC
VK8ffm8ERJzFiGlhoWTi0w8zb5JU5UuCKw7z/s8+DDi5OMOAAa/QVjWHeUPJCbiQ8wz0vcdHjYpU
yviKmcHaYCUm+2C6a6brz7eguqDDcKzn2Z2S9kSpLmZc++xRgV0/OZP61yChJ0615i6D0cWZGCAI
bKaAjhSCIlTT6XeOfaxiNFQmwaKlGEsSGNR95yYkJ2T9KYkFajbdZ3I0gYpLMHtfm/lPFQ3LL4Sx
SvncBmm276ZPMm+gPgGLRPpIsSv0Af2yAVWWrrMcoaamwponAfQiWvXRqxjlw0kuOW9cbFVft/z/
usWL4YDG8LdKYvSX0ta6w3zLnBjlv/+cb6mFsyJKlBCoEpnvvJnx6AnO0wAV3WZ2RM2brGQcm+06
v+9zE9hScQi2V5mVpqSLMAnPANsBxIJpYj/hhh5pgcINcScf0GyfCo1RLK2s7JeKCSB0BOvuaEVx
1Dw3LcCsBtmKrhulUZexXYcKUSxogeqbsRPPZjtSqDHVe1/mBnOJQhw7LQUDOTBeBBOqW5ESuUM1
NUo5VvPGZraO1i0iRWY6JE2WwFNPPaqUk/Vr/jhJxTnks1xXlV1uEI3YR8mH2sCysLCploPW7Wbr
xzxsgW+i8EHNkEaIf0d5DYP3aKSQStDEWqYJlSsTPt0AvGgzbT+Ocf8ldb1kicSgnTmcanquwrWY
//ZINA78Jt3rxF+vVKpqEL2MJXL8ggDWfJ0aPtfiKTFDNjq+hBSAyib0m8fZ9fI3IPjf7gtsfoie
LOm48rtoQMOtC9QG53jM4nUaQsdKBCZ+eoVQPjRyY5TQdQEKAIdzMlXS3WUxpgvzMcmTcqP2sXvt
bX3TsMz9oAdDiqFHRrWXYH3OfL/bd6WCEM/Xzg2BXJSAA+43gp3tjMnJQMVzQIO8ifqwfPcy/RzR
Yn3MrKo/uq0BLu8htLz+ltejd8nRGAhDaXEq0hCE8IMkmpb4Aq57vR2iYLiCvx1ATCr5yiewiQKh
Z4OO1jvaNABlqcXqoAUssc0SO7zLuoTMd6FnchVmASXleFquONYFxUt3r1PhXYP2VFdt2nX3jkX6
joFSdRcSjqFDjSaLFtqsbRt3Pqiupe7RuiH6hXwCpXjVPKSaWTmN1nGvL62kTU4aOrGFNhhiY+tp
cnKKYKQ74+qw0APvMW3j7xVpJuf5L2rxTAEFg0oae8myxhH0Avl6OSiO9t6YmFoNU0N9QWjDS2+W
6/l+p2jpIuihtreNpHqusmorRGzdvE68VRAyV15iUFMqpb3ThwnBNFqPhWpVLyZ9/n0RaYCCgrx+
AShprfogpyk0/dcFj1Ra6cRD8PJNjTDcXKRaqOxVwTzaaYfqxbFxQrie91maGt8HWnMkpMlWVWVI
KWdDrEV/k5fEjuvrvDFqPOwg5L19XE4IgkJoH1KpEA9k1mPQ+A0LAyYeNUHNdw3tdtYez6VU3Gdj
qCPofsmZRkqzVqCB3QXTrSEas3UY9WIHB4dTx5LJoYaFeA/uViGmwx7IaRowbwyt5FDDRO7TeIBt
rSJzK0b/4IyMQGkzVPgELX1X5+mPrGpU5LlF8Qw8nt5GVFNsA/aJbhXRGTlh0LUTArFVrpWfbfDg
Je0uKAz1uXejA1mb4TK2g/LR0ft0n/dttUTBRT1ZveDMtdgJh8uIZvdo5OoR2V8vz0Au+rWdEAad
xgmXQk/W91WZNYjJhf/DSGS2rmukRGutbvZdVRbPFQ0OHB3plcweRF+9cbG9/EZnSn+MQkM+2kD0
HPhsEcSwfdU39TXnU9gOyeXSkPlpPtMj2zWOEYpogNxy4Dl8a1zq8luap83Z0Kvz/JfmINpT1JLO
jVMuFCMIl4Y/hted0qfmi9On22oU2WfnUWeDJBxMLK+3si+GE21Rat+W4ewd19LvrWkztkQrxNTR
MxwDrFhARmNH4TPHqbxD+7RskFbgTqm6VeTbw71hjcW+Dem2+WAVfYFYJIfcd4Q4YfN2ufGqU6wE
h6sunUILP92aqQReIfrazRu6K/iEdW3hLgjEo+dRtrBL9z2YSgmUKosTDaJm6WSevSkSi3iEahi+
uSDIXRBxb57XoohKUXxjrW9WhSrqjWIO8kFmgLaacoy+9SAg3MKxf8A2JWaV9Kpgy/TMPQhowQxk
4RsCSFy2bkhwRqN6981AZr3Vv2heYDyVlhrRQORCoIeq/mT55a8/5//S4aRJajFVFHj4H+yewbkf
zFfTqEHF+QGSlenPsupf2wpoZqx3P2tLHS8tMVcBSVwEUKFid2OPCa5JBdiys+RK1TJbkjpPrzQa
qJtQ3lXtb15G+x6JR/ho+jQC6JIMMCRc5zZq6tSGEeXCNEaAnVvLCsyfqmw/Bc3kl3xCSyDeya5p
wCwp8nJlkVURfZwhiV+7qNqgTYyfzKh/UxOiojg/3A/Qmvelq2OytQWtGX/yDAuCtCMfbl0CNbGw
GJZFSonUAgKSoPA/DI5tP/pjF+DF7oOt4ow66HYFCXjfEnORam+YRce9OdbybI7OSoOg8lwwsmex
+dTadveQcc7nhimvEZnzJBi52p4fEfkpFsC1Sk2yVVM38jCYNri6Vj6IMn3USki0sTG+g+AOjQXk
KBuoeXSrlVpbVU2rQD0u2hee85pUZg/XlhOjolW8LDGTLQdJfWvwCpZokIxeRtG7C7NeJrVhvxp0
+LN835cq5LCy3qZBqG5KQMgUTMOdQSlpR5kJMJjdmbu8JZaA66tYKzKx1qFOXcbw0/pKV5gFY6tD
z0t8uRa57jxUA36KmsC3Q5oY9PQsYvUgcQZ7qkcjlHnrHCdq+BYGMbTZVPkMsXps2rhn7RqQPjQw
In+r++8m4fXQWo3ibCgo6POq1S513Dz3iu4vXJFZp7ip36tKqx7SoACHMNU3bbeyPtw36HfBtpaW
9thpenr0ZKbdci6epArW6UGtcihpo/MRF9pKCQF92LatryGSBntNt/NlHcfxth4pzLmilPvWMtxF
XHmszqSbbmmLcBFTg+GEVIa6QiQcyN2qOJsN8AXLVM4xIu01/eLiVlQGAA1JKtavb1Dq6coI9Ec7
q/uV6yX1Rx3FG9TIkMS7MN27YjoqqvFQJpGxV0nYPhaYjPYaxGujtfpbOPbKRZPtdv7LslufBmtc
n0E9IQEZgSLT3CLgMDK+J6P4Xlmaucn49tcwsWGJ1c5HhyR2XCRMxZZOHpYXKWlkEHf0VPcILzQs
Qm9e+5SH8XCyO3dAUFkrZ0M1M7wu9SQlgp6Yjf/YVGLrKLDhhbzrYh9hoWIwtQBfclTEcErBPz1F
IICPCvK5RZjH3nWAi3rlrMSRCxqxJvIv+9FjLFzGoTnuaFPFD2kG1a2G4jHYziFQlYfaCPgV1jUV
UlsfQecn59xiKVbj8wQlKyfgUAqIJYQjOS+m66yRRz/V911Xew+ppiCAiaK7JkP20BPWdGGIcoR7
STuWVcX0CdE/KefSZ4JVduu4e8rUgcikNnYvtXQy1hWtBZo73GbeMC56Xyv2NI2L1VjWYh3lPBcO
iHfg5Z4StXuB+Ns86z0MKL/LIVOXxdvUefyIQrDmZtzZ66EemKFlNBD4NOnZxGZFrGDkHZRukFur
AF6sU3dNI/2+SwJ3k1AeWxV1rG5x8wQQBWEMSrs+5GZZP9sqtfQgC5fZdJq0NXwEPSr7+2SwPlWw
D9MSvrtHYp8dTab2Sz/UIoxS9Va2FHgTw38KjB51ETrWb/40o1R6wCyE4omIfAD33jBK4rjatv10
ubDYoLzW1Iuwmg5adAd6nP69r6xUfWyAOsbrrBYRlzqfitJk+DEY/zZhnsQnqzYeTIcuix0p41VX
QINDgol3gUcQR0rvgxZ+/ZF1NIGaKvtJjYaumuZkpw4z/UG3o1vpFtEqNWNwR26L78ZgwB5tKz2a
mYAxZgTOXlFTsatdTePYkwEJEKIbF5FO1oUZmqvCEekLMSuUWKjX5xL4IcVc71PlYkFAY0b8QHyt
nJrwjtb2rpGONatwMD4OIgqOmRbYWw378VVv6GXZ7VsmyoDmbZYee0fb1p7kGhYFr1bgkApo+6i+
lZXQivocxcY6VXGcLEqjzUmpsJolu0D/CSx2wcdmp4ynQI5YkfLgnmQVAAMIcNcUsLRbVsbqjRO4
gssk6YyaQJwGszrNUnHYQ9WanOgERm6rMa6E/jYs1HbL9QNZVKNXR6OUFRhUrvLiP9k7jyXJlS27
/gqt57iEdAA0sgehRYpILSawzKq60NrhEF/PBVTdl/eVvW42OeagUAgdGRFwuJ+z99oN/F4E+Htm
HFA9fTPb6gXxDMSuNefGG5oza+UbTaDJCmQPDTe7rtPOOjI3KTaFbVLmSyLrzDSLs1v7Fsk6uQyd
U5/1VLsmJyG98cig4AxnR9A7OSunmR5dpZDU7Fy2ZyMOjoaea5cgnHBYKQ7ljGrYC5EqmNW6Z5Io
4W/lN9KzshutnjAAOtFluSpPDeS0OckNVTbeVGb6GMa6+6h0aSAvhaQcN+Iurl/UsB8ondwnMfBs
TZB0roay3VZQnL2SOolrHGRUcsBUE1DiptiHGlOdnOgY2hXvlqDjm5TOuyO6+j6pGO3bPBefeg1L
qwzDh3R0gcRIbDRh/J50yoc2LYqDDOXwItElJcVANltuZ0dNs9uH1OEHS/vj4PlhK1alE1L6I7kK
tUvxwKdBUQr/0RklzCocP0Hvs9y13ocQ7nsy4P/sJ384xXF6NSrmOWXjwaPEWfEhkRUrPSUlIXXN
cxcNE8YPPolk7IYXjCdzNF2Y0GByhxfmLAgpg+a+IxzQrML0jjVEsemLxt+KUjQHhwLGXDsIr5dN
PFg8b2HA7SJjp7Gl+7hsUkq7I2DUPs6Hlz5HDFWTPYc9LsLbInwsOBoo3KjLrtuA07FdoIAxBpke
MhnppzQgPwnAc/VOpeoireCVRMYDa3HF1IqhIOlYvnqdh3f03RwZ7pKOaAibENldSzsHQQqBfUWm
sj2A6oRvdkwfZ+6o4bMSUOQAcZYyboIK0K3QbNbqcf6o+Wl51qnWJqQNXCQLGj/VCAft2n7tkdh3
NknZgT2toyHvbesoEe0V0jDINmSZWWYueQkJdkJEtg6/SdZtQBPuOmHL60T5V6EYIpaUUMWhJqo3
DVGLC5bkRVZ1ftIpfPstB1qqrJOdxsyuPXpUQEj8e6+VxAaH763l+s9d6QLBYDqCRrQMnidioHbP
LPIL3C1ZcYvAZKtcs7+K9gbZoLdhVKdPTgRR29D769qcu4F5a9w2oe0ea694hTVu3KJjOWO4q49W
J4ontyAyEmwWDZmarLxxIL/HS+LPgfC0ZN97ZvBY92P/CGeLZUj6nT6WvNacsL1jBQwiN4APPwQa
5YW8LDH7JPW129N41dseSLZD0gpGDRcfpBsf0nKEdh1I7JrSb5hgsMFjSnHMGs44g3JQjQT5MgdC
FT0MlM9Kh/ZwrzuPkZS3YWHnHyQqWIi/EKQ04QO8s2wNer58K6qQBo7r/LBos4tihhoQfrLrHX9f
F15yyp3SIFYk0K9zWi3XyPGw7zfalSzqbUGB6s1VCGvJoInPZRi8SGrCBzp4lPtYvlNzvsQNNqba
yh+x8Hd3luatnLygS888NNcb/aPTPPR2Gj3jztARt9E1PToemSdUKq1n3bPiXTxqlP9Tx3yGDMoQ
N7rZQ58blOq99juEhSe3QqajgMezfG2BdlHa2FHXawyTtB1DeQ+5W11Hab6laOWchpIi2diMh9hh
pFtR9GD2pofWDj+4dTvAhGBN0L7AAbFvl6uiqPUIylJE3lUlNUPOmhku9C2n1RQyE7h+hczyCsL5
N5uS1rrstJe8noZT0NX9JbbD4WI4VUg+jfTo3HSIiOgmJ46H7n/Qs2dWfDdYlepNE3fY7HzdXUmE
lwe67xaVj1BcJWZ96yKBkJ4ZXvfYte4l9QwcjdqT28nd1Dr2DmtasrM0yyVWOD4jcK7uhcPBVGjl
xtRsh9JWRlNkpDhZUFQ9eEbk7/E2mhstK5+AvHHwTfmlxpmytW2fMdYznkQc14cwTJkwGCVahhEO
RtohRmzIDi4DIksxe//axH7jn8hDznPGqeojJ3/2vGy0ViKGwBdIycXPNsixKSOU9QNif+PO7cr0
oMegSaowE1ieWYcigIAmPg2efTdCghaNvEvmTQ2SgMSus+bWYiPpqm4M40zCUfpmgD5Yj6OhtmKc
jJNktnJKaytBxaklaG66cGXlSXGgF21sM6921s1QmbdxY2Vr3H7yoDTKhmOv9ft2HNxtQyUVA0/h
EcNHJKsR1w+dcL0zJW3vPCN1Nm0y1VtNwFac0ra8irViemiTR3sed0Mj9vbwDJpHpCEs5Fug8pps
v+cCmYk9RtOm6gfI3RliDeG1+QGV+sknAfTOKT7aICcIVi1i0LG77WMOzEB/slQnr4MU6RWAU+2o
GeH9OGmQ6MtOPI6S4z3GKPZzXa0i3PR0pKlRo4GTzbtfq+ltEKxBncBKdstFBCLQNyHLDpQIVsTy
RGDhDPu2ssYaeekERt+pXq1WWpe+/9735CpNbYiVoUQNRJiAcz0D8lLDLbFTjRmrU7/eeKhLHJsQ
KpKZiPjpdf1oxt2FA41OvklmStChFxVN4O5J3nSvI9J76O5ATVB1uw3U3MCOA/s8LJvhhqpPfZK0
VstVhJwHOEN3IrJHvwEJITfY459zs68hzMFKFPV0yCdL3NUC40BZEn5jie92GKIr7pLhvnfrK2YH
/qGPdeS2ZZo80Q70b+JZTu5ZzclpmFt7tm/fF4GPUpuaHkb2U045qiGOwSV/+ArDEHkM40CP3yy+
x3XIkidub7Kkn0NUInU0KKic3I4sG9v079FNJ2sjjezDchGxl9q4WHMvk2dcDVWBZk01cBY8jhVL
069RM5dbKqViTdimfl3qSr/OepMRPZmDNqywfRi6txxm7L3ptu1DyRRZC823Quj6Uyz4KEKt+LW3
XKcpD+x6bu1dqSGfxHT1QHzANWUU9TaNlLiqUSFsgsBaDI0vVmHJkGGgQcKMOifYhOM7hdEHq2+G
B5KCesroKQYAgWC56/Pm1mkJVUiyyVpPrXKebA+x5giq85U/icZYnJQfnfSemjC8iznU95EzUV/U
5aWbsJ/QZmHZLgMxrZ1o8D5nl6yZuCi0ozA7ZjqaJ71AvEM1Lni0W7TTZiRObpQNN5aO2SyK29k5
UGZHTLbNydSN4ESelmX3V0mmig1BpMGHdEhJ6yrxqhLH3ZVSfO9dKr9Gl6F8MRFg1Zmu3VNCJvps
KtI3hIsvIc3JczHxFD2r8aOQyBNKXwvvGD+R26fY+CB6OdQoaRVkpB89LBttnNOtJt89mX1ebybX
nzZ95cZXyybuaHDUkfWxVHAjdJaGFoJK7bofJkMkaXQXyeh1gLrRHRLqr/TToR8GgjazpWnbkk4b
8moDFyRGRtTsRr5HiVWv6iCnqaskUcsId1jgkd7rSVfu9USj/mRrzl7Q+zo4lH3XaUMbr458lkB0
Jg/eJx40/05S4Fq3mZfvaQdAr2tLa106FJQN6+zM5eHa7s3V4oz779+G/xH+KC8/zZ3tgtz+VlYj
ZcJI/nbx3x/xzpf5/5wf84/7/PMj/v06/taUbfmn/E/vtf9R3nzkP9rf7/RPz8yr/3p3M6P8ny5s
F1bCXfejGe9/tF0m/0KFz/f8r9743378V4gLxmy3/JuJcH6FX4+c/4T/9W/nj4I61b/9um72+/56
yF+kdPsPuLxYXXWPpqNvzp7pv3gLuvmH7tgmekRY6rbt4DX8i7eg/4EmWtddYfoWvTuL99D+JKVb
4g/f1z3D06l4gmC3/694C0z8fgcT8AKWDtQBmrvlweL5zURfk2mdJeEgzkYQHKEY6Ve93elXrqSP
OkFVI5pIMIxWewPpNbyAGVJltzPNzJ1RVZ3rzTTAmBBREWfH5ToKUr9AVirmpPB1kdYfsyqQB8vd
iuCdc0d17GcAlDGDOZc9a95rOpbdqgZN+tfVX7ct12VLqPXXzajf032FAAP8LTHY0ZyIzXxui25z
m2sxevjS2KFsVkDhf1KpUj2V1GfwDXtthLPiF5pqjuDGY7KdRF0dSAGhOpfrj0U4DAeD6O7FaZvN
ad5CiD+ZItZ711CRfcWxekBrY2+m3NFPy4bQh4Lom+zFoOUCHH4gOFyfM8SrcPMT9hUUO0162t6Y
4V7mjIzk9arTbxeHynrnhE6O6DTcYiRKVk4kGcygfGE+lCdAw6cKSut+oUAtm8whlrzwaLfayJMz
5Bcr13fQMc20sGWjTQax6suuM2dEs07fljlEn0DR8vl6G8t7WeBjy96y4X3IXcu6kZlQeapnJObX
ZrlOEkrEalEeCs4Hh5rOtDML1BIHEk2Z1UdvTeEq2hKzZ6+shTu54OyWjU7MplEm6sBsg3YSfqTt
NOfVTyp6GGZ2QTln2U/6LjaagcR5CFxOhEMKQnUQINI3a4rbxKJmW6zELKIxduw9v73Skx7dSm7t
epelz3Abaso/+fWUrCwjUVgCSTOyyqDc6K0CTq9PpxjilJHHMLAnXz/ZFarGsvaLbUH34tSz9FtX
tfHpl97VDKY9LTy0ZWN2uX5ARICTELZeXJbezuui66TMcHCFCarHZbNEPi975egwIcnug4nG3kgv
QHBUxVPkAeEGl3IkawU5y86LArqxLr9MP+m2fkANGUQFnY5ZRNHD0AaMT5lD01G5RV7SbKXp/+mz
PFsncZgRJMSMu/p572rhjS33tNsfQ/tG3kbc6tZBJTYCGL27IzSIxRkM2i0W0W9aa438RJuBkh64
9gUsVs/Clo58+U1VFe0qJ6lzkwcNUvv54xAjUL31T57g/DHgh6x2elXd//a3k+DL54EHZC+DRiNw
lQyjBSvYaHVxWvaWY9PJeyBzy25A5BMhd86BCO7cAthsx9p3UkqinZZfiZbIHhPZ+5oCeDOfQJGq
1gPoNVBj9DoIqcs0eGaRqul/ICdjqls9iiEZ+Ym5TFoa9ZRRYaGwDkEmKmqqGPGhAXg3mEF+QKmt
/wS4CyRfei2OC7hwclGFikVLAnzbXIPWzuYfOZb8wZZrr8C8EoxBsw06y1jFSdSg/3X6g6vnm2Yh
udqmts4KRoqFH1jlaLnGPPzIZ00VTSl5Mhs/22lD+BmO/EBL5U/bTIr4oBCbpigCEeTGxYqkMmcv
kRkafH4na94stMFlb7nO61l9IQv4thz93iwbquuU0YCKdb5VYo5dnCVfgaOTKtsqUgoso9nqBvoe
rwHH9/MtpRDvaiU3yxi0XIXWUq7sOa9QZR+o1vqTNW8A/asT1jU7AYldVG15cGuH+vjMDFx+Cz93
7dplQS7UwZ/VvkZavvsFeaKU6BHA+uDjQ/PYmZMJLtpH5SzpT6/MlAphEqqbiCCHnal3I5hAYxNb
3sU3KnO7fJSzHXm0zXMfT4BVnPBJ0A1nHhZTEWV8ifyNnjWkKv1j6C0i/TzYIvk5LuNagvaQO5zx
mrg46EYFADbs7zRwekjsCsTE1XVcEvFcxZ29BhyQkjkIdtVqWHCBugs3Dd4lUGnNlWaKfi+CuDsh
xWKBNO9ZCcA2mOiHvPNx+5Z8HYvSc9F8Lhfx1n2v9ZIJYlRV63F+KUk75QS/4MeYWga9CorwfaSn
52pXIk8g0JMT77AgT5fdZePOV/7cM9uE2SrDZhOWDipaauXRQj+1rWAdEnJyBJOQnyc9o/dldPm5
60W1LTUmzbmEwUqicEjwGMPMUHdksOXoCMIQZZ8MouRU62vy6XzYhIywIb+iHYxCJEXdppYWGVue
d1f0zaHBE7Rf9M1W0pZHZHoral+Yy5brRlEhoMFagXidcR4ZxkgN0Dm6hY7Cq1a+sZYc8Xt83bdF
1rvHWGTXiqrUoe+H6dQRw9CPWFtVYAfALGldBZbDbDs1jp7p0jqzw33Nvc5JZaqzX/uretimvkmZ
E2SACEvsY8v3kzf6r29quRgxEdpb7nCyKXXLiTJE2N0P4zwS2zcyBmjc4drLV1Ja2clvNyw3SFWb
NwV2+J1VFc9LsgPQnl9BD0tGQzHPdLwqT44OIfFuMKMwf95Afiu2P5lnP5qhR60NpNU0YsYvGa5T
05yz8Yx7IB8mVhD1YUYQOjpWdFWmXuKw/KDbVu1ZFabrXoNVr486LQJj643uQ175xh54Lgkbo3uK
CckJkAVnTkT/SHTA4fqXMSWn1OmCq0ariIih2eL58yGtMb5EFi0ep37JlXhMA7rYkYY+wotGLL7V
tiWti/YdORpjfC0DhyhCfCudZ5t7UkCbNVa1Z7SeV7KfxoOwyHwdrT9bU9yUIzk4WKK2LKlwcBvx
9NxQzFyF6H8seNAM0PWzUKzp4uzZlUN+Q6pLbo0a6KUMrjQtmhURETeoy6/0uFRAG6N3tyRaZkrQ
YzB/AsaX0hwq8gMrWByfg47u1asPGdXPXeZK+sk4jVnpzOeBj6psATxWtXOkm00Zsd4ah4FO1KWO
xFNOCg+v7EZ5dRvEfbty5Hz2AUWwmpRYFQHyGAoVRAIGKZ77VLUbt+8jIvnyx9jEtVvF/bTDHmQ8
t5yTPKX/KWyswH6mfZM6Qd4qo9qIoQQFpxhXU8DsbxDfDcX/sS8fDZyEmE5UCB4NFURBDyyZbeL+
MAlgzPG2LOU+JK+89ozwPFTHIEF3TqWSyr+evw+t9TqOvXEHITRaVyY5hV61Qi4XnsfhHf9VdDad
5uiPpOr4bluuHNclMQwKv92PfLx+8OGVzsmWCTo8lwZ+mVNVsy4EtiTQqFi/IpasyCsC6eON2Xpw
dFAL9G/JllrN6M5BULQJmDjsNMepVqMMn8yaeHZ+BNm6BXW6kl5yRLEJJUaZqPaFtcsGmyRKN97H
UfFGkWsXxwmnvCTaFm5DtJvrZJs80rMNMOF3jzbhzo/0Zwrl9IXEfe9U+cEuvbeU9HQWMfZNEUFR
aa+FSR3FtgjOcefCcyfqDSabjVuNxkq3MJWR5/eWef215vNO1WMX3qUiPkeCPGlGOmfVRA09+DGi
toKMsGr1A9iiGCtJScfHSLFQkQZp99x9GBJ748Ttu8u/PqkkxuwtWK+Bn6j7hK682lRTciUdApeQ
7qG+pjZq9RaeZ1PdjXNV0x0LlBmmg2DZ/96GDQMh/e05PTHdI40g/oQwoU0JTycQtwppNEdx16+y
3PYIBwpW0q1jwiYGqkPoHQPD2WcjPUOQreMmImon7MtVgly/z9UDkpPvmlbtK4rjtD1gFWSI3/zy
JRyKzzDqeNs94Vr1pNGz5otZmW70WbqDvnJV92boODsNKT5UrbY9y+WdZ3SvDRGCW+E61HwLklhD
B+WQn0VjlR+Nkom2nw/5qVpg7uNsGlIDkcc2pw2WWE4VALKZ7/C1We70dfEnBn4hwi9X/nbz/+N1
eQxlRKviYYzW0mJ2tLDIrfmMa6B0YLU8r3KWTfyPveVib6V/3SyYM+5gE103QYEcewIbvexJQdpD
iBmmSYmvwnO6W65eNvl8r6+7fl237AnRMnv7D2/+ehp6u79ebHxIwWj9fOHlyXU6Xscx0gHc8a6+
7vi3F/h6HoXkiemiDeeLRcVff0DJzHkfZPI40R/cTribk/kcF8/T+C5o4w1KLX3W87PaXq5cNl/3
+bquxDH/n9zHVejVCk2+ZSIp//ZUvz1fuiwYfnt+Cu7F6eu6oqsSKvDLPf/lO+t8K6bqWwy/7rQ8
NJs55nik7iq7QXtb9u7FIBVu98WO/53wPsPo63EkECiAKxQvcy21QOHFPCv7effl8r++7YtFv9wf
dl6+lnCCe9eG9EyNMc2FDodHL431shTOiiTtb5fdyUYKAhNCI/kOV9OCyl72vjbxzL/+uqjXapMx
mB6+rlr2ADuma9EO/XoBZn/dujz+X13HEUN85tfTf91H9/07jEvTTp+JbdHsG4ia4ocmMKt1JAjt
/38J879SwjRt06Km9x9TY2+R6f29gPnrAb8KmJ7+Bzo5X5/5hY7hL6XIXwVMz/4DkKzJrZysTd0y
zK8CpvGH75Ln6FsGNUzBw74KmN4flu/qhmdbUFBdg+zIv+q3/1SH/qpL/52ras9Atr+xCG0XUJtn
Oo47cwhN2/uNORn0WqgiqHhHIo02aAzG2wAM90o5lCMIff+0iORJvE9PGfeUR/R15tvpRrXea+17
xY6arVrLPgy2ja2o6o/0krjdJzkR1Zm6ZJz51kY/ILbHtn8oPFZxfnNXGaJcVcqjOdqjyUE+mW4I
5yKZIvIZ/G5KyTxxzMhNcvS3FMnn1oWvs2ofi5Kz7BQdcsMkmbE1Kd115v+JYvcvPhKKyr7Dp0KN
mAr2PzPs/M5rqHH49pGmo38IzdhiRafdMOlG0ahpNBhME4pWFVAfs24gbhxQPuBXJik+qShGjPyl
smJS0PkFf0145VdYJdsEjEBaip2nWFyEvnhFGFwd//bL+/X1/v3rNPj6fvtCPcuinY7UV1CVFrY1
QxD/BjnEuJ9VtMXrY0D+AYYOa11Z+V0+MLrl0i/3tF1ui/6lmPXrYzWv2lxQtTCSXsqEnrDRIDwc
6E+v+z5D5lmaW9GPB1A/Wyo8+CVBPZmQcvCKzJEo7sYyNWopXrimdTmsMECcrazA4ZpMe8Oc7mKD
ySgG+h+5kxKDFchzncUZGunhPKrwxTan67Qn4JCe2KupQgQOJHGXsXHUJwQaShwJV47PwrvQGEUv
TAdpF/vp03SVKbIhNMhbuYZZH26rgC+5VTbKX8sfNmkc0eOyP5toqleRUN9GzqG1R3mBx6376Naj
zLJtQw38sVD+SsjvZoRFey4wekmAzi0LSXg080Nmi5e6B3xutLOdJ52DzJ8rPClrZbLG6GhDRa50
biPSIF2TsgWLdlavOAIB5OhXdc+vhdoqZCjdPaK3fixMOdGUx5oqeRKtBPhJ3ePOzotv5NgnK7NX
eywQGR5M4yMdHweV2qt0sD+86Gh45HkHtbzEjne29QqJIkCOVZq3Z7xBuzBL3iYWLn6An6xsbCIG
7HFcsY64JinSQqVIKIgzmWQJFB9TCgdTODnFhqnewIR5rRyMw2UfV+u6G4ZtXRJrb0M8b6Iz6XAT
y3Wish0qpqwcPevWRPWxNswNDn7g63V3l2oPnuUh2WrMLQ1gVpEG8HY1nHJXfgaNpO4+TUhV7V0U
Fx+cqeaItN7dBLoikbqc7kIPxtlYjW+5emrUWK+zuniuRvu9ke2nm9XbxO5eXQ8xupLF9zaJ78yo
wVoXx7dNKsEIdeqFvsPbBLLfDihOuayZJm3ahlAPHTjGIOoBrer2qxvHIOvM61qf8DIn5j4eg2KV
Nlq4qiAPupWR8/vpWHTMBM/aHrHZ1LsJf0IqFdqqbo+X7Soqm71kaeEN5MukzTfXvCPa8tT5+VNr
BLjp9AEcAuyFrgPSl2ynhq/FY/laTjPdikockQMku7jvEVIfFOXdEc0QUHtQq3CwcTK5j0SKn2yN
uIMq0rfRkOSbKAn1Q2HD/cjHWxWX94loP0oTQWWm9naY7RyOpBW5ge8SKFkB2Kl0YS0X3qE1gGml
8N5WusYSyA8YWMXjRI43SYyfref9GfBemmxEG2x9aGDxUVozoLttsm4H/xIr5zXh+zQSgKZBfE6h
zMqmfhpI7KBQfcF09i1w+AMK4KZj39DbwfpSBPcQ7K4TH4uYHjLj1Jz7zKa4brN2hToZ4RwUiLFz
tc9D40fBkQeOZ6DZZGdPXTruBIQSlp54vbGdIDKbIF1ZA5l7rU7fzC3vXZntjBQDE42OhFFjRJmd
WbesdjdIlFAFsOhzvUs8pMhrRuA+2qFCg2tU9AdGpwvBsCmGa5+ZaHszxqmFRa+00WyaxxZvV9JE
Lansn6aTX2lF9AAzu1mLcXiqMmFupsBp0Avrl5+vi41wE2APkVSywin5QEVAtwp9T4uLpOFQIhfo
iNt/ayV0BpC7TXb4pmokyJMafmDNn7vcig/JItvbuASVgfVo+JH47muKGlkM/qcpg3tQuZu2hw8d
By2pkN67N1hXoXcO0qPb+uEuqNXrdBxJZqYDAtKgCvZlNoFp8vV1VHeI5zU9WemV2CMWb9GGzQDg
yEGRJKLHoHeMA/kaR9NkyIyk8NetEe4MG/SI3xxROb5YztZOGsRrrnsjXJayfnNOY+dVZgxh3mTX
G/Ghu0UMZ364mmI8boXf0CQK11ESeRu3aKsV6CPQEihE20YRFGpEa7qUybH3PYFh24WJCS+P89cz
wORDlhmYBQuz31m2dZtVzXMQDRfhAo4IC/fZaHVUq+33iH7Wyu+s71aLc1UWBFKx0wQUm1WumuUm
EA/3sLGuoHpxDvRQJkbWO5L71UQULfC7cBP5lE80G/rWkJeKHCVSSFJgm4ik/xys7k7AiRrC/FPo
g34amqQ/xEJc+T1z9TAeiFIDTrUzR+c2lDaC/Tw/lln3OJCBsiKxhPGFc884h6Omxre8btDQ0Dej
ugX/y3LeUspKG2jfH5UWvID+vraCDns5bvzdQDCrZeOSm3WKLm1j06SXo5pRW3dUNHx/tK+RN+/7
0XtInAEKrUus8EhdIfejzXtSxR9jPm07utkfDhORBANEo5lyFdgD7biZHJ427o3tYUadOn6KlRRI
ePgDdQv1sV8xskDIj2LZXOxYQGIiK4/QtH7lVQibI5NSoJf71bVArXmWbfh98vTHGubLir9hWM0/
eGLDmzV2ZtXpNAsdhHLYqX6AxmiwaZY6nd52m4/JPjT8owypBOYIfkGaPsowDq/gdmLdg8+fuxcg
cnzZdv99ImZjVZsjXDHzKWrm5Bgt7Bhc6nXnuo+94AwaeidTqhuqKkBWT6LESxxovFvGrWCSH5kQ
qHH4SVzvnCy57oPuZcLzzlicC6Krr3ppP2SDs3FlKt/mj04GScgAru97B6R93X2f8K3wU9JfyaJZ
ObCYIfm4L6GRo8oUxI1IY9uWxquLYHHnYq2VdvZdFUrfVMy2ZexAHvTrM5XLS9+pd5sT4nqyyfAL
iieBEGutMoz3dV0+exhxezTukaiPENfvNXJukgruXpw+Mv08ad3wGERwkxwbKmgw+UcDXxWPWk2h
87T8dZwe1/ZYwjMdM7yc9dkS9o5u0IOXiB9tMvCbH9xnBD13qC0B7wBsTFFSBjdirG81v+GN2z3h
2Gs3QBUg4T7vBt/PLp36nBT0hzDt2j1MFB/k21ZUvQtvpT/KfHSPchDWWvX5nTWnEjPUG6O5rQsS
JOT4NtVud+p6KsSaPaytDNyp6YyYuPrYXUMcQ9M6oX+PteQA+idAnlnuKmFjlaJWa1e5PJd+f8lc
08Rsm8SrujDh4METRdhMZhL4GadT1VVqY5GTHlBhkxVMalvfPJkY554+zFjTk5ji/MnUOuYKs9Ek
sr3HJI0oR0+U+2RHOyvVH4xuXRRxscU+tu9KtKu+0R+Zl5BTVPg/4rAJtgUm9LWX8MGnfR+jm8X7
R0QMJgHCHel0NTcD3L77ohg4EYYxss+U3pgPxB7qPa2XvKMpZqAabo9DCG1Hy9p1GzTWpkIBuRlM
8M06+eh51uvH2tXOme3IzaiIICtCeyOyIEf/Vj9E4IY2dIuIggc232Wmtm/pY620OlcMaQIjcRAh
uSYgN6MAC2SgbFEaLIwZNcNnlljnr4vLnjFC7hV9vF9uBCXVrzRkVpvlxp8PsC5ZMw3MjGZhxhwy
/XUbEVZq5yrtsjCAyl73N9DqOLdb+yicxFHrXGNaq7lLF815upoZjsyV+cEsm69E6uViBcujSBK1
+wlDWlhGy26qB6wvgmodenj75jpoEdGhK5y+2hJeqh0r0zjmjYYW3HXrfYxl/eg2PuWeyg9PnD4e
XDtcdcmIKM+p+FjAMS1Ps+wtLxGSlZBSRea5s7lS59nGQKYHA1Oooew+jKLFRZ8DMhnq/gqEkHsk
CXlb58RiVIlRHP1G18+Bj3A3i7zpJvHnFZPl0HTSkMTE9nTmJ4M5UyP8YEAttMMU5zIOtFAV0E+s
gQkkN1EA5nHozWZTwb3hqJwe+oGTwoAY/d4NQ7BLSYffwMmZzWUUksN+dDa2mBMgkUzfObTETsTK
G5vQrs31SDced7FhbWMzop84atcl1ADm7T0mxzTR4dlrW6HKd+Yj5dEO/fgqjppnmWsDs0RCKTJz
Nxp5fa1La7poOZMHLyfhcRr9nWZUDnJaXr91hvCqV84b9YVvUzOlxzxnlto2Af3HXdbCAotzaua2
Vtn3GAJP/ogk23GmGJUC40NRcapA4cIsMHKy94kTkpdgucwq1ZzreZy1gTJs67C5w8nYnGG5uFvE
Ag+2YQ7X/cRiSidvaie7AnwnpQ4U2OGtMcSs1QvnyBrfPrYqSO6kLylWc8gw1Sg+lQTNr/mn0uYE
1mp5cS4MZmJJHbZPpFZKGnloJgx60tjlVPbquuEdsB2XAkAy7Ep6nI/9VPxp1Yzf5DasEQXJo9+D
4xlV/wZgAHBF707X/ES8jWdKMDd9CIDCVMwx0Wb36HzOOC99JwFrBpyXJfcrVRiWe5U/3tpCXdI0
8fdYZz+dUo7HqrQ/s8GNzmkAingQbb2pZJzcyEDGN5qFojcIB9DbpjiRtTE+akIzNmmhGC0z855Y
Je8x1NriqKkO9rAZEobXisswIuj10mpScAmYsRaJZ15V80bp9mXsHbVGfJlunUmaT7ErLikOAmIa
h+t21KqLD9uxT4zs4FmYu8Khf8JEWJ6YlwdYbC/eBkZbct8Yln8VZ+Iwo7wjlib3mMlIrcCeimLH
fo0Fscp6niqcHJZ3jAY6nUCazW3hc1bV69eA2ciGk5h1bJ3EP2aq3No5NGwaknDM8tA+imxYx45F
yybVD4RURCyRkF5lNFNX/aPRUnigVH8tcGLdmoiRVyGW3P2gANvaBRSTPPiORL+6NwZ9kxSKkJ8I
ycRkOHxgxvSmkMYf4v/N3nksN451WfdVOnqOCngz6Am9EUn5NBOEUpkJ7829wNP3usiqUn35/93R
Pe9BIkAqJZEizD3n7L12v9ekXh1h7Z4tusxnhyMXMOIOBdFLkYDAiR3r6AnZ7by4/BTORvbolcPG
CNvuLAgga/QiwYHIATHOoH1JXTxHdGXIj4Ckx+AyFOAT6Zf4rnxIJiPYQdLv1o2dOQd9po5n9ORs
+g6BNUgH7YzyvB99OsVtHa0jdLlQDMCtSv9LiBllDFjJyLnd12KCS8uRGzdRcTKiCjT6bB0NCJAo
XIZ1Mc0sjuzQpA+RfLWYFj82UaS83qe2wIqYTvU1JG4Pn2tfUoAU63hmvgmvtPYn3h1Wha09v6KT
CHYBBId9kuYnuqW0XnoPE6qGTHvqcZ5mw3lVAaN9cJLiPmFJY6xD35Zw3EFj+INFGJUs9XOsTTfW
0zhj29I/htp+VpZhXa9J8ytxFETedA2z2Ty1OaFzemEG+6QPYJS7gqtMW04gQMITGLnyxdEE+aGG
fmk/Na2WPA+S4AS6HPchY3hTsmAk2OARN03HqgptdYkoABUfMQOszvsWtje4rmxTWKQ8SodA0E76
36OimPazGBpI3vPGczAe172zoVe6qyOf1pprv0xBgUvDQS2ADlRhP4JDrStaIfiLNntpzfTCACci
pkmEpwlebV+fi4r0+pnwFLPq9Ad6llD3OThX9SQsqoIGFJqnNstektzVDbdkEOMILFu1K9s7SuCQ
u2OsnaIxPYhpZLoPjJ2kV3pJWisDB9lXifcETdK60GrtlMfNz1Izpm2na+YppV8M6SkYtkk2heRl
DhXO4mU3qaWl3Mb5qUC6WAo9vJl5bgEPhEbisi6hv5juBA4SRCEU8H2RFtvc8aZT3DGqBvdOlSv8
9fLUspm64FUOtDqyvhIFgGwT6Kpnjn/uZhUZnzpERl2JSSe1WfZMCKPUgUqBtjzupzzZkGILVUnJ
R2wFrVv2ygWRR+ujOrlYsal3yvXyhSGJcFxI9AStghdiwEB4mrpIoKpWCUd4jmQLli4fX3a59+Oh
z75ymYc6lwFt+vji8gOWzW/PfTzUdRVFLFrSaXB1QfVWv/PXRuEUIwzJv/9A5M98y/J/fu0aNS1b
rAbQfP/+7n/8p+VJnBkAzrsmX//+DpYvf7yg5WHgGzUlMCTA5QuxCgjvTemtP37Bb9/x//spH//F
kJy5GBLAmXA8ciGEhm/LnHRlkp3WmtJadVWcYnfmy42NdNoUAW8ybR+TyNOPeFF7ijo2nhKF0TxF
9rc89tWTsgtVUgisuhp5KNnkRYFwZcS90kzaU176zy4BR2tTHQGcV+8BLZ+tU00VAUaaUZ0Ya6h8
XDWMC1vmhr6ZPwW4eYpQNnvNKuLpnCtapmSw8Guqndr6V1nOx3YU3+OiEiAG1m4UXgazPpUFWi0W
FtwgJwegvGcx8+eYQn+zaZ3xBblXwhi7fkoS7yfOoVvgNJvICu6B/L65VVatjDG70on9SXxHNyb3
jRyU9yfxNuCuj5Tdn8cE/RCjAgS41je3w1pFwwf2T6u9kabCWedFxDnUBHDI96woLHof5HnEGgo8
L8Kd2fbTxaq0n6HLAjgwnkphvzARfY6bqd4Opn+/TBBQ8tLhzcW7JRyoAFRGrll/au0fvqSTi88e
q/N4MIvjqNMB0lvo3HHc/7DLJRqE3KsMZHiEezr6aqr3DD+q7qy1afhnpA0hC8SY30ZmG+u/dEBB
OiC3i6LyCevtWWCWVnaVDMJA6WBhdIZXdF1WTDM9b17HyXl0kLWvKtve9whcO9/WN0GX3MxGPvnG
/JJB4EOVDvmiDaq7vu0Otdbi7go2WRZmp7oPowPQhsea0JbrGP70yEzFrYnvPwa5MKksg861Lk0E
9ytxe9adGHLQnpEBahMSKgyqgSB/kZa/RELs/HPLYmtdZ34AZJbA2wY3kcc1iaRklv+R1jz2zcuU
TeKnSWnKIC3zra/k7OwaifV9CMmkE4dgDC6YUrlMWmp5ftV9zHgoHleAoZ88uUkBsjp42vrxQq4U
vIRpE/RfR9EBYBbauwiaO7QL2b6K7Nc6fUWV/UmC0lb4NmuPxO6MGLrYBgI1DE2ER980w43v1t8q
q+AlE1I1ciHZW6kFsXXAtCoagLwcPWJFPrfBjwkmcEeppkZe66FmCFFYKGPs2pEHC21s5vsGSRgs
5CNVyLgVnLmm+N5qQhKeMlbr7mCpYN0Yo+G6yLoQUQ9/wFqU9J8makEq9ZM/BuvpMdASsqpn/7s3
QJTy0AmbMkSN0wA+qsIHk1S3VVESD0FL8dm33GnrOeGLwq6UevdKUXaklnBXxchnR/wkkQa2c4/a
N9zU0kFX1c5n4uF+VMkOZsVTlQc/faE327GqT5BLk5U1Q0AKA/Mrwm8XQA7ZxhmRPTYd1bWpsgY8
t1mlug3vgP49JO8crlRVeDSC8oSJROcOK102cIok3tCshijC/EnaA+KuuTkLj79bEGWfp0A/AqNb
0yiqURnjiCrhLcrya85Nbmeqc612C4qWU+0Qecm/MJ0SaKKcLVONBhjCJAKx9pkDniuNC7A1aPtx
lQ3+pq1o2TU5XYaW6IdVBcnabqHISh1rPlzsdUXWBS2GapMI4NT9DAGMiNtrwaiAu5nnsUKI7iyx
IvoP8t9EOm8ecefORUmj+EtHu+fcVVlM6hEIRV0qBXzWBYxvxbb1s88t7ZGtVQCMt9rmCYYTNGo7
v2XdTLtJ+1xIgktmwXnlejTs3K8mTHherwJ0pSPzL6e4Uq0w1QqfRoJJOyd4b+mH8GkYX/191Epz
GxYgHmf5Az7QjzbLHpOg2nqihI3vRi9qIM20q1lhTOv3PqL0VjTJ1i0QnHsZJB9SeuSaAGgQsdks
UbwRhDOJFEEePvoSWgPYM/X2ew+iVsNKvbVQlQXePm9CKmabelBaLr/QgcTr6Pe9pglU4s272cTd
HupstG2IDGOQ1uYFh6BpM/Ozf44+1XDjAG/UboiE6RCqM7IcjqTPwJ8doIiVIWCcQHs34xRKRvXe
qn46eZEp04+2Ol/ARqydMQhXtUV8p+ceYLahYDSn94YzqKXtrBnG65jQuumnBAfDT6lN9ZqMFCKA
2qswGO9qtL4zDjqd1qnu/iQCj4ZbzeiAjsy6J0kVn2N5oHICg0Exg5XFrwhBiotsZ9ODXQ2J8yUx
mBqn2buVQwxxsFBuYVx5a/LXH+bWf8+4htaa8+JlxrmAbL8yDfOmFaPc4u97Izo1WXF+t+u+4zVB
ltqUGpqisHRvaVYMa7fsghWg9g1nO39910/WLBHSZvko7GcGayRSBRg9RTNxQISkERWB9uhzWmK5
6JUMeuSwD4O9tBCU9toh1360OcanJmKyMzia5CYacQ7I5jXLb3mF13Ga0Qu3AGpIWLoMA4HRsva2
2XDVdXgB9TBtS2u4BDroIhuvAto+FgfIQg/LwP9P696/CDr+Ng3+n7HwP/6dZGP3vzUW3tofUVX+
qy5n+ZY/dTmG4f5hu27Addl30XnYCF/+MhaamA5dx3FR2eDnMxwCUP8yFrp/AF5wncCyKPQdi7Tm
v4yFNpKdICBW0kJ14dmuHvxvdDlG4P5uLCT8k5eACgWnooNd8TdjYdYNcyaGILnH5+cD/jiVzdyd
XGZ4hNJNhylnxgflOFa441mBj22KQ18m3yPyGdb0Dcv1YgT52PjKRRSm1p0ELrHJ4SsnBBKdlk2L
9a9XEGYEHvCYf2nceiDNhgTNEw3madlUqhYDu2puegrcYGybo2sY1baPuQKmjFD2rpwZ/Eext+sy
6J51V2SHwRrPIRFAaa7BmsWRuuut4BXoBhpIh4Ih9O6poFpakvdkrycPmV8ciXC6GtL378yuuDhD
xtRxtL6RRX2qw1k7A6B2QSSA2W6W/uus+q+t6r8ue4vLyTXlK2wsOBZQuwEn1Xsnd64Z5JuzFoOy
GmF8h7C+UUW4J5nTDakUCHxJ+rUVHFwoTHgbDugSBWg9tQlGSlkrfxP05s6gDPVNS9tgHfFutPS0
mPQspVztRuUi+XvPKMtnNO8ZHxmfQRm52oH+xmqkWXLO5q6nrTIxNUd9vri5lvcQ4JA8TDO9aCLT
KCjVm9P5bRTjNaR90SfbqMqfhZXepai1YayZA7Bsn4lJm3knDHPOBnrBDaCY6vHSccUGYmhMVPQI
llyxcKFHnTQvY3S7jeAmihC3PSW9e4xCv9uXTtkCb+7pEUNpwR4hvPYMCNlkUtlkfMj+ziwib697
o3G0gn/+6X/7JD4+nSrJ7K3WDj8tu9zr9RRCAWkZfviy3tLgGE7LRkrkAQjjf+gsuaGDi+4UuWm7
H0gSOqH/7dDysPexkVrc4a6rwr09ObvFqrVsljf020PWd82pxb/CMoa5WKzVmPIXk+2v3Zlhgsgz
RC6G+QU8SH1a7JvL3sfDxcg5ey1DsSLHjMFnXikj57L3sVkOhuUhDIJmYzjdSDWFP2s5Gb3Fw7W4
/ZYnl6NDpM5nq8C51alpw/Kn+9h8PGfFVL1Z+sv0G6kT+Zend/H/fhh781mwfK8hjX5oTD9EpMt5
/ktjCmUnwZ7AlMxERXVqLdV1MJQr7x+PSSRzp/7B7joxb5egiNge5Lxt87cow+bTEwi6STSfOys6
iBOaw5l2Hpvl4bIxg7RbwdgCt+l8SY3iYBjhvgbmBYu2tza+rKo/bUxShTiwTMHR1IBO3ZeyP7ci
/ORXrAwqU994yaCdEMQ9g6zi9t6bSrylMjHsbZ8k4BrVybY8YSyWOLWx/t5bngOyZBCBoO8ND8vl
pL6BxTu2qjS5cIPAfVQaxyWhwS0MRBm6RnfTIrghttnoRNbSUxPJbrbl56RoA9TaZCTb8wt/2YzZ
jI11L7TYjHEw0N5vuGrHzue66yOs1vYz44pit7zEZZgUE+mDP8UsNstAafnCCAmt+ezpQXOcqLWM
qyHS52nqkVgSQrjJ5ocOiyq6LZtSeSTGZZbf+lZDvqIJsdLHO0aR7Urd6QggCb8ngZEfWWUBPgMk
TRbqE2rs5MDA9lW3m0PgC+rvMngrcCtsZsa0wW4I2vyUFFjbcacQBsD/aJL+QEQ5QGiBsLGb8kvt
e0R8SvlFinljyOxLBLn1aMmUxWQBUkyCTMuZWJ4KKW8WqZtrY9C/hMRJbysDFagchivJA9GuSv3s
ZJYD7ZAx6fYR727VR7W9hekYbUpzZPZU3uU1AGVOouTORm44exxNUXFR7QHdrOdz4mik8tnJcerN
i6Hq/bgz1sJRAJiCLEqRIhydBu5vji8PlNXnOcXeXPtKpCPj7hxk06tsY4jZKaGkflx+h0WNNNIf
3jU9sk9zbXhbS0FAwPQqm+5D6Gvx1gSAmcwNXvp0ummp3x+jSWChkiUR1/kk1q4W3yyK57PXOcWx
zFCfpBYThTleU0u4WyfMGM4y1GUyDdN1IhqkxV5Tlc24dmTX7LsBALXVwUx1wPNtInGrotQkXrTp
15ZNtgXAIgRpM0HI2Fk3gzVgi019g2s4pIvWxilmWQODmyL7QUK4vie79nnIp1vONPc5R3a8ZcCw
6yvLQyHXIxrE+je5EG0CwxwOZhoSUljzQzHo3vezU6744OXZLDONaTbGfyv6HkPJufo5MRZNqCgy
YfEi6x57oJcaO6Oyv1YplCgxa6fSWvSZcGImgKUWWcY7gOtrMsy064A9YhUJv0Pohj1oJOnzSZAm
hex4mDZRwZiTxOSLXzOZLYyO7jPrpG+5iwRUDV9WiTXkdN0EZmLf+kT/OB5QB0AFnkvzWMXjRteT
7xn+G0w6kLFiD5QnHiljaqb1yP380EtOoLGMv3TFWONERapI5pxxRNoxrYDLkPPiasBbp++eDR15
NA1ta6i4lfk7eUX3XhE+lLV3yXL+pq5efe2D7gtghVUogwsw45Ptcd6SJtmekPRdCab3D2buHVhc
kp2TKcw7k/uVEw53XWE4L7MXarupwh7nRNrRRTGRTemR+gTCvjR2rq0Nmxw0lkkiKaAFgRvYjl8r
N3jPTQiS5MQAeNQd7Tr326Go0r03uZyTBq5i0FJUZgTO4AAe7oPZ1LZj4LisDMQ7UDXMMTnBLXPu
4N87xq7xSXS6uak1G9YS3AkvMBGmvZAWO28QbvxEQuQ8lEChpviOQbrcelGfHfHlTCrG1jyBGOPl
puGhs+h8hg7AsprAH82U90qDwgu9T5JoWHeaaC6p6kNM0ZF0vB/pZH2e68hcu41OZlnob20dUHlE
/E0S21c6m/1uhArCCAHdX1vo2qUIcRX6eXLWreYnaWV06Uc93lW5q4Ezh+xrMQUGDdls29b7xqTm
lmpBs5N6c2HOlG6rMXbXkjDefoDFM3VAP8vswfSyx1bPId2P/bM9bKwuvuV90mJng+zlFR5I90oe
BZ22VWZ0M4cKhkvC5Rl699SSDNMZF9V4CUfZfRIq6L2+KUP1GnYfNAZ7Mg5ul++tbNAuvhJrOV9R
ZoTnNmxKOvmILXTO+r6hXVNk2b3wWMrodtSvDVbeZCjCvMt33qy9zWW3i4fycxwlrMRnG9wZaRwo
yz9h2ayoz6FfzFh861gMhwFEryZRLAZ2QDmrNd/LOeiP/CGQw6W32iEohh7p/exjgqSH66XOJXeT
tTvX3I40UA9oHmg1VyB9cIoGp6XfZNUkBnPHxgpNzycJhyv3UsIxhvvWh2JuhAmM+pKk4hKal3CN
loCkBJd7klLm6HjtabiHBLGeYqZZFCdqfbI8XvaijK8sD4WSqYLQO4B8pQ+hNqxN6197y0NuieVO
dOWrtLF7jkWJl7Ug3VhXqRVLbMtHdstvD6tBOsdIkszCes/ibrJp5unJslpC9dKaOZrokrMHz2VT
Nwm4ebWUQC2XUyXhcafT1+5jO3qRZf5iVfq004IOnGDGQKExCLkf4OdGBobwRG1mBaRYNukS+OKz
DELyG26KhggTzwb0hAqfxGlUyFxDcfgvARuGYnUkcXLX2swDIZy/ZZE2bS0a8AnxQvvl6dZI1hGz
skOBAc+qmunkRvN0osaYTomOgMixCnV4Be3J983vUz53Wx/qHKvBpHbo5J8GxVv42PRqLW5GhafK
uourlsLLplbr4aKmzxYsUxGVz7JEs/S2MylWIo+DPAQUUXg3X9FwioyKZrXsWoomQNxTc1oeGgr6
Ee5sCouTyHravqba5doV62to2udBgBis5uvUIaZJbOPJsarXMCfigLsIWkOpR5dobC6zXdjPdhSu
0YmgS6k4uCtDu6Ve8n2IrWzfiMo7T93AiKdGKx72qbyiDZNXxr4/5tzNd8sAUhMF6t2W+miOh0Bs
8hFQdBzqXwE6M75w30n3qLekN8BKTzxn7ahDBCdRs59E4d6McTqEJeuFMnbfhsp27hqmr3mcRFfI
lJSmhcVYiLha1m2i23Wt+SYpuTzRVY933BrqJ41Y6EJrPxl9Gj27oFqRLCXOhmpcA9lSOi8kPWYn
l0mwYY8/pzysLr3Rmys0NREEZupF3TLtLXQXTmnPaG/xELU34TqsP/Vq2LepQ0Zs7nNd5ZLpJkbJ
WVnNLoMOJ8IZHMuLGUwPMu8uQGyufBDBocqd9N42flhdm13t5piWM/LFuHaZ+KegX7nFr5rZLXYF
om3ArNj5Glw1t3SOxc5ww/WYGcyzKikfisEi1EA2F4SC1P8cMCtHoKepm0XSKbe6PhdnLSrao0QT
EZZ2e8Vl3V2HCglFnaA3jSXh150L1FAX7Q9nomkQROEeGWEz95e+ww1MCsF9l/gVnhWmyKlGJVN0
vHRH0eexX0CX5lhmfc9UCuwz7j/kQOhZsfgAEcpNk7Fj970BKYmQMKsOmghJUogZtDT0hqdk5Cw3
pnvCh3Et2Pc4fY3jRA9ZQzL6kMo43vkEc+LO/6oBg7jvp2a8lna9RmSkXRzdCvfBYH8nnD7fozWC
gUSN9aAi55MJbW/BqmXP8uE6GiWJX87Ies5fl3pfbfEWlSuB45meNVcqCJz1Gm4KYXXryPWSW5/0
d840kN9rajBus+lgy+KdgRJiZTWBB36TXk0/j2g45+gwmqg8jNykBRuq5unOkyaQWj3ajmXfrefW
MI5t/nnyU8qTis81J2J9Ew+IGAcRmpu4SzuIIzpJBGnncXDVIO1iP8BGxKuBJLAqucwocr4Fohgh
08REbpthqjRpOkCESD9VLoXsnPV37qrGgP1gRzpIbwmQ2QFL00SIlX3U27bWMt0hF3zF57ZFG5Pd
zAQ5SRKGd34oLcTY9skzuodMl+KuLT1xt+xRopjrTEv1jevCdSYXHcQ3y1TqHlxBYgoOVH0XDVrf
Zsof6bFHaHP09DwG9ICQmqpOu22cqmlUKe+0ftOG1ErXE1CVt2EqRuC9AcIRNzjZReM+ZdkQPxqR
XH1qMmcf9NV77uf6PlM1jhalN2QrEp3CRTfGl1iG+qNefhl6zi+8IbtmLPTr6Fbhlqtrti7bb4aO
2scGHboroarGa7OYkZapkdA4sCYjYOrW5VFx8+s4u+bdN6HDM5K91R4R2kTP9RydtLzxj03Lj8jT
6rswsFihw4/KGEYQw6JdHrXVVbedfTri6I/bBq1t3795uWHdEf80rwOF70oNh081h4VBr2M4OJX2
fai9aTcQH6YQh6/EVI2QM9OnQcF9jZjszsE2gOZyje3m7hEnu37UIkdcjbSgvJ+yvUTOeOpLgt6q
YjrZes6BMMAW7X0DEbqILoNj7qyqKwh005mRtl86OI/wQuSD5wcGcBmOwD4cVgO5URAmCkGEL12I
1kNgNOUSObYXvHChyY9okY+UwO9YofLLBFx+07ue3OHK9vbHOaC3n3qEgkILOZl+TCylz0Su0Ikv
BTFvcMR8zmyK3XbsL0lnglLOQISkUJw3dI1BeBca+k2XyI4gFmg1zfYmkQM9qm6qPORD6r33EG76
zsUrZHS4ChqkHxUj6wQadFR+swGNcjoQ3FPFxkka31hiiENWTtWBEEFsdzGeQ0YgoBc6YlbA66Ng
lnvoSYcg936kLNtfACVtB1SG5HNq7sVwUNgWDSkm01vq5Y4KdeTkGRGc253iR9Rm+JJdisA5piBi
rmNWOQ8srxmMtbAeEtGHazX3Wfuwsjr8jqvS7SF/Mx1be66DO0ML/RX03YZxTvncWDCEZpSpfiwy
KlrT3/WFa29lwui+M1nAzi6reSyzyDzwt+xEa16XpRiQaHTNTg8Epepe+9x3N3FbGSfcsy8N12kb
FefGqQYy0epIrJqBwEJuZXejcg04QmJPmWjGsFjv8SwdnRA6ijs7l9lESmgSQpCRybSPhvxdtlOw
KaYRX5H5isWnP1uafQYZ1jPWNAHqwFWDtlMffTQKz4M+IJwQb7aY47PIG65P4Hm5jCXFbZzR10aB
fQlIkYehhHGtgFylM0lE6HguUQ1djO5aj5XHwjccd0gmpqfI8vZZh+eCVhQDvcAjk7MLUR0Q6XPN
Hdbenj1nu4DytSHsrzVi3B918bPVQaqv/EC8OW39mGR1sXWabFwlLqF+vgyf5ymzaGtqqYJJxZfA
82g4BPrdkMzhVve0+EhAnbdOEugKmflEJfVznHV55xEdw90/7bDDmT8DAmwNZipHRKxbBr7kQWRM
QWO/ItSmp9ExkNMGMz+R5wEZLwGjeDINAqMROsvbYIU3l7Femg6f7CHlzjbnYOr87h34P+QcrpJX
rY/pRGFLJsdy2sFmHx+aVkcA7pQ+Vxg73DtY9TZ23dL+7Eho4UYXNQVc5zH+NIHnPYnGIcCRCG7k
GFVDZhPyodHWwB7ks36hOOJ+KFEDxeTyrqoh1+7gLI2rNOha3MXiUBs2nS51wFotmn1bbqGzyosd
dAj0y/qz3vjtXSXS+Ozx6iX02/XgFioarSbxdw7fCpJlXiC4bRK4tMdYZcJpDcaCWoue0pCJKYPq
TVEy/zBSgwK086u94zcKSjNsRCFsoioofUgKIEmdG802RnfEyAI1TiZG6yCCcjzHbQYkyBLaJuwt
85Ko39LRuV2VBsoSvWIxr4buGQxcuuuO8WzB8oHXowj2DGsoHxqQfuljBQ99W/JLccN0Jmo3VqhZ
U1396Crz1jm3Ksq2b/L82Gf5g6ElgmBcPgAvQLwoIo0SaAi4AVBiA24DI5uY2MaiOL/QmNgLO9AO
Y2N2Z0uU/c7uiFgccTIyCvLIaHCrd9NhUWSMfr8PNQePSUBLIm+M6MCqaGeJiL/I3CXbZPZpHZtj
fXQqn3qtatsNPUgYM0KzNnGplVB3+RMYcUb0nTERAkECL0j3M/RaqpczZjEgdWWys1MSYnu3uAsT
r30wdChzdc3lVji0ur5qdtCsS7961vN0PjiRpcFIw444mf2lKsSXMSdbYnZJGAgXpHQxzKjdaaPe
iS77bDcSIxF85ruwKIDLT8W3vsjalT4FHuIdPacfWTI5scq7xGVxgS+q3diYyM5kau4MlJX4QplY
HjOvRqCiM3Sq0hv35Ojs92F+cQt7G2hZde2BaFi8s30tEwpDJ3oM6W1eSp2/lPiclIm487MeHFFo
NVvb7wFXq9zXvtIenTT1zsvGb8eUH9ema92yi5tT1wzuBVI4P2IJ2RR+u0+E513MxC0vvG1/SLSb
nbpfHGcIjqF61HvpF5By7ZmifqSBz7VAWO6nwtPKa4PH65paJhoq4kHSpEdiSM0KyUlua3MSj6Xa
SGK583J4DEYqVcwwLRBezEfBcCYDCowQoJ47DZMnMcGIsbM8bc5kr6fHKsjEpsyNezPW5JM+xxzr
OAg3Cc78PTngaNP44NaY9cl2GVJ/nej2DnlMBcGqhX/ks3YNuHbhdw7TU1bMN6j6xqGq5Dd7bBJS
B3P/SqztWiuAcAXR4K/tmHSYPB3eyZi3H1IOw4Bb8tOI0ijO9asWVcaVmvc4w4O4a9xsTdwni/P8
aFdOdwPGkO/a2tNxJQ43GoSIfKJkor8N7N0tWTY6NG7zKRguPoBDzeJmQGmKoYFo5wySFICzbl3k
Wn8JJBULHad7v+cgssY2Y5l5R9Ym8Qq0DhOHxIy8tp6FY57rtvH3Wholx8hHmms2PcOTJshu6Ftu
KAHHU047sMsCsbKDKsGFUdKnGaeVsFEgpfhbOoMQRQaYwQrvM03mghFPb6bJlkQba0u8MADQIuC8
Ht2fSdr+0FO32UOV/4ax+SS6sQDqAGlLpB2co5AARKedSVrE5zwHSOJimtO4YXJtP0nZ7+2cW31K
2bQTBVKPoWzqXQJAyW88YxOb0fBaOATYaK51tDzmzfPk1SR7GIRK5CI+O3n/qPtDvR6rntcqWabX
/vBch4F/RwP3OSJ/AcsTqqmEcOqtO5Dzp62qrqmP7oQMn5qbg2OgesMcvC8cervG3CAFMQuN6tF/
6CXtKeGQS6ER1LKZcFOtIOFIWjndD1KEq3PZeLi/neqQpOXWIh1o1Q3dp9KtvuhThS1kEm/DwMrW
J7l8eR+D3zh7a/Y+ibjkAAY3egBE/xL7I9jCCgHs1N/m8NUlnmY3Em7DJdClQRwwufUYPOFVsp/r
7GzYuvxsO9x3RGsjyHGGf/Bqfpv7LfiZ5Tmkf8/ES2EvdVWzt1ANpVpNYwciqoaQJkwV2+tZpboy
fCo3WkDSq48UwF6AnYbKgc1VIuyvxykxsQytoiPNQ+TXKkPWcvtwY4iY5Tuy3lPaB/mWqO4RLnr0
EA0BITMxibTL3H5BlrKGEgdMext9SJAm6MVbYalMW8Jtg/aWqqxb/KHc/1WnDPuAh4WlxqaskKqR
WSJ0BkvwC7O6sFbjPL2GKldXo1Vz6iZYnLbk4C6YYmGaxr7DkuaBk6Vdoc16ddD3ULMkcY3xm4Te
VEVMMfQvNoRM08ZwDdJ+J84QJKzTMVea+EhlAqcKEOwBpzwFKjHYnIGm0Qd9MUg/A9YJ0C1QCcMk
yDJoV6nDlCDhanknyyZQ35qrJt/Hc5pFinE2VS+/zaFDi1VSRjXiqFjk5Z0ve1VdwntUf4iPL3j1
lG5aWNYrykNWwW0mTsue//fe8jBOSReuTPN57ptrrMi3RQ36lQt7vp1UqrNQmwCj3yonpnkz2mA4
l43D3es441Al0mQEfa3iol21W6sg6WWzPJxVwnSqsqZtQqdRuU3nLiKHunf5Y6jXNqueJv18lVid
LSKFbAmybpdMa5VunRJzbSd+vO9q/TNRJto2Vk3TBcabLf1S1iDdKfCc10GlZy/01wLPxmnZI6mU
hbzK2+4I3l6eYpAoj7H32qu3UyXkwy2bXmFcxUiG96jIT4tSJnL9E4Y47JtaHRAgBgfFp2lWqjzw
XGWEf2xGYsMHPGf7USWJWw6Z4u7SEWY4aGyh5GQQTFzaiHQyE2nf2yqX/P8EYv8TbJPlmjrom/8a
2/TpR9f/22vSRqyD3v6pE/vzO//UiXneHx7ViuEHOukoXD0Rg/3FbzL/wCWPspqcDNfkP/xDJ6b/
4Vq6AaLAC1wEYR4Mob8A9N4fhIATUuEhPrNNOt//G50Ypaj3/wB/XChQNuBIA5QUHPp/Bf6QACRg
lUXxkWonxZdQ/SjGBvmxSG6dR3KbsCB55zW++mYY3voBbdWk3WXcXK7jDqeae8RtTsUQccdj7VGW
Wbhx7EJbdSLCWu29JWmIMYweW+XC3OgiFlRZA06CzFUWCDgaEvdc4wPbTPrJtDAktVFAPYoIaRuK
+ZN4c7HOboEJeFDFYbzXYuORzyJ0Zq0QfknkJv5rRPoxN82xRf9xRDhK0tBEZJRZijcvios726eR
5pYRwyJ55hya7wQIldnLgk0U09YcMcaAuVjnwK9j7ssCqcExiLuY4XN50SqjITtRnWvm0xDjpGOu
Nu6oKy+5jj9VupUGcoA2RNNhZOSyAO5nImK9xge8RRYKbtWIi71NqifXQk3f5kk2rBhwPGWD4+/I
aWtHydgO4ObaHN7aKbcxJfW0tinSkT14hF+kK+LVQP9O9aUVEnTmf7J3JruRY2mWfpVG7ZkgL+cG
emNG2jzKTYNrQ0hyD87k5Tw8fX9UZXVmRhYy0fvaCAqXh0syI3n/4ZzvxDac8goLHzGmZEhlLR6P
qsKR0iGqjzuS6yPJnodNObbZ8aH3zlPOMrwps3I/MsXyhNmcHQ2r1S6X4iHbfjipkfLQBOTrtnmx
ouFuGjVee2uDbmRlAWkuCF8q49eZvUDssn9SFdyF7pV4HJpi91m15YdRBKteToBiSCBtUzKWldbZ
L19lo1dwTrPbLBqwm265NosQFXDuQrzXFnov1nbVahnAZ8zUx1Fj2AAGQYmI+qD9GEKoh5PeH4Am
Z0dH7c+iV99iPBqneRKORypPuUGMtyoqevFYKAHxd5L9RGowRFtmKbpjdl6gWe02MZoNq1lkaI1g
PMIFvmrNvFmrlW0eO9K23+iAEZMdW9uuueCwLlaO2npSmwfSwbCxTiLcYvOKEUt8UUI/VJFLECc4
aoYwPYsajkmg6k9SE6c0MO8ic6/I2MN1NbwD2bH9WkveKoi+1zrDexPPw07RmXSlDKDMeHRYsdeN
rzTuJq41ixFBGp0aXH15FkebodC2qSpmXskKraCc4Zq6W31C11AR9e7Tcg7bDq5a3nWveOVyFHkl
lSKzI54E3GYjES4KVlRZByeo7/de4BCyK9Y4+nAOmnqrNf3gAbM3mTmWfpbbjq/F0Y+0MVSSxV2w
bQ2zFmlfoPDQMbCq6Nt2eI4ehmB0VD85OZSAkhg+GDHzr6TNyUMoxS9GFJeAlZ1bQDbQjCbfosyG
AtFjDZjmeiC6pY3eBvMWZFaL3pzNbj83ut8G9i7q19w2b0nyhPU2ZjGAL9cWsa9r5sWuk2oBDa/r
6bXQxt+Tgo826sm2t8Z9p9ViY2vVktNC/55qpReNPURzmHUofliXORBM6k7x0PCQeeFWMMLDO9mI
zMiCe9NfA8EKvnYj/oXsYhelyQMACoWQQjJLs6t1P7NQCbG4rF36WjZ15A80HwS2Mp9pPsaxyz2K
E28K1Q91Xt6gEMEOQL2NHRC72Ec8ypIm3ClOgUwnrL86AT8Xb4CxBYGwr4QrTtlAuchO52ms3OA5
yrNDlf1gAoN6FhrW1JEwWuoRkWzMTwkHi34js/c1d9Cv8YC4JdPtqx4G/WGMhhdI8TkStJfASpjV
UqD1g7OP08i59zoWVNnna5ArRHO4wGxIEJd+hsHYH2R7yh3zt5X8ESvWSzYvY73JZeWbit8DuAu2
mouRA2aYYqoPm8RFf2i+wlgfLoTlQcPKVGY9eblZ4ISea3861D24gEk3pJzZRK2+1hM6V0fyZKrK
eTuWAGO6zAjvhJ/aXX1ulSmHMyN5d+s43wbm5Fk4r1a94rK4RNWR2qCqUh3WcmceIzde15HxnC+O
Az2SFWlkbNCy+BAgfHDKTPi60kqKZeSEsaZuaA55je3uDF/huVJ3jVNdh37YjlLC7U2K0Os5JYM6
EPccElJqsJatZE75bCo98kzfNFFoKOhZejECSeiprkmpYlGP+cnSLM+Zih81uHtIiMRXwsF+t5jP
7vI/sIy/JQ4CLDur7jDDx722G2egYlS4VyYDBgM3nnA8XlrZgRQhi7pudfarKktkNay3uiVzjApV
5MXgoyszUG9Z5/qJqXPtxC+cBdXCHUm3thKS1Bvpe8LTEfrk1U1PG+dWatDt0LOwaCjeRoK2j1YE
mw+e8L5rC+lleBuZOMlzsytIKr0aIOiTCGebbXSckL16xAL1I24U/VD2SnpTOpUPLEYJpcJ+z3jM
TKAntN2P2a6eTcMFWs6FEqavUVkgg3OGVxdD90Ebq82AA2Jf2tWIuluH6qUswBp3X8Vy3vXNnudq
tZkUxA5zdYWH1iP5PkoUWoQFs8cdJgEhDZC2Y/P36tndTL17R5U23UHO1Qdjmn91E1K+eKycDbfa
u6yHp66dlH0Tcv2T+kbbwoVJzQGZKRAsFSb9EKGMxqKI4qO8mghxyjKVXlfARSqZ/q0M+btEWYbX
rvxdgdVBYzQ5ngY4qqbB2TBQ0Tbl4Bwa8k8BzkY/81F/YLlJN71hPIUUIHGW9OCgsUBHwQRpqnQw
IKv7YGpPTZ2j2uM4imtl8pCgrzkUeozcb7GId8FMzFqOYYV54M4c8/yq1g47SxG+V7bdkNSipDsV
Wj8vS/TclwG2rly8k2ayHWaXAz5Zuy7ZoRaeUV9U+UNL7VcTvyT/8No6gFcJdrrUIr9qC7EjBbDb
zCFvaKlp/WaMIUHNw1uthl8slYotrqytLvQjC9SGG4hXTAUxu9KF+9yDJLCJ3zthVBcbDDyaZxH9
hdhJvOQZdZdlZR8Jg0laIbYUbGVXJup79Hz9Uz61L1nXzx7L8dArmQfYM5LW0G1P4cLCIwHkuXJZ
D80JT64Gosy5RB3LpmWW53I0QO+QYy8/1aDSLyAEECszARnjMTnMU7vP4wjapDSPqTQ/JIG+9FXw
J2m7YzNEoBS+TdLliVi9W7XySJPW8PQoCJAiC5JFRlgrkx2dGwNMZZTN9yw2O3I7EhNdp/ZHnjPB
gasBHHB29jXl07oe7GQvm4iQRQIVy+A1XS5U3Pkbm/d5T7WSnRxtpETiWReToIvqgfzUtgE94yAO
W8dpP22qiTFeXZ/Jb8k2s/2ZwMhYkfwjt0O2ylLxqShjD2lSDiBw1M8mFO+GKK19o8TXjFP0qOWu
4eWzRHF0ZZ3EMniYpa9MxVNQVVfNXpjzXfKUzJeqjO642HKfzBNKyszAcOBiltJmVGiyzB82uPKy
gVRHpCZjl3oNkUff1I36VBK2fGmpfeyIEt2FiKgO4Dm/OYNdYlRb0uQCr3sy1UFbj2V9h2J2cvIl
xhH/Ar11h6dqUSQE2FYN+F+csrPujWOvsOKUnT83c/0zN6pXSl5quwaSvN6DYibt5IYqjCWHprjA
2aO9NPTqgZ/RwS2RdGctw7zVELbK3c3rbdvRikH+jcXtuDX67nm0NZy6BW7BmAXYZm7z6UgCZuyh
gwWqqYf7dh4HL0hEB77nD54xCTV5l7+TJ2Tjkgv07qVWm43CEPQ0G+LSh46OXRdhwzCXYoV0az/1
eu9h+Fvwp+xJHJ6rtuZSmymzs2kmR1+1ip1ekwCjPnVS9V7hLgXxI7vdjMJwpSthtPgNjXUfDC9G
bG9nuzhPNj6+kl31G3j/r96hGk3S8dpE/e9OxyOdGCgFqty8qTQbJ5OhbB0n3ogrA5icpe3D5Utc
f2VgNHtriD8bXDiqwzWacgOA7hKfUXZScpNvpeBwjYbqdTKn36JKn5oElSwVa7HqRnFqzkuuXlEV
50Iz+JkaoAyEsTAUJuPWVqNPtOOACZPqPW9qACQT596tTuJD08kPuqg7y+SXQSEkHUevJ8Qxz6r3
VhkIVijI9Itn9ykngMEkUWQFW4PcFlLAQoiM85Ml3ScYQR+OE/IK16SVwogTUHfq8CNgz+TW2to0
tE1Ie2Mbw1mkmVgFiIjcHj9G5jAZJNgkx9kgemtLXqdnNdbOCqJPV3se59mf6d76Uf6USAc1y302
bAyyje+O7iOY3C+qz59QqjgcApUMi59COy8A5NoCPMDR4qgZvUFxA3DzktvBbQ7FkbTRl5jgUEkW
OPuqG6mx/arNbHYuiG0jCGKqhhc+SpCojKBDW/pNBvDLPwWI4i5Jn+4teGV5OhEGBYZPKOPVtBDS
DvUtmcVbUZe7ZBjQmyD9C3hCK4GfmURVF+GFHQOqk5EdNc+FkVeTy9FCzBqKe6lqL3pVw7PF/h+m
5mdKRmlZnmfFAXxepQ/X0M9Q5K6TrdwE8NLG+tnJ0mfTBFcyWNuN4kF3hksv49MbST7JRtPVR1Sg
R0h4Kmt7dvwWD2/jOtbGe1XKh9qIc1gFly71haJQFDITH9N3cyHz9JX5CZPwRP2L7gb8Lzq17msE
7T9R4qQBaRraEo08chRQCFjM1intrKS42KJDpRV9ueZ4zwK8maSVrlVh30wUAbrsH3Es1lXO0GB5
ayC0rU0XyVm9cyOa90XaKKofbNNS5tFI6kbcAMLBla/kwOXEoXXBfehy7Zji1Zm7gTS74HXgRFpe
c2VwHnVpbN0QSKZEnCY/bHUbs8RaBT0L1ZIYBhBXt04MLyHaP9n0wHgTgjmKNWOQZ8qKF6YXGWUU
3bMSBbfU6jdhQu6U0RvmjydpRfUR4kTnjy222y5PbykKjr0+UE8xcTkrqaqeYrMhvXJu9m3PQ0NG
VADg7/QyF3BfFETgOLiAGidWI2mUFWJjnX7L2d8dQh1hSqhex25hxCTMHRqZn61B+YFIZqNEcb1T
AuOGqKv26ABB0WaLbn8KjkT4Qb2yee66aMDK6ndp8QMEGKSxL27m0UZhVNmvbt73u5IuIrIGTB9d
Q5BL4nYrKLxkx4IqVoKd6IhhUtXoo6asi3sE8YDCfZjnJz2UWyZXlHGhfjGjpNtAF3XO9aIaSSJB
Mx+dqR0/bbyACszdmjIObRUm4NZN1lw9l2nSO9BF8BbHLN7NsvxEDOjscwMEEAO+Ya3lwyZym5sM
SadrlfLVspLjiKhnFTTqJxSC6aHG18qBF+IGRbkOWhO9qHPm6Lv1egIDVLVRzisPC2N2pw8vomEE
UzZMq1TpbpRYXAlQoekp53eW6NWiLzc2rbNAEbod1+VG1ISTypydx1Ck51h1nEscarC5BHpAGfn1
HEcHBfl2HyBTKKuBcRPXnQnsfBtJ8a6XJUW0/DJ6pDcwZViEZ+aelEo/gWVPTEr5UQYS3RDZYrN9
IpMJ3VYYt48iTveBi5QgqttjxsTTM9XoEM5bdYicVdxb88pudMb2aegR/wvVbDFFhxASYa/+YvMo
2fIo+Sqa610jeWxojDr9PB2w//eaP9qCtJsFBz7+SLBXUG4F67xo3yHQQ6ugsBmy2hsMZdqbmizX
odkep4gBG9m1b6GBnxPO0horORq2pvHmWtfYAA0XcOCQQZbFaDyXsKmtP/KeG7TDPQERoX+z2pR+
YfiRZQryxrruVvGCfmxYP/Idbf3o1jOJIVK5gz4sPP52iu6Dxi83bTzfbbrDF0V3N5tYL0J7lTlo
TPu+oUugOMOupq8Hls/71DR302gd6gjJR5XbvmEE7AMbxhu5hlpo7H6V+jB6iHRrTu6BaRVwkM5w
9lqoDkjqGx+iNnUBe49WMqgk4wYCWn2zx3KrMYpdDSOm90rB2FV9mRB8uYOTX/No2euUhg7ilfZl
B+ZvABKo2LMADJhjI0GU6o/abXaqIhvP6MjWZaemx8olcADKBq6dg/qEAEyXQy04Irh3UH6nYXKT
mfEVN27iOQk2sTJkwR9sUrAZ3KI6KHubYAw8sco6TJV9IR4Bgp+5t/mHAVGiDr5kKuPLImnvWak/
OqVkODAp74UidC+3VeyANgunCrhziBMj0KlMFDa5qlWtLXZ/UDNSlBK9ukYSGrQvBEUxjw0tX8IC
8420h6ShN/iimIwWoWAb6aOac38piNismYmUlZCnkZv9vGWgugtAVgU2fQfMThZz9VgcQhZ+ckFO
27AIiTei+B1Z4kfQQ2axr4LTEjKAGuwLv9zCiUiHpWW6u3BHD/byIWykwJ3DrsjSmps+thobXY0E
oITaorTYbUfNXz+rw3r2h6FYnhuKwhKQGTqC78gzF+nF94c8Ij0cGZh1EBM5owBy+ErrxtNa6Nzq
Dc/MQxfG3UZnYLVHNlEdwk67MJAxN+WyFCRHO/IYzWC3WWT2xvJBDxHarMBNl4epGPlUh8a4YgpD
s5FoO2Mit4BxcnUA1LdD5Dht9aKQB31xUXx/NiAmMBy2mJIDLLOifVfec62KEx+m+TEYXFqR7+8e
LQtXiQvBKkqovczknfX39/3+Yb4/+9b8/+nPqEK9EfzJjjW5OPQLWIPVfsCGenbWAoAFcDsAYoUl
/vohKmhb2ay86otZ89sJCUHJnYi/wuVtOzGChG+75Lc/Mm45fwqB2iJWF6WCYR57tnfbb7Lod84f
aYwB8h/QRlrBi/j9AQqs6g9C/fjbHwnTwWSPTbwSaMNWf/sCyWp//b++/yxBaeBNLY/2v31hwCnn
6RXFHPnQeyaAiJkXZNTfPri1HgJ9Wv4wjlu/qgXbYnfZgDfognPRKVsbO2vRhK3XhiRiOJBb7QXh
CqjHmxeo6zgwwK7y4Jjbhbp3QAjjjpl9rdM0T8Uy4NVwybMud7wo3ZcQXbocgGxZ0KwAXwcqu+Bl
OQnu+QKcHRb0bAaDNl5gtAlnKbKjWXCegqq1F2htvuBrLZEGftRbv2dBxqIsekg0vNjdFG/r1kET
zlQK8Y0I8R/mVLdMIUFlGs5jWNC52gLRhSj7PCXNsIUJv7K5KI8JxF00Yj3vKBMIbGwPcPnypCBz
wVcZ+TyjD1M4LocAKitTDMIvg+5mZG5zROaD6mSqNxLBwuwg8SpHPdmh7+VUtcPDrLug8SFFree+
E4xh0MvnkB0LdWKtG/Q/KyV/VkewfGQtLERZ4t3v9Ik6KhR0QhnAd2uo7TUPSdChDboZUMYovOGS
hJ/0vtlNKlq8sRbwMSLqbgEh14XEBlBeG/USGmJX6bQq+rTNAH9aufmSagtsp9Z/54r1o6apzip5
zBb0sg6Duf+GMcOchjrxnFYuVgeUvKmztwzwzdRkEMX68bFkDCbpoxcF8xZ9uAad8eTW5D+7yUUF
8iQhQzOMp9//hkVDjZ4wrCJKgKMLTzrK3dvybaWDj7lFiGBbUvWiOPlVlPGqZ4LPIm56CyrVz1EW
YADKf5jwq40FZN0zlM0gW+MGmJhB1b9Q5r61/IakBSLdwBukd0sAwcQMuxQ/6vZUAqhZMai0V8bU
vBr8dmtjgWunFphtF962DXfbhb9tLiBuRrsHmD28TJckdOjcgEapJood6h8MaJyUWbENpPpcteO2
FzNdYtz9aoaW8oo+lwk4Z6XYS9VQcGk8RDIGvqnmLc8zZy9IaosFAmsEWrgCcpwocf47NQwSb6q+
9IpplcRljWARWDZdBWQvWNq6Nj2kcL+s0MT5IZlBaR3w23Rq2qsykafgDovrujXp7qOaicPW7BjT
48SBZATQcYcFxLqRWUlTAFeJgLtLVhaFj5YecPTMr1Cw2VteOhZF+keVTn6vK++XvKRLJVrDBXpj
vinW4IWtBWw62bKlNM6CFVzSt8o6wG1Kq8vAN6jOtYWPcnk/aiCZmzqqXQxozVmbnNe+Vj8ACehe
Ueqk/dWQrmDNFwt0Puunr7QGPKEQVSHqcNsOGQqwoH5YRsoAYSICUdOvYSHlZhiqesO8Bs1UYp40
hnU7sP8qaofkc8LipYnmHlvNH/aCyZ+BBk054PwQiuY6XmD6KYsIdcHr6yNaqYhEbon1uYTAX0Hi
nyHyB0D7ScurV0idl4IaeuWC7zf4ZPkSKDxSpSH8i0YlRMN4sWJu0iDuuR3Ll9rWri703I2ZQh2p
DWULAY4myyWiXDhLJKu1NoY62btBCMB4Ee3n5oONusFFyvDXRePozbrCtLEimYGUl7jpKZ1jAgx+
qh0BKSbBtFwnvCVOfTRJPFAV82IQHOsxRkii+ZXU670gIaElKQGGBt95CU9ISVHA7qPteit6JBEB
C84StRDWLO8cxdiS+kptrMB8jpOldqfbcsV2agCHxQLAubNjmv2mRDrgAIfD/Jja2qmurfdqYYGb
BQYroEWBdJ4q1/p0bDY3XDbAh34LAlVkdbMFdiCDMeAYcC0uX0BNzyK4CrCEQqqLZr+LXV8xwr1u
KIASccBj3LmnuECVKfmAZLJzgT7xo+H2X6I1EDzepiX0gmJBeCY5GCAK63WSKk95mp1k/6mEMPCc
viUpXt1PVWKs4SrrK0NjeWg6vo4IcF5iN8QSwFEtxF8SOXAHX5hT3S1IwXrW3gscvMWS4EGSx/f3
nZZwD3WJ+bDI+6jJ/YgaAkBAviHPo+Q2lnCQ+D9jQggMYXWNgit7tpcokXwJFRHF9Ftx2y2MFPhm
zFTAdjNkM7EmJN1Tg1511UMcWTt1cXZJLbFIL9Gnod7mxoe7xJpADfrCcHEbyDtp6uo5If8ENvfR
LJTLEvwSRzwVyUlxmCbp0EO5dYlQYQv70ZCpArf7vSVjxck+1SVyhd3Zo0D70CSJpxYEIqQlW/da
3fFwHRgKM2EdycAc6nfGuDSLTkIb2W4h2v9UiuojCfMnxBTXeiGzSoPQqT7IEKDbBOrJ6RSp4UF1
jYepGq8SnaW1BMtQW+7jJWrG5WeZlvCZicm7REohWcOsFMan1OQ+21ey5i2fdeAH7rDc7zL5nBD8
0sdPOES/1JAaZ8lyHZptxn3CQbvNyMVZdI4aOTm1sTCnGRNrS4SOIwnTQc3NKhQgGCx17uxEbOsl
emcqxdkhi2dSjbdqVpftVXAsg9YrUCd0NvE9ockuRTXXdiV/Jl3/2qQt5k8Sf/SI6J+WDKCBLCBn
CQVKSQdySAlq2uazIjUoJz2oyCgLuvi5svqfhp0SZV2Md2qNYkP/aHMAxCP2rvQjgnTgsp0gCINF
A44qk/czcEaivljoj1gbnExLd84iyFXae1KqJzl6Qq0qCHujfs0CLVtz0hQefdu8NrmVSt2Lbd5R
uYQpEWDAlbAELOWxfGOg7yFMUll4tewltfSjrVAEBBwUrMX0jdVWZzVnX2zwwiAnIB62H9jfivBn
o1ggGapj0VL5GA4nJRKSI5PXm6ngcrCjfUJW1NCnQLKnh0OGFEOzDN1mv1VcNA06OVPL/R0swVNN
a60ZsWFSXUKpRsN6GKRU9RFxVbHFFm7Qp5NJxMPKqfG1W4J4q5Ccq9Am8AoQBQ0oGVjlEoZlKi8F
T021ISTLyqlbzNp4RRqwMwqL7HNLm/a4FVbf5b5N2JbFfKoNid9ylyCuMboWSzBXv0R0ETCppe2X
ggSbEbP22QCEmJXBm10Iw8hpLYQ8a1Hjn7BD4Cz8fzvlUGnxcwo1ZBOWKcEXzk1dgsM6NiXAWSlZ
ZjYyRPrkZfBwY+tNjdgLhMF4ntLgpVX7o9U4qa9VzTHoCPtJCvl7qgoeGWSYFWSZ2TFOC1hWaPQR
SQ8YI+0Wt4atJ6ia7A99iURLbdJBlpC0gHRwKx13Ra75Bhv+NcJ4ax0xBlmxPRi2pWK+VnM87KvF
oZdo7Cft+BUb6bWjiNwGpAWCwEnvlEBoFCb7DeENad8Q5Ci36nWwUOVK8HJsKX1t4c1l3WViuNp/
c+hU631kXOHDiUw83lxjg9H4qapCgpcD6BFDsrHK8FpGzZuYE80fRn32QBJaDepQ4djhVoMZzavf
HYiNbg9sb9Y2G1eWQUfZ0FUQDnHRgt7e6s74zKVQc5jchDkMe2Q/d8VOnqFJFMytOWrjgoOsAlaS
jEPpIQ8jF2jMNKpmfnMeUfsC7VCAh2jdNBm3CvcKCRwpRZ6NS2my3G6D4LjayXA/z0O8CmkI1Qpz
dD+wLtVaY2BOYN3cCWFIacZnCKz0b4jztiBOn0ypf8owTU6quXdT9OapvHfafByjUN+zMmtBo6/C
Nqey4cDCJQOzNnTmvSHnYSVVuO8yQSvFNE92OXVkhNnKhXPBWGgQBa69Ad+2sLAV1C9tU+aebr65
8stq7cZTmjhYqSJ+yuP5qdAZ09XsLKcmHJ6C9O7g5piZidgKY7GS6b3VZcMmm5U/oHCyUorBm8kZ
wG0p+j1Wiz+Em1seZvmtkajPhvKepdZv1QCXUIjiqBcoZ3RYOLMGTNMNiTVGDIsLpLjgTX4xTC5r
fOVsMNATzI2X45TFhhhZm06GWJFaLMTA641JMBxsWxBFWuwzjwbbQOzuatZVnolT4UU6ZwjvGrVN
sm/IS2AoGpHUGKzn0gX9Zji7srChAL0wnmFGaCn2xmn7z0KwlsllQCaF/aaBZWMc8dwVREugham3
Sm5dRmD/cIR+aTUT2ayjpKnZ2hBEGK/zLiDlR9nPUu22qdMNxEaGJsRtDhISUW6JZcDBhPi+JCht
WoIbKui169BJPmak2qLL34YM+VPQvTeRuynamr28hM0ZOAMkXXGeRjYHahVa9yUWRC9+W0XvrNOA
rUfX4WMeaD/DOd81M5yCGDt8PvfExHJk76xZXM3QoNBi1Gnqm6iJt/0g4LGO2ucwFS3YcM3Lw2TH
2RduS+25c40c8hjFXprlxUYne8TJ8ltiRhHVWX93C4x3NuF2eERdhxy4gBF2271Z4HjhhZzx2FPb
LOg8JEtY97NsGwQzMBQk6LkASVwI48C6e5fGlt+6M7N0krTp+hTmfv5AI1aPvlXmz3HcraJcn1eS
EF7PVWe8rhFupOKPqkhLn0AScDGx9WlMo1wsZJbfx9pTZKjtfhzQfzeT9dZ9OqWIdmnFNokRY2dr
6sqcMsY9LS1XITdRQEubDs+OWZ0jLLJbx4ETPheTZ1bPRJdVW7xePyyhpIeY+5eCj2jsVkjD66Aw
beoMTBMqma1oWzZrxU7TWzK5WODMIaEDZng1aybrEEQ+LEfE+x46VIPrb12PRI9nI6jWiLRpb8a2
jGHOflLMhbCinhJAzH7EeAU5ZbHuyrpbo8BGrpjtWOaApILatDOVnZB9d09DfjKR9Cj0ena4ocTR
Mf76Vh//D8nzMcnf/+c/Pn7llD5xQ0TTV/v3cmuha9a/JHlefg//6yfw/P/mf/ovjbb2F8fUOJmI
1mEq6Njm/9No2+5fbEtFtY1GexFvC770XyxP8y8qcC9TVdFP/6NG21D/YriubiJXUh1gn/yD/x8Z
uxq/zj9k7DqmpRu2qet49ZB+W38ieWr4SXpVDUvS+MLsigGwfQrQnJDHsxq6fPYYus/ryTXWCD7/
MFm+AFoaHO/7+voa//d/n/Sr/Yknaiw/BWZ3rOgOr8WSG/wPwbA9IQ1z5ZA3VKCPxAQHLtnNzzNe
/gtajHwz5TVjBHuNlnFloafzWc/8wa0f4alEpGAIIHL/+kcS/yRdNy2oFZBUVRslvO786YUBhi7Y
u6nFXkyS+RiuNmQns7bOMvtX3ibo35jqV2XTbnU9/ET4isnWREW3FFKFqTwFBfTprhi6rW6arBYz
8iRRI6GBUQUNg4qGVuokJNllG/qODJB8AZNQUDUNQgsOSjg+/+vf6Fts//dxyrzIJsp+w+UxZjua
8acXuVLUZiybutir7qwedXukbeBk8iVMNl26Bo5ufIcN25ydJo1tmneIV9ZW2coTxPwHZHJxLYTz
GgjV/Te5xhqX+p8vQ5MLnXRABqAoYf6Ua9wuqvbBsXMy9ShBBgtFnprtS4Z+21B1LfZl+Mwmvfpp
uhjdM3ORHgzVnoUAQWwIea65cg0xsf67n+ufLkxL4ybkpzJwRPBG/cnAkKjKKEVTuztmTuyo7TVH
WUQ/QVKg1IpTC3NqilrXn5FNbEU4vCDXLD2AeONqNmftnPfRv7kwzeVt+oe30TYXMLAg2Yj3kjHN
P94rWMpVzpex3+mJxkgpCZQjQxtfFY5ydrMYZCKxYkIP7xXn6aPQoKaYINNnghkRGvTjSg3kCMml
JD6wh8rWj5lxmBAbFeWsvtborEhwqc+znuEOY2IIR914ECiqnSzwSkZHya4lkAHGa+KY5p7cyKUU
FQTfj4o/OVBM+mD6LDvExo7ijpumLE9GYxOKKJu9qZc/KeLgtS673IwVkK40Fx2/9qYs6+lCneRM
Ey7NSvhqZHUey28s1EaBo3PpVC23jum1qICHYug9hPmPf32XCOOf7xPb1FBHa9z3qquKhb789ynV
FP8OZrgWnOBAuyjy8oK0+VgVrnsUuLv2RGnBKKic/jYGI7UhIWhzWhQ38BboUnFaWK2CI1ZTQoi8
QN1zfN0TDZQ3db+GCF3WOFUBG/U5OEaB/SWrhBFwPLm8vkysLCb2FpX3zwB76IKhWWejaLZlINjn
CeOWOuLhTlG/jxobS2/Nh+/PUjcMD63V3XqXDaYeMR+lP42oOPiQRS5dkVPuhxKkZWeVEB6LJ97G
7oKEYtw1Lf773iimexRcwch3iCxybaums/aYGYh9h7y5CV3JMKkKcULANZvQs0QJXpZEnC39SL3W
NPKaSLUALA//ei+LBLfMnJ5bV+JZMD+njg03xovwLJjXb+YZoyYHnKda+Em4uWGjY8zZRVNjnKwh
9ADHayVMHYefHoN/fNbAcOQiDO958sooottxtKGI1ObpWNS9dkF2LZSJSZ2t3ijqkPdL+EsaxNDT
EFX1HsO2fcjUEVdLKbU9B3vitYwyVgNxk0fN6RC5RnEDcsJdJy3IMSUyxlOTyU0G82lH3MNH0ffP
DuOjw/d7ZGULPj3SNQ/6FYZ3Xf1pEit2CMERsBEzzVMClknPlUvIvNi3lcw+caruXchCd5r0Y97m
+inS0vgeKH18VxMCh0u1uuiIWLaKUmk/usJm4x04aHRGY6MJC14IMTGXyimmy6BwtQiKYGTs00nY
iW2w3qrurhVjQAf/tu1k+x63YXFqRq3w8G4DrLQNjOXmeJhspEU6kateAqzKd3oDdiGZTieybZJT
M6n6LhiiSwrbceNq1N9RCY0sdManZCiKg2Jq8XVkrLYh60Cu506lRLbqjBENtiWyGtRbYKFwjZN4
X03dx1hX061bQvj6Nn9x0/Q4d62+m7VRfzLUSsFKwC5x+S/dUB+sWXmRtdK9kqm2smTjHqDz77vQ
ta/fH9hjxuBwCID6/k/4N85/fiE1+T3wGzn+959h3R1snlDjNmfqfPr+y/rifDIBx/luHv9f9s5k
yW1k27K/UvbGhWtoHY7Bm7AD++hDCk1gatH3jvbra4F5bykzMp9kNa8JjGRIJAECDvdz9l5b7pAD
9OsqbLFlLJssR0fLRUL0yvJ0QuDz0FhAxexG+LeXbL1AcDrg1QVHt8Z1G/mmmYZPKUAiP0yxsTDA
aI+3jZ4Ascmm+aov/yKSOnpTWAkrq7ogaBH3t40yOaCTPX29PcsbshbZvc3IxPE44cFZkTaZPd02
Yx+8SUSYO9REi3NbUWIGDYXGUIGhzfIcJHRNgl02kGk+euqJWECUvWqmg1lArbO8V3yqMGmHdniy
SowFZfhakfpDWoI77TsnofUh2g7lC7Yw3WuBnbYYyuBIlEQ2UumUSNhj8W2I0/hFTZzEcLrXdua8
QlUi8osMkYNhs0Duatvd1Ob4NSs7757mDtGnn2Ru9fc9jZxueu0E8WkCjwqin71g2VgUYb+fFJBF
el2bpPOyE2zPAyZ5mgDgZpxuyA5O5lBGHZSzjXN6vU3grQBlND65qWRZuVioJkmnEfQxTc48nXfh
oMNTTFLjoFfxD5OhbedV8EQcDIebbGCcaExoUoY/l1q2po6wyZsxeIiy/JOyCKa0GXz3eYLJqOnk
tQQAs9EIFW71PveJOLXXcMtfEiWmFUNXfS+i4iHWh2d021SpQ7pI482XDI1gk2VetA0kUhJ6hH8c
zcyeKR9AsDMWbE2V2gPdFgTynbrXFfqpGmTsbXyaybV/njiXm/ajRE/zwJ3qyhp5OHmxB7FYjk9E
qcc+1pSRdYg/Z7zK1F3Q7h1pYQ7jJxv8685eSHTmgAOBoJBSSLmxZ3pRbTWgxYEpEklZs5ZFuMcb
vGFnfBJhaENqJl6nIOgZxgw60XHwtroXU9ysqR4SmuxFRo4Qr7+XYTycVOjeuxSJVqScutt6Sheo
krt3MnohGiQ4kCzpYn9EWyhJ52LXME/lskYzH4KyjgqCXCivosptmK922ypJcupJHW53hG78KxWd
R8s4qUgOZzvEp1XMV6PrT3DRtA/zvCepzt4MZjQRU5qle1jn17mTBb5KPfNd0KQ7OIHHeZh2Udp/
iGGj4bULnukwICjSnac0nNArUVTjdNRewy5EuIAUijI8TisnnO9l/dA4CSrsFsW6W40VH49pTleS
G2s/n+TYpIdoQqxxI5zpuRQQJedLnCTrMIiGQ4pAGqhzzgw85M46VSWK02UekGu7UTnA5EPbOc4t
IeJ6WCTlV12W6QZxe7K3uupCiinSOe873FGaAYH1kUmNc4DD8T1OUEXVKAQOmvLujM5yjw7+NyhB
ubMNM9hNnWuNj8KejVNBhuzFlPSqZzMFl6/G5r7p4HD0BSCkspXVW+xGr306OEerpTgFyRsUQgZs
QhiWdUDSBW4zODaiAYHRZg6Q8z496KgdCXIFAENDtS1p/LX5vqAYCjetpNa/qaqqpBRGKIpySyLX
E3pdknSqw+3LaypsH6rOQ15Clp9ex+gsiDtbqy7WwVWl/hzmBkrJ576vG4aBHhGqQhzNbDna05F4
qyNSYRV2CZs9m7RGgYWhdN7SE6XAiqHFS7pgVzJHrTuARZ5Vg5jumz18xrbVqkPZV/2eZPvGKUpw
yJICf9D8qGb08kPIDTxxaEvgEDESFHGSZII9IjOL4KW0AN2gHOItSNYVOChx/NK9RZZOLT4YP5h9
hZZjYhdAcBHtp5XawUw4m5b3UEFQYHI2ap8z6GB1GCS9OaE3CXpsa1FRJAXU2ZIiyr2HJF1kduKc
U2IPgkqDiKdo9zZOuulad8tpQg6GWkKSvmd2PN9HamvGrnswlSdhHNqrzJ7ksatQoUSxTHwyUBHI
CeqcXp89E2vWabXchlUDBQZTdBlZ+ImMlaQtm6NfIQV0qHYq9p5pBDfo5LFYDAv2s6itFeMGoddC
JmiK9R+NEwrK6C55qTgVu3ayPvcohtazsXhaNVXCekNnm6ge3QldyufM4dJVHRpwQyVX0brMTQnj
3MP1TNHI87Tr+vHMnWVhFshTpLhH3QjcHWH2qYZjux7ERRbRcKqEg5ZgEsGFaSrhEGaafzSQNmtD
0n+33PZA7QGcTTWuTdvDppAX4oSfHq5R23VbbODHkWXc7ZV4GMSJbD1yfGb6kEkWEwp/+0t1+19d
dUIzjLc6h3GYLYSjpgsxcemo55AJDifhTuEqjlgm2Y3JUy34BrY8Q75Q6Vi48k/QBzUM5CDhbo9u
GzdaMA+622HdLGlJ1YuMBAkikvPePt7+SRunx7FWmj/O3g9XmfGm1+FLOYl1FJow/9jQa8RT29cB
0C8ANi7Lrwn1QoLMtszuSCh/0+tkIiWJZBOtfLDr+xFT4L0GPWZAsfuoZ6azrxeYoNZP1ePttc4Z
4Vs3vQR2YWlMpTVjO09R84gXGfOAqu9vzwJM30chMfLfnuIiK0KF7l8Vm1rkxFlJPPicMtZDKkzr
YUrjkvpzA1NuXnrOVFsOtTXRFRfGeNUHde70sH4CrbzmtvEIgIA07Ik0a+AtJD42Rn2WXvpiBIN7
JkcdLRpsdFtH0KKHkfGoSCZ4jIQBQZAvGCjP3uFBYwVmhltKUwM1+eXykcXWrNw9y43yDAdmEeo7
yJc07c5oF3DMrOtHXDY0RW/P3com5A6y8YZIx1XCAumkTRIJISH265Yi2tHWwkerk40/WyOGwmgc
jj0Tu24YZ1RebJADdfmfnkd4iLne4L6aHGdumZP4HhuAmQWlfbeO4NU6D1nV9cg5VXliXt6vZmxu
eV55YFdgdrmIKHy4/FczmMOduehDdAKRM1dH6jIPh7EQybaIZbbtwvxsdtnHphRfAsx2Jy1r9rpH
7GOex+e+BNs1T+EDKOqrN8fXhlgZocxnZnj7xOiuY8xXnQyb90aUQ2c2O5M6DIJwgGM+jehBoJ7V
ZvJBo2NszDoOoSR+FgVLrwZMEnM0iMA2Hd+S6njufXVm+7M7u/tB9i9aEXVYoN8gQs+IO2P0Kc9R
hd6lV0lJ7obGClBCLR/aCTv0sE9s9cDk5EO03GEye/AncL66Sap0vTfhcoXZAf/8fVqIwFcBM1wT
/YJRhPkqGMqCsSI8a0gEBtpkbd0fAcl+LrtH5vnBNqgnAnVHZjVkdRtoYANz7RDTiMcy9bNeg64n
uKZo955i6IlrXXbfbc3tdsJJP5MgW610V35A16cO9KoA40A+pIt0oNS2ngi0TqgpHd1luLxtcpDJ
TST2RuJ9b2f2cxH71ZY4GFLpCLydBxEjH1FNujZLA6VUgY+YHMnd0EvY/Ra2FrQM+0Roj5pFw6Ks
+yU2Ifsyeh2T+KW8kyNxSuWrbnraNhAyRro6ehuBCZ8eOaHWROKgXUmA3Pcsh8rc+BFwqKshKDaz
xn1bMxbqVFp/Tt+spMrvKz2v1yGN3d1SQS6qWX1j4LhjGML7hknzTkJPXRWDW++tvPwxOPQ1ggRC
qkGG72sorKtXO4cyVh4VUGEciyyyWV9F1ovwqo8N7IRjjHn2bHsBiFBvSM4mbXHgWO5D6i6zr6KB
cl1WH/hJLloWvDY1YJu4qT+LTiWrTNSz3w70YERPeyWOCHFwGENYtKcn2zVG2l0LZti1oquWeRuF
NO8KVhBsvdJe6UNSYmDVnky93FYVty9J22tjGhaN7yaI9irTPH/WH7352lVx6bduVT3EMRXDhtSZ
LiWHUbgui3Jh0gNG2FIG+bnPKvwu3YtuKP2sDwBGOYVplRU1B9FsTnYNKQV30xJ43tCv1/T+4Dnq
EzGbYCRlCxJphCPUGIxfjn5nZYZ7H1GgLjRxL5MDwYP650of6vUcujawKG/aJ3rxCZIHSN9ePsAM
uMwBrtHUMRxfGnAuMwIWdunQqy0ZThSV91qcQM+jL3lX1vGTi3pImwN55lfr14hxoFTpMPlBBG1l
QqvZ7WZxslOu/oM7QlExeldtbveNUDNfvIVjxkThXKbhsElbvn1mJw8SiPJLmRQ7FEILRAB6XmjC
7Ji6mkJ1g2QWXtniiwLyiFGkGBGVGyQHG9W8js0ho0sf0BTlnEZlXt/1ZXtNNeQjEfjf+I+sZz0I
WBbVdJVrk5A+iBjUJgZFSLlWzogZlyxogyiSo8iBgAfuTG8Q1utSup4xXfGwhTOPUhq7QKyqT7LL
gtWoP5cF5pp0ILZ7aKVxrPIMYX7FmrJyYWXWX+ScfUkoUBxn5oAIuRY19+05iTGrMYqjw02lfhOo
NwuZ/vb0trGNGQz///jnAMD5n/41aRftbhqiJ2kWvoExt+7FG4lYxFXYmSm2gqytfCLPqK9zb98s
/4DK1HEusXDWcMwb0nTotLr18bbpYUHtpm8Ra3DMOyOTtXOQdfEBMwtTr7uuolvTxf1DEVToEbEd
FLmVIfjKP085UkrNaiWnPcpxOtHISTpWmpqEr9gAxIEAswvDZMYLjFsCinK+o3X+gNuiDfKnGMN1
o0vL75egKfDBGODAXI5NY5LUMG8sv/IG96lraKt4vfygj3n57AVT+Ty7KAlhV+PdOmglnPnBktM1
mmJkkq5GJlGJ1MxD5lH32THQI30fKrxkQ9tRyZiAI2KcoaKtcnOljfju5EK790L7afHFQqA8euX8
jR+bhNlecw42WZ1YvxOohtX00RyUdx0iCI+ZJyoWiusEC+nGaTDs6DkK5J6Qj3WUUVnpshATTwKL
oiyLU90VvseZvNH0wuNfoc+wxshY6+3WlHP6kUxo7A4FxYYgbotNS7+MWM3iahml9lpBhd65zBEO
mQrp0mu43mk/qK9jGvnurPx+VvYT/uPSj3X4rkEUFa+kSp6KIiFyOaB6Z0ujv454QK7colkoeZhE
mYx/DitqPF28Lt3RfuvD6EFAJf2eR8OmR89vMsagLrP6cxEC+wCDu6/tVnzJCwspryLnxtUppGfg
xMkUpjLYUeRlQe1uyrBND6Y2WBs3Rx7YBd6MUZuhY7KW8HVN4XOlMFlWQ+Lr9ehT4mihj7ToUaNO
XMM6zKgHlsZGE512dhEwQDrEbc5i/4dVt3sWlOIg8MivQre4S43eeKbYdgwpKDBH8aaTwwpugvGI
HjyA+Mgzt6Yd1+XKvSoaw6sxn7V9Y0MYsKfiOWKNsE46VsFhk8frRPalj9pgLQLYdSS5aQ9jeJkS
x70kTcl9SBNfG9miRPxEMpi6diBexxHPjaObp8rCXuN6hn0YklHbNVXvXoYmv8ikiM8QYkDW6CPA
C7s8MGZeeiPpHsxcfCYyah3ZBMKXVHzvE73VFofKRhFFSLRo99i13IzbEOvcKOdvbZ33ezvAFK1R
XF3Rtyp2QqeB2zTRLmlC5Hhj3F4sCaYUNA2rhFlfDSCV9l03vUURUptxaEDmL2Upz7GQuI/i0dA/
15Zd7Qqk9H6v5EdRAaqIqsg6ZvEMoRY5dmeanGMjdvM0nF9jtGrASrHAlejsgPmyBkr7GVdMRx61
xHXhuZ3pp6E+7wxOMIaIbC2IZ4anb+3bkn8fWc0HT8Foxwmwqie9O/WZOlPmdM6j8eZ2+V3htM1D
NBcdFehQXTQsBLl9AyG0o+9Mb3Aerx70+XOYkk3F4T1OcfExm+Vwwhp7goworsU0fAgLrbzv8F65
Efpma4CRCj6cAWASd15FqkyKjTidw/ZuprQdunRs7AEk1oyX6qTi7nEWKFKl8622kFU6JvqcUGOy
ndjTtrWKZaUOMqrWJPNjlKuD5fpiyawYB4SrwxSdZgQim7YfcVHuywaHWF6O3SVCybXO4DBstflC
5i80zgldjF7hyLxVDtocBVaggHB4pCE0BAgf+hTraUyUz35KORy2bV/jXLpvDeTnVe4E6m4y+4bY
t/QpHM34mkyVeUoV0Iza1rfjRFZ8GlXlBRshCaHm0TNNsddszPgTC8+Igt7Qdbo/tyz/KRVXHxjt
mYWT8TRbSfFJzQjF4mNn2TEZyPSamSS1gpj1QL+LQ2ZCLp2newxq4JAbpZ2TRuNNTfTLDsWAsZkv
0g6MfYeSc2ewCNmGdCWWLB8Fk0ATp6iU3akrQeOPIJVqfIFroymsF9eeNgw8/KcK/nOEV4EAXT0x
T2OQfO+tTMD/SrAydY9wsLqP/aR/7MiGWrnFDKHZ4Ce2caH7VTNHh7CLpnVEf37KaY0ZCbiYEi/K
GqhufxUjPWCk5UGi7DPEEvfgjeWrbSTR2WkxaU6F6cG2CyxwKC0EgUlDWcdbbIA9zCvTSgJfj/xu
Dtf96O5j1v8nUp7rleNN4lQyZwygg23S3lQ+K9z6goK2g69E1dQpjUsciVc9t7s9Y9UrrQq4zEVZ
t7txmVoYS0a2KVvqSyZnnymB93jTYK9IbYi33B3wA0Ogp3ASGIgZl8VpbM6459Let+PpbDDdOFvL
Jibtb2rCbnHaObtKR1ba0ZY6xmSLeVVsPA95Bhg7gbOu1ScqqfkptApjIaT8yIB80J8IqmfLlv2d
luKnlG+6MznPrdaI55mivxrSt1jv1cXNjAZQRLB3B2RaxpwEEC25AXisE9VUwdqqZ/p5UiG+o3AG
psHOTwRekCnSQCqtjbo4jZrJAjEfL1rClC/SbWuTOQIAvhnGYKXqbEfsKPozHd+Np17zEM5nTHjP
Wrhpi4KYGzvlVjJdV00WzkcY9dU2oGSxEi0DBl9wxAFHV4CgeQO7SUjRz00me21qYX9IqAsRzh00
+4p0g03QI4Ar0VIgkOb+Alg0NLkjVsM1InNyl2Q04vtCvZhWPOyLgUh0Otq0mLLCGi7YymaPITlt
3bumbto7tWxuw07GFYwOJd274x1NS+bqtZILd4A2tT0a7cUZ78zQifYS7CJSYUQ902Skd9HyyI21
72nJortQg9gPiP8MMgE3fZPxGihCSMnt2QZ7L5nGnhoxOtuKFPlDlOSsFKKILqvLCtSzXghf5TZp
6zrejADUFKmxl0GNCR5O/ZKCMPXaIj95Qxodaj3r94x7BKl7sOYmxmY/K+fPkUuQjS5z76kz4gvC
RwIXrRkd5yAg98/Gfdey8M9zUMmCA7lu47rw7abUjpWefRoMM9qkg3eqSIJduubuq4chh/n+0dWt
8LlRxikexukUOh0BG4nbAbeVXzEyN/4UlMNWw7Ef0Td6G/VwMwsliCoQ0dWogEbaI0kRtQOFlwLK
sWeqZ7il8SUd6t0MF8zFH3nCPEUltNMaepsmlR2/t1C25nXrPSeF53uRWg/MXc9jRj2hz82jYTT1
Xa2Xd5Tot2lqVp/HXv/uhN1XpyzKfUDk1nNFeZrSwnNcWfF+UBSXbufD7cwI9Mq3mXJsK0XevUnA
ziELcS9zcnPGt+mL3dQ6xkDEAi2JQ6T7NRtw5uh8rUkRSg8aZnQ+9RGh4vCB6ZqaRXMOE+OZBjhZ
ogX9nJ61247KFss+2p04E9rHHgL5oS6pVCQjxqm+KcfXwnO+ay0msSQjFYZ5pvkyg6raFLM5+7dB
2CrpKsWSOZ0zqq8DspQLwEHdn/q63EC8AUmZgPDr8KNd5tZ9jcoSAgCOkEtkma9p/SDo/z+J1Imf
oahQoS5iw48SD5mApzdHewA/R1mAh7fnxKv8+xF8i+Z4e4rdD5lVHGOvcRS3hDjx8BB57r/jdG+Z
ukUxfDCadJGExr69pOl2bkXnXs/0/zwk/E4/DNOFYnN5vG1ugbnesuy6PdI70lyx2lEA55InGlOS
1SohkKWUS9zFSXN7XMQCxXBjJQ4ShewQLEmwtzjl2wbUEe5gUZ8MVeu4ArpvqcITnswTbzBMmA5w
YZFluDwy0lIwhosPyS0Nu1/gv388vDGzY5BRxxp/+CoixHNDX7k6Gty0jrjiiMtdnv7cOEukbr2E
697wwbc3uL3hH2+1BPfeHjW2twHFXu5zFmDEH5C4uHXG4fX2x/T22u0NUr3E4337Cu/eMK0QZyFm
fK2pkR7JS+KH0JbYvD+eLy+GETbiAVHGhjRtUsKzolhj8MJEvjjJb49+Pg0ijYkqduR3r98O/7vX
fj79+f8t2jzp6uc7Z6GDXVYWHVN7fsDo5694e65pFb9E3IZHTn6dxmVsk9bS2EeQ7rAalZMjyPBS
fxikR+nw6fYPNPuLZ7bVYXTHitDWxS9+e1/3Z7JysCTx3f5ye2REst3qifr686Xb6yCgSUdfNq0n
W39yy8PPt7u9/sd7liOFP7tCP/eTKJ20Qh2p5f17c/tDB+kNghem87h68mh+HlSFxHvqBZGA/5fy
zbwIW7GVHW4/c3Q73X7+rMQtk/7rHW5X0rh4+G+bfnlkiwkXPKiQrRYO4xGcwHg0F7b67enPze21
PJpZGWpUzVMV4JrKYILediRccvVum8kFGBCmzYhchKwWL+mROqEXyBwayOhcsPuha4rGlZU2O7zD
MG1iyn2ePm1ljhfEc1BsyWdN4v2h3ewnmMy5RYtdXteIg6MXMtAfrZQS7DBuJ1r5WJVCrKKhgexg
8pmgmSdJYElskJs8scIj87Z/ycCp5GZC0viUfoNmGSBFal9EyQfmZEmQIJJSky0/yMk69EVrr4sg
Cv3Wsi42pxtWEoR6ISANqqCvZu3ckVkQnkMY+hG52FuGiHOQiujo8gVXeNMnkrEc4BiU/LGn9Ie0
CvhleEM0Gau2VRMgU6r/E6wuQeUugsyKqCUVh0BYl8C2G3zQl3HpDXdwKFqR3OnE/OCAxiEhTr2q
6ZHCeCUZC0t0c0/FzO+CF2NJZo0mSerUB0JJxLpUHrL99Cuj9YYmIPsTxn6iAcFK6unrPNO9B55+
NGnMysmTq7ByXszB/azpvt6ieR9d9VUq+ixEjmgr06BfELTpDKiTDk5ksljgNh5D+o+crljHHV4x
LdC3HTUgSHTxJwIsM5YembEyzJGo3OIhoXPT56wtg+Ce2AzgLQRyRyRSrtzKrdYeaZ92B0/VpSBD
auQOuvPBVtq46FFmlm6GQuogQbSQKWtx5FpWYscAb4sW4vugrxDtKrAq28Iz3krhm2AwV1bOFB/A
7a7tg4dYXYtysrZlTqSG14GEYl6zgTeKIn+XtZK0OeCeHUrwlW0ZfoDYBnNJ3dGxotNumsR3NNbT
pEyPgCsc2GgjHilRXdh3iCxTjKI4Zl1F5ihIHY/kAAdrUCWKV67OHwZIhpk6adLS4GaCf7BDTi7D
MCE32vQwrMif+7jeik7/wgKi5ZI1DbJpQiPZMD8sN9TlV9AYVfVhUpirqjL+ElcDIcJS36CQDOCQ
4W62cuNxcp1vgQDBPRyrFHt8ozjGXaNDJzHJkAJAEfjNaO8hdJPWi3IHqlqd7lSkxhcTt8RuJJN8
yyzZ9PFL6JumLvt9EuIksiNlP4+4vfNBL07z4gWUiwl6Loz2ga76bl6WDbeXQnI+mm4wCJ2bNO5C
DibVen4zA9O55LMiLiMhPiwB8U/B23QPoTO6z1oXYZ0OAn1HXxFBpxM8j6iLDx6LxFVZF1ygFgGx
hXAM5D62uQEbQcm0Kh5sUcxPkP82ZZNAxZoCZjzAkeFL1hm6FvRKFm00KhNt/wzeP7n2VfLCjQLU
17JR43EcWx2m1zkOeKektr7V0vJYYwXDs2s3VPsBWWjJ/D2L4+5oxkN8H8MMBHe7s6rAZKzKvL3r
zstlosWPYeQC17XOJY1Z2Tv9qZ4degQKQ3LuPlrKch9HCBAko/b3emc+1UXzNdJzjz9N1KonqyDh
ClvcoBvDQRrpgj8mvKkpAaEYeVNtc6+BrdxaV/KK/b4sSNJzzc/Md9JdQhmRuh+JPhlgCTgcr3mV
SGb/Q7MN2pGzYHhG6AEavR8wQoGlP8BRLuZMv9RC2hfHnOwLFpZxNaJr2AlQBVzJCbFuFdmlZUW6
VxgZZ9uwH+oeuq0miGemXNWuSu2DNfbiYil5HtFd7ee5jmEYR+MGp0S1aWK1qNXzCGuQ+j5l5hPK
iuhJUZ6PApW/iOE0za335MD/iJz0A0yk4Rx4U3VJNHxDi+qmbqhKxlADQghSveDjf60sNhbHwF+E
2xLVFXBJ4ZqG0M33Vou5N0GquFa1Tw2Z7oeeprfK4SShGXyRiBafxhywWTNPO2cRd4xCxb/5Cubf
3B5SSgZU3XAMnUag9U7O7pET2yUI+ve5htwp6MCBLfBxbYjiDTeyNwLkykUQUO08+OVX8IBrz8xB
ClVlv25rsEs5hcPTIjbVe4MIORk+K5rLB5arhD5SR75Vo3594MxFcP3uwElX13FPoMO3Ub3/VZCN
myGzknLkwHlKgBM05CHsg6thzcjewXH4Tk9c3tgbh15Mkc+yKX2brb1hp1/iYToHre19JtHJkNEX
YeqvJcUcij+QpmXi2IxfTIGpxty3i8crj+P5+Jvv/zdzA0fdM3ERSE+wG+9TEKY2wTNjCMiIYcHU
3dbKTaxadsJpaLJN+gFVRrFG8tTv5sz92IuY4cG+JMpTQLlKe4u2/zzIL06aNPtZyI/eUgGpk+qN
K+8+GavKHwFords8cnyV2FdbZd36thP/3wL2/GsLmGHoFmaU/zmrY4diMf72l5SOf/+ffzvApP4v
3TJI1bBon95MXv/J6HAJ4jAFPg70L/rNyfUf/5dl/EvXcURJzkehO5hP/us/GR2m/S8K7gITD94w
YRJO/f/i//rbtUUEiGMTFOI4GG8YGN4Zb5id68Csgf85abbwm5r4TkvKBKhMfae4pDZI3CM/zrWU
+5dOf4QRAuxfilbhHidydDK7jkhElHbUQ4a16zTF2VEwLjPKT15XgIE0+kvr1HLf4AanLvLbgZVj
8efhgbutLU1pWCbiIw6w+d7XVIdEBswkc+n8VOuWajxtX5p3AfiawjRBtdbmqvPcby7y3t+MqO8H
9T8+3JMOmSm2zU/y7sNZ0PeGQYXBb2oAiTSF6gzXajOBXjaNYdUF4V0lKg2/SLEOLDS/fzrX7v8Y
BP9X0eX3oHFU+9//9Y+fz8/mWRgFpbDfj+jI5VlZ27bySd+4t+xhAYcCkoTTz3Qg1NZoUOt42Ogx
tHzpYJD4zee/G5tv+493ENWsxWnpvHfujT06PfKUle84GASSpn8Mm4Lp8eQYK92OaMVbKtyARfuK
TIx5+0RUW277UieSzWoRwTfabw7JP38jnB/LxWV47y1bagScbVVKgcUC22iQZL0FDVyff7Pj7wZ1
dtwxuVxcKW1EadJ9dyttgSUA1SFgAX0gNS1JAkYziuS1CoZ1KhR8k7AIrnO7ZM/29DEGbbh3G2Za
mVub58qyIzLhl9ZTbEv/19/tnUPs9tXwUOp0KU1OyfcGJodmkRXBwvfb+psbwLYRWvTVtojHm4Ln
mKItXcuk+s2Z8PfD7pgmUREOnWLbYNT66006iNJkkFbZ+QkLNVa6dDErnZzsX+/aPx11Ez+mx4TA
I+p8+fvXz49xES4Xx//WZWsmBvHUfhsi4p0lu4FkrSWAggSOX3/UPx3FP3/Uux9Y2IgMKQp1vpwo
InZZv2E1+K0Cgr6yXNZlk0UYQjRdfv2p1jvf6e3HwwZLepMUHifwuwF5ilIhh4ELGmcqHnhNFXsv
1+ktuvlurkx71Xt3UTJ1l6oanpVrJ9up7vcMDR5Mbzfd9Bn5tkOi+dogzD3SpYDvbe5uE1rZ0Vqb
xvRcOyNiX1pj20CLf4A/mn0tMC/BBM+dfsqP1hAo6NP7RpZAVVKqJ2RPx2ccHKF6MDrtk1078f43
e74c0D9N85Y9t3Tb1Q3hSNf822kr2xA/meLCzUxF+26MH2DVW6soZK80YhiUjvp16LWt23vPbUaF
gK7q/YBzHlMZxXpRPGVIOum9s0TG7b+qZAnnFLjfhpCQBckOb6Hv9VXbzIQxOUTIuvO+wrBX1/rG
mE3r7Jh2chnbr3FewBWVg74PPk4C0YGZdGcN/eKvdxnk7D/tM/euZbDCA327Pf/pfE68TKQzkZB+
WcP/7Lr5NNTJ97GEvNcOL3MCM3/uJK1WxwHZMnE4NOfH5LVXXcW7ak6IBi6/wbbRzrr+ZsYC+Hhl
vEXBbGxjCzGlx3pWdAD9LSV2lPLcZ48em6d/oWATveQj6L/B5T6p1Z25Buzm05aewDqQpKIrumwe
iORO4292kj+MiMW8skIPcjbA6WAXJNbeci+mArBdOGt7PCXzwt+IXHMVDwQdd/1DWAFY6E8phPR1
mXcx4oUnJskIq7KnJoFa6wmNDk+B36iHaVEWxwwX1bpBN0nmQGVtSpO1ZGfHr0hDJSpHqUbIiuGL
lcT3ndvfNTTisxhxMVKCr/SwF5JIAXsmhMA7d9R40qMp7zFtiJyk36p7tnWH3oym7sIhPpE5lO/G
6qWOEUVPdmatSmRB2NHobswKUpzTENTa4+UqXQ8k3Neocb7i1L53MMUCm6Hj43xivfdsz/ZHd0li
wPN6yA1424FrgZOgY7lq+u5FhLLfJA4O6zKvgArCMMVPpLBmTr85q/4+cOG7ZdbKUMxi6W9eakqC
TucMXEedrXbwfH3Z06w34hFHEnbIMNLXAbX134z///ipMBcFIAF3uRH8dWT2Gs4O6lbcdvXX1hoe
ujL70TXiOs7aS2OnH1JPfPzN1fNuQc2AIR2XO4HhGYsX2nx3y2lDry+0rGPuZfcQC4EgTWPy1Cza
oeaz40If9fSTrqgnVs58/+sP//uFKx1pLtNzD2O49X5NGnZOnwxEuPqaW36siIBKJlM74HbVdpUy
j7rau9o3bXDz3xxmw/rbiMEHs5RknmtBbXjvlM/1QMNLwHG2O5c0mq7fWnkOBDucxkNKnGDOmgFR
Mkn08PyvLYPnyiqyz6J/TRwcAL8+Cu/BDbefYCkpYEd3DZcp0V9/9TTWZoMchNbH1ltu9GXYCKsU
yg/ul1xSz8uG1rjiVAZoZdP6DP4PZee1GzfSdt0rIsBQxXDaiZ2Vg31CyEGMxZyv/lvs+YF5x2OM
8Z80Wm1bljoUn7D32qSmkUmyRUD2XNhoFGWm/6EkN3/30lAPG+zRpWUY4pe3RVUVYsbj0PimZbrw
GrRtaRPD0Mf9axlOn30zwBOogE0ZNilrWpC9KatgthnoWH2NLykG5dW+ES3LGo3M5s5ApmQj2ON1
xeIQPhuJeWlxUF4pRXp/hBDfAsKt5ugzEsG4ZWkW/OFpvpU1/7w0utJznKUjZEn+LwxBKDRNCyKr
8R2sej6Y8LC7Gk6gtnnfcVFmJbjukxgwODHZbGXHdD83ghRUuXzwFd1ao9sf5kzpYrOIwM69YYPa
bmwPS98Mm9cZsmynS0ayaRhYhw5Crm4WJCLY0YwJlWVO7Z09Jvd7WfALh+IQWlxWxyzbhzxHqFXU
H6ov8cuo6vbOojPGQ+ZYguNs+fP/uTIGRu0R3TU0fp826zaK9gBx2Mpo036ujDPbCuB7kThEA2qx
LocPUESfCYluMqLg7zuh7SnP8Z0Fo014I/NxnhtUkeSkr4ekeFdj1UFlpZltIU212TfNHV6Ap7vH
jJEzyqyl/kGso0rSd025wLdMnFt2nx7dcAi3ZdDMGKemj7lRklUaUYZZ0FgMzJunobB//OFztnyO
/vUG+J9n45fP2dBmgwiLqfHDzkiBWk1oL2dssoWjhk2ZgjrmXECYxJLSNnoSl8zGXDuOfOmT9u6/
f5ZfART/75Vxl4GcaxoARf75yrjIv4YJnix0JKf3B+jcJ2Gmb0g4t3ZlTARA4FgsY/RzdRhyIGTG
nRqL9M7xyoMnMka3SH2CQucpLb2WVnU6OZ6yVjUxDKyvqHGAqsH7S79JvGXEfxQfrdGheQ9JBQoY
JOPZFc982+fa7RL20gGmXQbVDJxx3yk3/szydloH4EraTAY7qex3VUo2f17LVmMORj9lSz1Z+iEC
7kIJw7JG6i4jV69Tq1h/s0TwgeLjBS4B13a4ZE5bvXXksVtwc89xRchOHf5wjST7w6jw3+3Nkr4K
2JUa2NYZafzzqZVwhNIg4Tglq+0jDFpGszPcxGKmpv/vV/E3hyQzaKQHNMp81yWP9n8/Xg2INrJa
jAYCff4J2GGtnHLP0XkPapMQBfQhuRIAvnLx/N//8W9KXn5HbHGmJzA7AKT55/9cBWFXEhTA8ZzL
bdcn0NvcURzStvluAqUhl4bwLbNrVzZ+UShaWI8QTlNOUddjC2Nf5bg/hOxiH0+/vcZulmyJCCJW
6E+old+UNPCZTNuxLIoLGtt//qRtGFdmgMyWZRXS86E6FU3yASLpftTkmkHxZ7NYV//76bkVLb98
0pn4mZ4LyoFdwa9XVK/XmpFFUOMbfXfVLcB32HgcB+qJ7SxZN+3aJDllp5EEw5ThETLEwWzyfgNp
F8FqIe5H5JQb5Lv9rg4oNOd4eo4NDNnan0qgf/drvJAoq7ju0/Dqv5Zfcdf2Muo5kwa3AI5UOqym
UyCtiIzjNfkon//9zPz2HUuLBCeKcRuTvn++GraXpKHqxoaEAKRm5kUI/lczt68czlhOef+yNx2z
jfanN+y/O3IXKzPFNBggft1fgTtJY4TEF5aNz3bxbZjEg+HQHQaRg5B/rO9oV9ZGSP+ZjhGm6BC0
QyKbTdRr9OFBSKqbamy4QUT6uulxRjf8h0vlr/Ck5UC2DYfmUefD7MpfT41h6uQcwY32TU18cKoQ
KiZaUtnL5kLf+DOKqY574e5sopdcZ3oqRbgJBElsTo1lilPs05p4Cv/75RK/e72okHml6G5d8esb
GSNCYFq5jtyuC1kEqyk6aOAPs2bGvj9RvDYt1IGEwJ9d2KPBo3A8lCZDxC5x1f2kfGIT4ieCen92
STQgEgyB0zTNNcxPnmbNp8qNrjMnzbnyqm5jBzL34wWJk3Nd8BLj0sITI0c48i5zyWUiZy/L2Q4W
J7I9SL3VJS/pEOKRCc+haduPbJTvEGnQ3MNNRY8R/mDFuE17I/Jv+rsMExNS5bk8F+WmqagB/vsJ
+83zxX7Ihn6lE5ft/LolijQ3niREUr8PgbTjddp2Yu63MA9Ihu3kcxx1D7ZWfybDH4fYv6m1PK46
jqfDQIQO9stBR2gI434CVaBkZg7msE7sYw2rlBlAQ8DPahyGGh1kTxRpFjDftKwKpslk/f/3VPRS
EhTeso3415WhXOyCpUtiXxpPd7VAk1qlKEwhhRbAPI2P0c3JGynycyLM5g9v198M0llHW0xzaWIc
Zvm/VDXmHBDF0vGft84kUUdDdHGLb0kZhmcVQqOKNWgaIajepA+Rg4AW/e+X/zenjLfEuAvbsA0h
vV+ONyqlvPUiWflZR55XiVgxQIrWLOh1ZW7QWPzpN6YV+k0vSU2pe57jOa7FOf7PI9VNRdGFM7iB
rFfetwJ+0HooW/t+ZGgDJh6UWI4kisxU71mTLgT4LvhhAWs5OXBg/HAMvHv8Q3miR9tOTYj/F6tj
OljhfWcSK2pU0IiKDoMoMsMNYUfaixs063KqEUHqBGtr6ei8olwCpRKUT2aUvTVTD7i1qZOPdvR2
1tRkD01GLJplEYvMp522Nx/jlxwh9TYuCSRFzma9EZfwDYT9wqAecz7pnXsJjeUbCSP4SB3NT/q1
Yer6I9Mc7VkgMgucQb7GXpog1uuCSxCD0S0Kod1Lva8fUGuTfDBYDyw2qpf2EzkruU1jb7+51isQ
QIwEzPXrwVzhSH126CAeikFqmHgCOEIqp+d2o8B7TBzyMoDon6Iuvp/nyXhtcoKuKT29dzjMuW85
BSMiVHB3uZe9Usl0h5pwk+to6idZdsaxbb2vNEHppTTG5IyNUF9xhcxfEZo86+jyN4qM1QXOtDh2
FNVzO34IcqQ5O0hpaWctBsCSQcSZuuIpiZ3vZlTO3/XUeMjd7EurYg0fjogJdOziSze2P8qpGdYR
mJ0ZAU5BmF0JPDoUGfx46LnAXbO53mAKJpbCUKO9jXvScDIiaEi/oqrvsreWTBIfvlZ9vj3kRATp
zIGAP6w78ZUre3xtkfsekTsdbw8ZbimPrWv6N2YCHqjhXOiiP9/u3R4L0hGdZx34WDZ2SUp+J6NH
+3y79/fNoEJMawMzOVeW6Jhjh8ueWcSXYJjiC/YRZp3hVG3DIC1O0ahrMIIW43zl1F+Jr6B7mYP2
GIeLF2q5NyuVbbMM3nXah/OdVtQwsKGEF7hgb4+w+ZvuyNUVexx6uHXsc5sH8v7vmwo5aUytcnVU
Q9QSaEWf+JN035CFRI1bipcxtXANO8ofWmIq2yFAUIWP1D16ffU68QrsIscJt5kBElO4xc6YcuNN
Qy59aiJ6GY0yGROQ9tiWhvY4FtVDnzntBROtdo+weT17Me6MUbM2ElT9cxil1TFqGihty5eKEv9C
YDVMjvFQ90sm1Oikwz1lQj1MmbYA7Lv7JiVdPDmZTRQ8VBmuoEYb0WsuUGGjInsh0e3kQRR98sCA
qcc4FEMNnWzG73YfnSw97k8BqOo1yiTvNZtwF5QofbawjYNXO8HDlotWUVsBkbDH+XUSJNYlYT9f
ci2YX+F1HDVhePDG6/pVfc2WBwUujMPY5XwYyK9FCFG9hIh5nuw2X2HMr16qqSaNOw1zZuQWvPOi
Y0VHS3xnN7GF74l7lK5LBiYOtCbGeNpSIyWTVZ+danZ2TpV+tTJXkudECNYtGQtAO/6NoLj2owoh
HrW1L41oo/hdXpYZJTRq2BiRDPtdklvGk65y1J/9fVeUWBlnfm2vD7yXPiI1QofP5Fsp/zFqWdTn
xlBeYEjB/i7hz5hYAIaUpK4ueGj7vvsajuK974aTMeeItwbTuhYN75PCdMeNBh7j0gwFxvIy+hHZ
yPBMEUpmEHq1K0Kptn2DoSUBevU0q+4BQKP9RSXQLZqeGHAcrs078lMpHfVqxWJrlRqD4zzp/UBV
7pcuOlbmZH9l/zvuMGW1+0YL03dps2hfHrctqtyshM/fjxyrllsggBUamWG1CUsMYTlGquQ1n+Kv
HCTZ19wiD7RMnxKzqO9Rn9mvUbJDQKpex27oHiw3vkTTaykq49mtveLOVeNLCOLrRcZzek1a7fvt
K4g2WEYaQO6KYM/NkGu8GsxeH7jIrJzQDp685WYi5oK50CxOGSvQBYZQ7628a8HkeGpfmsb04sGd
2MT4Ldi3FdNLJmS6hY/xbRwI96yKpHmC6LgEq8aPddM3T+1yYyxJZiNJHesQP+G66CVj59wbjgDP
2VEtXybgBp5iks3tQf/qwd30Kxeb12B776OVg7bBWlgdTTIfNOHsjTAlA/cnL/Sw7zWwk93gCuh5
Dv243NRZI6+s5dQqH1PXd6uWNcVQV1sOPPssNbfcSrLENqCzJvB81XR3u9dHFDJFCqFx1jBOjBb7
vLFJ74lUiO7s7NWrwnCneukxGgvNk96D0ypNJjZkT0DauJFjCKTErujNe29Szoncvk1aRlcHAfop
NNLyJEqlbxs0pf4wJesulfmOFW3zYMY68SSjcE4V7rOTQnJ4aZw5QuPMxa4Q/GmUDDT65A5fbzfY
216N1FtEwnUI3wHPf2iYBxEEH3PcnuyoVduEYE+t/24HYHMz5mz8AiA2m0MHhnFHR+3B0B23MeHx
J2TL4UZCKsUWp0i0m/c1bcRKCvxvCyvbKn/EafqYpjj5kbPtwjn+CdXVr8sRyMsgtui1+Smo+/qR
aETH3WNuYfkaAEaMmreWrOjArH8QTSi4jtPArMdWfOlj+1HXYIwz/nqgnN/kI5IUJwUmP/XYPCtq
SE2Js9u1b+bU3s8wTBmH3JHFtVx12SwFAiWJQ3x4+uaawV7M8rtpRr4A3T6ax6D3ONa0z7yPr7BP
f8ztOAJmR5caBhStDjzHGmf7qLcE9rVsmKDXQOHqCDPRiIWhGUqORjG/gpK5r2zizo2sPJANTtRX
9tDDYiMQLc5KyDCJgA00GjsrB5gRA3btF4uuDYKClaMz/aTjfCgt9qtI80muKAUTSIUEOm8oWSW/
VkmM1EFP0ZX3w9kuAa1DDbQT+ZgIfV53Dbgcow+WVALmtYHSN03sfneNjHAPMpFXc9Y+5B4xNxPx
Rto4GX5DSNua4K9lyOisB6ZxVeHeZUkH53Ee2jXRr4e2yY/KssEL5uAkx/EjJlxTFjMRdDUUycQy
vualfmVUgvzR9UExk/NO7+k1849oiDWWf+aBqBrgQC1LlUqbM7Juanc3aRX5zXqCYQ7Qc1Va9zqE
6FUjs2SNP3udme8mbMAJrfi2l7xVU5WRdp8mzbaKqutAfM9OH416x6oKq53WE79TmFep0UfkdRkj
Ize902RzJAjnpwYKa1O41qeWg11wZUEc+OxdcU0/6JCQ1x2e7FVg21thaqCS8hagfoBZg8G/vg6j
KgQXqXVgTFha2PMFhNTiHI3i9WyFfjUUZ5NAknbGwSVzeWQS+Al+sAhzXAGd+ukmyafVFBiPZvBl
HZUFRGCUiorXWPTNq91bXyujRGCA70I+irtYYxkdYiS0YQxuRt2DB2bC+3NLHQGD1NZl0p48l5Sm
poRf12WXPgh3s2l/oOIgoa2S6a620TNXXc9l17A3RjJgaZ/as5WAPUn08V0aGhmEw3CHWx4LLZvP
lVENGIC5LuGfPygzrhHWLwGTOrECVfc95wKYIJ5/aKf6rk8WTmgcOZu8KscTqsvxdLvXxMjQQ6+D
A8alZ6yFP+DlPZWjVZxihzaXOSOEEchkrtCQgkQnLycjstKdeguTIN8UOjNjnPubXoX1ye1Cgn8g
CvXrAhfw+vZgl1jVqWzDszUOrs/uBp+XRgraUOrVRvfS6mTS3yza99L0O727OMt/WImpPDm2w+lp
jID94GcWIFSJsBeYXpffIlIjGQ1O8p3VQHxCRx+fbHp3zAINWOe6J4gkCLH26WlzkgRdIe9bZB81
RKk+BmSZEi4b1toW3sa3Pizh04YpEUA9kEVsyeUpTVgueLkgsIM881O04EGLSfoRy3Y1msNBAUpm
CbT8BZrAIzk8+cqyCXl2vW6PaRfzxBCQI+SYDbxxbtgL7pzGhDyiwbFrVHyoW7mgtVWWr7OI/X9V
u/kpltpbDWJz1yxf3R6iBT/HuZNs51qdSC7FJKCiHMji/NWVFEtWh7CMQVS57WxSXYpgJu4yWZ7l
qmmKDWSNHENrDt4j4DMPdfeQuFz4Iz0DVVlnp3S5Zwx4JWTU7tOcsKY+KLAdRMHxdlPMTrsTuUFo
U6g4TiRM2eUP4elwVN7uDjIhocN09lU+haeJMDCo0dzzIkKAYpsuaBC7RhjDPi5736krQb5iXUGq
asbdX19qEchT3lLdWlhyRklBl+ciiYC/c7rdTPABTmPxlhWh+uthtxUuxoWk3gwzGXa7VlgNvUaA
AHAhr9RV+s2gMcX/AZ/F6vqMc7y/Wqk3HiOnuZA/6OYLXSzXBzaeXNcI9Oo2WUvqmcErTjBnnO4N
OritOQhnPWcazk7dhWCqcTOW6Srx9HJXaeADPDdFsNE49S6Mfs6uEWBp9+ptltaA2fJDYlf6TgaS
5tpyjxNGdBKVXUgh7B60il41S/XvQ0csn0Gc2nrSvR+TCYbCjYj5hvg1kKa1xgATzetm8UO6iqk3
/Qh351gUzekGi7Fvj3qhRhhKvzgmb4+CM8yPsjISbCCMKrQJVB0x3/vb41aUG3wobqgZuyMGCdEL
f/12c/v2t3uwmcQ68VL3rz/96//56/b2TwvNyNeLJZg8s+UHu/2j8vbj/v3tytqxN+aAee3vn228
/fC3v/PXTyKn7E2aM6lJy4/091+MgsjejqN4K8w+puZe/jTV5L6RI5fpEI9fbmK+vt3Llnt/f3m7
d3vsl7+HlANjfJe/3B6/3QxhTUbd3//WCRu5q5YcrOV7wiOat7UqvjUtoe22GxQr5cE5un359828
QEWKueLVvt3lTO+OwhvlBsbWsTCoxaOqgZSJaX4D7vrc65q4oKG0N+Usm13a4joflRFsytFxwbSx
CxwXuz3iuM8xwbQ1hoZcx8r+zoUItBqHs5/WEbjtfCZ9q7Pu28lodlmQjxfbpRPH2rtTiuFM3XiG
L/BRYzeFnZYOP4GCg7KIFOtTd2Z+v9E6tr2x/g3KdnwH2RZsfvmknC9UbNGm5iBfVWp2kNxDmNEF
Z4+dZj+bsb3W0nxAsILscyRiNoiCt4KJ/UqzZ22nz85Xz7nHnLErxupbMAKxCaaq2+IYofsP2pcs
oaXratxcuABgf8SHiHxwX/fkU94iLspnIHa1CVfR2sUeGWxNGJCaxfDEMtozkWbt2u30aQ0SaWPZ
AcEVAlPkwBI4LrxN3ec1TiVVrxVQqvhp6KuHWJBVU1oW9VN4bxXjvZkUn62QW6UIxOP6+bPvjcCP
WhoP12o3fSOOyYwFTyZsEUYUFjR2DIuYsTARq6mQIH3VWk8MbuGelVV+Gbu7Ts8JlqoGvw4xhjOM
9O6dvvjW50m0Td3qRxl2z1pbkaoHt3Qd5+MpTKIPlew0VTu8sosssRMbuH31VlUAo4vcOxFpTctD
bWTkg7bvTJKRAIZE/QsxQNVjiBttRbTFWUOfcoI8M/UFaiRLP3teW26hVcWYC4t4o4Of2mDiNrg8
X5PyRyEwHTW0wDtDwrpLJYz7OYZc0OvEinlhDVoGbBycwGJtNBUX+zplrGWkV02rw30TzD/ROKZX
YJCEYNdApfoxRkfWDw8WwrNYQUohXP3kCEKRuqSj2hFVcYEmupe9IJIyjfeMnl4JJ05OktHHqgww
6Avy/rYzbJJd4STBvoEfQHdLNgJZzX7omP0dmbZ6R8mXa6zlyw5IbD469aZnvYkgnbBgQzk0hAW9
OyMwta2ZDvAH8TMNzeTHrIlWCXvZU9DD4Ek9KhNqA6QGJ7u2X3pwIlBwwDdkSFx02NwKavXCy45J
QDgoOy/PeVxyJVIldXDKyDZA3z0vwG4xR1+cxOYKP1vxxkrq+twyH2pclFlCufW6lCHq9MF9H40y
O7rf0qKr76rAT4I6IYzTvGL05sgftXiPw/yq45Jf99Lg6I/AFEDjUztbNp6P9tUjXlp8HTKA7o2A
jhDF1PsdC1zaCoiz8Zs1Ii6N8w68eEHjRDoouWkhIYQZfBCNyC6mH3EJ8Bbq7Tzlk1+U3b00sX9G
fBNsUcmh68Dp6A2I3Jjorikv6CBd85qZrIVTfUnWtG08bSTp7TP9Y9GAlYBbE41nh76OiX42f0Ky
+tCK+ItWlJ/QP8WR6DesYG1o+8pGrqXmchdKT/Ex4t97Y2tuCXL4HsXBbszhn1NyFwQke84lGnBu
Z1ZMlF2OnFPW7KSZ+53RObmbEsE2l04R7EQ9Tvu6KGY/aWMgKuZAam0xPXACIoTpO0Cr1dgBPUkq
AHI9KNxZ2QeNbs5A8X1S9O6hXZGS0FOAWbr5KjQV7BS+FtK8O0hfs+btp56gjC6BpOcluO9G60cg
L0V5bZKFFNKTGEgdkdxjufUuUWGBUJbUZjW439unaLAqcgdHA1daTRPn9YodJYQka0KWSaF8qZab
YZ1EgLGdvHWOreMJX6vqc7NkTPx1Y3I2tpb3GVQRBRZLCDjlMNXpN5ml+oBTz0WOTAVM9NphHeiw
AmQ4WJF4P6TdqUE4f6KhhBrjsr9QpMUWKOhI/SX1mue4aUxf1uHBgxtB1KdCj6BBgCO3Zkviz96e
cohecXWAKlavxvxDGImxhvgVsyaPzM1rA1h7lyHCYrQFrTByI1IhyR8uTE5rMm0ZDHnDXujdx5SD
IHICkntbtdbgg2y5rphbHt26ZVxuy84M1wS0E5tBpOIpttICLyHh33HYfB9U/93UxwV8yFVDB1FR
j7lBnTj9LOB5TbblTwvUiikCsCWtPKNyJhxOJveGSZAlvcyqQ7oJDBegH9egd/C4YpfE+dvcJpco
YKkRDgR/sMvReLth9FBdsQ+Zeu1QXtXTc4OheJtFUPpZN39h2CjXFLdod0yC8Uai3GeyXE556ns1
bmAoRuxS+GR6fE+L4/Gu4umbojvK1GFXAvxd4YZKyEo3YHEmL4y8MR95uy637rzZ9VDWEhzrmDHs
tHK4DmEBoh6RxRYeDT2WS8KtB9rJIZ8F5tSpnZbwwta9S6kAw0yryXcov8cprChP9OllTJv3dMll
mRi+7Iqu30mmZlvq5HATFwjj6ql0d1VqXCJBF1KE8XoohvTksEzHoCiMDcT8eTfU/bGPRnM7Malf
S9TPd43HxcXqHw0YYmBHcJIT5sFcCZbSdvqCpUM99iyQNkmai7WTg8AoGHntClIBgB/tziMa8UMf
pj8GIyzXloGlnM8EC57M+ka4gOkTJM0Zy6xrb9RzsG2dJdCnqQ/MZaDRdXV6aoim7lvgAZoiznHl
jt80csZOVZt459Hzwl2GphI1FuApMXoFmDinvTIK0AEOgh/tguS+EvSwwWTeGR6kBlKdi+T+QY/h
WqWsV/ehTHoShwgqWkmbOCmcW/W9FTz2taWeyizcZElo3qNRyJ/Qxqc7N2/bjdF9qRdYFKnHYAqi
+Asft+q5dTvKehnlKy/4NPtEvcddX530cnGYL1+ijMNqb5vp0eqL8RBlzBgqJ9wNUPc/tTg7uWW7
JRhz01fSeVcTjDJEgExJHHrVqRjvXDLZsDe09ASMkmSQJHvTrECeG8N8Z/E0r2Qi1CHLKSEnvpHv
aRl5PtFXOfaHDBDgQ2lH4ZWd6bUdS/Uck0HLCAo8gZt9thIQhNXV4U4o/TNt7xJE/Odq+MZAormk
CTatNkNaGeXeMVHwOGRnmdskHg+60XR8unTsG1rXnxKWWQMKGF8h6mG3Rdk5QVbijBxYktC85LAR
9lZpc7RTpkjeuEfd/B673VZOvYUKD5aFiAMa3KD9alrF1V6QUdJgXBiodjzIZgZHmO/GGLNSOs07
rYzs+z6RvphADrO03fft8CiFbK8QMHSuIEa/KwuCeEOib+NAOge0e5Fv6bp3zipq2CF/r02gHCbD
S1SV3l6V5jen1cEJJtZltBgjWMRF2UNX+1Be+2PGvmllNRFNvCvOEER/Yq1jIOo4wzZNZry/+eBn
emEf2ogo+TCDlTB3NhGwJCWsg2DKmCfAH7CKHRlW0Yo9SnJHZtzGiA0Jh1dKwq9gL+BaFzsTmOZG
YwWG0GTa2rGw1vrQdPu5zuBqRFQ3UWZuMhcLOa7zu6G2dxajqo0s9PJQp3JawX58jSpDniwcCytl
ImWORkWIp1tn67EBrWJkatvYjJQL1C1+aQMrZVEFCAi9453HeHxlVs20gYMxGnoDm98lzmy2ewYf
ffRImMFKR1bdSO+nIYL+0FtMhhtLrtoJuHA4JOXGpMtelyKmWnC5jOpKaFtTdBcj1aad6irCemmX
wQpyfUvMgCWBjL+ajFgPwvW+hkPQX2q5NaIkug9HzCJZ51In2bqiuCBMCAIB1Y1W13sdsbY1VvkZ
NgbCaRq/pEkR5Mrat+LYR4SJ4tweD0Fa4/5syLwacsLfh/Q+SSrnWlf2GvHJ+KI3EPNq7c0Y2co4
9UMCBmWnWeP3iVrxnBc0ngzXzm4SzFvQMhBLhRXsa/EWFDLYanGgfbWHH4GT229G8r2cVLD15Did
Qcy5hzqHrIeEmYt6Gl2iHAeMIfIXaC/NhTwt47EfnsvUxACBLOESJW56VYBA1ozyiY9R/YOKoIU5
WWxf+uwqXXq50EU17SoS2nPVtA+wUoLPKaudqxZDvOgl4lXbQjXqEkuelYwXegkQ0VEzbqLlphGw
7mtg5ivKRu/q6Q+svc5qAjtbF+meRN3nMmrhWE/z9FgTmqvNoHD6jriTSor3qpndh9sNY7t9kpo/
ywKOZKNnDiJUByBoM2EGCqfnOUjGC9eD/lGQ0xaZEYw0aTK17tnQQPpbOZrXXAAQK/oCrd6gBuJp
tfKHwgJqA6V8YDTcsWOfM2tdZGif3XJwD1QMJVO5oL4nwayTOw/t4lbk1rR1bJ2g8kglZytqtm3q
zqSJ9MRxmLoFFJmZp671rHMk6+ZKRr4xBcNDim5kYElZJSMMzC4dyXFGvA1w5GdcDRU7o1lsb7wg
ScNaxHGz6aMKW60CQ9NFZrgzQBUPxinNwvIph+RdoZbCtHSeAPNBt4CELctgBex+yeyIvHVL1PM5
dvP7NAKqFrFgYAJK0KpVvrN85xQRZMGMxMts7Lid7qwCWhr7kWRnZoD7SP6t18T6iLMhv6FF1Q4S
sLMPYuOI3qA+3W60evDW5cgTAzxFPaipIKjOILWCT/wx6ZsOF4Hegxx1v+RB+JP8G/c+syykknl5
QExVrKbAGigZ83I7p8SCTIPVARwx2RxXdnhQbQihQ1Wh78xdtZclYdOBzeRumoASa9Gy44/ZPctd
mwSND+Sx3Fax+z438yXrwNHO1lCfRicuWYrk7xhjgdxEXryNNOPbRCDOZpqy4djSE/uJQQhPYqsH
c+7qK8kq410QFCcgguZmUpbcAedy/HxI9c2SFoJ6KHqbCJnjkMyarUU40jpwE0qhhKSikokEEcQf
nvlZOb315hUDuj47+1Jo+ENHOHtfmKuX8D/W1SDsA421zemN4W+IrArJgFXvIjU8qyVxsKCkkIp8
owXW53KOEj7jMB3w07aP93jsn/OF0xJ4prUenIHao3XtXZy23SFJK6Qrnl5du5OunJ9uZyLerAjd
NOX0LGwYdx0AEVdvECuYiJBVnvOKti19h4tOoEPwhtQGVkwMk4R17fzDFqhwC5bjdI9lwTVuqnyi
odbsJxC+YwZpQzAaQUKOwlw5SNbpitI2RZSDCI+5FgQf5hVwdeou36Sx8VEF28YwqfQ11n5t6flg
4UdysIp9CegRoUHUgXOSvZ+RKd9Dot4AfchX0HcHN2T7Wfo25JrPQT/gH1mlTPplEFv3mmH0x6DS
9oWebdOMwZVJSoayg+5SK+3LqMbvocksRHVht85n2CzlLMjG06a7uXe8S6ml9ZkYPjJ6UGaw0GSJ
WhnGLrfMeMv1fvno5ut0JKfcGt8TWLlD4hyrFlKUI6pNbVcVl3onXAnyA/cW5VQ8DdtiyMd9a+GQ
t4mbPWiMZKgl0NdBJG8LtrmqSNxVmkTvVbeEijDjp0lFz1PCC0YFdM3gpACCJEaHZBkgjzvDaNCO
a7CxnZzhlym9dq95oJPaIoddXC+RRlyjjoVsfzAP130XTDQY1mjYDizZsrT4YE1m+1NoMdbSsNZQ
BW1DM4L0busnJdN8NVpd8FgxXJpG9rUd7oWT1rcEheftIxQ9KANpiByi08RTm384psiOyGD7Vasm
Y0Ngh9wT/od2m8Fa38bWfsLeu9ZiXAuSUTie24QxekXlqJy3SCM4rFFl7lc6lJsKECdih9HZcRqe
eLFGfA2AnJF5WHd9bhyx38GlFzrcnQmReI13boURSqyjqLHOAlXOQQ3q3nPa4gz2m8lPU9dXx6Hm
tNvxzCE8k0iRendZzBwkZrYWJ5Ukp7N9poKqebOC9Hai5mABO98IvPwsP4GytfWSeKCQUxCeUBXO
RlNVfe2c+dlgU7ZMpJwjITeKMK1ioqfmiRtgAV7+j73zWo4cS6/1qyjmHh3wRiGdi0R6RyaZNMUb
RBkWzAawYTbs0+sD1YozaoXOxAndai4Y09VdJDMTwP7NWt9KiL9h5GncazGrI0+4oz25AtPN8L0j
AZeAEEBlrcV4L9nYUZBszJryLQbDmeQqZ8tR/mpp2ndjVUahJj9L0SZnJHb+1nOyX4OzjLrMON9n
WO4dn1BWExfhlrCxH9CpH6Lsa27LIBsIsskcCfNvx1UN/I54jTJxQvIoYJLJvA1jVWmn1skoZLEW
ApUqbZ6zxSd7XpqsgvIlmuHNaj3DIl/LGCxUI6CiD2YYYUYh8uYNh0k13lEYC3vTyfh0/JqtaALi
EQP/MZit742XkQGkJ+I4Vi6IY2kQ19R3h7rMOhp0HiXUkXD2fxteI2+67UyoIXyYZASj7YhEJnMh
ILjT5rkR0G1UAbaR2FoO1gJEXz58U4CvTrGabhUptnFTV+ccZ0GYuZINIdhMJgnIsAbH4j2mHkiJ
Nz5Owv4ZGYxobKH4lAdnL72hX7nOmK9EH1hHx9d+5BiJdTytW0aOnAc9gYCjxcuzR/IP7LJW6wJS
4jpm5fhAcOne8pB0MaGN13YdWTuPZYtIILMXvgR1aciDr7n5LmPst+3tb/qk+ad6VAEG1iE9ePZV
MmSxAHHDErvFBtTGwQy4AsyWGzlv3iwvGo4Y++SumnVodayfRntJ+7HqChVJxXPfVsHp60s+OL8q
ZmvM/tJ6y/AiPbAveoz8yj4njfWDmlL/mTf2zYn0hAiB2t8aSXrx+iHjfO2NDSOhfltG9D84zviA
2yin13T3zFvStyyQ13nowMwxBMuqZT2m4jt4w4GCKc/AcBaHWrQ5UPq4OZSjc7NKb9yZNQ+tWdSs
90KOjCQmVAedx09FudY1xC/nDcX5YIndKGwRFoE2UgdYL5lX7ouu/W7KVtwrRkLAKBUKj96qr0XX
3CmqJpIUCYaZy/y1pEaaEgX3LGjUCiP4JvIEbVqVtDyRCEfsBQPTycdgX0ewRJWZHBudU7QbI3rD
2sFg3gpagRkXhhFnxxqgwRnJ3HYRsi/hHP6tTaBGaSPhVtMUfHgI10LdJTvXHvEeYN3qwlyqfW1K
6zROMVln9GIqY/wmwCIwaBiMbWPR08yS0LfZ4Bz0ql0Rs4uZhEaaNo3uxQW6CSOeVgd/OZ9x9HTN
IyDfWdCZG3vh/7eVyYQmKaNLoY97fbSDY04tfehzXOZu1aJ3MvNr0ufafoy3/B705Vr2NEkP5GY/
JdcAy2CS4Z8wYyPfFewpWUGN7WGubFpl7ZJJYrId3c7WljFXBwVceetj8Vr7erTCDtIz0nTfc+6V
R7BjRIa1yaFEQfVQVNq1mJqerFHRXsnvBX0AaPAycF8m1mgcnUIiNiGK0lJo4RJxTRQgwzZ30rOI
Kj6eXpm7psx5WpV6Fn49+P2ebpL84IVJa5oHzo4rBP6UEIXqUcbZg2Uy9J3tfp1rWQ8UnSVWwXVJ
0lul7yvRXZjK12FTN+5z5LKcSBrzWZbUKNGA+KgXbIb61PhRZlX5mHrtppe1/c1n0BJiBeJXwt+x
KevCetX7veo/VaXse23piigadS9b9FP0w2YorDh/dfLkU7pu/ykl8z1nClYzOat7R6MVTufpDBTU
OrTmKC6+ae/mYKy+cQyWaBDNbCOgnoOXb5iOd5N3TQSakiiWRTj23To26vygsUqPUvPepsFTUsxc
RDrd+SStKsQgPSFZLKyrajg/YLg7D30192ECiEAyynuoly+TXuS4ZZvx0R4Hk/mAbr/MqMZXyfCK
T44EvpKRpj/kj1NlEaM8Vr+LStShn3m1S9OPoGiJahgCI742uk5kkXwqIzpfRjfeyWHOufYxMzC+
T7LQJFR2A3LSW9NaO4e6Jd8WuaRM54q6v0FLm1HUooMjYNwmAKo1Bw0fbyw+DMd4wJ2s7eCmJFuz
QeTG4/7DM2aHilyqQyqJU1ZpIwCRCxcHVdLubbxOz6KYf1dc36nfl3fQlda+po8mO8o/z3qvPwwj
j5/ME2hW5wH/YyrkQnJG2GL7HatVMqxhBrJlmdMzhkZxNY1z3LDclsoqEJAEN7XEnAyubI6i56rD
MdSefDfSL8RNt1ezzQ96LZ8tR2P8jDPn4DcNBY1yQtOj4jKC2Hohi+CJYb869n6ytrEIrCYZR89o
hF/twSchSNTiVLtRfjNbbnhpBenas1ImZEzzLkEmGf6ZGHTHxCzIQVb0WFW/LwJj2naZMm9y/DIF
O+u6I1BxdOP22un6xeCZsW47aW7y5RQhD4r88ThFeYe2aWCBRR4xCWPoSZ9iTeq3IDm27g6zVf4T
ovKS16y3j23/KFWen3PMBTSewnhHmIiB22hYpLNmeKNf7IdLVNk+CVpKsv3hUDQY/1AdemyX4jhk
Ztl9L2FUb9hl2sfCaD/oCPST2XAmBKm10bGDewMR1go9OZ8KDyeR98njMFp3kn1AAhsJE5Lli8+C
CuRGd8s4vx+xQdwMiygfGCFHO2tREWWEl/WgWUNV4zdqnWFFyzpw1fIlVvTb2jwM+7zrdn1Pom4N
WvcpQhjn6vXG47kYku87n1wGGPvJjQdGMsVx0LAFVoEVvzYpY9e4aKMzn3qJg7FmAG2L8iOPKESA
daS3oiQNpGU7+spuG5nejcmea4sHs0BwVygSU73qlThuumfoAk2/17ANXexYf4lYaP6WVs0R6DmP
bsekr291vmvkW1e2QjcxUAz5Kpo2E5SoteyKq4SNSv1Eiy5FpV90Zv2rWHTPCoEy72uZviU1453a
xy82TM3WNiaLjtYIHYrQvuirS0VU4bpAlckeKuAhnDnRY0Naix+7cpe4/TPxAA9NguC2E+W4i1wS
4kTEjyHR6+YApD2xp5dsgoeMOUke7csc8A+pXf2NZJH7gO/g3W0YfApSwg3chixKCCHhnsTlEcEm
J16uNd1fHT4FN9oIyWzq60vmGN7Vjm39Ao1pHa819kHvuV03JzfngjdEqb+rpidcr0j8kzUg7wO5
7+1ycPWXitTuVeU43QsgZMmwV7wipsp2jA9pqUgSO1RtbKyCIah+ENkTTqmhn5MM9EFFeubRtOaO
Rs5F39myqrcK66ePVOilZYRDNeDUoef5DZqKYXyaJvLDNBV9joyDntIom7dViVAh+JpXlWhMS+Jl
2N0wvnKbtjj702/P08ZxbVkoO4HKGCGEu25Xq8V1kGbWizMPRNaZvXVso956qQ39z390K847aHHT
tsn7bq9LZOF5ORaHaZgwCxTxx9RZ6UtePQVVIF97YhueBmtAc5Flt2BIiD+3SLtPojtTnencWkGC
PC8gfQ6286vxtYvoxurYA3QM8H3ek3w+q8DxGKeI6S4kkzZMZicSFxoKV8M6DR6WqDho6vc5YoWF
uaA64s3sd03DzCFAzQZYoAu2oqOFdhBhl4u8HObruGuLwcdfQgqUM+GDLC02uRNS800PWHDLdncJ
MWjl1ZTFb0YN/q42dRQM5mAdqMi5JSg2VmPBgj+aNB4zVLohAcDztgvoZamtJxIhvCGELdlT3xFv
GBi2eiBMirtZxObrxO5BdX73xC/2e2oaIPHIQzadSMi0QIa2apQgSmdO1IatJgvWqHEfBIpiQl9U
30VknVLwFm33m4+TAWHctlxInbUtC7EcxYb1SKdrP9JWdlh+nFOhOeNGjVJs7LfJKcS9jrXmTv0W
r3QtT3ZORX00lPTYw6zmK4j6lFm599ZZeveCxJYW1yumG6sd4zpHct0JL7tg4XDYQE4fjauMy9cX
rTdY9uCBZH7Bn7Em2zd10O/8dD7xWeVH1HrGU+Qc064Tt4o4uFNUjDzTDNoa17Pus/GsAs18M37m
bXf1xyB+TTQzJv5wehvdoCKYhIA5a0qGh65ph4fCn884YKPgCPKGcN6ZucG2nChRZ4yvrIlLfdsu
ISAL0eCkC1I8M6tVoVOl5mNn59+zAO3lmFXWGzqpBJHds+rpSDLXiLfS6ptL0pYPnt1rDzQMiIAS
aKlyzpqTEWvHtuKTB5ry5s4GUOreA6Ho9d/oLIwDxjHrxMgu3o+jQXD6iGemyedyE6ADZXAibHek
VU28jRlH9VrincNt1ryCxS/A95ffc9tMyId4dFVSbDD+D5u57T77Sj1NIFnXoy2HC6SKYy8tB3hc
/BIHtX4ih4u490mb15wT/m4w7f7fDZf/SzT9B0RTqIAG5tP/nmh6/Rz+6fjZtJ/T3/7ps1QMvQ+/
/vVvf/61P6GmnvVHAMIYdYVtWWyHPUgWf2JNPecPx+HPKclNAyLn3/4Damobf1j41D1YQYHpQXXB
YtvKTiX/+jfL/wPW3cL4XTi5ho75+f/8y8/xn+NP+ScEs/3LP/8nKKbpLW7dv6Mo2IG+IAJwfMBz
Zy7p/4UBZNaUHVbnNJTkTM6XMPAZbwB7N4KR0B8ByIxThNKNpTZ1kdyJI4rWGlTdI/RqngpRfY8D
9dTFgOEylYlz2S66tAGqksCNsxqRXYRZLrMtJT+h2J37AfM+OkWpfiUhhWnkNFvHyGGWhM+VIsmt
dtZ7NhQNudKkocti8W8tNDRDIV6yu4CD0pxILEit6bn+HhnZD9h72a3FxrmxW+9aFjO2yEa8mhJm
zaAF9SkHPb9u0byEBFppW0g49q7Lq0efbfrVJ8Tbr+YLurMWJnvcknuLClHXX1ngaJtEIBtJxul3
WqIQ4wFTc7yY1RiHJEQelY2ure5YJcQjkOc0iO5daf8kM/ujtgK5k7rfP9aZWFe1kgeV0zGwAJi7
SRwp2lk2m2hrLkhEGcFZGYl4xEO1ekOz07KMEOOSMiNj7dDY5T2bUXTUNno0x2pWkV2T+RSj/Gzi
4WXqGlLjh50fDeXOHPjOcMLBDxVpuZ7SCY09uO5ei9/jiqictgnuDXzYVeLdZU2gUjGk5yJpoyM5
VKQIU+dVDJYZ1IR1ajDel7PaZH10p05qV9pQI/DoCGw0sFprDSE4yWSEfRDwx7yJ66Ynfi+PQW3U
rflhpyXCT6sMuynbq8Hm/yCgWLWKlbTP0FBmw0p55OB6Fd88j8SJYNlvCiIu3qOQPB35RKgy71vR
WyHbXrVB1IEaTmetvPyNwfW0TRaxCvQzoHdBxp9B0WnJNmsflZqWfSySGaqUL10c/RgpRs2rro18
KAnzRn5PTAU8XwN7P3fza5kwEnDmnIBWPHIztp1nqvnVkEYXY/ZcGgN1HgZDbu3JxNXjRGjqjR7i
ihiwqY0bbfRK8nt4e/vihRXJU9CwESc0jvm4OE5+gPWiN+itBm6NiosuNSw0aGmK3nov5tpneXjE
i/dqjlxq1L47ruGRJRvnBRlFavaPJLSrTTzXB4byYTYG/o49OQENS5aagVTQM6CUy5ZNRIfEerC0
hykV7+WMn8z3TszwsCKrHLj/zMi39VYDeVgrESBpr/H2bDB8/nDd9wpq13OnvTmEjC0fKuFnncaH
6mITbzLw8oo3SczJe9eSE2cNiFubKXYPtgXitUBsmWBefK09sUUW7e5G8AT7UTIUcmvwFtJonjF4
qLNPXhPVFBND1t03ExtE0Rj9zi3UTVLA76JF7zXaLXOsQrGmy5GVJy5mFMRYrCs04qpGZp6EpslI
Wjv2gMzNuXgWDw6eaw3Nx74pqrPGtpmIeEBnFjkKlH/0/oxtKhnsLay9IJw+DOWgb+JBkjb5MzUb
RIMGC1X8OBXIkiq/bJ99C5UQ6haCrvp8E3VkZsM0z9c6R7UraR8yX+dicfjPlDmQDay5wS4CuTKP
wz2PMddgj8fYlDM+xBbDY7FldWb05a6yq9voYVAdSZii1ch/pPT5pH1kv2QsstCO6/syN11hC1Dh
rPPxZs2g02Pk3dprhbNqWFdvkQ6Sr01x8jv2F9rPwOcMb3A/MSabvYZmPA3y86QYxVVegqTI6wn0
YNuUWySP9Sy617n0XzV34BL1jZmCfTMMxKHp4iWeJ39taD3KcVZM+KOBE3u7uJafPj1qFZXOydQ1
MojTH9pIVq2b5HslKvPgtgabPyl+NK0GpgLRUZ+SyuhpPRe00VOdcQM1pniQePHIuIjSZeYEYb/z
tyIdT8gIsLMt/xHj0oJ3qNzHMyQsH5/1TjhMENm+k7aR2Zts36NA+DAtk24h6ViwT6gTsaLc/a5E
aWZN58DiUijlRjvQ75H4BVgYN3TdXYQRXH22x4sbh9WNrCJ0c14Kto2WM5ctNLg0/sy0ak/yJw/V
9Fec9Je4wrCnETZNyLfctP6kNqVWTOgTEem0I6PaHq2JiLHE2xoztFLGV6EDv3ZLFtFu6v9OPc08
u1gVSIhwv7WV7p5rozW3OT0Ou7RIJze+3oGsa7ETWLA23dw4R+mMwc3qkeqbqn40pxRCGLNZfFU3
wX7jweu19IwJZ5cgvteZpqp1MHu3kQ07MIdeOxOWyIykEbemrTzK5IZwZ63e2bEW3Rj7XQMrq08O
i5ltmfq/Rs06EkodXSaVjDswqL9nM3POUcGLKM0c9Gta45Jpy+bIUP5gKW7P0sTy46RMXmofxagc
v+lxMG0huS6Xwb5IFHbQLMJKVRIIs5xbJEttg6y9Mg1UGy3iv5tqnnXeUdOQTiYo0xOXrBlrZFwR
JT847cnVXr7dWPTPYwN1ijlnTwIgmR9sdmedWJWuGfHBypS0cSWOcXfpphgbdEDQj0akEe1Csi0U
0fKxjqPm62acCWWn8oYnQsDQKJf0DB+WnSCB1+5HVqzjzNjKIAciDnZuHmDNHadt0LyarYbnMtDB
HkM0kg2PGp1vy1UsIEyNKKz1eU+kyU8G3/qqnBARWYMfrcoB8znkGRjGbO8Kllx7q0+flOavXat7
Rlq4s93cDJEsKKJznO+z6d85hvp1qVgMAQBM1103jhsf7sdKib5fi1rr1nU5mBu/NX5zMNtgGK4k
F6G7dbtrkRF42lqkkCllskltvlmW4sLgacvMHCiJmNgCNlDhJ+NHEYk3icv3HFEWLkcZghB1NNNx
pVUUSM7A5n7kNPeMHHWpjlAVU8XRWHTFWJHW0RSgDYKhkWbfMBLWm3KxzKouuQd2e7WmNNkOAXIS
mzc3ZFEtVyjmp3Ve2W+VhvqN2Q6KAt9xDqP/gLkejYPhbKcE6V6ShC0POWoTMBU8GDZJYHYb3LrI
MFy70Yhk0uGR8T5nbozQgnyWM3EqfKDdgDLSra0NAi/U1CkxpTm5Jg9MbSM2ScxSJ58Eptl+djEW
PLKP3DZt5j8V5bNUk7ZyzbQ9CbZtpwEKXNA5Z8nZXHA2PpUzVgKLXSAs/9zaIWwiloiAvdRLH/Hs
d8dYzDxRUSXb5NqYS8JNs2TdCEJvsiX9RsjztKThdOMxW9Jxvr4MBOZMAE1wyZKhY4+k6XDgkhm5
JOwAeJoxZ0f6rlryd1IEHs6SyKOWbB4N6ZazpPXIJbdnWBJ8qiXLh5Bd4rUkq1x7wVwsiT/4yBfO
FClAiTN6dz0mGUgsGUFoVRBEzeQGWUuCkCJKiNzLYGMs6ULtkjNErcxqijCir+jSiDAi/SuV6OuP
lqSicsksmiAJYh2072LJM2qXZCOWTtiaB9KOpiX3yMrhcHcJWUjGkopkLPlITsFLSEb7pwP4m60e
H66pNF7Fz7YKUKeMZnkpdXZ1ceWm16Awj7Bzst6bz6I9pvMguF2hrQ346TuwUWlfC9TeB9+T84ZI
e391BpPlPxnGPECI6F/yPPeWwLQptCoyTE37NnmQGbuBDepMsiYGnrCMDWwsjjuF2KrvZKeFAar3
V3dMvSVOwC3BhiMUY1nTVdE6KtNX4LPN3jYHFAoYmvcccel2IF50lUrjbdCblZ0MQIZMOoCok++u
YE2qWRwlSW/ulxUWIavspMdV1iGiCU5lUbPcNIIDEoKXAbn4TrgxbwGrIRQahcs7ZFAu7MvG7K40
HLcy7raF4XHoBVhlOg47ZLX4svx+k1UdmonUR7xus7ZWvXfHNptvhxQZ9KxkvXOKGMV+MEG6MH7A
S+/Xha2MFfEEEkWjfeq4b1Tpj6t4GSxh4Md/GyD7DKd5zpAjZxSIkjUvD1bgMilLn9H1w2mEM5EN
oFP1sf+VfbTuXNyoRZhJczH7iGoc6044CEYgBAtrtVQoPTr8xvTuZRHUDzV5xE7i/KA4Vxt7DqD2
s5IXwfCjFZV143FzQlQJb4l5Xuj6oE/YMiHV8bYj8UPUPaa17zVTofWhr/TEb5i7bTi63AJuLZ6J
RN4hfjrA7oMKF2DgiC3/k/Ciu67TTRbtaK7butr7mo8La7iNqV7sR5Nbd4QRkFjTyn6PHfsCvANG
qwt5XKEyN+JpJsJIx4FaZqQtGe9+xSdSCOES0eYBCIntVdTHl3IGxxP1+TPphWetiT58l2YlHdvn
voyadTupXzHn7jx4fqiKssK2Zr77NQ2qqNx4M48V3rckEXtIvx9T1dPFjmaHdz+eN44dP7qa6tYB
u/bQV8INU5cugtxf/YzjueLVxe2qNoG6pzMEBvYTh9bf5nFsPdXUJhyD5moafGrZOP1dxXJrtjME
jxTESb0QKJNfHgCpHUGsMsT6M+4z1+73Hr/xGhVPH0ZMQNlVAKgJR1gdjc3oy5GetxmCgShmYvVE
7KPCF81hJF2NDmoITs0It7VLsI9zSNx7gDiRbuVrP/CMfdQXrPqCCgc1Vg2jUA+DZO2Ka8JNycyz
8STshYwfJnDHSP3VJdI7cAvu5K1tGyS6CrziYZjdh5oBPheK/E558FN4pkAkvUqQLHijnPfeXJ10
r72DIxlCSjg8xbZWYcvtVBg7WNFmW3uFGaDt2IRiHKl5XKRmwolfFBxzmHbCrDY2mTB4SLbIp7W4
FWFZpWJniKLbwOgkms1T3mU2zUs7p+LsND9cr1MnO+kuVu0f0wyfZ2kSxUtA/LChOqwPQcrzoatn
/wAkBnISOSehF1FSI6PZS5MqT6iLC6Ih4Tw6cEVCjQXaEmkeaGPDPXRGhDHNQLoyaRX3aBe8GLZV
rymwPllk/5i1URyW5IXQ5I5dJz1V2KBSk6VMn2Nu1e9O/dNvbJgfBN3uCY1cu0gRKRL45fSy3MnW
bXZ4qEKWkCsC7LmZZnj8aN6POCgkziLL3IqEozzuqBrtyGamarePscnuom7QQ6a7ijVIqOHQ2rox
OqmnqWtdfECe3ORwbldVMq4S9EGrToIs6edWrXBpbt2ZhOIR7hW4gNXUnnLBo5wqzNAZExLBY0Lr
6geSfWwavByPHF6dmDqlhHfWGhd0kcbt2k7jjsb1lZPrdz/xEgIR3GrLJWGBVRQBoiyA4o4R1cCc
CgrfHsWFtVF4awBy2M9FE8WI/SjJZz0xQnN8yxNd33Vq3BkGE7SGDItGnz9tE24mObgfEQV4qZGS
TDnyvVeyDR2Lg/3G+ugDmqda+SWwG2tJ0nFaqErWbP/s6cORjDQbC81GqCc/UCMCXfJHbd3h2gNT
OOYbC6TSrCgNaf1IY4yLbd89OB7rvEay9SKf2qAUWmd2qzaF4TySGsTdLmyATnX2CjaBt5fSYNWV
Ijo6Ajuw9D5mT2++iYeS3AB04w0LI7dT21n7mSjGUm38YVh8g4A6f1eyKgPmFG8Ca3780iH2bFfn
xfjmmi7NQcxyy69L2hLGWbiIApQyjr2lo2xDY6Zoslo9HJA2beI8+zEntMymzihmIpKpdFFBFei3
l/kaY7Qquk8OAr8pLcAB0MVldUdmnnWNOMx2czx1a0etc5v3+auV8NuI70rFmNQvqll4TtILNkMM
B2C+DSZjGw1VPPISn2cf+PYW+EmckVtENdHsbES31VL3VxkI8rmOTrRnDrGR3L71kmfAgEpHvrEq
GNUUXlktglOcDhz9G2iZxors0B7Qpk30BBkcatCPdkKPXJoSfkZx8PJnzXDeSU6S+NloicuaDGPX
XJP3uChdmgSsTRxjjXWfAyUAEQ0I9+K8NvaxXd8n34tPXVY84qfm2E5QKknUk+u0ih5yGqdLLyc4
PVH8c8iBWkVt/mx3U34y2espdzh3iBzPDYv2UNF4b5iSzNCWGLoEIpmeCit96+qeV0mrgcPo1KJB
PUkXNOck62HbGd2RiHOccgUUYrsan9MZ7xnXCGik8kwe6YrsCuf0NZb/3w3GP9hgMNVfoP7//Qbj
8j0tP/9+efHn3/hzeeG6f5APQKrakrnis75ge/AfywvjDx14heHDNTfdgPyA/7u+8P6wl2AaH2OE
6VumDk3zz/WFbf2hO5RpOsbuQLfNwPv/Wl/8BazMsNILLNLL7YX27xp/BawrumRNjdq876aVQ2sH
anFlQljuVuZP49h8dHftwLQ3WzkHzH1/90b9uUv5T7uTv7Bg+eE+8PFldRLwahzjLxxUWTqydnUm
a5B3VzpeIHXKhysgQpeAtZQjP/TdT3Tb/8Mfy9ro73nknR05PUU4M833ruY2eui03aZDVwDoCHpN
tXX/UZLGX+je/+WF/gW4KrCfRn7PTySnt5uBOq/SFjbkakrXKnv9f78827P+y4/zScmwPaJRdBZS
xl+Tftpcq6Aa1s0+hvJ4TFyPLAfrAWErYWkl6hLUlMmGgX27cgNizSdLIF0qaKkSj0pDmuLiwbXY
ZFqEEJFQkrDEjRGytJAhSBxnbfjW4p3TO1Jz9LfIw4AoM0ATUwFgPbN/9XVAX8IQxhoQipYxoBbc
mGonSt5hgfkAHttDpNXmusiGi+0a0JLnNls7I5J6F+Vrz//Y4hwSJfWDLU22Y9JmYEuYK+rNTTM7
kCbc4gqIiuerbNal3ZD6gklMS8cXiz4ABpn3PHp59HzpUrwNZpXuh2HWkZ7C4IqRKxhJa+zd5jsF
CVee9T2BTknU9vTiIOWFhEyNmTuorCAxG1Z7Yawcmo5zLJPuMJjqpyWDK2mkYhWU1id220ta1R+W
2b8ME8jmtr1ozvDGesNjT8A7O2dMwVs2f8Jowo712cptaTBmWN65+6NLW3KJJjTUc2/TInXDC+HJ
VVhVzQfRYHwwpgxLhj/TpCUoxb165Y4QGS25r8VPozQ/LY2/N7AVwZOW0tjzrcxYkJHqF6FRzjdp
IFIechKR6b83vG1AcKb3UjuStVtslJrddVeR30EjXaYGxgyZbmxbfniQJ7JUwHWbPsU8vrBqh++J
17sZXzi5EwQj1Q6b+bgS3vxpWcVLXP3Cvfa9a2usPj42dmaRxIBr4QTjCdlW9RHR1WmeiyuSThn7
6gsI1U99kBvGaPl6+T6FhXlvch4m+ejW1IECktGqncGqOEggoS35bvIUOzyuKBPWM7PitZByY5vt
eSb6OPSKHGIC9feqYGZBf2rRaLe8a34FwdHVf7cmr5FJGOSxQtqfGovknaGYmxdERQjtEWSBsfIy
sPs4gylPInuJRzsLy2C3YgEzM/PmPbMAnqDI/RVI/BBa4o3IUcSxgIGw0mbrk5qEfibmmjNnDnda
Y8OQuI98fpHadrH3leCX9T7eZHTIlzzw9jXtMjUTv7PXlrfAaJ7smcskN4yzzEjI7fEybSxdEkev
JWxD2R6Yhr0daq6fWqhhlcCplJO+JkCT9GFRN1wy/IUe3vbyQQfMSTFBfvcD/5HvFZOwzjM+4s0Y
sCVWmq3z0xFZJwMzeZOBTfrvl29pBoo8DPnTyNyesjy/xVOWrfqYZBJl+0+iIRhjzHl1kcYKUc6g
J9iNFaTZiMNy3YxTeRfFAEkQi56Vqw8DsxlkpR4FLHZ92wu0lRaA+u1NtgAj257S6T5zrURmlOj7
viuY8swnD270oUMfCkaGLl80jwBc4PV17QXv9YtWLiOrjrfv68rTsUDx3GWLElcf5jIzytO62GVZ
xHoqinErc5tIT+eCQbOcbBnoYLCZuGdr22QL4uBHNeG3xAhTfTVzdwqk442mfxaGejaH7Cpwj8w2
d6qxfLGcRYfS8Yy3GyCR7vDSe7zHrYM+dll+e0F3a1AqQrHCvlHGNT1igjb4Neobc9M5A3ZhVVRh
XI84ZYg2NOJ8ZoxVHJbLycecDzyCh1lMWrNXIR2zXpvatIH9Q8YieuTmSG2bsf/vE3ZZk5xeFcl9
pFnwyZPTtp1LHvlfjyPYfRPjaXZ46tI5SyuSJx2eH15UgJHG5Ydksf2pWh5U/cQnkhPcGo7I48zo
iV0//5oP1Z7NzyYfeBYHwX623CdGNSy+4f2BNF2VgYT4k96afth1TfmimQImYToxE0hBlCwXxay2
aJPekIm91P300iBjW2vRg07qRIjFn71hNr50zMxiL33uZlAkcDOYgdqfpuT37IblGdMUH03qvNQl
a23ac+LtP2U2vZgOVyPPsoM+WrcB/aOhY5cM6t9scNY9UMPYXO5jALareeTtajWxtXvZrXSfWDoH
EyixLtMO9MgxmttLp/NWFCOfTrdgOXlbodJ54cjIovKwk0Dmxr0vsmoVD0DhUs4fRsvjpcnBJs6g
fGiPzU/WVDw7s/Seo21DRTir10nsoX2zBQh4abFPRsmoTYc2aD6Wt2SqOWIQJGHm5m4qRD6FoBm/
XqCh5Q7KieT4dcE7lfqo2+xYBhgXgnnT8jPDyeAcTaWz81r1jRM5Dgsz2TQZH3gQTdFGb4ubZ7cX
jvaPxIrfG5EwSPXsnftvPJ3XcuNI12yfCBHw5pZw9BTlpRuE1BoBKHhvnv5f0HfiXExHm2k1RQKF
qp2ZK601Oy88xgds94qTRiFultzrVc0f2vx7VWiWENuqRloFfYIEOLOdlRYohAXq+FI/mpCBpim7
21MLya/GbQcGAua71RHDLlH+nFbxofiFSmKcW3j8rpIwKlam4k6pK1DfeXrQq+SKM+SC2C3tppZF
b3vyJX1+wb58p9sa4ADN6zyjT3yEkSfG6thmG6lkegHkhdkFsBnJvorGa8YNfVyGOMhVLynk2lOY
mHU23wL5fvA2NKRLRP9ciTv2aKdl4Zo9yF4LscZMZZ9VVgrrGjy+nSaAOZYoYALSTs9rDI2UuXav
AlbJTSwl9my/w1VFiFMdEmXw58mjMgJgvIPsnW7l27kvG3wpHqo/nbH6daGTXFeJuZCOy/iv6qFL
Eq3b1yTG3rCCerZRQM5nWxOJ4QRjazgBuOMqNYKxLNQzOW6GQYOUgR7SGyocP+D5DjuCBfxTs0o8
ezqC2XRxZuAXaVcYlGbj49R3bms735M1oa9w0L/mCKwPcefSHacuotCM7j5b45tKSpu3MzcL0i4Z
A8MKGBXkckpyqLPasD62ufKsGONqlwySzKLdqgyCYHFXiMzzGuvHTuUVMR86cM7XcNxOphtb98GM
vvUlz9yslz6lniEhvVu8G8u4RwOoGHO6M97THQvfo7TF7h3ioUIFvN7VBvwpaIaCDRzfSu0VoMRJ
Aa72XtLbs7o2MDXM8tSt2WtMtDRgbCv52ir8Wndp8ZT3toPN0FRqCLI0ms0WGq/ZRfOuUYp0R6Ih
3Y/29I9qyPK4abs2ICh/NBi49+Oz3YO/tFUJ/AqW6j6R0VZlSIM0xbutPklYD39Y7Sb86UQecQ9j
JqX90p6GZ6EMyEtG9FU1PID+9yJS6KzjYuz15aZKKwVo6adSEC5o5CkmbARXX2EETaiDCZaWOirS
eRwISX4Dxwvpq6/3JorufoU058JIxKAJJ0IVoMMrDqHE3vTnRUsf6cskvsfo+tgiLDMuUxRfc6LS
I3ab4qXRWur17OtWTlmm2rHl2SuaqDqkAlKGYR2Y43xHtm4Q6SlUdDK6TOef0eKmihKlvqQih1bE
LK2HMBfYfUpUPCbsg8X9scyzrfyz+9dxa/oVUOSCCwI/yT+MZ+VuWQFAilyuCVvhy2LH64mlRzqu
vcyYf4iIKD5iCuCipGLdXrGYbEtuQ/CWDR4v/u+KYqFIaYDmfokuaWUKz5mDyEKChUqEdHRmYmYC
GoJ1YzMi3PNOME8yme4lypK7ArDJeZaih9z4iXM+bMaRwjfK8mJkOHX0gSutA2k6V0bqL3bU+PAo
vsmE54jnKSeQLf9AySiYCFyzHG7Z2dh0JUUozLu1MdvNx8OTXqG9DYv8S6pJuyHGLYN4kLlO3lhh
NhlfRTF6bLYOK9rxQ5EuLANGAUc/CiMe4QFDUnZXE2TClgfxNGffnIq21onNtNbQfpAVbShpA/Oz
OuaJvkBvtCd0H60uOfrgNZDVVwPwjNsruQ2SljmdUl1xKUhQQJmTpRG6Qp1kj7WM1LPZ1qCkJaGj
0GPXYlTECNFUwShYj6hfd5KMVbEYhQd98Kyn2XdSMp9s1sNgkTEfcnV0Z12/mpVBcMACNbRZTmAX
9j7EQwo7rZ8iVn9LQHAojmxt64o8QKPyuRJ8d8LZbA4g1zK3k4Vw5Wx4y83x0dqcawrAMh5BySG2
W64CNervGDC9EdO1n1jiSsLpF/d65Bs13oBqES+anCeBpE4TjmRQeohzam52ZJLguCgqtJ+OrUWv
BNLWyjrPmfDZU5q7qO6ICXcIAmDl8E5B0uekEJgLglRsRYHWzvRidvY74A8g6rr0lNbWo1qPpOOl
ogsZL5u7CVSQjuYyxnjFMFiziV3qLozE3hmN9KJhpI4uOY6Wx45QhZug7HjleBRCd3W5YiCcjfxd
JEBB5sQz1r488KtvC488liIT/X/UfbykDYK9YLUZ8bu8OfbUf8258wTZrD+ws2JiOZsR/vjE9IRj
sYRPxpmNcBGOM/c1KQvEG5KTsFBulHNAr+haQveabQe9rD4bqn6T4Djpbb4geKBb5PFVoDUdypbd
dm5OYVHP3xgNwGEk3GdKJ1f+BBhzc7ImmOp6LveeWL4QpmfpsXNguM+JTm+7XW/OnOK6/n/GOB1z
1n7LBa4Frk+gJc522uTyJBWHi6kNJgt1aJy2Ky3XqVU25FCjPod/O5gSToyt4uBuZLV0V84YADW0
4zCPhxXhOEgaewn4qJKKcLCp7EubkbtpMXvomDeUmS+NFWuNIJy0+U2gzZ6qqb6Qr1p2jrnQV8Se
L60R0vW19eQkqOdZ9kiuf5RK7WO/y46bAc2SYKMQIEz/oUocdXY1JF2aLxJanAvwk2WKfmzk6Dyo
BV6xOZTGxmJGUtzltfkvW5aDziPYddqy3iUC2GZScf0yL9wT7SGwHNPXVGKcr+p7lUpfdYzuyT4b
/6YMthCAaTkqPNPY5uw603nsEzwsN6UyF67Y9kee6LEt65xZQamUoUUwec0sjPUDs/eqehwMTrI0
AybuZjwTGkKmXKKHLXpNBl3NnkqdyWG2Lvso8kf6jjxz0LBVWfapLeVwNF7/nJyraSRBpBRX+tbW
PQlRL4n63C/K1PClhqafdA30eviv6OpH8kFPVhm9liIWrpnjprUTwFUxpQq+JQEDBAFXJHp7SI3q
DesF1KSSYpDI9lXmUZgvDXwktKW1GyKGQg5ctFYZ8u6e51a7dykisgkxqZUrEQpsCQNWxoOu82py
097rhn52VmPdk169SBGTFOhTK7ta7aGWcl5ljGlFnzeUJQZonROKZ2VFAOH0RS6Zn8w4NKIZ3SXr
Rt2L6+LB7AgTKEyT/KXmeNePpeMx3UdtmFgEo1pCIB8feg1ORmeyiA+y+WqySQoU9KuCEDZi12Ce
NFs+pA8SXmiiej3MEDH8mokJPSW0yooBXc3bpXYxeyQLYSZfbSy1+YbMAy1PVCSiTGumXptK3IJQ
q4mG6zJ9foG5SkqV811mNC0+MRIdGT4PAcyyZHkTYhOGCeyjmOJer2EtbDFdsiJnYPg63W/SsZLV
R5p332EkQg5dViD1xXLNLFgN40ybt5YCurCyNUgM3YN7ULoTeDg81Sxhm0sR+FznaYiNZjaPl5mW
AU5tSbPLGAnul2KZAoL6817SSGlp/KrKCZ4MwjoPzTQhjbVlqOtrdaowDpvoRTtNrqUDwaVHK5aK
Q6Uad63R0EDZBBGIg1IoW0cZ3rY0Q8xfbcGO1YLC3y1MfrU4hoUkxcZek+fOw1n/nXTt89TVN9WC
6I7t0XGdZTnlcD0Ckgc6t7NzmYq1RS+mqkZVb3lTGSdUfQ+76RTWBU9XEEwuMUsGTs2JBYeD/fas
NgfANBPHNJFwanIcHthGh0Vviaj/ziw5gbLdvFUrjTWDzl4zYWUnEsNjr0VwV02qRC0renA0iC0T
ZtRC5kaq1fzc5kwy55Vujml6iwQ+eFOVce0uybF2cA9XltYe8Clv66J4GbcX7yhMis2OqWtbxeEU
jb07qnQStTqj1saAiLVqvgpFsjXbnxqYCzq9TT/EnGNV5KkADdWftjdQNXBmoOuxobRBQwg3zhbd
mzDqhiDVSQOx9ipJZARk9V5to5N2hs57ClKj8w07C2C0egJGKbWzJ9Mo7onE1BCGMgs5nUMoZp5g
0sY7UwZ/vnWuGigk9CJWDjZgXZZMAvRLsIwDbr3t+uoJ2YU4CCBoFZi8IMacc0nqOL79MyOdcZ2h
vjo4GtMc1FVMtUnWxhyNPsxWmc6xx4l7Due2PVSFIh97zPSAkQX3ipL/luTJ3SwRQ2AYbMujoYd1
pHDNc3HPJya+P8bQMBTMeWUtwOkcG/ko2sCcZ7goCp3xs5o96LX0XWZeGmcWlb71l9PSYA0WO8eG
WynH+NOUftUV2IaVswDH2FUwcSZOCBQZ4XpEVEDinVM6rZYluUA43f959fhW2GUN0z3VyrOkc4CA
a2DgWsp+ypn1fcGsHpYv1Tr79FlG7mhgnmosEh/NzI4tw8YwDwaMuM2Z31nF2XASxnMG1x/UjKux
KbEClf35T3tOtclwe6yEPtRVnowt3uXWZBIExZYFKAaQVeq7v6+MUf35z+I7E2DL1Ozf1uSQUfpC
iwkVxwQ/maJgsSglNuX/z8YtOVhZSuxZ3YpbaqBHRrW2IeDKbLyamttE8wtbYhMH0lS9TD0BaODJ
2S5SeEoow7a3Vs2gVczbJDGA7uVD7lRuMRbP0o8RRUBYe9gEOYHNJTHuzZIGfa1N24cWGGMSNHV9
IEr51RiHpc02BZ8jeWdE32aEP1zYVzZXAWZYf3WMgW0B7pXYtN8gDuIE6HajtaDw9gp8aMbYTYcn
iPt94ruwq/YLiF3CRJDllNkodme/ascfR2WknCr51cwS16BdyotFt/jV42yeNXORGPHPkt8bBVtE
i2de30ZBbXbnGIieaw/Ks1TLrPBd7GET542UqCUxkntcJgeovQqTgU37zrS3CMKA3jRftgoSYR6k
OzvUr1ol0D4sbyK2z+gE9442EQgAxzqllm1V2685g9Q21dXeTPnW2rn6YjD4lpIBXyX9ecpyKv2m
i4TmSL6fuEZcww/kiv/CmvaEhftDb/mNTNoySoNMBAQbu0T6xZTqx41L4XY8LP88zpjue+ZY7/0W
ealT51xwLWArrP5pkqzwfbOetRo/LK+Fonw2i83bokMw7nneqZnOwLNiJQeG5DYbSbzEivf33GlT
zsCQ7XLOV3Kk8xRpqBm3ARft4jm5jE7kKxxrc/Qhr6A0xzX0x8rUnSct6ndxyiFQYnUh6yoDLrKz
sK3ZcxvILKYAxgMtI/Xaw8It6TpRBJtObu3dZBfUVQsx3aux2VvW/KmKyOOgfeuYL/mAP3S3NucH
DpI4UYz9hnvxUtW8ZISZLktnva2G+S6bI+EU7I/wlqoJQB6sjmnkGY0jAtYnmah4YNNJBsfcElLJ
5vb+O+TlAJEUHS9cLwvYKel3my3ztTNY9lPQUACIBa+Bs9+64C7rLYvyQqd6AutCMj5jorfEM+2m
UPoOqlo3gRn1zn0qQrn4D2DHd2mDAFO5zQ2n+ZiphOLT4bRjE3mb+fdw9e5yh+AZBG7BnIWK9Aib
nEsgADVRQAP7O9j22p7sLk5ubqtcU+jYKu523vMRChbIOamOdmZy2h/YltBt+jwq8WPb4ImUxinx
lvr4t2FpGkZEuLDykyHdu1K0ntRYD7Moq/OE4nA3ZQiX8msxKfThtLJ5NGYoOkMTHyUlpxAArjOc
heRUodXtZKDkRjPp+1x/YCyQhm1kAqNg76IjMTVNrRKPyR5Ha2yu0P8PUBjacO1iEepKKOxVumSV
9pws8w8FD2hDDP1PbPbaE1YkoDWF45USEkzEaR4QMk8TbP67JuaDUCOTlYr3DF8MFqaxfW6Nl0JK
44OmG/Feemtab1EIxq2tfYTWKjMPYZ/69yyMJb6AUB9xAKRuPJvXmCyIZw/ZFUIwHzZDVT83Lo1G
CbZklNh5auvZ+ItSU+DDh+gEaQRmBf+ja8t8eH8LPY6FctdN1MUZlNzSUf79d+lKpGv0q5wbkAE2
a1CeMPabpF/4vmyE8GXLhf0gKyWEpmy8pmscNCAukQOjgRDa+KnPFjlCmYHCdp9zXvmFtnIH//Xd
pgpz5QZ0eZz4dsSXdToIJgI2Jab4BHsrV8OYO8/O9hqrbbsF5svrN5dqA9AkYNFyG1FBMikrNLGF
QSjmJtL53B+Gvv/D+js1T7NEwEgRGpl0xcbGCdHyqArny6Hy7ZjSSVLn9gIWkx2AsKiNkpVhW4io
44k2P1Y+RvdBp0TYGI9YohnQEe3azF9AeiGFthzVZNt3IElzaUD+ZFjJkV36FeNGOSWK7pV0SZgW
vTNCI4q2YJIyVc4b6jpJ+x6fn7OVo3H2Yue4RYRm+TdVasWnacs6jtZR6c2fFdTiUesoVsMVoHmJ
1c/Xv58N3QgWrlYVBP05DRxaSPEuU3absxVIZR4RpMBhgWsQYiZ2x2DE7dKTlvrFACR4UDJMm3dV
4p4VfQEbLelqPEtLdVxsVutYeVPT6IRemR+VUeJOThhTqI4MK0bW4gOhflxrVkQRG2GPiOfjvpXm
B8OWLQYWRXrr5fy/XOcpM5vtwEiByEak5u+N0MJWpkIt1z+qLJnvK971IEofEiYzWPXFTylbyKSq
jWqjaJ4+bKY+CdQtL9+ti89lwmU1Tjm7RutSJt66Dg79GL24Og5E42YdC5fq9Tc8eEyjOExJRznF
3pYo4n3hlW8mTHEyWs52dex4acahlYf2ucJMzVxf6/2hAbduVRSDIMDD7ueerdMKDFwclDSvfFhV
8zBtD7TVuGl1K/PAE/Eu0cRIp1MLdSZdfoce6HIPZQRfxMPIOYLAT/dRlk3I6P8H+tJF6kvFyzWZ
0VuCqbZw0DXSmKo1K47e4l6SPq0xsKjM4AREIHWE42Z1/zno8p6EX1Fn3lv3Vku3LaMWXYxskJFW
PV2kZtBbxqeaqutRznDyOynHfao/bkranGvKDNAIx+7Q1OBra+IFpdqAF8+6gKQ/3avR+CVNZfm8
BS3ZWuYhc62Xcqmrw4SnVWXH6lIGCIzLQf9MNRk33FYVV49XKyPNSshvoSOI4ZDtzONZr/XEx4lb
1nr0onI8q0d9a4RKnhW9jTwefNjhy0U/RPxXteUVdfwYmRDbJ0s4x7i0L4uCi6gulC+AzUzwMGeG
E1cjLHj2clGGZbuyxjYsJMRPvczOWrb8qggi3kD1DXEcGF8wYt7LBLHTUWeGQ6j8QTIHY2ROJ7Vx
Dl1cRaFp9OyOVDWchcTFt67dhrfLUWxH5F1pkHGbEEyu4807oWATtxiULuX0VMsANk2DRygbGxJ7
aH22tTaPlu4nQ2OGQ+U8TDgFXZNkKaqLuS8lsOW9GG+ZPilH0se2y8QVNj9szpTzUNwYJD9z61Zb
scKxw0m6498PFU/xowZhUPVxGvz/n6oyF5jSgXViPqybQQMb6X9/Ff2QP/r7f5u+XbX3v6+Qys+C
3pYcswInC1qAen1Mdy2fI/N4vqwoqGTTRPQCd9o4rOXlmaxbe8snLUZki7WQk03hRpTO4UBZnbvD
HbBFQpbdnNTOHlJiJpUxIbb45iSt9PVorlDSu86JrovFxVKq3xCZ/svuSywphxSoXVAv0a3uJpq0
nJU0kJke5XrgujZ8yyYxWMujc5PVunYdImdLrKb3MkU9xo2ZYYD5zzBYxwpZtzC2Zej7/HtP9EfR
Cys9RROpIzDp9DIeSqOnc7auP7Ik65kkTB+iUFzC9+NFNpMxpDiT9j0OWuxrtEvc6n2w5HyGWrq+
zPU0BOj6pasNaXYqCmDuKe9IURccXgpjvDRU5+Jomfd1xVlPZctUwERPweO3aZSxs84ei6JqAymr
XmY40omIiuOK74u1mXSJUgxvfRWdzax+glGHTKv2D2aLo3kyJzwnXXtiJkVWfB1Hn9y8cZRUiSVG
yXSShRYAIHneTlhYxvXezazql9Eim3QjB51beAStgsmIaj7eI+XPTEobQrYCpO12p+vY8wgNp48U
Ql7HyaKNlsmhD1XFOaLiHxoZdXlSqwBkJ0cfiGCiKJDcsVbZ5sJT2MEKNqUTBE1LA4G1soOKu/6q
yWoRriutfozRnLBDVmP6YAwvuHQIP8HSSVK1PjAATG+J7Oyn3O05kR5JMfy3lHb2hqECR7dCFUI8
H0qYILjzUZsbupDdxWCWV1IS6ZsE3IKs5GLHrUXMomhO4IiQvkDN+GZk4sqWuP+zuv5ZE80KanJN
NYElT9SouM2CNC02G9KYGOKkw2AAsWMeFxUGUdpNvzj73aEq8Laj3Vlr9Ss049WYln8DCHeOh/rZ
sIwT2pvHYIhhpEI+gMnSG7a8hMRA+cxFbJDfVAgDtUB9e2pln8wHyHfDfaBcRAAb9QtZgQIor6XX
VZHpmcpkHcrCRMAuCh/SMfEt/KjcKqN1iXCMh7RWMDTjQL5v+8I+CcZFh6STnONIWfChgYV/nAy+
DS7/4hA7pkY5XNVxBiGzaA7RSkxK1S4ioo0i00bjWkUo7CK5dI0eXfFDqX6rCvnBUqISKp9WggKQ
LRwure1hu48fFeaQnqEY4yMT2MGbJEN6JLhJEokNnB0XM0E7pPWWupnnRpd0AgqN/Dw4DQ0KulW8
YNlp3caq2ABDuMIs3c8HBcQ+6uhAIp4oz+vEMcYtRNa+QgzgCgeP+hpH7E1neShf+wYRqZ6hYyk2
VCDqzLNXucVJzfhSvHbbF1WXNnllFoppTsniV3i/hUutRfQyl5gIcuHYLyxMDOSJ+75gr6KWadTb
B1i2frpQsqna2KPsFkfi3y9FsqpXI6pkf07fAb5ha5/Q1iMHznDXSA+JII+Zmt10jWJ9vPZ9Sp9I
WcOHTdAxt9/vG0LktVOM6FSWcaEx5tQKSnwH034Fg/4CDmKzkX0DWya9mm3ygqRkPm2JH2KFbEdb
LfJx3AH6m3WFd0nMQUUejbghwTXIHQONp5Xi4XX7h165BGnbwvwfTcjoFdpoKyvLRWVfwmAk0/ys
L76kZT3LdAU8CFNM4Vpfp0mrwrzJrIeVVywJ81wC6XREkz8WBssxCjAk0MhhPaMUjGyytYfcb9GM
SdpN6VAEQckyuyuNzbADphgoMwNwyW/TxMQXYI0XQx9RT6bIPmLa0byyHR77WJyIWqxh002oNUb2
0Kbpnj4zcZw3z1e0ssiPI3ryrOXnqLKhPa/QqS3TZ7DPzo7tFA+B/rOUSSMhsnU+gMwfOxIM3IAL
bqt2nNeEVCGaekNZcD5qiT1G27kWlQSkFg4tbdutlWN3bloeDQTeUP1MAhEYsTCCkdhVVaY8ieZQ
tJGZsHY7Nuw5Fb69BYZJM0zzIthscmhyAltbhpOiT8BiGAHfrEqcUb5OsJPXHZVcVVDbqXpgQYD+
WFsGL+wmjXODiZVQ/pgyPLe2Ap6l2/gVMNFAXkKBprpVEHT15IV9SLKOnBwEwqIuXjpTaR7iZVZ3
GkMxlu011KqGbKKGdzR9XddxfYwZI9BTjrel1OTo0tEA5WrkIwZHdo5Y4ojig02N6EhPurh1s4EU
8zIzE+CbXA908pBNWRVa39aLvTEbO2hhyzTo55yo0NZiZB/10Uy3vtRil8tLOMY0dZmGekMVxKiq
aW+SqP+DF/aSYGTmylpuZo1YToGEdpFWVtykgwbRsWrt89hgaFkxqx1acZajjqGAWKzd7Ew3jBag
ITiFyHDyefZH/mImpSsv41s1o49QALlQ0kY5rT7r00mH2hyq1q0HJe11CYLNUKvUw5PXYtUfzjP2
soO9wGsXNn2C7MyuJIfHYOB6Q1rPXE1OqmeOdQpuI5O8nTMfqQuh/aWFVwI6zEeOHQJOJvnRsKTW
nxaceFX8IckOtndGxuEyNA/LXPBoaBUdNE38rqocgxIN4ngh7VurvTqqJLt6l4ugbOw8jDKt8R1A
hlVvxkeiqTw86/beEVZ2RzYEXjFMzFDLRPPWeUaLjeDoZf3CxTieLasPpjlvT3Nn3v4OjryTO+iC
Upg0xPUgKTAuwEEwGiGeVPMumVv7xmCABuT7CXLVuhgWdty8HE1/ozMEjaziDJfi61qoxOHXLSis
LYVPRTdjnchhSogZz50KfOOjEK9aHOVHkMEHktjmyTH78yKMfq8L8WBUC1OSPDZdrdGHg5VOnIX6
OFdOcTUop3VEH6y3h//f7/39MG5/Gq0OtjSjXRhWFx1gfYhp+9bs6A2y5BM2NltyzVYEetQUB20m
6J5uf/D3M7VE5i8dY5uI95FnX2yYjPexDw0VMreHU8EkF73DJWrfx/cJu/sztdsHQEsP5bv9Of5z
zgpyYfKmSAHMIga7kMlfOS7od1CUiu5Pd3u5RF9wRPvp3jUhCX/Wm22sstAoFyT0Dn/AZqtDsZf3
eVj65j9+41Y9mfxVbPQK5w0KMV/Ve9pdV3rvdtwYmOyMh9LZtYyvX6wzIbWLJFOU9Uq3WEWrFRv8
W0H68xmJUP62DupVaK72lJGtCvTKW2m3DGevybzyp34m7+00F6um2cYz7/GrXuy75hsSJQsC7UYa
zxGkzPKkdP4ClEclGR7AsRguOKMhVTO25jIDrpPWnBjyQJyjPMQKoz423yA4h32RX2zrWZL+8a1j
zgu0FzrusfYwY5p+mgPGEjoeki8C1vNVx6ZFf9+xDpvsuXhi162XB6pVZeyKrB13MiTDoXwVr9In
VgJGScQe/Coc4NK+6t+5ClgF6IW7Jv/1F+2FDiQuVSD5eI/3MWLibjw1Z/xtlHaIz/GrIIF1Tzz7
gW9ucfV/czi91fNxfE+eh9cNFu1itb2Ahq7X3fLEUw0LETHEneJjFxmvurWr6UfHhbErX+TKw00i
PQvi2mJHgnLsvYieq1s3eeIMrDDBQ0kiYdqBV4aT0h3Xp2lP/KUKEHsk4aNuncCa8tksx/JcvCo3
47mcXN28D+oeSlV00Y+U2YxUb6NDPMl361kFgM+FIx1kruvGex+OZANWZsPClc7Fyb4wOOYg+SwO
OVWUGjLd3lz28RuCHTTA/9pL8yHd5yMdkFpYHFZfP71gnPQTEIZe85Z2LoYapsn/Ora8X63H7O+q
/MyM+3ewbYk53FqecZ/EId5YgKlArmpfoZdOD3FikKk3r86BlCmqGVVOpAzpSH6xZRdYjTIfLYbM
3Kre8NwE5ZVzOF6ChfjnMXnNN1+1xyfSIbGQ3T6rO3GMn+YXiEpXI4Ta/tKWD0Z6INgaxd6bclcf
ogN7U9qmy7eNqfZfeypclkFYLttslU4Wnju77qPzqvf2RN41eRsC2poe050o8bHt+n2SBLhJkuv8
lR/bi/VQh1+w3bqzFtKhArDVA331ln0SCHmyIJHzhfRdxSw69nX6H2MfYlL/K35pLcI8Ae4ME+JV
1h76vXJi6DN9spRp3+h8m6EeB3jI9JtMqXbVeGNwau7LJ+fbyNzms3qRXCSTOtSf+5M9YXfYK9/d
p5z5CK2OL12ICA8uLlAoP6793hzsJyVxp3/wob02HG7F05bowYq77uR99pRPe+mZWZEgs/vGOEh+
pqrqX/cuviJkKp9qr/tq7dq3mmT4E+fE9Ze8ZZ/vi7P8pN2deyIOjMEieq496co7xGFdHGFLdd+S
7vUh243SRyYyj8mxupnvU2B9Ruf2FIeQjn67IIlc8Q0xaxlgXpws1JONpFDr5GJ3EVUkn9FpsB7z
e86sKxilXf7C3P5d1tzsRp0Wjd/0kXR7Cn4wI2Otm35j+aLj16XQGtXnBx/nshCAuU5YazSXzvr2
mcxCw7OGi0bFDrarHax5nsHes9hF2oF3fle/Jl/wZ1bZ7f5xYgUBuuxwJyLG5rRDdHvlIcF9HAKk
M09E+ls+bC6mUnG3R9PmfdjZt/oukysmyMwjKz1JU2gZLgZo7HWm3x2jF1po9MWV20cMkfP6ID2p
6I6P4gU/t8QoeJcXIWhT5bLsCd7pe9RYaBPf47/4al9q4Y2e7Pdn6Wl+cM7rTUJEZcdwcc6xcYn+
A9MqzlBimACjiD7zRFTYu70bz9aD9RE/8Uj4AD/yI527Pfef4FDPwIBOqc5N9u1re8QMlOIUdeWb
4xNmcJMP8zc+YROPEV936ofCoB9YDpcqGuleASW/S0OEXOfYURgHAKjiZvYcx7ef6A5of+XYl47i
k5R79KgcFLoWv8S5eNuSxezB8SvDrnM5tWGTqTx+UfW3nKVsifYN66E8hfqhazx6iZZA/Dr9q0T/
r2dMPDL1CxADhF4J4LDhcWfpuGu94aM4dDXtkByddxbX+UG6IMHisl48GiBKBJD9ek/KUFZ3pQ+p
fHIT38KafdeWnRr0r85FAQBD4tgDlgAb5GyGDreJcpPeM7/fs3VXH9L/YlD8nv0jjweTNfVhUXZ4
F4CIFSE+YTZB+r9y35/QOMl1p80LrK9lctXSnU/YfBO/upYfzjt7dOXcgNC3XGRA6Ys5P3bc6Me4
ZlTnPGT6ro1W/Cy7/hskB7+XyJc2YlnwpLsJk/xuzsf1lHtdCKiLAFDYXGiH+C7f1Oflnf43+5vR
T3K0T+W10P3uI3mtF7/7xy0HrKw/ad/SI+9uoBzpauMNs6YbbwTwCoqw0ucs2TvOXVBIpBxUZLSe
sSafEvf0TnuT06Np+/PByM7Kbtwr4YpJ473fUwLh2PADduYP0f5s9jqXQptI9qzL+NvLe0guqsos
KCxfOwyD7vgifay801BeOIzdbJpF0Zv8cnnMT3l5ivYOZ/9dc072+rfu3IcbxkQQ6u4SdP+iA9Uc
ThoMj8LYS1PQvdB1Q36xjwjQ7ArevBMBxQVgLPLzfroZw9lMQtIY6tn6hd3fpTvD2FHrANDtDiNb
k54W9hugmF7b+4RN/rvEc+lLJD0eJAoA0ZY8FEhClHrlc2PCmwvtfdHTq3bjCuseCohJpZfILoIV
9ofhlPeeTRSpPKqP/P8WnbukDUZ/eZzHE0y/zVsJ0IzMZAHnLdDKwDaOnNlT885OQVQvpn6hrLKz
nzlISrQlxLv6v/axd556sY/Yhn6K4qDcWaCwP6npC0PB/yPtzHYb57Is/SqNvG6iOfMQqMoLWbNk
2bJky/YNYYcdnOeZT18fnYnuCFllodBAZiDij0EDz7j3Wt9KHso7/y7BU7lugU8c6hMhaCGNF4M1
CuPQ1FoJDi7ZL9ki9uHGfTLuOg2fypxbMcoAc+mmuzxcU5zjOIcKyd+5b+JVvWWRiD6DffNqUbtb
NjPtNd3mKzIRNtWL/pBFi56OMJrSg5Z6UCMmeKC8YenFU8LBAHK9VvFCoCiKNwTx9skdoaNYAL0b
4dy5wyH9yF4zD+fGhKufLziaf7rGDLtH8htvV6x/4i3rn/EujvEk5gSVHMLBUfCdTaq5dVeoE3lN
mfSYLHwIaQe6nc5JkibD7fA73ZqH9DkQN85SHF2OX+vkCQ/qjUaiO96828wAYYnviRSym5zJylNi
sO1z5aZAgXITPXKOI14JuEVKafS2o6534n1iDsU8wPa1DtF1hxPxQMfNyU5Gsyd444BTptMnHMfp
XgdIRd8Rew6fbGw5xogNKHNqlJCVT+hWDoQcdWtJmxj02ndiWSKYpq443Bh74xYdffDUzx3OqO8M
fGndRGvOrRh+phTMk1efzKvPegsIhinD9oSqDkH+E7wNae0sObdM43240YqpMU/X0Vys/FuxzfCC
CU7BN9atd8fJwX1lzkSbJl1nWGBA7cmT7GAO6yyYj35boHKCnJmjgzWG0WasjZ0FPnBDXZ06hQ4t
Bin/PGRGqDfZgfYvjAoWLE5UwRRjSbIJxSJ6cpTpkH68SK9Z9yqn+yaa5s9UneGyOnNOUAStBROE
1BzPuuLY6flCPNTZDBhFtId95nP2IVzyg4fBrhpyjOdCs1In0m187B6FP2mIup8WQB4mVNk/emNi
HDG00J1U9OlwX9Dym+cnecljdB4cJEXkepXE8qAYn1MIFuoSajQLC8rxOZkHe3eByFawfq6jVbRN
3xoxcTfR0d0RvpbanJVA2wWfFAIe9Hf6M1xEObCK2YiT3aJYJsgdsfjav08eeNvKvfwq77UjxQxe
FncUd4QXvD4NimTk7BsSj95daRO9UrvjohB9ls4GAcnYZT+6H6zGsbRGUQVm94Rh9z34XSwDWnqr
bKb/crYCs+aYKcIZeZLe2g94GanrZdt2HUM6mZYz7yOGw8geRUTKBJXMc7EOZuxRjJf6mVIB+3X9
TOmDmPMCY8sUCMad/iC9xHP5l9zPM3cCy1i6D1kPEX7ylVdvRG7ovwq4+FjCp4SlQ4ptVx4M2Jnz
y9mUJ7fYBIh5V+pWmlrrGJubNwVoUYuVPM9fbJOViBnKl/0bCb1EFs8aHwhwPoUwtLmxsPfFvnpE
zHkSPYzvKVVfZjrXsnDeb703TtXBb1Y/BeCoP43eewp87gTINyrLOccm9Nns8tWp3nvaNvownhmd
D/6bs4iXtjPt/Km9sXYK/sIPegtj6N3w5FHAnFkaUviJ/ipt5SVRydrM7if+lNXf3NA6mXrgjRH6
zIJVufawwN8rh3GxGUVi3OGslXKfjZdYQYdhQT3P3fWPyvNzrtCWn1L2oWmL55yNMX+FeaLedHN9
x8DhIXl7deN9Yn8VD1E68X8Hx+YXm4B0IPfuJTn28SJln9g7i25lHVijmBTWB123rbbt1wFG4ZcQ
dEN0Mxz4x7qXyp2S2qyHE4q3fXDjrTgRO58ox7muo70NPoHzxJyM9Bl7jwds8kZ+YJV3J6Q6UovE
A3NMd+kbcnR7O9Y3Jbo+M+fBPRASkk6cU/TJGG6eOUL3a/SY8t6/Yzkix1vCcgY/9aY8lSfjpTyx
PHoP8gYjwX0+b0/cXfXbZKvMrc0q3Msz6xmM1jxHUJrOWTxZLI0XztaPzWu7pBtzyh4RqEnTHh3p
uuEoPe+fubA7/qTcZugk82k5l2n50ex7steMpvdiTxDYALMLUVgybY/iue829rTZOb/a7hSUkMUW
hrxIde6WE1T9S6IrKP0zbXD4cIkjQ1iZyC/jBOp2ebvJfjtzQ10O+jzmBFDP5XzpLviD6cLY9DvY
oJz0gSWve95ssSgejHW34BuQt9qspCH4iMfYm4TUg5Knjnw46kJslDS3duPxGS/he8KxzJt1M/mD
uISwnLGAnyQW8lG4MMmW1m32Vj5jp1C5eCp76dE34GJV0IObWl9YiKBbO3LWEq2Z9dfPws5scKBm
9rQcCEmxCqY04n0MTa/uFxBSC9uBQoNP6gpeWU8ON/7Xfw8RYcVhlTNUbCK7lUbMgoJ9HM+TQzIf
hinovs9SpJVzqzL43CahSGvZSPipK8I1jkM6fgHuEp+zFyplFKJtfR/KASC+hPfjZQ1W557J0I4/
BMhubmo6G3i8Bw0ZXLnVlY7jUpf++4dOFLe1npmw+Lxo3bUJLUqdAyURn/na/rQ/09JutjYh2vUE
ORdFWPQJsziTuKl8/WAOj5EluQuaCxQxERhns6rwOT544oTIslh6GQdzdI9YECk8E1dToOSgRNsP
H7IRHKXwnkjNGXglgWhAwfpc7Fpd/VBDsKRJwGXOFHuHz7v2oZyhZSJCNefO5Ujcv23c3bnbfxJo
TBKwo3KEdWvMY8+BqZZMFRn/MQ+i1lWYWxJor5ZokaHbWzChFgNWCyozNM6c7EkvT72OenX8uS+6
HLVI+SEFwdGOskPRlQ+VNISskfoNRKq31swoofanPpO0RaXLcFZN6PDWfdi7y0xSdxoXT7txHhJF
P1gOlyNLNSah2XNjKbQlGbR7h+bOrK3EU1YPkJdd1EBONzy2g3rH4+AAk+oOdaLsgwhib2KRfgXc
6ZdQDWltOx6OPm/paMW2JAR5VeOyYp2JCMq2OLpa3bKViTgrJEwnmDH6hZMT7COTZ+/rYxeztG4F
uUebJuGQaYOq1/KYcpA06GRNqb96isYzCPzw1hBnkLrl4B89DbXxW28RPkoOsy6so7kRcVyo5XqN
gX0X5B63YUX8K8/hrxSA/5XU8X3qJ1X5n/9QRqb/n8x/UP+2bBmmDdhU4UXPgC5mF6lJI4li2erw
IVIbTEHDfqE6/gqq/yQGKlnowTrTVDbjon/8x/8jDF0A53znu4yvbiuaLEw6RPoZN8fqjK4C8UdQ
dtj+JuILdLZL6SCgiiGNAiWiT6h2yXilf35dBezQt4+tqJplk0aNSEId39ivtwc/cccv6X/LpZl1
aqcUdFpikmdxihWkUFntfW/ihR9k1PRxcYsNj6w89Jy0k7nZptpKt9v1lbdynrowPgFFtVRN120y
IeyzJ6CEhtwjDy2WjgwWIcglsBDSp5cKVJF33p2b0Z8cgTAM347uWfNoOPlwY3MSbtz+ynAg0uLb
16IqaFE1oRuqff5eDN9RVCn16ZXnCYaqgA1+xApEffbm4UVzJKFfeRLapQGoYvGwsJjIpm6ePYmQ
jt2QZVKxNBPKfVYbP1qagU6Sk1Y9VIg3+fotpXrNMnDDMeg4nKh5x9EeOQAuk2itgYRFYkywAFba
Sahy1tcN/pITAtqHv+YWxZNAA5L1KFOrmMeb1bTAc8gRXIgQh818Ue1/fqiXnqmqaRYWWTFSr87G
de/qGbuSWy4FqNqZCR5mYubtlcnzNUjP5y5AUlkYMvwty1L/HsQdTue+stVi2RQGVGBpDyyUaCSK
3xUzJqMEa7XJnlgkcAw2P2nFqguMW/wfcFfbaG96jCjAbPft1tHFlme/yIT+aVcjsyR7jfLidugB
aGRmTiK5cy/X3u+0ILP45y9L/UbPYgZoqmmosi0U0pDOckdsQ+8UV9W4DtgcTV0rhVZgonGi1dLH
PNOh8ONlbGmrDtqTPJaVxTwpoidXaRE4hhBGzO7TtdVPERaP5chc0FxoBUPr3juxKK7MkYtrh6bT
uBuZY6r59ft/rB1aaZup5fN2GVk3tQLVBsPVzTBip5S4eQxpqY+e/tfO2AQatUsXARw1mQkg1era
e7k0ezQWbllHUY8w9GwIuAhLFEkAEg4NuidWHvbgYKnBetSEcpXYeIP5VDW02F3aGKQvfvz87C5O
X2jGqi7DeTMZiH+PQRu/yb/GYIegaFooRHuHjY9ItH8krBQQvJZOynHm4csKAYKMD6dRD4GgrjTi
ZDpsctjYu08yjnjSiP1vqkD5rEDvAi68zaIMdg8c8dyusPdDePWcdzgRG2yUFEyDZj1SlqoRQ/Xz
B7u4MWq2MC12Y1UX39YlNKgMIJkwnHRj1JTYTQ1XIKq1eQdqhnibcDUAW44onAeQX35+9Uv7IiNs
JJ7JAPe0sz1B7xy91sHxk+w87oeUJloMbkzagLwv6zEwiHIp2urKZ760aukyxCQdvg8kuzOcXNjV
SUOkPdnrHc8Swc2rKdLXnz/Ztdc4+2S+Uan4RBmwiPxuBwCwuoivLL4XxySTQeHxMSqtb2PSDmC1
qBWTIlfmGqBnuWcVsTsGmJEm++4LE0Tcp5HXt/hl9piaaMajHx4jJ5184xfNbSPjDxWqMm37iC6V
RcXA671XP3PnZCJx49MYybXUP3oZe3M/AqNc6yHznfcROCYcVBo/f3HKOJX/Xu01WTaEJlh7bCT7
Z3uKbmQ1saQ2lzfE6ZOKbXyiR/FMRQR1E8RMM6uMHnF303IAd+NKOV2TjKNvZifTn9+KfemdWMLm
sGqoinW+6ORkUgm4//kyT35LLs12T6V+bZHTrZv9visqZ6MBrPC0f6E7/9vD6vfTCapJgbDOIoBF
E1/f0B8Lr+0q1VCEUb4cBm9qqczJki/7Js2AYcNTpcdw7Tw0jviz75zPR3ocxnlD089PxzZJPEPf
C9xhuoAfgTKbo+xzVgRPP3+jF19HV2WFB8xqro+f/I9PZnKH0+zCSpeC2s3gqAsJhq2fO1fOmuL7
sRek7B+vc3bYkrTIdBCOpASgTirJ1qdovrnlm9DikQUoqU5f8SHy01VaBh3rdvaiBysrD458fGoN
Td3MJdiulOFikMLmTNE8eR5wEpoMBPve+GRY8HuQD1oUbLkO4IYkQq6tdof9PpOTBfxQ4jkMGUUv
dJ+a5N2p7bgHwqmmqupwzQ+0lZGX7nxo5mnsxdtWp0OnNFYKVVxHAJ+SMJUOv/CZS6uWCyWeyRZ5
JL38rP7VCBl5AenfXIjxiwEUeWutKddTWm0uGSJ2JF4UC6UE2McMcxOI53SFDEk54mNcC9d7aWNT
RrgKXcfo9D3w/N8yTLxp6NDBtgxBDXOAFV8YxrM8V4PhnktzvnCosMJ2JiXExG4ThIgHROc9+cNw
dP27n0eKcmFj4kBpGSwGMsow4/y0FEWDpHFNS5cBwGBqKu2hiZK91qoHUdjvVCPI0enDPXaekx0H
96Xt6UCaWqz+29Q31n2iHzCvPxtKPlO87HGQolfFJPpD1apikkbqglwBCju5OfVl96loiEgcPKe+
wZS46Bz5oyAbzLTCPbY2ulS695Q2tE4lgKCa/R617cGo7N1Q1Qc1pOTaOHM9SGiIxPauyL2Zjo2w
0vkLQUTaSVdPvRYvZ7CPVX2Ll2SvVs0By5xbfAR9stI05aN3lQVQ8h08mHCiFepbnSiLrKP16PO1
Ow5dLJ8gbboBeTEgrsCzcDO+T1Vvw2kJxtozlY+vv9eY2zIt96hvp2UDoUJFzldF0MYJ2zJoC9aF
/FYGZGh0rGmK/qypyQqfxTryk9vBU+9dQ79zQ9gQXvEoDektbheYO5736LXhS+Flw7byYPI4rvRQ
JeWtXlsftmFSzRfFKcWOeB8SBp4myT3WuPSBOyhjagxpuzJCLmwUqg0tleKTgSrTOltMnBhqqVr0
qKPBkKVu0a8ryKU3pk0dMi6MuR/bHz4CdiQZBXIWmccelh1NUEdrl1fey7idny2gmmrp4CZsWB72
+RWFKkvTtFmcLsGBIE9fh5Lkj0a1eCbQy9Wm0qwR3kNEz9q3zqp+Kal8KAuUNZ4n9FnaZHQTheSu
2qq7sokp328dGjc02TTHwMXvlY/C7RvJq03So7AMUO/KBFJZGi+Iy92N0xUvTjxAJyQndVlacLY8
qV3Vtexc2dRGOPL5VwTflv1MCIP/n98Vqz4UrdNDyE/EI0SAeIH/L5agzQPCwNQx6YKu3yQR4kQt
XRUjTaMaY6X0xkZWHAU4Gs1fRryJsBOMvPt7eH/DbepIyJ8wlqh6eKPaKGedopoOpnRPSBSfxa9U
iHOwtfR0mDu1SaItFfMrD//75UTjfqSBZDCobajq2d2gDKsMsj75XFJe7yrVpvVevMGgmjRRcczb
5BjVPdIfbQAWk779/OLfT9D6uJsqFkhoyzaMs3Nm2JC0jMsDO4qg3YRfadr1/ZFq3dw3822rxg+D
hHjo5xe9MKY4tYO7tiwORppsnn3irEzT2m3qaJmGSD7REmZh+TaYNdCP4M5w0EkneOS6tziw9qio
P35++a8j4N+zTZc1Praq6IppGucHM9ePskSP8mg5GJVOb7FhdJhER2OQorR6F0TmvsEcQHvboCdN
nJTSUp3IG33SyeJU1NqxHn9b+OFdX+LlzzpBxSR96/sHrb4F47cOUiz6VnHtaX1fJnjjXDo4tBsG
b39c0v44/+QGdWuzjnnjmO49DTfwID4CTPggKK/cDi4NDI2in8nXxEnIOHspD6mwIyo7XIYhXAML
h4drLWKjvrXQeWMZ40ZZ2aefH8z3AzMfD2K6BuR8XGzOj116BlhTEiFKIP55O3tLe+UIkmEqZ8rj
11ceOkQUqtaV8fj9WKkT6cqQGA/rvPDZJDBKihiVY4VLqa7XfdQsdSLhfVPe/vzxlEvfqSFT7tIE
ZEH1vIzLsavzff7tpZsYe7PhDp8y0Si4sVWmL7mkbUNdnQeyMRewBfSSVbbQcFrV/cpHFAikyoAD
N1gnybk2si4cl/gOFJnzu1Blkxvh30Ork9QuCQJsvwU+oMH3DprRsQY4WzJ8N3XzQtIkIp8ARpRy
bagZ4057Ph/Hpc8ygISx05y9NhtIZUM5Cpe2AVxCx+hHBQTWAvkkrOtpu6pguk0waIJrgESSaCTJ
grfHVefeeZjgJ23jDGTx+LdfwFuhYAQUTGpNwXvcxSHEGnYCl8z5RKdgpqjFFGccopCsTuZOmTxE
OibybiTIfEHHqkzHQI+bBJ9YNDrajl8sAykXM6MFXvT1xwHi2bCTgD5hIqfUCg6ubV+r0lgXDUiG
gRxbagPu3BNafgP7GCSH/05dD+VbB9xPIsMLEBcRHEr+BuB5no3XgCsDbpyk375YYY+lGUXY+vmA
GwIYrp7OQte3EsEo6OU8Y2b267hAjZYDRHGMep0mkEgwTX3gzplpWXn/85u4OLmIHKB9QTLzt9to
rOccHtyUQK0KsVnKx5ZD5Sis6sql7UK9kRFsm9x7WdRNan1/j2DcblpCQlu0bDWaTmgTRQ2yg3W6
zJs1R6gjzAP04DybSjP2Xk0kh9NsWzFceyPfTypjhV6hTSQofvLt//1GhkDGRgyadamUcC9qfph2
BVkub2HcPxujlbMso/ciN3ajET4W7//zL5xvQWdD14Usn1fkmAZmE3qsZn3ofIzfd4G+jBidK4u1
+v2STBGMlZE+A+V79XzWdmWYKEPKimGGtBhsOP+TKItQZ1n7sFegPLBmBVq19BvTnrQVoxwg+aRB
Y6IWUMRDDA/cHJaDzZF3bN/5un2KYeaoDmEDHfLAUkHgdH0ZvrTaEEOhc8O3L5RlhFkIEH5NiLKz
XktttZay7I2vkrQYddvLV1f9i9+TqsG6A3shvnVuIr4ky6T6RZzsHSmzIJHD7K2mbAoSUqCsifz3
OnrXAb+0EriqlhOpma/9BAHMzwPDGmfA+XLAg6LJqysa4SRn+5xdqwCe3DxcYjLGpQPoXwB+gECZ
Q6300X5hkkqr8t7jNMGRYG+LciGLF0voxxhtTfrZuVhX/LhZlhyXAjZIUNOk8w780NiE07SdcWvY
Y9ypehQdxYyMwSBr2ZtehU+2Vh3iLH2zO3mbAaonYg0vU/FSCGOWu4QbYaN8o1RNCdI+Dkr+oEFr
IilzBA9/+inNdk/E2ixVzS0e44dGAwGTWcWGwFrwFvKcDv/UsSyAp+Yp8bnmMuxlFKedDNZS3XoM
h0lo+LB2Xr9+bpnx7OtbznIqKl76HsjXdlX94rO3qLCy/uHtOz/aF045lhRidra8WCfAlkTYrFua
nNNxQhRtiz7I65eGUhdcYN5NvunAVo5BkbwFbvGr9srVIOtHiRw0LEMs2HmRH2Bx3A960XIsJUK7
8H4F74oNcqT2ECWY/T0Or2UKiywcOVMWgVLUsMyPhsElMqO8aTR0j+NarFn8lgwBH7xUhlunwUmQ
ug9VST/Lkq5sA5cOGIqsc43E4G2P17i/V8XIqrvAByCylCplonTJg9s5azmYKW7+mBb9m5yh1XGi
vZ32V+446oUtSGExHA/NNGu18/O+qjCrdezby8FRPsC1PQP7f7IUb5bbySHIXmtFW2rL/tMcjWUG
wh3vWU6tLVlob6KpDkkOUE9kdP2ysVK1KDsEFKqTzKn3YKmyq4NXRKuf5+ql1ZWalmJy3uc89k1w
0EBb7Qo3TZdtgKLNSlZ5TX0nbg9FmKyGLFzLrTXXPBxaqDT7hDeHjmTSyvUhqlBHWB7WGe8usoZf
Qac/x0L+GGDBBeJRifu3sJSv3KkuPl5FoS1JL4Y73fnuq0t24BeiTJfY6Xa52RaIhp7cisg/2d+7
HLaSqJv1gbvohXE1V+jCwZrXHivPqmLYrNV/jy2WvLYq9ZyxRXjKjcpoVjp9y6xZGARiS8EBZz1B
ZPJHFskf1KnnENsWSevsDLU+YM2fhJVAxgx8WpOT25+f5KXLLm+O64zGGYyb29mqGzskNPopT5JA
0GdwY/N+MJ4Dg+XS9awJ99OtnFBbcg1jZ7r2Wu/cpyvv4MK9iicj25owuWCJ82NgZuk+MZdUl/K+
OYzPpzXtpVsCMa+edbs5yHL4lMbmtgvFzsdPhs4jDbTnoBw+KsvdS4n+nADZl3Rcs5ZyZXZe2I7J
sOPipensSd+68w18y2SgDo0SuuZenX4aRn6MSgaQ7+Z7AsivNYMvDRaNmC3VUFQkJecLESPDSYnc
TJZUB+aFixoenskE8uo0M71D4PX8x+7KdB6f8dnOS79eNjSNDrSu2uMK9cfFPRvarpAdilc4lk8D
OsYOb7hV3bppcq3wbV162n++1tl4s6UgDHR9LJTZ8LFK8iqzQIHUxQ1H8d/yLgXAJpA16trCk/Pd
kKWk9lZiI3qbSWtOsawfR6JvrFtzl35ekfUrOdVPgOpjOvmkk4BbioZFptQ+GB55VUrZEUusB0Jf
qyjWQpHYWJusLo5f5GMkmjHtR9h82aeeEKCtcS40GrArwbAqPWVFZOEsSZu7nmx41ZrZZYKSzloL
PNiUXNQuXVZpv5Bze5MVDTnFQF+knlzfcie1+TEE4ENII9dmbmDNbdz0K63GpZbXv4OgOjYl79JN
dl0CwSR2hoMR0SlRbSKNvpLGfQuETdQNk+xdrEhjpk+m2zBfHPmZKJuXkJzMAmSZ1Gv9DSBtu5s2
MiE5GkSaeY4f7YtwSeo7rGBUkrjx9LWJJsgK3Hwedyil5fgtQ5pFZZGIRK/akJ0YwUJN2EfMnCSf
lBEIXmCha+TCCjJh18xgnKC0WhaBS5BjU7Ww6QBFtX1AQEQdPtQxh0TNJgwdfD5pw+lI3UeWCCvB
2Hmd5S0gCyEZp4I9IYTh2cnRWQe2tkiIBRJStgejh0eHUT+IZA/qfKplnMcsuVuVCVuhATUuxC/c
kB1kh5829iDLL4/CERtDFJ+Nn+7dgoTsskJL4aB50rG0p79KoZzUCN9iEqZPQbeCZUgcELhbGgcn
CziSk2HyBlJse0vP4N8KnVuZUKsacIDmGfNKWo1DojPzvd1bG2H2mEh5k+M6ACR9gb51oYVwDx1v
2/r1c2q53TSp+8XPy+XF+aNYlsLioCFbGS/Vf8xVMy/zqjdZkNTSmRYmK7LX3vcZiReohPTenNUD
KdLhtbPipUMK9Q9ur4gp0Cqdvazh9TBUCHNcVrR/FNneJWFMPT+5shJd3I4MTph0OCk5A775++Pp
iIOA19vJsu3tZd3WeKIgwce4dammpMjpgG56e7tQb31icXLl+knh0orPpmqZfMdUYc8vjjbBtnHW
GnQU8HBEOYrTGv17K5lb/vMOoQCXPjFx3OGBxX/m+SheQSJu5QJAsqD4WBPIU1XFfUgIPIXbjROr
dLAMYMkOQTQt5MxJrCRMwdJZulHykbrVQ+25a7jiG7tvgCmQNtUYBQ6FhGq+S1CIi4E4butpn5pH
rQYDF7Jc1v3YI4ykG7WAVur1o9NJ7t+0ZFgmA4E7nnWj2NYu9mSE/B9qGSLMaTDgk+s1sTT/Ic/2
hUjRsOuYBuRqeBufZgoZDP9XF05FYD5xlQpjE2hDDz4r2BfwliD3chJ5daQW4cLYsfNYNzQ4elPF
9SnUNMGt4JBKVkEAToEqVBlb1VQNGpcqAxhHBYRw5PgLIj9IIUCgXkXZJ0YqwKQybG6SsRFbw0Fy
dSINKv2YdW0+79H8W1nlgnewcWgrcCjoPVqNuS5lTJRR4U7qDo9tEzwNYQZ9Ix5F4ng+fYcXGLGC
P8/BS/ulqXFFt9G7MVTHOfrHHPTl0oiTsEmgH9JjUh9jM9r0rbwIFeJq/r9e6vyK1mRQ+1OQj0vP
gqSYjBn31NjBJN60lXTlY108JZvcq9ClIEfjOvf355JzNUtzveBzhcvSI03PTWZel87Hc3ug9C+K
S7wYTnZww1c+5qVTD1UaSlIctbiHnR2RzQJZQRKxvHS0fSGgxzGWl6raWZ69UTKeL7/++Yu9/IoG
lfwx2PRbtQE4NeoWOIbLIigwgBVHqDJvitOf0qj4rNhDoDrNfn7Jr6Xj/Jw16mOpdaJWts7FP0OZ
QfUnQWEZdJF3oxNy2KBxxGxpEzQqF5OhMg8lbCay4NroIMQxD6E4Fj1nhIJkZwPPe5hVe4mNqsTs
is80rjiR+sPC7pE2GFIKdYLkESs2NiGiNwpdBIrrw8rMLPNmKAZSgLPqxhLMtxZXGlkD1LY3DRzd
KXNl4/vwpWjeEsjsHIoIY1wFEy62tWUaq4+dnd8TXd1PHCqxCJqnXuVBE7alcKqSn0BttsV1PLrP
8xJoEgJAQsLSG26fyQ0c/5dAQJ0wgOP9/K1eHLWMWY1WEK1pNKh/j9q2c8hK8+x42ebZZ9Q/2dBG
QmdYga/bqfqsqqcBfsfhWiHz0gCCB0Qhk4Ku/u1mUDZS72WqGS8hVH8GA4/PHsq3Pqre4lGD0RXZ
Hu7P8ecPe2n3p/OE4l0ef/g6Xf+x8sh2ESJIhnwYsoWk4GpubHRa49ZfpMY6EMpdlObH8Xzy8+te
WvH+eN3z+3Mw6FGTGnKMsblbiIgxFohy16rKqUib3c+vZV+oUJNCbCIS41rKqnBWKq9aQaAHoUxL
LQkeuq5ppz6ydZdqrFpEFTEu2W+DMDe6T8Oilz287AJmBnVDhQftOKVFdPpScz+iFPqRaXZ3gavt
YVV2sQPgVIsQ+UnKh2vixSrJkY8c4yVAIzlTVWR5HbF7JYxBLwCcYwyPVQ3SZAgPrI2weyFPzb1k
xZkWWzRukxK3Nsltpy9ziSkCmdgnbHf2LkxxI+US9w0F/PWEmxcF45SzvpQcidkosYRQd3aUhdsY
ZNxVJWl6BEMipZolRvvSDHpLCBzXHqUyFsi9do7pQnJugV+SacIWXMGYCG9cFYZwqHV7PfLW47k5
L7ST4ETclYwNIhVmrteddHcgBqs6Bmm9I+4hm1mhtOlCY9aCn/Ul77c0FP3M8Ko1GbPVzig80qIw
v5LQe2WLuTRp7DGAmsYDs/Vc1BlFWYnuMqOunnG7SrVTA46ikvWTkRkbGr6nioiyKyu9emnw2mgy
cENYtIrPxxP3S5fcQhYIM7J2KsB7ZLeOOlXKmxwSrj+mQyljC6707aXpBEQaxs6u84Ng6Qbxoahp
a2Yqbd+Y1A41+J042TN6e8KtmmFES4QbWLzwEmqA6mCzZlGDBVgxoEH8PC8uOAV0PBboPFSWG2qV
Z/PClfoITWUE88iJ5+incLjLVLy7QtnpMZ+K/K1s4mPqk3r466HkEbZn2wiz+5QKuYsRUbKrRVOz
ClfJgVQ99FtYnUi0h6vUw28n0iN6arS5Y2rA4zOIl5VEAEUkj9HQMrmvfuMtf/5QX/Wlsz2R076h
jIcpQflnHDF/rGi22Yu4UrVo2anBLKeoDkpNHKuUKItC7eaK7WTTNAYdHqvK0YOvwB0+wd7rkg1S
JeHCD7kGQK0UnriyDl0SYiDapnU0nhKsb4VZtzOGzGlYbDPhbWs/epOifO+lGKMNHSNyRcZJAce7
NLoj8Mc7r6tuDVpfk8bh5lmV1lM7j73kswp5UFDqkbnFnz1pBVbLP1EnYkNoDWofXfp95TuVL6yg
aCOQCiBwo7FzrsSQA8c1KRvF6LMLgpRC/H51z7LhyGuSn9GI8O12Q+qvWm9tt6AH0iAcbm0ZdkPr
fch9rt7RQKO7HUEM0pwxn7POUb0p/Zs7MF366J18yGTWJtUddFS4JyQr2hk1jsRkthh+I00DuKrk
djLZeqjjhvAfWKwAVCaptYxCWydtN+EuJbR1qpKQo3nUhcfOF9wUbw1ADUhfRIGiaUauqfOJT/Hh
VOaah9bQlmZynqE8lbQHYfinBBnSRKt1ZdJmnJWEJLah/ctqWYLNoP5wDXnqGJxmkmaJkG2am68Q
Sz9dx113LuwnNzCmrpbux/2ksR6JwXwdD4VVpJ3Kojgqdf2h0uujb35qfFWh+88/rMnV0ePM37bN
ys4qGuTeBmp9M3X99vetI2s7m93A1YNwQbUQS3qRE5liW3vikLk+QgRkiW1gfmXVcohG7mgvvyZp
/+vKWLg0FBCkaTKiFS615121nmZCVFZavOyCNAILqU3A+z7EbtktuM/x/fj2vtElQjzH9QufTRgr
V5QlFw4tGAQFOnNj3NHPC7zEXed5PB7Q7JTH10bZk2mBGG7snO8GOenS7vPZgI904sNavjaLL6z+
lEro6VDG5YR4Xn1P6LHXbewny7AmRDJLgqWewjCzAN1PtRx7VYoZaSuMg8EcmMeOBzy0XDpZSu6z
V4mFmgQ7p87VldaPEYCNDYSQXC7ZWDV159xCy5wSmHT0BcGhnC0WnGo4ExbFv3ax//OXbr7853/w
619pRvCq61Vnv/znMY3533+Mf+f//pm//8Y/b0luS8v0d/Xjn1p8pru3+LM8/0N//cu8+r/f3fSt
evvrF7MEXc1/kXcey41r2bb9lRunj/PgTaM6IEBvJVES1UFImRK89/j6O8A8VZmVp6LivfbrMOgN
SO69zFxjjpf2sxofPus2ae7vwv/M53v+3974P5/3Z3kai89//PH+na8AGjFjz9+aP/66afP9H38w
GWdRovk/v77CXzfPH+Effxw/+/9Zv6cFCWn1+R8e+fleN//4QzDEP3X6HHTW6VdR3eo/f1wt/8mP
Up+Hn/hvzNngH/+T5VUT/OMPVfsT8R8dG8tQJDK2WfNZ5+39JvlP3dLQY6E9vUuSlD/++f7OPza3
H18dR+Svy7+O72oKe9y/7YF4Xii0F2ZBBHHK79mvKuiDX4JdX1t+vYpD/aCkeEuErnAt98l6Tt3k
ZWlsPdnNSyh0zbv6zX9qnsFwZIwQoSIal8O0MIQXGlqtt5J0YtJVgX0Xcbq4tiInFRzU2wE0Q7vM
NoX3kKxSR15m74QPiuKyDsCcCa7S9xJEgbGxZprZL9/Jf/iMf8/S5s/IJBYqToWo/vfCHgHXKMmp
Oa3FyXhGuv4QtLBysWiJevVbW7VfggDcoojDmxZKD//9xVXrb3Enr67yTRko7YkBf88R89QbSrKA
aW1erX4nfuUP1QkShfjWLNOvgCTZs9sv41F9yD1H3QU0rh+FJRCzR5M54lMJ3OQiVQfoWFv5PT1O
ICPi1qmPYWX3F8wYajc8ju/Mh9J61R6NaDXhProevuXPwV45w+8yQQgxaSFA94g/497VzyqEvz7H
FZ3BSFs7NKk9GbYNMqp9K6/ptasXAkMUZAWGa1gO6B0YIRIlAhABtE32zFQsxe9MgCqz35ZZYrvk
MHmLfepjecRJXdrVK3OrOCmQPgltwrfoiY+zHF6yL4S6D1O4DA+MzreM2trdu2+u+317ilwRO9fP
cQ3r0AFVRXOGIOBL3lGub2a1Px0EpgE+JsIXw8b58INci3lvYVO9daaTgty+0rtJaIvILt19/4mK
hXX1MByNLuMZrbh/gEtXmU/5Jf6EpDUwIX7InyC4PjCZk72k/ZMIcy1yOBz+Hr7MO54kMERBY31F
JYggXd90uFT6CKsXvr/uzCU2QD4KJuCfODQxoDu+dmzOymGCDQi1MBMvqrgE6WdcqjfMjz/ys3dq
ctCIFDAR6XW0hDHQahbWQ7gSjum2P/pbTMz8sw6DCAANFG7ivALUYmmiYbCDS+4oX5Hrz6geyCUi
3MmPBkvNbolpIB6iQLpeZTTD+Tl8aoKDuVMxJoUtwUyJ27jZblqBUkU+ubAiBB42mJHv3qGQoZ1M
r0BRLCc94XT9FhzkA3x+AXqcI2SL2WdMAyJtYwqyHySmulfjznyx4H6p1IXh9FQXWHnDEbyYehJv
cudqD/7GqHATtBXaRvKil6CsdhwJSIUUgYw95Rh5Hb23m2qRnuQHhlzNq/+hH9t618D7fvGu5mWi
wXHEXAtEaAtRdqMf01O/ERs3VfbAJVUX3Uaxzj76JZbp0bpcJ6+Ww3pirYN2ER2ss/UM8DZvIYQs
gBcuUv4dsLsgknI0d3JETrooT/lGP9XJctKYZrBp1Bnxtn+V5y8NPSMsNOD8WEW6zbu+hrEDdwKX
mQU1bgEkqXXRtmTYgN/BLlIE6zeSq7JRf6sW0Erltb7MXGNzd6znQNpSv4ogGXrFmkp3taiOKYir
TXDAwxU6U3DFtAR3REB1HvhPCnS+Cw5G+p5cAzdZK7e4spMVsJk1rlgAd1cMwmiwQpu30VmP6+Cq
zlMQNjgs/0Td2yfVevLe6y+h3qKhkQ9dtxlfiu3govaBH+dRJ7cFbDFhlcCKYgi5pst2UtorQdmh
uQXASWzjNj6ILyIA0kC1xQfpBEr3v6+Pf2/uSIiuTCLEWaYgaXMI9UsORrvU1Hqd6kftNxCGpxU9
iHsV4b+/zN8WYeSVSGhlPJnY7P4myaswF2HyQioRFPVP80tABdhQe/yc6jBlSByKGS6z//016Zv/
bXc1MXWiZaVSpbuX6/790yl+qeqDVcPKFNIXZQyxX0ZMvC4GH+yUrghvEilLAv0Zqgl+QKojme+5
0uOjhD1nZwj6Ri3GJ2aUuvVkYgOeJExbtKg1Gwxk9nE7nMgisAIwK9iFyggwTwxV/JBkc1nJUrGc
JogwcVkfm4ElI5kSx8rVnYgf6imblBnWzbydEhnbWF96ZV0/y0U7e/8iLUMDiMlwlkNoNaeHJk29
Jb9ySDLjWlYo4pr5tdEYjvK1Wj5YEArLqOhgPBqCXal+sbGaej8YNHNHn43ME4ub1eUbXzsBzDCW
ifat9XvMKMCUVLpA04ZOcp4u87LZimksrbBz2BhtNi31OIKXlGHjrTND1tNnL2bjzr6HVyRl3fk+
MsjX3rAcmHZm1cuykmYv1nQuKlgvclEJDrK4wpGq8KutGoD2JEV2yKBQjO3lIewwIssm0tJcZgIm
B+ASmyjPyuqizwAVcUyXA570QCEYCRRy80t+CmbkSjTDV/jJeXjyNqhpfAnh9cxoAQJkLgcxw107
ppcQicaBlPwwFzwcQ+zZ+Az1NM7cF11QP3pmG48W8ziJDHq1NchOOhmntUarNzGM/KGPzkoOF3pG
y4AJetLkd5/3a+dm+r2aKTRaAY8Gm9VT1DWHQEBDTQ1DW8qh/tyG4D7VlI0CgzCQgQQJHdOaUoWG
e9L1R23yH0VY0lGMEMIM1sKonaXhOy3zh2lm52Dz+zLoxXMBVCc4tWIA3HKoH4YAeZjnP8lAeKKZ
xjPxA55mPo9Wv8zn1d6VEFO4UyhESy1VHH+A7KPNjB8vVtcdW0Jmta426coC2ZSjymnrphH05Sry
6XRqV2yYDsLMEFItvmlT3uZRLqyERIX3nlcuKVS9UGYGUdX2z1mRYinWAyeaMUXC8DnyUxeF5Gko
5O+eMUJbyioWPmS2YrwS4pZp/Dv7qNXPzD74M8U1aY74vAIbArU3K9yngzTC2WZeu+0fC3hBDcwy
k4ZqAQudKcRVJrZ4KfGMnrAckk8r8ZeG2i5o2Ds9wo1qwpHFLNfqWS8ydlAL88sJk4BygcYTd0Vc
CWiR9INhRzjmVrh1MIftSbNr18KoMI8j8Mq0zyh4n4bHqdMcZeiuZt3vGRTFKEnEKDpc4CZsg0qg
wMs+OYT6LjUqPJJ9Rl3DND1h4Ympr+8ZWIEb86bBiM7eu8OifONICTHKx37DrA9EqULrnDGTyo2s
Z5i7pe26jj0Vhv8MpMrK6gEJpLdSc592aox9LQJXLFlxId0WNCpsbMYYQuhkfz123VZqa5VOyOBh
rJS5pgQldczDpTHjsu4n+ijLzEVWxGyy1QSrsjHPHp7Qi0zQsJ6TaoZ+RwXuFBiUHTYE8dbQ36M7
pOt+VWi+ZF2abfMwTXb3a7QZ2XU/18nf+EdEKBbBluIEJQICBNfqVwypUmZk+RxmXhja18/Sl4Wl
LHehew5xBbbF0/RQ9wvCRUKAYo2v7yG/WDOWESU3IaN3k6/TWr5FhVs71SE5DAf8tWK73mGooluO
dZ6o6gA4vo2P/PfLPXTs4asCAN0RIeyVo3mz80uAT9YNbzj1FLzXe4AQhxZg1jH/SHeE7CIMO1t+
Beilv5qA9SC+OvS3gQyW5skoVkZts9KnWOYwfi0txMbpVdoBC+Moni0QIrPRMPIMdJAzRDtgHAsm
3wVTQySZoGBvFJ9HYy+xJqiOQYCIybWtfZhn87u5KT/D7hZMTgwpsVlgLyBduq9ScbXnfi+3Czpw
wuxQTNSziBsnOVJXes6fCOT9s2kPz3DmV+IpXBnYsbGJYdR3Ub6Stwl73YX5Mb1hhWfgUoJUmUib
RiBhsyPpTrODn1ySqiy7nTxsc3+bdCyg1sKMjga8btoQ0g5rE59RNGjw5lIhuupdpcYjhF4kH8et
mp3lLYACdzZrqQbLTmW8wS6A8yCGxvAas0m318+aRPXRiS9MrEy71O1h9yxpKRvADe9UQLB9A0Q9
jmHh+i9JsyocjeD0CM3QYFZ3A0SjegUnr8Ak7BfwCMHagqoHLq2d5K0Zbjg5AI3Na6gbNnZkQLF0
p3/lGMf8v0Y6DjSP1vCPTWSF7VLu8by2U1C4+A6CpXTDC37szGjSXGUOp9pVHzmuDR88TQ0gDwIK
y/jJ0rcMFZCF6NkDRcDBuglHljDrqGlb/SYUbrfmZ5EKGw4xuOrUfzSO6nfQy1BOScmaglEcdNO0
1IkZzSfjiNlHHR3NcKd/x4n+Mj17KF7s+gZ/vcweGuYeHV7bfyP0fc32xab7Tk6W1Qv1k3nIo35I
31tMdBkgeemv4UCDamGhR7PBRIMk6DHbWeTXYlk9gkzOAILf+AcoH4CJZRje0qIt+dJINxfltYQU
70B9vmqEqpMjSzs9cmHWITh66Qzb79cF73/L+xXbg0wHgrCbQ+1icWuI9hN9qbIEY7Mqr8hIR3/D
x+Spu+6cS6+UgLE+N03w4IBU3ShecBANEsljXC20PfPsiL+2eIm3JnkN39SS58D+gS8I0xjvuY2f
/WmFsZQer5J2J3yomUtpWVq3QGqtVUkgdrROuHpgrpUOh2HT7eMa2OWSXy74AgGGNiDmeAlcbxsf
0K0Q2STfMW+NXkVrjzNPtia3RbqDcayIIIZJGNsjm7MDYhNEJ2hNbUgj4CkRpONhIaxl1oz2g4m4
dQZ2GTY0ZGMD2sAr3hIAlg9zAta7w3NY2PGpQSW9EPDyUpiqn5nDMtxYTGdNfiJMVrj9HsVRlzlU
4/nVkKJSF3CTt0ogcaEzAp6TjDzbxvFThzukjQzOggGM9kehL7tQNrTuXzHVXOlXvA931g3PFZpC
2iY5YIp3zagruMZ+h54GS4fUZc4YT5ZzciGfuTXLaBMy/4W7Lwu2UzgWC/f3gJ7lOj2qPG/3qq7M
Nz7DhUzXRJKy7VYInvyCT52kzuRaG9ohwwmVyFgxHrfM8qV49B4aiLQL6vKkgEwFQD2BCi3cyp32
2HLh1URUb78Fm3rnUUghTLh4g2u1JNsMvT1inm6C8wbrby2tD9lNn9lCm3OGlGiPd9TRP1bf8JHA
1UE+zPYgJ0FBWeGq1+KjdbQDK6z6pBzDK+5Ja0zIfGWrjq4HG2+0R1xM4n3RbArxrF/Ug/GYP2P9
QoBJqTLDsIFfnbauvpMaBBRUqo30auCFgdmFd2SHoRRCjhh+NBYcF9vCV4E/q+EYqHPURQpr2tty
3PFYeS13UPAK1a1eJcUFsxGfzKPWLCroo8Kq89bAgQdpyffkBUs+Sw6QdNjn6kamsWLYkHm9dpkd
KKv0OcHCnqxS+l6XH0QVVunkzV69BE+CrZi2tDQv8srCZcEpmWYDmwYeHrAk3Wq3au1qE8jOPL60
D9chEYF1LI8VzrEqkviFxL/yq6scZcPPDpLht/R4X+ZU19+mb1RXehAeb6m/Jiyy3PEMCHYbX2ZB
qPQRCAzrXPz+EL71BF7Jbqq2DVBiXCFQJib6gcW/Hbd+vPP6p1bily582bPaE0eU6Mz6Y43YDFhP
8bZ7HN3gm/QCRZ+MoD8kNyoQyqt0ogDSKbZ0SjYY+Vwk8O/Ecxf/jX2JxUBR3i3cjg7dKX8IaUB9
a5Z+vUhfRHFhWo5OW54D0MN+OfLhGp9U0Ld1yU3wRbz6JlH4Iob0y96SL9lUJFa7W/SGB3t8AiUL
DefV8x6FkGrYotko/GIj2dFw4XKn1vbeoNUirsskt/hgWOQNE0T1uQgforNZ7Cxtra2j2xx44oLw
jrYJAR1+2ZVkx9voBG90YqN4kdbFUl21mJtivrIo1+Kq2ZCetocwdoJqVcrL9tPUHDyEWTb9EtsU
u72Zj+J09B6zteF6t/azoZdIFPBEwwxXHTDb/FH8o+jCDhMX3jm/qAv/odjjPB6/A9stv5Rl+1ZQ
3/hi5PJdVi44SOOv3E8c9m6HvoLdBRVSaYcXazGeO3GFDBHCqDu+qa2DiQCLTsoyufCpjR3jXfXY
FVt2EWVtPuuUKVPbOlFQeleW4icXJG3V+5uBOjMl1mEF7i/CAlNaeE/Qc7Od9lBQLAmWQXJJP5WJ
KNZNPzXDzuILgtZYWmIUli0V44gCtDt3+mY25aZlplJuSdSPbhJJTkRb9V9nE64qZoMCPYEvLH+9
kMS2R49c9vIiRkmfEAKVYUWijqwQ65XIo6xGO109jCTorxmWeIdK+aqrb1XgVGc+08ge1S28jf9J
DJOdKoKEi4KpGz1xooSt0bhV5VrY+d2ilhjXBhLP15htkRs3/PSvMxUNFfRTt+++G9/6Nw/VBqKk
j/KTrNHC6wXl+letLwc2mp6ceUstWXvxQeTPu9BCWhlbDNeddJ+u4KfAs9Lt/hgTZlSFm6kr7N2k
zil2yA/LY+hOcN2lpfpd3BAihvi3LPydeoD01MyWO4D4j8kt20SrYFjUH4DNDcqaT+UO9xvwc+wU
J3NVHk1zh/PSZ/dpHvlVgoxPn6ZDcMi+WU/+qTnAplc/rE34XO3p2VM/L58x+xmzL2k6w//LIECD
yY82GRBpfJS/GeaqoE1hkcpA6eWHLiBYCFNl0Zm+vFBnq6tJVjnOQ6n524ksNkDNsetn16zhfoMk
NocubYSVWI+V2yTstu186/3kfr/7ufvDsFZjIY/BGAezH5c1zK7d95tzY8KTfTwnfrPu0yi41KKE
YcegOEwN4c7JOgMxWHVMEZceQ+Z4FYo/rFCUSk40oBmHVm9o0QldDX/stEaYUEiho8HSCa1gpyNB
dxsL7LWgpiI2MewgE3gLjF1KTGjiIrblLka+oeGC2+r5MpQjIioBtzNvFN3aMOG4VMjmPUujzukF
vttEzU2CPOyWbd0/SighwzRLlqVMhR19h7doaGxhcjQbSMnVY13jyJZ75rscqGxcQuH4o+LMIlnH
rxLZQZaDvVtSUTSX0ZGguQVyFC61UsXiMjIkHIIa5hIxAF2WWoi9aMZWmJd581ASHZl0cC3QbHY1
QMpNBpV0DUCJ2rKvF/FEIcXsd0GUXISZb9qJEh3SWrnpNPaRH2Pf2sbBJhupZKpC9FDk/dYsjJ3B
5uQF5a6DzidNaLxKlN3sdt4lCb03VYnrbSNDHAErTMea9Q/76mWCZYWfV1vZyAH87Mivz00hJo6s
TpTE5TR2R4ZBbWskqEBKvPF76xqkBo48YbsMOnNbG/7eK4ZXPc7kTdcL9Mka/exF70lbVVvPkj7V
AvcwrTMHtxujaCV6Ifsv1k6tmtygDc6OMZ21mMxCsKEEVK7gDQ+Tf0mzTHtN29daAIoziM0tayfK
y+jYIu+p1L4krBttxUdrEyTsq2WMmreyvpg0wblsqGxB8KicZLyHFEOxcsCaTcYYbkinF6ExIecP
CmBIMfiaPI0yEtmQ6SfoIlDneNTyQK5eS8bQ1m2E0KwUAFv5ek+Hwcf9an4xGQZ0jGmVbOF7Mwz4
/FST5epBs1QlS1iEkYxaLZDXYkF5OlRwiI/VfBFnSO0qeddOL30pvHRZcGTQ3e0sqJhVl+NmRTJ2
f2waaV+iuYklVDIF0oaaelpoDKT8iXlKdHHWtIpPyL5esyFet6WLollQCe9Ldp1xsp5ZlQO7hZ0r
FsY3yatfcq3fBikJcZERoip5c81KIWHzgdBn9NYHFjcS1D5VJzQOu3Zn5ATMRUoHAesrS71ZifTK
DFVNCkoDqwl77GvGfd61Sx9N3wJ5B5FVGRpumCQrqUr9zUOg0VTKRzK6OChXuRSSzNSiLZc4vI/G
MyMvpE1GRTwt3uKi/4gGdhoz81YMpZB6NBsNHHclY3lsRaA7MbgsceS2I4UlBWdJww3qBA1tOLlN
qoxuOcrN2gyZdbayUN92EhuA4T+1gxqsDGXVkZdGTYeZiyBeBrapurZmo6InL4jeGaiGwykZsWs2
De44SrxS6oJ9kXlTQJ3ULQRfyTAuoqKH8fS8suL3CF+Q2SFHVOi3+W1xMqHLhn11lcpxLpMhqhxr
vEGk5sHqayaWxP6aqg0iDVknkzGQ98g1bQuvWUQ9XjTgzvx1MVKC1XF0kfKLwqHl14lss1IJabVK
xeoqbl/QoRCPJPRiWMPTvVU+KyYpmpRFN6NBYqFG3nhUs3QR+eYTsMz9pNeOBwJpaWYM4TJXYw8d
JuKaIIxOFI/yqaAPKIh5t9StULcTA0suawIfFw+PiI4pKSTWe5mQueZBeh0wNAk7vivGoit7HHCM
UOPyWFBmaBrvM9BVByv5lyLH9LwesXnWkyhyi5HGmqgO27rbmrX8Bu7jqS2am6hjoFIc6Wusi9kd
3GzqT2ugcZ8yW1WXBPjZIR8VajOpf1g85Ka2ScvyEYbucSiqVdfrdNoasd8wvMb859YaxXd/pllT
lceDIcQHRKgTik1GcosxcY3p/lZacEjyDg/0iQF9nxRnvL3rI64ZWklgXwflIoO5Ba1W3jctVREG
RMhVzf4hNDMCjyi8iNjwaomGxLak7QvofjHl1qNfRRgOtiMba1ys63raNHq39aIKW5AKp6JITB6G
rrl1BUZdZToRnsg+yTIxUZp1l1wQ3sGUuGOgnPwu2yGdOPVMavBttLU9RaSSEix+wRiWSY2Vrqpx
UU9BH3uxuIIJgT7H92viqMRwciu9IrWbJTuU1aq+24EruYrGgL804sZak1ZlD1LW6Huqv528qlnN
bN2MKXd0ylGa5OekG8GBq3FrT8lW07LpfdLCneRPwiYSpUuKty4F5+KKzShJtN48DgoVXK83sF+K
icVVFnjZWilqzThMm5A30Wv1VdKqztBWtYeTR6ngAVGsFUXAU5JCn5IwnRdKMO+SYocO9FHg8z+H
FM/jPH6NoRqyEwdEi2xkUqbgamn14kbtQClaQm7LSkoJOVJYpyo1hBlAYm/UGMY0ns62L7T5JorI
O6YQq1g/Cpde1nWneMi3XWTiqdwzSePLOBxMPcxU+jqLkQKQGsqkhvr4rsb48vVDmizyAvCtKK3T
3NyoUdO6piDhvg4xhuI47t3T4PQoNpwePmo8YdFXi3z/ujcx1E1eBt5Eh/IonEe1STdaoUZOZQKd
b9N8WeZGtop6+asvO8q4Sb3onzpB1FxTx9RoxJ2jrNsDYCoMorEem1TGTczmsU5N6ppNtfFac50w
0Ef9Xbv0KVtuMbWbcEBTzSHC8NjYF7onOIXPZkPTKknCx3Ks+cfU2os8QJ0T4/QWe+K1r4JxhSKT
Rp31YiDDXsodji5K7y1Cq043na+/quZE1SESHE1SMDpIM8OWmCzl6+6XuSS/MqcEdlmnJmDONWtN
TkCOCTswgYy604FgYdfwxiv4G6cqLh9Zji2GKX1vcWk+qFG9oo5f2IFalEtkoQ9+vckT40OXQ9Gp
M33rp+NXlPvY++i4+ngcoVxV3XagviYJRGwhVNaFXiNxHfhXG+U3oyzZ2XR+EgxepU6DO64TL6UU
zz25w/Yvk6WrJ7b+vmtJFFTUEbnXMnoahY9xGmEbghWGzXQByAda2XGHBGJahgnWgAMdjbGnrgF3
/CArRAYsbAemLvEati7I6hnIHqdpFWbdCY2wYMr05aFbrKYqU7d12qvb+7nfLg5JPm4CIHWQPT4A
75qupJTatjeDX0/u15nViG+56L/5kZdu7ydlxz+ABUvCTYOozZPkm9jmyrbWs28agypLK7ZkpxMF
0RZLv9lqQUeFL/BJSiUS2chUsHztBBdRFTXNhMzNL5pt5/v5RqXqpCXtXMRN/jppx+IipIqxnCyB
2bJorDJbxtlgKweK/uMky9CfNDdLGoyt8K+TEHmBytjbJqr1ZpvMJ6k88HbKFkswTXxIe5OqmKJl
Z9HrZTTYONVhUa7+GA79S4b3l8zqN1Xgbxf/fxUJKoga/ptIsHv//v6bOnB+yF/qQElS/4RloTNH
pCKtFy1G3/5SCErzvMA/JYHyn6LIrNg8wIVWD17UvySBisZNaK65HZW+CeXp/0USKDFX+e+iQJSH
mCnoMgNNCop/zD3+XbYQNOrQMSqhHAIW9QhzANeokOv5Vs4aH7C0h0KPgRIF3iJ4b+cEo4kDbV+V
vWFPcnX18pKMSfOHpS54q6yR6b1iDyxgcNTo0rRoKiKjHNiRze/4XQrQL3l97bZtLS36uTMt1vmm
E6Z10krZMh+Ma5V6I86uFD0tKTuzIGgrycQnz68P7LS2nGuGMzGPv8imMKJuMW1rJTAZsGseoeGU
+0pTn0wFEGzZes1SqpgoEPuO2XO5Q1GEn65UaPlSYpTzufGrJ01pn6tEzF8Uq2czG46W6dUbq+2p
UXb9sBCFKKdOUuIOLjOgoGFvTPv/myFQivW8jEW+N3DcltVtIuKtIlBKh6rSoxZozV2rl4QNc56K
N1UTp5WTyYzxGMYykiaqdsAfPb+45Xl9DsXxMBUByuWulGw5I2UNaHqEFaHKIE6XuL9pXsiksqTX
mK71tY2BzoPld1g4zY/Q/ca3UUROC9nMYJFqLRXJIEkXRo1fVjOgMKuijupSfNamsFg1DNe7ypLW
/UpKsYRjJJODXXy1rbStcprxCIfxIwghvCiZt7TU77pAF7rG4SphnaJHZ3nHkN0aXMxYE4KJTepm
8Uktm5awcsQN1Oq/jLq/QXor1wLThoQSOEmC1wzbwXCiKKTsFSVEHFkC4sdTl1pM0qZlNOaMudut
EYIFvaxS6UagAnzWsNVmmdWxK5Ofbtl7InxYyNOVhqnoaFJapxOwJKv6+KCMVeQCOT7oySjaAlGf
m/i0GmhYe2c/EsJDElOGno9NPkXCE1bnRYKqY8rTYpn0Hf8Dc2xXsCngG8B1Tc5FiaenRh3ceEQa
4M/skHSht1/MUHuHUsI4kyBwVYtZB+3ZIkEwg34LyPrFV2fbZrNXOTzebgISvSl6FJkCVbeuI4pU
cFbqUwzkkLDja9QrLzH90dA31mGl0RKnqJQge8UhIpprYOrkSCrtWTX0r5bODI5VKvxsGxGbtFQ8
ysFQr4IaLzNPGrpDxbcIKMBaBaFMwUXAnlQvGYRBGbTRe7qnXl2ZZ971Gvwn//k+0dyx82l1xtkL
2OR6b+ZYoNTKk5IE7a1s7zM9V1HEgCbvEg08+FBj5LRjgs7fVRQdNmNQGcs+9Ki/sT0+62GI9tSv
hHdBCQ9Sj/93IlpoFyXWEBO9kyQIm1hVxGMVtv3KmwQiozB9kY00P6Qy5oeo5Dua4pG2SryAxnpq
7gNkJLOXiZvB2caR3SfevomJdGhEs/0s2yLfG6K3n0zytTii9oCOJ9gBuUSvJwc5ipEmP4SCSUbg
5TdZK7ydX4aD2w81OUsdl1vInwpCTxK1SRiSk2fF9Rq5lLcJCzU5KNBqma7pzIVf1Z2jNQJSyLrG
LbzLW7fUaYF4FdIQoRuYnwd4sKo6xreitPcXhuc9N40aPRHILvISDngnhyojEbqJmEmAkldPZz5n
MxIkmDJNi7ADS55H6T5INP3HCeniIdO8TU3tocR5CtEUeY7UN83JUobPOsy0x5hheSeNwD7igLNr
s8EBXV1sS1F/g3ZFm81Pd6z9pFwqfoMCVRlHytJ6ez9R5nPAt/o5h+Ds/fL9XKbo+EJ7ZvvP20eo
KRwvLt9v/3nxxz3vVxqVxTPdb/rl7P2mQdMxMRyk8/0p7ne5X//bM7ZKnG+VWL5SdDRDmgASGQmm
IlQPg0L/51kh5+z98v3c/U73k5+PIUHCzfF+swm1HwXGv57u52N+Xnd/9P0GzEVo7rZ060mU6QTf
r/zP70C4v6/7HX683P1Zfjn742H3V/lxVrGiHX/3ZPXzzf/y1D/f2H/8rD/u+dvnvD9mqOgRDAZi
up/P+/N+dUUrTPOz5e8v9eMD/vzoPx9yP/f73e9X/vLp7i/9yzv9+fAfj/zl6e+HwPBrKiQ/32FR
dPS+KF1RChQ40vfH309U2CSie3/+X97E/aafx6iw1E2RaNWKJfDma5384wE/7jWoVCe8juIZmbEe
N9nEi3ga3tZkNmieVMSEZAHlUFxSASNGY/TybVQkNf34zOTncr/2501NJScMzwrb366/X9TmB9+f
4eetP56l9kFyk+z/6xkpTdtRodTboYzLXS+6kRhV27AzC+p581mhHGEi3i+PIa7BQRYi9fl5ZUad
eBPnLz/ucr/h/jgvoE8ziP3Ji0OLdUAAreinFu35bJxY+gPYIqa1w+Wq2I41ZoP3c5VqFls4ICg/
miRy5HQb59MxtLxh9fMvWtyXgkI+yg0ir1bKd+gv2a5ivjNi4Gxj1tairrtPo/5kJaerlY1viVDg
gQ6aJdtO88mYd3+d6K2f/8eLP+93fxjfBsVBJGSFYbTrYSh2A056KGgzOxSHjyywqmVV1TQorQnH
Z9gjENr1xxxjQrgqNYb3EJW2eljkW1JvTIDni+WADEqH1TD2K2VOxcw5b6Niom8tOCoLb2jbRev7
/fZ+Us/nzDym6ZimHW3/HK7b2HbcOem24nzufrFoJmnVmflGGPRgdz/p8xiL75HdPO8kCjLswNmu
TnQAUvNXqiZmxow0JwZVXLn3jHU3Ttl2+NdJGwpfhaT1KEaKefjBU8KVPujnqq/D3QhEiUHboUQi
aTJZ4AnrZMBVQZuyzQwgRpkoaIpNWyjGkpHQsVGo9pQA7baGUStbAZ2xnfaRiCuLXG6jSkZx2TMV
onfljRrEoSIiYTvjuEXDQyqpZN5FkMiuEqtUMUrsMPtA9zYiWrIRzaD1v+ydWXOjypq1fxEnEkim
WyE0WfJY5RpuCNfEPJNMv74f8D67dld8X3ec+74hkCzLRoIk833XepaGelCXd44ca+bGVJBSi5E8
xah52fZG29q3plkBROL5yaDlm+uiCkrWLZciUgZ3LMSE255nx0yyKus21OZw2b4DzuymP0WqyX0m
ADPpMnz+zroh0xGyVv5M9aW6CIfGkKMN9KvD3DyJpkOjv/4PGEfRGDgW8rlx3d0e5wtV4JhpntJo
sBrrl2E1IZ473WsXP0nAL/fcYy9eMRX/2ERz7M6+Wcj7USsRXlgIUbnTcH5bM2VWXxgz4C+cP3I9
936fgNveH8/NPerTeIpW7iKjoeego9OiQ8cskMb7IGt6UhzSPx7bTpwErM+SXZmsg4u9Hvf74awH
mm+f+LrxamQWxYLdYTuntsPbTrhimbk037+H9WxzQ/JRwZsJAEmX7YC3vd+b7bk+04xgdM3PoY5O
M17rKqwfy4vWG2jm3L+fhFYx7Ia+I0B5PXu2U2jb+73ZPoPtIXcTpqupPFkeN3tz3UT0Nt43vx/O
ufgyRhFdmlk80nKxgGBbjFzvu6akFzyg2vfnRGGrajVO6O2sXjd/PKyg8RYmyte+sVoGs/Gfm1mL
me6sz0WG20Bbay7uuHKMs9H42Qt6xaUJ9H7bxHFXE5HB99U1TQhJvTxGnfpVJ5nETcL5tH1+w3r+
bHvbc78f0rC4dEarn0PcBkdl2YchW2NRFtPYz6PT3tkK3/JUp/WeCigSnIgSNw0hpDzr8UkuaavS
MX6JgfZ0xyKQkBSDlqU2U83X2+liaPKQSpKphPHgho7cG4NjXxJsvDtS/NQ+i0V+N5npNUrSD+PY
J0EEVSZAS454cD0AlbnR4ofrgI4F47QdxfuloIk9Dmi6QkuHWrWJojvlTDsSNLTTdnZgEkYWF+cf
Mqpm76Pvtvf7ZHAaM73Il3JCIdGGkdjTD2/vZP5GiKF58drSopPLRmMxqDU9QvSqQwi03dW8MblA
3igjz7vYTK1PiYgPQ6xeFVaCA51psEK5SRV3iBF2ANK8Jiqfjks8pne9LDEQdfVTk2G0kOBfuc5z
bUcmaLWfG6WIfQUBAJsfbY1TlUG3wGuIRXLS6w5qGzJiVa402nWw6CVDmSSmk5jJ9bEeVmR+Z9xq
vTW7uCxxsUvdbXzPZdos1gn2tM6iV2hZkCvt1YQMUhrDfV6gZ3Y679FNW64lnOKjfTRZ9oKAW99d
VjydZyFSwPXvEHZsQiq4UmLeRw6qwgJZst73zHTsal90yMlQrTBqjG19iXUkHQm46VoXYvG357af
0kWZ/LbDe07Qwm5Zoo9hmIeHtI+qu05+W6Q2X4wu0u/QZzgJbzeV2Ugq8PDR0vAWRcXqdMzp4ols
6YLtHytdytQqM66VVz201AWQTsLf1X7FhG/cxc3wWe+iOXDHPgij0TgMLr0IYECUIBgpt02paRHc
cPFTdlyLbjv4Syde3JB2FPnuVU9NdN1se2rO+rW53l9sqeyzMzw47pQGaYxhrGQsCQiF7MlBX1/A
1XvO7DdnaNWhT0EWDSLcD33inkTYje/HFteowsWEgrKx10F33SBKZ0ORZZ8rhpl5+VTN7WtEVgiL
7QXFrYNFDYDiK1E/eQCJvPRNJ5lvaV9ixakdf82WeD89inkdd2mhyN1CcBsGAb24sNgsLtueSyhp
xj35309660+0br4rNBEft+eNdZTd9n5vtpfZv393e7y9a0acMPBKvsD1Pf/xum1XGHYW4CT99f67
23NFOp6TUtC5sb5nAgtHlecN3lI0KHKWGnyK9KUsVr7DomfPoE+WUzo+py0UBQjnxq511hKaNgN6
oPEUkbxqzd63aCxeF7qewQYnUNNg7+qF4vqyoBXEjfIpUiUQe+QJZo6ykdYRaeuRQRDMECI0me7G
Im+/hxMs9bH2vuLAdemmU1MKh8bxZaeARUlqkprIpss4LHhSDYR/6XEiOu8rGhYEXNEYPjhx1N5C
XaO1kSXzm9Mm12Wq7I8Gta8TJSaF8skavgK02X4+mjnuWn3ML0PYhi+Nrj7aRO6+ybiL/aQIof9G
dXdfdvTl15LLW2xUzyVxItcoR95bd4l1JjLSCrYf0u/HeJG9dbQkD2qx63MaOeXHNl7ut3flU+NU
Tyx585JqfLCoC++2H/Su9iVOZfEy1q1xsWRIHPgKaRSKeX2Fipt+1vKloYFwQCuiTg24ntexRhqz
HuTcQ9CsusS81l2jP7L64YJgvv7o2nAFupnmdSja8MlZEuRP08qmWA9loaaweHb2udBAfTlTrx/1
XMWfLbo723+lZsxScWob5Mvm7pOVufgkt08HGAFt6MR8JI1Yv5bmHL2/5ezgE5os43UuoXtWc+Ud
MriaX4oYstL6m3HlYmvtTFoySKBe1DB93Z4H6GoheQ+nB2MucOPa/YjIi1/Q4+rezUXzkcpgdUbt
Uhx0zY7eLCyy67GTByGDBLASihyhPiTZ8ry94VhjqRost7+P59q+BwUZv3+Bllt+NESM5WzK8qBT
KrvoVopiZ/1IRHfnxcb4dbHd/pDR1TohU7A+LkZ+3d51iR3d304xFdrhw3babb8oG/GdarTxLMWc
3MUARxEt8u+XiFd7FEevSYVkthDTYW5qeY6dyntKIwqskNjK72RWXGQaG58md2lwAWoR7ax2eoom
DCfbK1RUni1bSz9riUwPcm6bC4y27KnTVn2cKKrvySSPoZXMn1VSekFsNgvzN6qjemWfYClzz1r/
UoEUZIKY8oXZlhFgcXcvIHO6x7l3KW2u72MlVZCO2vAlt6iEaQ4pU5NZxo9ti4Bre0VE7l4khvBL
5zl1kNXFeMfCQH+gTFz4218h293vqrn/Gs1QesiQ50bvFs2DCOP2/T0gvbBst9yvS4Ndfar19FpW
1KHzGKLL9lcU7fFhAZHmdhaep1z21wKq0L0Fhf79r0yMAUjL3vIK7Go5ETjT2XF9TwOcnup6KN5w
sjuTeM/1BaImEMWBJ3Hre8e7cYsI31/lgBFIZ+fboBCCerbT3TK3XzgFIXWMQ5d/B6q5vpuqkEnj
ajJvphyrW87f2mftqH+jrrkd9dQIF8aMFt+HWhtek6Snd23K/Fuh3W3voC+1CTm86u/roRVXFcaA
ZpbceBvkp+0F3TzNfisaed/jY7vKrsBnE/XivlJ8PQPCSUr3CMzXKqoYe/HsRHHNvW3pTgUhRs+L
CxNh0O3mR5d76KiVfGvMQgPExHs0nJ94woQbDGmivWp99Pz+bl78UruV9RpqOaJZ085QYmjynpPJ
41x3wzdQE7vtpZkJ8adQSfNskfFG3lWIx7mqrOfKpqGxvaSsJr+kOPsmHQRPazLCvaHL8Y6wHzMw
hrr5JPLmcXspV88HJdr+ldJKdui5JC4kQMUPIwosZj5l9w1QKLo/jthkUbuze1t70ufZODF50o7Y
ENMXJ6IkXTLL/1FwVgpv0L6mqzQs2udahynRmeRdHyHISwouL5R+99vHA0zudRBt8iq7vjlM0aRf
jKRsoRhpKOBlvc6MPm2vXFQod2rQ9acpHLwTwK5VMNLeTapRL6PTQBtaP+85ygNQy/NXLYX4CjPL
uo0iinELCXpkoRN/XlR2247Fq73PYlDmRyfWhgMZPxhLhBAPuqOhh6Ns810fbtsH1LCSg4m4AJzs
xgyQ/4AViWzgl2RAybO9BMzbwaVd9TUUjNVEbo83x9Aqor3BLVlJ13/WC+w462dIpe4tiUvuk8UI
0jrMi6OuTVjpS899speCrNvahK1RtIHhtdoX+DchwQ5Vdy3Bu99baYYCo8j7b4X7NKvC+j5pkBoH
z9EezEIYl7qR8SFEI/epHefb9l5xL35pRNp9oL/gHLtJTdhuuHU7EaIq/mvr+wBDbZpD/bNnLUOw
2PF0ly5l9FB0SCHf32P9p7aHKvK0e6L0xjt9HZq2X1t/f3uZGb1zIv+vN/6/AXQMeov/c2/8W/vW
Zf+9O/7+S391xz1IOBBwULJ4FjQ0ub7fv7vjgsY5uGQbqAsFPvitv5vlJh1xE6gbdB2bYHOTH/2b
nyP+o+a48SdFfkX5CUsnscYBJQBN8A9SbW4qTcxhPFzLQfYTEIYmbG/lOmMO1wn4tvd7858/t4lP
vG1+/j+/DekJ2qGKKtViojSL9LD9raqxcVhsvzlImvaDk8i5Ls4tCSJhztWae4vyHWOEgIMKpx9b
WGKvlVsZ53IZnWBg0KY6o38pNOPMe9W7FKkKa9P2U3EBDnhIa7T8kra/VgYApScL3aNpq+HIqIHG
f1iOo1d/CN34c61opLawsnvN/NjjqSq6Rj1aNcKfFpw2wuNqviAju+Xp8OqW7TnPW/vmpS3VRy+1
LvXonA2z1VAH4LSoK0GtARedmFn+R8Wr49lv49gAg8ZnvFd4DOvZdi6WGIWfGdqXwmYhVfSeflZg
pmdl/tB7m/XSgEOgtXfKNOBtTtoqZ6tunuYiM67kOtt11IOowuHQJ7gZ7AVc7gyLFk+yte8OTupC
F1nhuH1dvhppdOpsS52lNvwaZYxIbyxfMpGC0FaewseVFwerR7mPBLk289eIL4ou8iWTYCBBPbin
qRyyvX7C4lNbmoWrtLwvB2653jQFZTLlx3L+EQKeY/GLbEimKOsXK7o6lvvqUbD3K9ttgqH9UNr2
jz7ySA4SuBWY3qDsrvLHNm7iI1KgpSjHoDW9T0Oqvyx2ZR2krI+dUzwttftlqODsSC2jDByh3WiZ
TO/Ik4532tCdp0y7ual5NpvMW6WrjLTNTFOU8yDR5dfUI+wtHMHw5farGPExVaWwd5LbMayeEe8J
4cupSveaE2H/1O9DJixdPrl7iAh4RGvkCXPjZyniWszijfDeBlvn4OvYwJlAt6emQq+L70xVSsrE
b5rDlDsXRU3ZnhV2mzVXd1jdblyQOz1DOaUQ6ANSrh/qwrP3VBnQs+oxXmBbPiwT4jfyGu8cs6BK
35tnlVCDHkYwrJFdvQIJrE/KQDWnIPYd6lw726QrdQ0Bi02T+kQJPE8zlrUIu5SRYycwLSQo5tRy
28LvQuQKmllVRb6qiE8iDxq2kRHfk6o6IwfWTjpgQJ9/Nd7rjfMtb4tvcUM+kYSpPkjnOe3znzTS
Zz+2zqqs7cC25vqiybfS4U7tsEoMBmO+eqN17ublRzpMUND7JzmYBiYKTJBUVp50GtGABr9SWwqE
Pn1bcmzdU9OerGypdnVfvrn1jMiYlE/NND+6dWj5auS70ozGCtL+TvO+TXr9so6vO3eWHl+a9J2h
vHnNOJ16ZftuiDJAw9t0LKcQ/0+Y/LKz4pnhMVi8KD0SZFoFCaUvzbZ7iv8G9qJAEhFqlDU+XZbQ
KDP9rcz3voEtgpDxE3B9sMmJ8Zi29lMGN3Sf0gSj/b5A0FGuuNjGMQ215NHJhuNIkhmaRAw8iYfO
OJKXqeKacFIw8m3JSqVUt9TMPvSF+p5ydUltOTAAmJb+rFWwcVWxwj3lXUNBYkk+WQs2pqWncJCi
8PWZQN3l1BL2ySVaAKhYJnUgkSLfT5fxyLH8WKJBgkybYLaGnBpwbFSDALDH3ZoTq0gH0zk5BRAk
J/tIdx3tjFOb+8SzbpHjfnMQtiNNOk1ulq5lJVAQtvtcJW5+iFayxNg4gYXidmeZDyIhSzUd7CWI
wJMEmoWPSy7d/JQMY/kQNmhP+30tmtK3jfQL4TWXosYjF2koBQTW0rQHGoAYdNwhPj507oKLdflZ
F9bJHhBYdLBaAoI5v9Yhzix1A8qbQmzc1xKpSz2H0PYL6xG4kdJbx09aPfSNETxSl1nFvdkmzzpG
imZ2Td9VLZ2bRfumJGv8pdYNZsFdsgO9T0b7oBDVut5jGe7DgbUpQJuWXhPOIkdOCE9JkYgxm/gD
IJQd2fDGEvf4RqWJoSs8rJfWtKjxiuJhDrL0h1GItSB+aang+LpdDlx02s9mHD4zIPFsOpBFqV+r
uPqB4eeBm8G1jVxapzGDLialJ0/kKCGqq5diw2jHX4lhkGxbtIjx4wLt88itsv81k6986bL4Q4r+
6TQoFDlouRGz9b/SqZ8o/7r73nXkNbHqz0xxg8whn6DXEkWFVecsT8l40kL314LhAoy+tRuzITp3
PX0f2FqFhnxf9yw+3dx6EHB/7k16K/48xdUtlvq3cTKe23m+UpYCGDXM5ZVY9B7B+s4z8le9l/ql
zMzh2JckoaXJ/OiG5UeWPdouTD2uHTTzoFagJ5AourNrVPtjeOtZcHQugaAhNMrMmki4m7BzFsSa
QEfNEPsOpEoBRpJ3Xsa1XLoYtUfk8mFrvpGc4iPAwmvp0MPw1uQbmVyr3l6uIJWe5uLVNSL9wg3I
kdg+HJFHQTbbv6ycupNr6ju6V8OeNTwfk+U885ZI8+DpwjVNkb2tHmsjuma4fZATx3ei9kpk/7F3
wlmxagepGs9UkJoGFFn/TEL4TNWK3kXtOX4BUckXXE9E3awpfGDC1YzTkdLmz4bUa08a2MHt+nOB
ywzNe/nLA0LQjaI59kzp/MWC9oOP7jR03bzvimG8m7H+CKqVO9kOcEqN1sUNU+zh8+R7t8GJZzOw
RUVyl0Rr9TwjR8JKAoN/GEjN8Mg8EmfwhO7cKwkOMhmOQT6Pp96d3mg/Tzu36pzDYI4/I6S9UGq7
kqpPhXrJQBF3nDpH3TFXsLGtSDy7redxMODC8GdVfp413/R8neK5/SnU7OyqiQJHpftA2iAsE7Pw
9irCb2prOqsuSTkJztYcFf3JnIrj3Ise9leEyTmjCQ4AfS/mlF6NSWGOz48Qcbf5icoTV4dZuQTe
ONaesYzV+8xarrHwYA1NA83E1NJjv+qzwKTvdB09u7IFJ9AEQGEwi5/ObGbXidU99TwxJj9Kvslm
MWbmV8V4dmjGHcYcWoM7hfOVlpZ5IBENgoBG88mmmTg3s3WklxH5dYR0MwU7kvN3vXGRNPpwvAhR
GvtuLPN9L0lbsiZBFI8JPqrBX9baOqaXNH7G1ZFdLa1G3tgxYZA23u20ZA6Sn5sFQEYThZyeJW7Z
LvtBZum3rnVewnjK/VrikMsUmMR4cYNZuUTapvAsZu7vgWXNHxFDpjA5gD+0ofnBW0YA0kQ1+zXN
t3D4Qd8x0Pq42DOoY0iiG4YbLT5yD6NwnFBRMdV3o4eR5TlJQPZBf7Rr7UNRuPUTlJMktM5ug+UG
GlZ5iDz31lQJ3jGdG/kSAd8yMSnxdUfq2uFzsVNBvG7n4DluEu0uhxwR52PxYJViPILrXfkrceG3
C3N6dHLDB22yHqq2vc9wu5x0U1YnkcOKA3doiLA6xDG29z7sk/u0siWmHQNGw9rFt7Vi8EVNkz2u
GrgwZDPsTRuFRVoCAtXpYl9FGg30K5ufwkPF0qVmg+mEPdj1D6Yl9LNB9eBQOXhuJmecmS1Yph9V
4ycNs+5xzOartBQJTg4XNt6205zO6jxy20Rmn2P5EOjsmaTfE2kMQ8Bdp+2OB4jHZCpnVMS7aBHZ
m8h79+lQW4cRxmgq5/DEjeLadk5/l4dzAtt8eZpToAhTRnjLKJzL5CD3yybqn/3gPOdDXe49BJ3n
MG3Ea+Gaj6ku/Umf+yAzojjATxvMCDPhKZt3qp7SG+qAG9yCARHMlfgd8Tg1sW/qc3xVpv2lT0j8
EzIMT/hoPjTdQrZY3bxYXr1fROmcCJnvhLs8LmJJkPcWDTa0Igw8ryqPWOFAkIkQUaW7pBdlay9i
I0ixsjiUQ0ISmdA/9UZAMwLqz1CMZCaU1UM5XiPE1jhHmZxWZcM8Yd0sY/zX5o/naGx+TyJmHCFa
iUvtDtwWIxUicNFa2nvbs6J29kXFeAbsabrYUzheRE5K0+7346FIkjOAedYPhqBVWsBdxt37KxUL
y7VFo9+5baqCFDCEDAbKS/Mt6U0FPEYC69Aa+rmeV6y7gp7o+2OyQqPaXAJ8Ks1FzzT63pJ7LVmL
yIhjp7lsP9g2CTpabYjUSckpHu4YyOEjwIBxpmJc/E0GUcgQDeC2OxTYRZTefYpX+ckmg/i92RQh
28NZ054aabUH1aFNp7JOAPeqr9jeY9sIBnYWIM7x91Pvf6BtgFoMsfauttjeLdS25u3ast0kGNuT
nkxOlSHm428tAHOtcPa3/nrrEbAQ6deiyrka3lUWm8Bi292a6yD2aRXE2sOmoGDhoeH77Cb7OFE/
IMatv3gKP08ba2S9mQO4LH31s9CNZr1By6q/VKRh7xxFimqM0oUO8fr5r5IR+5o1Fn7IbGHGGAo6
NAaSNG/9qra9qTAXPUgAhHDXxpGKoGoTaWx7tbAGDJCT81kxggdmTssYD3t9qWq1VDizFj8KPXHa
RBqb6igj+he56N+iDeYny8mEujKtZuxNoLHtyTZTJ8tR+02a0f2t2chbwAy9MX0ZVi1HKPZ9X8SX
REdet518216CJIcTdCpnX0/zzN/Otoi5jh5sB86XtJ6ImBxTB98WJnr+9HqqKc+aaoz9iDVT3T5G
eHfBjrCxVlkOBLnmMnbhhVpuedyeWhbgVhCgWQOX9MhXEZJZ0j3elEn6urc9LGXdBpOpfuAL6Q/e
3D81PQ5u6jKrYEpUSJTed9fH8xoeknkFOR2rJMOLUCb8pc7YJBrrZhNrLFqIALstvfKqCpbhyaq8
EIu6sogLcTvRONZYMgRxWHyO49U+3K5HsB3QdizTM12M7IIuAzXAXMY5ktlVerRJqlKjLI8oUi5N
s3QIrIDXtImXtydXpgwlxrMlR2z7W0P+d5M+40LZt1UKY3aVwWwbrum/9ma751h+P95+LLYnvQGw
sTezRv7792yRiSXYHvfKKNrPf7zb0pnFGdnAVE8cW7PqGt93ZePRl9cVc5P1yZQEgF3RIsX+xytp
5TSXad1se9sLh4n7MNWbmRYPp4QBjaO2yOjZHgmPk2bbw/n7GWuWA9uVV7UZpbZARKLEuVFb+1rD
ppGuBltz1a9sr9mULH88tKFsezajyuiySIXF8O+3N81O22cS1sP22W7aB8J8UCmt2odtM/699/96
SVwt1mkoGdGBl6ONWzdmpYfIa6PWPjkUPFlmy+Khihk8Ef2N1M8izsFuVW/hMFnVGOsurvJb4qT2
wZseq9kazqjuy0u4DU7eenq52y5l3Ga/EKOx66snbfs21fol/mN3WXVmbstKmrbF0dsGSW7h6Fwq
r5SnTKagVfgukJ26Qa0JshYZSn7/+9tDJD1ou9YfbJu4br4so6KPtGrIiLXCx8qQxTn89+NwnMXR
VUjvt8NZN9teyfg5Ic5H4KS3e8OCG7w9v22sroU3Rw1qP0bgx7qZ2t86vnABxe1p26W7WKH5cHv/
t1sv/du8BxqWFWiRpOrSw9wc9eE8yFZdto3JXZ+xaX086hqujt2fJ+F6ToK2RK67nrwW9TfcPPLx
H+f3tgtjH73zaLv+9rA2EVDmKD/+8brtzBa9fk+HxDz84+TfXvP7bzR6LfyyqGN/ey6JI66ncmIG
m0iyg7d/cPuVzq5t1NK2A09PjMs+7WLkLemqKEzWizxe9/54uP0Aib/zHmjzfx2Z/60jo2+JLP9/
t+ItKcufXdX/95bM+2/91ZJxvX9J1zQdJG6euYUa/N2S8Zx/GabrCdslnpvETtv43ZLx/kU8q2k5
0jKY41nOP1oy5r8kKceWp5uwkj3e+T9p0fBn/rAverpD3IbjrolsJLPpf4QVcS57QFdKcVfiHKe2
iiB8aM072szSDObOJbbMrnvzZzjFwPJrF0EKHYlQxc6HJjWK6JejU+j7IbjraR9laDcu+pi2735F
s8yrt8UxB+0HrnduoOnCKL2YCxXDqR4S0Faua7MCwLMI06Wq7bx7aS1nNvYCI9BrYlDsD9KujhGo
N32DUjBqdUDibj6E361YgeHObSMy7up4yB8yzSWSPhy1mOJApfUs/QSam6vyvKa6a+CR6DuovXP9
wBUfmkc7Jz31aKgByBxHEiV7ofLyK8EPGnRJJ8psYkUtu/I92/JWh1AkE3HMyZ3/acwT7L2u0+bJ
n+KowDiO9B0TUihV59OS7+zrnKtsgAJcSmMCptnnkK35a+ksunMcWYT7FpiqEv3NiXFm0jyCYwGi
JxfOrhmzLCXypxixX8TyWY52ufJIKEFB1dB735yNWju0VZh9MzrG5Z0G9ze+9RELB7D+TgiqQUhJ
o7lYYtAwpmV74RcUkl1yoNIDwA5pB0inOdHnNVfIhJBCIDJULtuZvUeqF874kRJKY77wQq/+QXs4
/hhhP/oulmnpjri7YC2kbVuT82RJ1p+zZfZfUZYr6usekeiF11PwN1jYl7qFoku3yihoUpRQvipF
5fr8WYPGjiGfSjs3KfaLZqX96tgF/a4JnY/KqUNo9UPdT0+eMiCQxUTPYKMwZqFf2pZDJYTBzAh4
0DukA4Fcert+XKaOYlICMpfOTNPV9h6qB2SwsAPfe4hVTBkYQsNQPno5yJ1fFutorLWUHwA2Tn1G
6ayAaQGuJmkdFm5DElEQKCLbBOtl2HhhZV1DEtqX9uCAS/Q6PHiD4Uj3mLpjY5GGlGsWC8CuiO6j
WqGaSJOuMA4EWHXiHluO/pLK2khZqVtjc8t7JPg3DSmE81pammecAL647iVkRDElqyRbLUycUdEg
sYX30Y339qimwJibNMBvmFyyJdI+17KYXwbCsZ71tosonyaW32VyhNg8R7BbqtSve8t64P5D+Xjq
8+RHLo3sg9Z243EsjfhoGWPyrRns6Dhp6IYK4dYnaj6soN2iPBr11AeOxse8uHZV71hyt0Gc9yZr
Q725JVHDwrQszQfaYhrrfm36QN/QOMK1ruAsN4QhACc+euFY7CMdqXTYSIpwVjS+2NSQ9m1vzX6R
6mS50Ws8izCyXsm3CiGeeYl13y3mT1mM85vq8vae/qEktHEMnxAkGn5J+eyJGlTE54F6kMV59+RW
kfo25Hp9ViIxX2Lg12ABlUPQQz7xwryxKeOP+ueCqe7JbNLsbM9cKujwSNJCJXjKXKhh1P/pvXRJ
lJ00jzJ/iwTuGlVhgoqVGMPnnBHygcp5+bWcJLloyiOQwm6do2rTMHAscGEJhpRgmaf21LVGd5Kq
Lp88k9ElQRR1MzkVj4PWEfy9ZNbjIEPtzUjmibeq6tchqftHV8GDaEuEn7mTDg9LGuE7BfHC2ECv
yLIS+SisnumNFcviPnO1Eu1gKn4VIi1JxSu6e30C7r7DUk+nUYnCOMtu0T6JeululGpW8sc82yib
4qzGNZk7T94AcWyep2hvmAUyaNOD8ke5OEgrqF30OU2czwJErpFymSu9B6dlI/G0Q1P3bfDpiF3m
mvQGlP60/UbvmFEACtzOAopRsAraJVi4/RFDzXelGylniGC4FSp+GarWvm8nq7uvmriiwl52JyOp
rXNYZNPZqHvtILMUclGMlrFJ9OmU5bAsXTgONy01cu5Wc3l0e6LUwsJz9mVoOd/bUcKWWJrkKkxA
pUVbazDjzJoVARQVM6E0T0hbe++2vbEf5zomCyVHS6Mo5ZBTmB6aZZqOfUoelVcV5sVyCUFIC64x
W9oGSQOSGnssnVtezO6r26lVHptadz1txFufgWQ0lnF6wlzc3vMZIOcnMjM9ZmNVHT0hWMXUuo3G
aTECL3QNgiaAPlXGUh9EsarYUS8ctAhcTWNUMxDokMTdVaZKCr26xKxBIVdb46Fn3AymyDH3QJb0
E5j+8AbFczhgg4XdR4WE6jgVL3Imw2NT15UfSpHd+rk1fuTR2KI1QuNXOxbZsG5VHF0RJwDYU5Jj
ioUkeHeczlpGaEK6qNRXVCYD01F84/M8nGNttE5loYA/EsVMWR3TS6FS75PjFPbHrHWNBy2kzMAN
k5WYR+x00ffyEmo0xLm8GUT7OQzynrtFbcXzoUGo8iuWIrrTE5EdtEVrn12X5rGwlI5SEvafPugN
4gbQ7NmCRKKYbSQLhUeBD+0W1Us1PrhaXgeaKoZ7nZHjuIRpFpDOGPrLRLJ1Ks0c3QDdvILV/MHS
YvrqFag9wmbMwU/KKGXRWne32suTfaHjj49xNOwn/GJ7E9s7/NsB9wDa6+UuqmzimpZYBEgrp31h
D1UAa2A5q3QMA3vRJ99ZfYAOoo1g0rkyCkzoh7QgdW4qPc7hpG2RzyOfsEvSdOpUqGM8FusNBCkK
kLw1vJs2MKpNztICJnI+hTC00gUa12gRbpMOlLFrsITXZFbqWdNSzbdQKJ4W1Kjnfk7we1gTX3sD
TSdqGWY609NOjtdZgYUvkaAbW0GRs0lPk3PWvVVt3eypGMsj+kJT7vJJjY6vNXX8NNh5fc5dlxU/
muf2U62I2zBZmN/LPB3zQyalgVEtGrEidFnXhbcpkb2+F0mUw/Uj1pperj6Ny9XlQ8p9Csc27GwJ
wuHA/LLt97Ktxxs39ZwVIIKE6s6WM9j5ojFUgvnG0xtjV7bDbIU19hilzf9F3ZksuYp1afZdaq40
OiEwy6oBvfrGJZe7T2TeXTrRik48fS3wjNDNm38M0qxqkHbDCECAcASHc/b+9vqQduIs8uH3jSJh
HzGKrf5fj4L+B1m2ybRN0Er+eXxzqt6D31ks/7HDXywWQUdSRn8Y5ZjIOGUQd/2lNhswLSouflNR
wORLGKApv6FZRMLtDHp0VdQZLP2tNpNnCNGQohEK4M04mND8d4Y20lT7w1EG9RlQFkHmtSYr2LH+
6amYkfIJsrt2X6sidLUreVk0IUOM5rdZFeMUogRDmPRn9s8NlKtL0HFGuu0W99SbzvpdGEw146Zn
lZtCkU7UVn/Gdbl16kxZ+fciRIU02aFYb72y1lZoZlsKmRTNnoj9ry5DjUHVcGmiqA3pg8SRA7RN
BaxI0hCDuRkge+nuRjN/Q30hsYsgeiXa/IKB4QxdQBt6Odoj4hEd9j914SQ4qpmYqmHeVaixldQg
dUmXUsU3/iVaopPIGGdJlmr90zirJGRVlxqONxa4q5sBfpRww/jRGPv5uRS/HWb86LerNG41rmR8
64Y3KnRrdAIkToeIvhhT4/Myzl5q2gJFCY7T4YNx1TiJh5A4ZvJEzf7+4LFOaSvCS+Mn1zHPMM7S
7yPsO241Lo+7PxbHdY+vSccdx+X/Mvv4pnGncfLHusdxKZ2azu9h2c0RABKzHVgH41wzLI5zjw9u
Q23YY3Gc86cMCoxx9rHL4zDjLuMicWHM7sDQmf9qY0IIPTyg4Ut/O+LP2nH3qQ9fgUEu5xfyPu2L
4Odk/zinx/eNx/rjq8bFYLgpJpKCee/ff0/eKVz9cTmgk2KmeXMx8rHsKh2n4RCTapUh1jjOXofc
jJoUJHjKzB1X/WyYDh88Nvk5xrj1z0bDx4/F3z6OxyhYPVQG/syOW/1xuHHxnz8ev+K3s/QrTGwY
ZGD+hDMTAIEhvBaPgbZhUoxJAb2Fz1tWItzmcTkboq7jRuPm42JP72HRHsa144rHkXizDenX4cjX
YTLOPfZMkxb15WMfbVLTUU+AF5Fn2so5JamVSLmdMX3M1he4s4koEckdVnZUjln5VIfGO/Hhr4ix
jBqeutR2AmYmVvbJdDqdP6AgaXhbze6wzmfV5O712FDkfcpJaIMs92dWHOLOU65mbNCd/Gt2XBtU
s6US+YE7Lo2Tccdxu8fib4ccV44fjxs+9hvXXaQY1wY8opzC71EcNUn20dyLwOov5bIfQHJCCjhE
nc6oqLpWb2N98jiRb0NGAoYA0zEfJtK5NzOcQ1HcdO2iBa6DEveiemkvWPG92PRKcczoOFtSU1IS
ONbcqvC4khtV+EPh9aPaelx8rMOEDImCBCF5rEfvSxkhRFJENOylfFaigjLhGf34oCxk1w/abkEd
Zre4EuNyqGY8hknXJobm34TFpbkciSvtbyE+XYTLKqqtsfwN2wLF17CYUHiqVPwViMDwbOnifhFJ
LUGtUBPR3jaoIseK95G7QJWq7vo6tZdhga1e/TyVm3dZq0UnufnFMkxrAPc37D50nTLWRJAvTif2
T5erZqp5LXhj3kmnnn/B2OS2GOduWql4M2xsfrJsYYloQ2UM/SiGv+UDeGPMzz5Who2wldugdx6o
hTEp/Fgc58r7BPBlQlXI8CCNkzgob+4sFefQBwa8vioI5E23BcQxVy1V3BXzlkfgnsA9U32ATxOh
YWRU7yS9aX9uRHm4Yx+33zg3riuu5R0wvEKdKazySZZdXW2oGs7vZBumI1fnsTzO0cfs+DLG/J4m
X1HjNt0izmfDLyyTL0rTAFfIcTnQ+KgrYMRQx46xtjIjb3rDiRh/QsAotdZSE4kurFv8zFaFB2ZV
mgd971zaUln4pUaNbs7Y3AcapQWpDicEYNs4KVBLt6Tr1TrSFlV50xY3GWw2gNgSX+ohs9n1MvVV
vjNBo9fZMg8yxeIYjlJUfd/fIuf+RL4MZuTtqXvTUDdf0E8BDDP756s3+ZUFri9bBXwKCS6PGX+F
cJR3YePm/gt6z7xjVO7d6xf7U843iG4VRuOBJQR200mmPcMLCg/NqR/A8/FSzQz7jS/sRDDJyld9
eW+S4dBRacpoW1L72lnVc4vYAF/w4B1nSsxG0utC65Y1LFHfCVAsUwKZvQT3edJ/Y04aMRTNyTq3
zhR7GhWWHCJY9IDQ6BunVU6q4inTuSwvG/88+6bu8z49TXUbgFQpArRbZ+pzgFgOIDpGvRIirKUS
r9JgXQqYiVDOZGF5DiMNdnMPSa9GFCq7Ny4nnnI3GhzY3Fcq+XAw1+e4v8gAi351+c2YEVxs65eB
Zo2FSQydfIvSI0mdQT1Tr+7aIb26bX0Gng/NfpdXX2rjlgttOYutgoxOg0UD2RvkFFZ6ZeQ8ZWxN
ZGhRgdOMD4g5awUXwI3fLFTNuyXmRfPk9xaORZq5Qr0ACivFq+Q2b1ClCBt0c3jUBFxf+RjKzyTk
k90dlIpEH9UVMqP6JSHxeymftcmiEzxcUTG1o7+2FdfQjydX7zIFKj64yGa6e0VO+hwtEV+1W2Li
4qlah4ilbL8y44uTofCp5nd13skuVbAUr0/Lb/w3+ivD37WGny36i4uDsFGTPqKeLjWwUVJ+/UrQ
4Q5bmepqpRv0i3K2i+tlFOLhynOBkgmAexT/ynwqw9YQY/slciiuNw4QAuN0/jaVSvcUYx/cNWJr
wm3aBQvYsr5sq/yAjdvny+kvnlll+hX06GLhsViUeIm/snKfxvO8N2VhuGBcpwlqEkgT3J3SzCu0
eTSxcReVC5MgGAer3rJ6OcWYCd+a1LmD70YRipNXtA5rO9WhLpozbSlgw0V14yo/TCe2qBz166IX
PCWwbnPEgpfS6qh/oIKktwEhlkDvWtznSiuHa3czlFUf3w27e+tOAYkRT9Tt63RfSUT9EQg2q2nl
3COnc/kzfejGYA7rak6MgUSA+B29qRNOtQO24kqC1UqHNlnNVEc4ShNLAeKWkkvehi9Twky9Cxla
VOmBm8mrTvUvj4LvJgPjj3RDeOg7jIswqOapLaO5EOamj9RecRQ0LHeTOoG2XUoUGeNpK8I9WDCP
du0um3VtVJNVVH5UiRvD4YvEY61tqytAQi/RgWCY6hfaWf1E6nZqyxtYBARzsRbK8FhAFoNXk+K0
r0jv1Zkbwa5NnTyBUWtmL0PtLQ1nTqUMqHmLo9xg+QemjlTREzfczLO1vpGXiZsSoUYk6PAexwGO
QnQ8QgwficvM5EwGKU1mN9WJgZNMzfiyfpnK6Am8GRa1Xn3A7VC249Lj1Ci0zKk3vGqbMicsR7bA
1ZKVBL5ONgANnfLzbQpxxpX15XUpEFoUnEx6gl1ZURNLUyy2q6ZdqYITfNThpkdDWs8n71d+rqLC
5IO0eLjB4qCUcPU1wxMOyutiEWyV48Su+kMQOj2a4OJNlre4rtSI7SnQQRktkJgpXPm6FrvVREE1
hNDLSPLTHXyzRjh+qV/3sH662Ez2ZH5EhTIBKkCM+9WrdvqZkg39M3ueLa+K13lU/z8hFaYK2t/3
S1jgqI26s05c7+4KpOBjG7QxvmLE7/HYkheo50OwAxRf3q6863B3NvWASBvhXwP7j2CF3HI6Mev+
qPSAmvYtg9Lbuy6sMFjAhIUSUnnKj2yy+TSCHGLee1gbT8c6ON77hUa9QVWBhl7UV9S2blo/+dGv
9v7aAPpkPInFx5mEFVHBteRvG2gaAguCQ1iO0PdVO+Abdi28+EKBuNfQsoSLXLDC4r3NV+IEh0GX
KxTzKiRSjzVOR0TTgGpwG93TeuaR8H5p75zlNngJlSVHj5cMaALMhRojVo3gCAbbbQ+Y0xFu67GE
hkJeI7ZxrxaBT7S01YcIqt4NSpcc1BHwJmZnC+pKjMiZmTzqn+hQ8zOofXUX2+Vc2cux0zsRJjr3
nVra8tvFqyKsIc2ZzZ02s2PUIV84TkTP/jFCQv0027SRzZlj+kaK8dzpFupHHfbDScGAMPdw6V5/
l+cawsomopoHMglgvdSccMeyMLEnJl49B8KL5sVLTK6pgfDfCJzp4dP4zu368+ao1jzALWEnb1JP
2uGigGVRfFLa4YlJz9EZnzpUtOV5emiw2JtRdELVuH05UuvG/4Prmk3bzLk1c7Wy8DPIrMuOKHQj
na6ho6FxvpnQ/jBIxyPI70xcSehCZeCLHL+1iR8aSeAFlZm93dx8G9o4AAkCrJ8Dw6UMu3dkbaVz
t8OFYkHH5peYmqXiNOmmX8iI10XrQzcKE1KGZNeSI57nWB5h2+Ob8upu+94M1f5m8ik8i9QLh8bt
HcqYnSyy/dRL9sLJx1oO1DpGe8nASd+Q0chOGYk8I3HDvfZKkQ2fiWc8SooMG6AZZ23jIYW4FyhC
ZjLSwpyPKetCI7LC/S02qGCbcdnP+Edyn7FCOIlHyTebJ+kZooWVOs1uSjrMaHbxEkssot+GA55V
4aLhrEc1/abZwVd33wCbUSGwKjaIuyke8KB6rPTAXvN4U5qAF0O/go1Zgl7lnWE4PR2Ee/rEFqBR
DUY6q6kTvGJwQeXJO2CYxWXxdnvvVskGjCWkNJfex0papKsAaJFDAYCJgM/G9thIDHTn64uJ64iV
WtTcO7ojmdGumiOCwbxqkx8nL+Ghs+r36Kgb0XFmCL+KZ2hqcxKgFkWR1at/VgHQWvqRbI86owmw
mCY4k1iiw1vjTEvGrcMVhnYMd58OIiVt/tCGt7v+UK7gRuTzeDPxptZsNT3CkLUw+3P1XWrijfpK
wf2ksoK1Wpr9a21KJgbdJi2UYCITxtZR9jJT4+XymvBXub5Lp2R+XXI7PEfHatX+ijea26yK9yu9
HiJfL8Kvl2QTHtDb/Qpe06/EE7gStDHT5XRZU/FIdtOg/XyqMaw0MeQSTuEecYBK22Jg5sf0KHyj
eJ4g4TfvJxEHSuOof9RvFZkXO14W+8TT3pVT+Xrf0BDSQCrv5Wv0qZjthkh+9xQv46V0QkSwK/bK
iUo0k4vqSmumZm/hPmF85KTG3atzM/EdJN23mnlw6BfBy3DTeZMzVZM0bwBeKAso3ii6xJYM2Mtw
Jsle9NItr8RF8c29mp2uqTHvl5FzO5G4oI2pzllsZ2veTvH3eN9X52gbkH3l7cJTZHXLhN8rQgRq
VOpCBtqcmcDvAfLwPIffVW9VZz7jYRrKeMSlxhiFS4PhBC8sLtPEwJmT0rqP6GlyoSQU+wYEvQ7u
QQrsf9KFuLyeJh/CmnZZNacOiaYLj266g73vdfOOH+S+6b7KVzy+bobscL+nx5Yu+aevGpSzPE+2
vSM6vpfxRopEcq2G8NzKL7GLudY8nHc27+KmcHpbXkzW8rrKQnt2SL4xsprerED/opwGznZCIRkS
vPisYZehO8EeS3d3tu1X9X0fr8slXYppF/OsCK8IQ3AOvey+w33Lpe7MBCJjb7V0lTGMC/f9uRsb
wLGVwMGCRgVHhtsp+8aujUYF59oPdAn8h1tcRvvBa/CjXas0BM/VHBz+HMdj7b3aFgv9I7nak4nZ
HrAu096ZK1/BxayardoNZ92vfMoTDw1yBLBbSOqfZmfhVG6xwYvx4NwP/YM38aN44xRBnoVTq/hu
7qv+zAux+aAAgNObpENjTMNGF6FdYxdtUTdnSDivLO72R+PRw2OseZA3muUbyD3NwPTtcktbymvy
rU/W7d29na5bmrzrtl1zXWNPMAt7gu8XdoDSApdIgy6QKb4J8ysoxJVua3MefFyTdTO38ZbzOpob
1dW3ggt5w6sqa3r0z6WTW/cFKJ2AZuzZ9z4CK7en6LF5p3V7ddUYGS88PNq5Uwub2mCel85hNHYu
eON8zL56CrHM6Zf4OsUv7WpFjr5Jz/mSfNgyuJn6AVIKpdw1aoqc9yDdQeIw3LSnzpNpnst5a5bW
ZCk+Ybbm0kPlyO5Os6YH+hTtN+jh4s1fNMvM7b36Gzvq3ks83JxM0Yuc6Cnc46izTJ32AF7GFM/g
qXhau4klnRqezD3P7OV58P7CQvJbJtUb2sIzZKH3fFce40OyqVYpreDsU98Gx9mTuKUGrJ9fFqqb
bLQ9hFMrev2gWvjQLRseZ9kb/qmdEbSAz031WXq/7pCjUKLUXr3iZlSNOXkRoIeghqALhTOR8aIF
a940wvPtsoK+Q794gc+CHSLWMMjwrS77yBE3dDO5a6WTLhpXwB1G1s67o79Q5npvpZEjoXGYfcPg
MTV/H6t3fsW+smbH6kj5lb9QuY/ghRyzg37mJD58lw5+RMHhKLyOGzpWqjSTGRsxPhojbpMhEJkN
pIBx8rMO9xDQBiqxApIHo/J7nBvl3+PcTzRKE2sna6M9oxAiuGNhwDj5V+UJ/h0imdQitRmjUOP5
aMIVbjOFJYDpn+K271BstUZBleRczltgcJBSRfw5qBxZ3iZvDcEcsQcpQqFaMWhd7wKuzBpP9XD6
4P89LJ8oEBL8rURM3i2vPgPgYcLQRRUm6twfsIyjzn+cwxqu9Hq5tSR4j4tbNET1xUGNSwAI/fg4
G1fIBpAE0VxeMQBIA8D+oUYEEytHrUzsngS206bpIesLLLJHqmIfkU+6y8WuxAfOob67XojDqm6o
ZwkCgIfVPf4QK5XoC9ZiUUCPOu98ElRdN3TKE5N66TVYJ7pBwxkT1SIjIETCzJwCxqXgKaf+rs82
IPhocIvJlhitVwINpOHknGRfRkafnbsG8Qc1iYk5HQTE1WxIj4yzdYcjZRZiIJ+MId0xxjvGdcc5
WLUk69qiWCYU1bgPDuWjzOGxLp/UYO0C3/HTO7TtsbxhLHsYCxrGxXEi5ASumpYR2BgHHSf5ZFJI
9jirXi77CgGBM8Zlf2K1Uo/sWCpCpoBaJ1440HSFgcTbDZHy+99zKLzhsQ7rxskfi+N2427xCPRN
QPuKGkhI9fYdC7dvodNMcqs0AAMNeCLwnqkABIuVJEFx3OCJxN81Qg/vg6a9EDEXjkAMJ5d5W/tI
5WrYwz+a5SGLM6qL82Eu1vRlP1CLox69uaDiiXoZKMhJUc+aJTKHbV2UotMMRMheopKhIKqON7r6
PJO0ev6zNH6gC9BoKXmiKmDcZFw57vezPM42+ASns3wp98RcpzT4UgklFu8I4se36YCN/ZkfV4+T
lFwlqRImj8XHpwWVIV3RQHv4e4vxw5+jyLgCDoTev3ZW23Sv1SixsgLHsUYIRZOas+k61MmC4o12
j4kyNMalUygZHYjolwGAPlFgXmMf85oNFGzISPPHZ+OcP8jgtRFSPu4gqwNWe/xonBQjdlsZCNxZ
Dn123Gjcieg1qG5xTCMO39eNKPSfQz3W/iyPO4y7jgeNRvD6OPs43s+W48rH7o99fg7/5+bdFGZ5
WTZPf+wyfiH1pCXEEWLaj8M8tvvzzH5b/pdn9vjqYqCzS2Daf3YZD/nb2f/21/3MjnteHtf4t2/6
mR03+PkD9YEqr458+eH3G8/kH6/J+M3gIbgBx0P89s2Pv/OPP2bc8L+cweMr+re+Uk6k6V7R2VKG
MzT+YzXGOPlj3R+L/2oTcgDEtf44jDgmrR6bj3OPbcbD/lBtHts8Pv5X6/78mvEQfxz2Z5uZ3B+o
hcuo3+Pv08ZcrA8KwC1uEfRY8ppQE5kMn/6xOBsznLB1/+MTbcyijpv/zI7bZ8SaQDPW7r86xLjF
OHkc5udbHmfzj/v9cWL/eJhxu8c3jcd7rOuGLNj/F1XROvwss1v2q/r3Qa/0meX3MoT1+H/+/T8t
/Q/SHoGuF5Hr/LP2aP4Fk/J38dF/7PGX+EgU/01AAC0r0KUEVR1kRH+Lj4bCChmrJjQ/GvURf0uP
0CsJVHfNNB1NjC6J4LH+Al2J/6brUx3Jkjyd6hgWy/8d6dFMlKjdyLPrHTeb+df//l9ArziEwHnp
4BkUEQrqf3aFisVLUU9JO28oOG+8OM2QJYf+vB57Dnl4lcmcBhK83WGSh4TDVD84qEP69SqGN8ke
Z8dJdCPsdotuMA6HSsxxgtYA3PEI1B7WZV3U0se7Bhjv0P8EA4UsYJjQ/cAAYSB1/7ZukiauT2I9
HbtYYzXYKOcZ56Qxoa6UsC4uM6qexY4uaP7TBR1mLwUw+3bowCnZuS/o2AdD164YOnnogTw1C3YX
ReeNXxWbDpq0qwfkAzRNISY6dvSUoc+n6j56VS1ZB/Qq06F7KepQueSqFqw6VTHL0mcUhMUfeoqr
KLoMOqhDf5Uy/GYxAQuIr/KNkQ2ryiqtFwrATDDeRX64Dx3fyYxz8ukLw7KYzySVEZ2QzWWpx86d
+oCfcr2u1+lNj6Vvt7FjPRa7yWR1Yrqr3nieY7HbOBeG2WyOHxasmn4xTsShMw+bYds1twynobs3
4sjw68O810c5cgk9WPw2YxoiHepcq96jMF4GMVLrYQghMZagxiGf44MASmLWzRVfeUqSsLBiMoGP
xk0chieTAZ0sD9KYx8Qfqlgfi/eh+bVSRj7dMAQaFUwPVdND0DTOSeNASrkYY33heObjZDYk0cd1
k54xRZfQLYqGAdpPszgM2vzYlbBEeIL8M4AwzJlPAikyi728YgwhEug4SdMn6PMEbAR4rOTRzQzf
KcGBGITmRLQItGKd7QaM3HHS1O7vVeUVk6eCvCq6Veb02tVlM3lmkNyDqVCdu0BJNqHmm3NRl7cZ
TvNrypvTl/iXaGE/cob9EpIutmWZuod5E1gZCepbv5W7JyX/guClxfjb4rFKrB7KT06Wq1oQUmjN
Ytm1+GYiuDEYoXtImfsP4QSVgz73kIs4gAGeEbkgFCyQH1mqwjwmOk+tpmRNSquPV7Bs/BS5zUJJ
bfU72umkuArGB0PApyIsURkpkUM5ctRntWZQN1y2gtBibALjgLMQYn2GlULC31rZYFvILVBLTUis
7QwgzKW/yfWP/CuxiXph6ngk8vg8AXqG5/iqemoakyuBSp94cO0qGEzqEBbWdw11txEus/0QNjyw
Pn+lqsV+j+fYyy0nm6RDEm7kr3Vmy5lxBQvSQBOxpDu4B1NALm+iLlAAdWPj697DXU7cMTDu32iT
2vIT640Z5FqMYeM5hTv9JwzWuDpQpMjVrUg9I8XWTeEdlfoQjoT4u+kY+lIZDN1cQu5i1Ae5W6Y7
6SSfE9SQU9oQhv4GwdDbXhaGqHr+dFn086a0hdSWNYR/jsqzecg1L4fLRREBg08ylERqn9RVCnDj
nH7MTukzydRtROy3tUHB6OUr8uiZdydMxK+Ig+7FBcVXzyyNFqn5RBmvxyc0jOsrmIDdvcBdHLtX
SzvKq8mLGoARJmoCxE/57o7Akv2lusjn1ZyKe9QPE1wtKQD4ym5wQYzo4kafRDxJmoS4lGPPSUvh
Kc/xkqEboe56H2dPRJ2fu530hhVG+VKi3NYBbhrNSss3/Kj1L/W6UIhIY0pys7mhple4TiYkh2K2
rNAOqKb/Vi7tcC6odnZUQ1zmzZkJIA4xhZjYog3eDOHUL31xJaRhSI6G9bUZL9Rf+mdwlJe3b+WL
Cob38Evf0+7guq4++Ta0rSn6iP4EWZacgtRSQrDMdzfZ7SrCVhe4KKaOBYcNahiOnLJNvcu82d5T
O+d1QAiW5Pa79J5kUM09khV94uShHXwVN6fFLMb6atY1irR1TlzgrKyoKygSp1mj9gD8Y1FNEmO4
a1xeECFE9nXd5qDhjGJZWeWRCop+Geq0GYQLPO1X2jv356FcvbLl6gXTetqOyx3fV6NTv5QEic9h
GtjMlKBU5tI7LJdsQbCOGAPZ6WOXcbJ2+UoAVvYiKIAugGiiYV52gDPMNb+990ciXh/ZN4gGsmia
d1edtuP7PSzIo5f7abrySVvwGLiYlc5bp+Pvb0xMu1+hN+FH69Jatm9N5PTzfAe/RyRJc3H5LQMM
si8bAfHJ8YKhAW6PHuG5zwKBCZGECWVJC5699NhhYsiTCPeZnMiqfr708660hDsUGjIMjsbfQcAO
xDh8j245Jf0ReykvOtodcXE9RtyUpeVPbP8d8R6lPyK1WpkBIkeIyJjaKoHDeJ+sow+ARfqnf6gu
i+l2ptCAyN9Y8zkSbm+zi9G9ZM0pKtax6OpPk8LqoEtmxiUHUIg9zmo2eYNxbojIJG6r8lN8ql4u
a+KDs/sOcUPjW/5zK7hJ9jwlIZSXXgYPSHGoK6nE53sOdGp/67Yz4ReGAvi0oCGi8Qgx3VOWwP6T
63cC5w1QD16O++4lx7ObavrMmD2hXGvepNv3jUaWp7dAyjdzZB4hOEwYBULSMdRkxzEUXzeEzo5r
h8YCPiNTvzJa34h0pDH8Mtb18hY0Z2SuSbSALJX9us751xidQzEEfxjtv+DSN1sEnz6IC4N8vbL3
ry+xspY2OIqEldmv27l5eUGMCT2LV99SKBw8LzLC2f5no66iK75087TCs9FJubSJ10Nqy2wx2GXl
chLaYrVGwMbp4doIQitM5mK2jjEH3XKyYj2HXIWIyDgV6ZyxV0QzZim3/Yzctpgv41d9IS+ig7q8
e8pG3vbby0lbDMhzQ1xOXmaVXdDExCIyGjN/4RRuJHNv20kIncRJ5U1+QxMX2eLFa8JNKj1hSq1M
MaEzL4er3R4zZ2rJDijNK9pRZzB9CJ/DahN3q1ZZg3C4L1M7dp6rDBibRYw9+BxYxJLXIb2QqVal
hsPU4IeG7QWJidGHS/WgE5q+LSHAFB8VLukwRQGWBhOvA/2WeZRFFaKt4ehN8j069ow2p2ux8RrF
0q5rCnfYXspt/4qox/ZrEBcmBTj5gYboNBwKZN8WSY1G79bQ5/l3VljlabJTCldUzSuvXtXkV8I1
OfoO470UmcwG5NgHwrOdS0s8tNsCkKAVq+5EgexGFNCOZKhuz7PWkyQwQBguG+Gncs7X+muiGeme
tXdKdZfBsgOUTE/D1M4FFaJ2fpCWDUnZVedqH8oZUPbqerjfrPvQnFa/JjOr3Pj6XHVKF2Z54+JR
5Mp2+lbtJ26zh164m4iLen7btkv5tfD2SIHS7/Kt21S9rW1zjoHSaal44EMyC+JM1K7hrL0IXng5
lpkJT0xbco2AlFKRNyOHSHmdebtYEt1VnbHCPAVKHj/LO+ikOM3XEgabVkui0xU+9FfhXN/ODSDU
E/y/Zo/lPJVaT/clfSXOwqXPPr27tQrL1rgurusUxNJeWV7393N7Lk9cf74srJc5pAqj3PDiIA5o
4iVwbI8k47hjITflTgVD7rrBqetZPPXfg4Qx9JJ03Z/KBcMAoGAVz6Bk+5/1Ln9XHHxwQxLKEveQ
hWYxvhgzCsMP9dx/mhxnX9w4pSuehOqsh+b0WZRdsaO3bTKIUIUz5Q8VnRLO5B2giviMEivMkeh4
ZXNoKYHN3CkyMGCnjogLTezgcbcCnI8ooqGFJ9v5Fu0rasFhQtY2mixUQLUtxIdQtWH6qiSoEqdN
QB068vt1qCQzxHdgqNvsi/e0PohXHfm5xI7bzb56e+JWG2RdjW5KlxOjqmJbnYSPBG+IF8xLBSdO
HZGuJ4hJCtB8A1P3pKV3u2sO5aGU1iI4voNMAWE8j19DaoMD7vpid5dQKzrFU/zJH1/IyPj4AkiR
GDzppH93aFQr6r5Ue8L+sw0Cskm4qBEqbHsENgMiF19RLz0o1fw6g5pvawCERSN6u2Pgtom3lzNn
VN9bHmb4t9smcwfQLD7BnaX/mtI9nyz4W3IFv123DJ9m+UeXePVXgTdx+3KFByhb9fzeO/QmxG07
55pTP6+s2kHGmo6K1mAQt5aDzJVhmQaXA+mrPIhg83oeEYrCn4bJbBDKUuHG0LJ8u8iYlTWBXi/6
Gtu4cW5cN058hU91IumEsEuyr7DVl3mN9KK6gNC5Sa3RyXFBb3+I1geDW8441w7B2XEuGX1zouGT
q3KjcJPimU4XQgFG6xDgp/g9Rb/5D3sreV5bU7WlHzn1QCKbRTx5KUq/saWUnuL0liFuHmKWo7vi
6OYYylxqPbyh1CP32VwrT+mhKw6afz0teO2Ps6Py/35NWlPakbXMKqvKzv539h1Ky5jHf80Q7Ubz
aIaYYZQucezEN7OGymOjhg3Kt/IkI1FThkTmPF2WnqzMm9lCy430QxUNbcWIB2HRZIOWhVy+8Drl
TWFKs1VGTV9koa+gEGPdCCAcwOk6Opis3FLUDZBAY2ZKT+qTDEnOyaLlRHMQAHUojWZ28p2e7zuU
b/RFUQ/wHfQ/z+BPLiuSyuv6VXplgNQv+es3pDYRnJmVpxr6/h5YtaO81uvijVEn+iFUBkFvQZJI
NJv+GOaFzblAaPLqL1Ahv6lP1cfkbvnfKBO40Mpr5oJ4kWL410CUDXx6pdiQvpuvaMcgNb8eph8k
dvcdA63ei4PDFFsMRAupk87peIgwDVfVSrnTSzJvvyaSWb3E3v07cMS3iH7f62yvWOSQEZrdN9EX
nWJGei26otfbd/ZW+ObkZkaVGcxcEaofKXg6l1SrvyL6FpthMCU9l0+Y8qDIDKgzoHVdyR8S7789
YsQcJIVRrBO7vdOLDRx+7hyW4iDYSj2Uowt/3aLZ2twRnkQ2NEmgBjgcC1/Y1NURvll02avI65Z8
GzTDorL0zL6Tl2aYhGfzobBuLxcnR9CINkuaGRVCzauJLrN1/BWPAcDq9AM0JWOq5gzrUsDv4jyx
PwFg0I6Fq8sR0K1JEf28F4x4fXEolr854UKmBI5iZ6N2qw9EbsoXRy1kE3lo6lUUJZj6Ryoak6cq
sBP2J3OuHyaHAinhWkEAOuP9fmD8LC+Jo4hLkYblKdoiN4VBOu2trLUjjd/1hnzuILQm98oM7gfS
uOu5BIPNWw1yBiNHybnyIj+RWhMtFPdLxfb3UHXRpIB2PyByAWTBbaQpg0xFbU3ZJVNJY6uvhTll
ONgnnKLtNLNmZ8h5S61zr9vsLXiKcc7G2eyLmr39BZOxCOEd5o1+a/K7IA/56BBS8Cuf70j7dipi
+a/B250RFd4g3MGwBpET0KV+kual1535NQpXd/It6hjtFa1AfMpFO1kzeqmHTqAXvim5ozMQiGmD
M2ciz8UDnfN9ntg33+JnzzOLen4Ax2ASQSHDdI49RSTeZVQ3ajIMVTnUhJ94cZJ8ZfQg7rHkvDxl
gR29z9YMBxLtV6eY8mQ9LecTxu6fdP4YnqpuPh+CZbA5a6qSbJCBbTFGDIgRhCYDsl9agqCKcSSI
DIx8VpfmndLgQMECzqSGXxHdIbVLt5RX6c2p36cfCbTnQVbVE51EMilhW/aUXo/TsyM8d3PUgISZ
kH2KXocOCZ2zb6YIxXnGiYOd01c5wKMDtK1Flrov7O5DzC1xeVfGeAt4lrfhLnrTvokiYLL3xI2B
8onHkAAQP3i9JyoweWHwPf3gJsEnpEKWgZhD7q3px+2+T66bIHIGWfoLug7BCF4phabAktqRql42
O3SFqHknVnPOqdAuaSQ5L4ITc3XfqrgyOdGufdNFk1CGiviPLtgUV3Iik9im2ML3tbRvb/f/S9R5
7DauJlH4iQgwh60YlJNlybI3hCNzznz6+dh3McDgYtrd7bbIP1SdOqH0Oh7acIR3A6MLDbsOgeKv
Af9KPbRO2Ye5E7HUz9YCsE8Q7YajRTNtOM2Xb3oiS/2odCsCwJxuHZ9hHcbdan7LPqyXSTtBWhzw
RpHsNL2mySsi6fwtKOwQ8US9DuD4jAvMwhGq4wXqc/cCDgUHX/DkGyJzKPIvBKMujQOgAzgBbK4K
ylB/wfxr498mp+V1QlCEHULQWMu4365/ILuQUaQgMuXiPM6QUUwvm9YYB1qRxwkN2fEuu3QvIGkL
HWW6w0wLOdjK4QHqxU3ka5fQolRwuXLqL8M1TiBo0V55Y++2UKmP5Vm/TBdY5NC2oZvlB6henM6Q
0jzFYTUt3+4alS+8R8RQ0305KaB43njzi0HhW3fE8j3CbIcT1mQzfnFrNOhtochgXoGdepHsi3ty
HC7Gh+rAyyTxEOc7dQPFq0v2WHVrTqJ4YriZQmzDPRMkNPJGmMCUEdbFp4oxFlITOCLu2v+eNy9G
dcVrzyFgvjsiASvterHc3dNn+9Bem9LTJOQGRJmvLAN67C4sNrDmatmFI6erjVNN5OGugbDMX65a
c8mrWQvpU4/33FCcoiysaDiSkYWPaPs6vBCoyWu+sd10nSg8F0gc7C6GdkRKgOZgocs/qKoOBGao
9gg2sQfmsA9PxXam99dXTce2XuWfyFpKJgFPlF/Zc/pAj48VKUZKYF0d35VMAwIp7qK2TxU73dZb
TNAnRBosp2JLh8qzIs6CagGGFe6Tb7kAzXatCi/9ctAr9Lf87Dxv9dYMG/aFXhwIFYQp8IHFtpE7
aeaW83YxyoV9NXpmdoYJbf7A3YOxqiWeBB03I0fuFYdzo95MGveeW3e2OMCfKxe6e8zJUrlgnSzH
FUuMYINso32l1CmEEUi23xOZswmQo0S7CSZeQ1fJtb1IvFYwFaE5qoNNNG+k28tCUYFTvDa9Qmtu
Gq614ci1UROWQJ/M+JkY8BPHL+b9+gPGVEgNJRMi4rHvhl+puVkmTGm6y5N451IEFISt2f8U1ybY
Qjv2Iu3CS0FLeA+ukLx/NMr/U7/vIV2+jdBMqdqCjXWWFuzXkb7jS7BvRrsvtlmyZo+qXLAljHRw
ER+fjDvUvBG7Y5bE2/BL7VXBH2E4ZMM6t17UwK7P0tdE1liwmgkwWCiZxbV9XajBDyjXgzMHjn9t
OEgWODqhWyy20AfhsjV3fZd9QiBz9Y+qcPTQo7mv/wH6HQLEN1yD/6x6Q8Cp5IU2Y52c7Obvstg0
6wAWLMevyrK8c0nOqifeeLB+t+xdIq6pK2IbEjAqzqw8Cp9c6cmOuI2deSyfEplrf7pBt+3N5r1t
B2yxbBNXLhj7vEPb3yUAYXxJXYBVvDCsDkwnO9Hzfxio50OqPfyx69IhRGK4D27wyNgBFHgDF5+X
5Rv857M9qgf9L+QEJsuLb6OtwEip1Gr+5ErejQf5j1MXE0biiIVzsGeVtbf8R3XJ7MzR/bASVuVh
urYYxP8SJcwJrpd2CQ4U72aGH8Mv5MpdfKleyENx629+SL/ymvYAWFqWZ15ytSM1mNJtrSVHmbb9
w3xUJ9Ud9xH033zRU60UmeUJqNP9cS3j9Jy+yndKL22f0JTs0oN01ubLhKcSGDlkTorzF86oWtnI
kpcyIIPSqy1lhi/tA/MQEmWKlRdCxeJAa9d/WV9sTgH7qzcWi/wjw+UzVqvmODyIXj2ze5v7+DbF
DhsKQnv+85G+zof61tw5FGPwE/Cb14gywcVs6H3+st5wDZvuCSYtkFBdTT2nHQGB31w0lP/+AS1E
5YT63vymOhFCG0NU5EjhS0b58KpdEUWYt0TmR16lLLeD/AozIn3rYVym9D073N+O41V8aogitykJ
d4d8r2KF4zM7WRURTvCrFuYZxf62dK1jcMFKLdyMrnoucipw+JEP2VNc9s4hcpWN5eEOth8348vw
lNY4OHAk0SydJgjnvOszkDiDitDjbdQrH9I+1F2KdnMlfWmUJzfOyGY5N1bpl4Tspd9QvgfwUhfM
2axWDd0YJx/VZOnW1ZoVrsJpP2hraw1MMLxC7FuUZa0LqK+Yjjl7pOigxC3G/eShnUwsAj23ReqZ
N1RY+d5EppQTXrFKFNvondRy5DMZzpvOgOx3LzlYE7Ao0IZdR4ksb1LJpUAs3eEbH7Vd+zG89o2n
wTZ8jraO1c9SMSOmgJWdn+n6KExfiMSVPlAJbpFH7JI9A4EtjYVxx6bIOqYnpIB4FoDzzewRLHTf
EZEEHPrQsWlyW0f49DfDc/wT+XhoE47VE+Zj990+fBlH+k2KSS+2cKsEUvvD3ItfAFda76pvwq6W
1uHL+BhqF0kc0EXxgzLG5KcCzddpyMRNuyiVPHSCcsQAAHCTF+7CIu1CN8DojjEeYUKjLR+Qai2q
tvEDhyHxAO4z3ab5oLjG2rxVTyJRCYupKMaNaVEDVsAkL2ry0fOJou3wjIabpmIobJOxg7hQPoCk
f28amMfX9oXXVvkru08B3laLwlZyJiByjpHNDML509rGn/Jg6OEHbhasNUZs0ia6KPORSISGZWEH
BIKY96Zbl403s/Jpg1MslTew7oyJC9oR1uoG3auYQ8N1Jkara/Ob4AA7eKbgY1jMg0wj46ih/TpJ
AVNbmpzQp9JYsQvo4eeX6ZyeWn0BpYqL+T3AMGVLsKFQRqducuTUTul26Pd+Jk9lUzNbvFSnYG8g
nXNlr9xlbB5KZS6S4Iiyyys+u4f21R7iHtclJ/gUgZLr5fhFx4lNz1/7bqLkCxxmfZit7Zp9eGTG
Gvwpr/Haem12g93T8E8f6t+IA3tEQOsyGw3tLtxoJhb6q36bvPjCZabtx52fGGV/V4uXeT7xHUNo
q08/34/yioEk8h4O67hbC/7OTHYoOjT1oAL3oPokTaW3pdljsBktd9Zd+oL4nJuILtcMLRW0IQZ2
So5grufmiWF9NTN0sxkT1auxW+fBWl7qCGaipj12NsEj1YtKUa4t/6r1VHoEzE4WQJJ1GoTNYDME
An5SHPsnfVrVqN+2+BBgAGUzwWL0zQb4zt8R2uWCw2mZW1dNW0fpQ9vUN8nyJpMCZhV/h/lqubKc
ZJN9IvAJalQyTsI0OD0z4BjwYlOYfm5oXCoX/r5xij2Uf+Ix+JA5x6juUWYz4eLtUQEn1yhxCFTm
J5gRN11ll4cjyasw87jO3O4YnmPtiIjLcGsuRMPuQWLWHNknPi6VcfykWs7KQz4yIyo21GjWp3HH
QjJ/JD+B7rLUswP+Aq75DhJgoHik9QJmQntwCE6MT9vXuMdjzbGsdf9KD89A0XqvyVACMInfquTE
lkZGVmPW9Tt8m+9ccjJKXy6kfmNRbHzM/nJ9c8MRzcnh2t+Gk/qbXStKnK3xXeiryk1Cb5K3vn9o
aQ7W2lPBagu9ngtlXko8Zv3jhBuf29bOYrvFe+Gs5uVT9r46Ve0xTWZeZtiGtGq/uUDJZPiZ7sVi
20PhzyPFYQNNiTueBY4jAlkU0s6IPlpZihsL+AKQQeJ07DTWtbAK75HX3BJkLQTcNHsz34Qf5KpX
l/JeFBtD2DBcYOJA1mmLpWm/leLLNDys2PULamcOCooNfhSv+0rAedY68A7WaSBXtBLNcToSS7sS
NkBHrAUqu9Lp7+CyE/YRFEw340KWi4bqgutRfShe7TVvZI2VAoJZu7/Lkl3H4LZkt4cQYuy4d4ka
n2/BY75JyqpTPiLTa/kBGUMwytqY4OSZi91lrNkRWgEmVQas9dCba3eAkBJ+6CfdbXYJTyq262cE
2SC+V8vPGn2SBeLbPv9TNpO67qcLA3MGRgN2gYYDZEm5gbjERRLN2PgBcuEyxnpiJKrfpYuwzc7V
a/rCpW4hGtmjTV0rPwyMSOmJ6pWyZeAQ2ZzFN1E9Y79y1gml8+30138T3wgTwTts2FbvxF7sEHG6
oDrKJ2B3+wH+j3k+YiHJlvf1R+76rrBt79GNj6M6vuQy5VC24TaCYMBxTRzUMTiPR5wws2WeEi8T
ughjU66hkuILsQZD+FcWGQeeXHnaTXmaHNxnBI1YWrS2Ih/64h3zZ+WhL8rX9TC6Y+6lIzNZfOEW
cVz5myv7OnFNMCFmZVzRPHvKHfQk04aIkLRl5kIskatxvAyOkXhFsovNrVEepcAJjW1XrkOULOp6
HplleLDIcKfXEeUnK//f/GGU8ei209y1krcUU35sXHrhJB25WOppx+iLp2f8m8fFmkPQfWIwj14p
7/VvdMu+xtzOfxkIX/n2rJjlJewatNMDR50dvTX7+rcWWSJc6SvjEN9LdWW+mOjYCKXq/02WgLaq
FSPAnqhFUL9X3g6fsaH/oAx7k/edYxz1MzQhW9ybL8wOR6TEP1rsEtfLvNs2GBSqSAn3+r7/nL4T
iT24iv+Yc2xbTCNXLRozjFWHR9CdJMVFeUikW34Nnn21KkB2jaOxFpmNiNS2KoPO9dw5ePpRbmTM
7JaEvtX0Fb3RVPjZuiZ1mIkOwxO32yFf5JvLX+Yez4HwWt5xAok8YcvpgCY5XtekYhXePGxIQ5Jc
tkFFBDE1sHoJfqWXiXnzt0l6kw0t4p7+CqC3BbCEI7/x76HTeJPhCB2bN9wZ7owUkTPfhHf9ZXwP
8AbYytoaI5jvhhLlp3O4KQDi7kKwbW1rzWzxbkzY89mYJ+9CkoXeghuHgi7uIKJpqlt2S5NyMo/D
hjlDqdtWvGL/Y0lzkdbDd3JpGb4Jlw7XMFh3d+VdZcgT3VLVKe/mF5bsGuDPvntleDJXy/Os10SV
Ta98j/ZaX8UvdZ+cLT5rTfQ07n6cFPb4mD/qtYKPA3MlgAZw0RtDZo1gHxf2m/yUnewWfrDsgpsI
2GybZ0Y+KKWzw+cnbXUCwrAZ15gCtb/GsGrvFaCQHfIP8TNGN5UD7xbf5xvcgHwx6keNu8pR3Pf2
xO78svg71uEv5YFah3SNSQQHJ9wFZqO3jGxdNKvvGbwpN/2dbjoqv2a/VMgjFy9EgBUUkjuA5b49
ZWf9JDi80vijZGPtI69+Ka/WVrvg43EZ1+qXwsBwWEEL2csb7WJabvuM3ti6eJY4+TU9DQ7TxWnc
i5EL7wVYnrLz6khbMml6W/YEKB2oODesJlxl9BeFw6NcPkT31n70J51Py/j2Z4FsMfQ4MKWcnXAv
aOR6MFNfFeEqv6ub9EUP3IP2V4V79pe+wc8hqra8Z+KRVyFuwM2601bQOyC6sXwh3oA6METEnOOq
yFv9TImZVK/WTtxnHJ9cPdWBdYlP3r2IHONT/+JrnbRSfjkiWCjSewydhsr+rT7KjkTFFlERYbhx
GVo3ZlIzrRbnG0LJgUWnlRqsFTrbavGYwf2FJSK+1ld4nwIjNzpqsttiTG/JU3kl46SfXUleY8Zh
ER/4XR34TpBlTcUWySx8YBcM84WNgHihYd6p7v3Q0T671+w13rM+GV7jniCAbGe75NYehV3y2m1h
USErY8pP1/giH8LJGbZU6iVHHz8iNyYNYrgx3xhhV4mdH6V3cN3fkarqEDzyw0IRCxxz/PCnrXWu
PsMtW2sGT33CCWFuU9p9t0oPAtc99Dm3tM4+jFj4cI/62dCCDw7OQ5zb47Niugs6tQseMDqEg34F
FWgB4D+46V6TZGdeIZZdoble23cSu52aOjr1yk9ObMSYsd0rLB/lzA3CTaNjnbBSK2hoAOE2hSZG
zEFlT1eqbOOCTQcayYLyuL5Or81Nuwz7ep0SZ419CZXto15zwJw71cNG4jUNtvpJhEDCzQz8MX8L
0TpwIMXs49Hm5CP8JrKBWah6CbVQzDUKP4eT4Fkbzvhg1l0/4od1pyltcQHisrkHtEGUX27gdLtn
6h/z0DGoa0GM+aq1oj6BXjj9kXVuPQmqhjTIiwzWKU2Ti0LtFFNz0NZUtt+4hUyl7GY/7SedKuZE
8cn68G+4QXEkivW2zZwQFyuaS+zBhn1enmJxo3/r3wl5lzwqHuLBIKMj2TBGj570VN1TnRiHuDqD
K/FsUOwiE78MP5i6FLd4k58UNibJv5/ChZsuU85Z8F7BYVFYXCr91LARCRgcNlb+EqXXQdn4oUco
LJyL/rdi/vdGDRFxv35g1kX0agW2cg++x8SVfWAOm+3DakxNNys2A9pXyR4TLKPfEuS3tHqqUwGn
SbBlN6yyugBdZu4KeMWsCTEthKhjsW/XdvrB95ooq/g6R0vv6vrOeM8kF2PjryjfYpIFIXuv6Tb2
GTTUSs4oYTmQZzwqND6zm3FZh8sFHNymTfuLpSRuYauiX2YL2mvzlkBRDTZhcTDxcAD9UInh3RTp
MYKZEaw4+QTG+pD4kPPhLPE97XAFActAErrQlLg82gA3dzfkrqogysSA5sNjbM/G1mRs2m8UBRrq
gXuasbQXcOAEuCC/BLOjjLsKEgR+Gp1HRcIPnKVPyYcyWq4EgUK033aFI3GpMIygtpaXx49kLzmX
wzYT9v14bYuXKDnL2TErN4SIYL8LyXAWHsKwHXosOHcm0y5mkAWDid3YH5X0a9J3qglZ7DGZwDXY
5mLFS84o2G4H5wrnCejDrkTZLbtmhH/xitdBKsIwHixhTeoLInIZ1+ueIEs05av0qb5YF+hJHeZJ
Lc6NrllsBGFFYZSXnlR8Buq2GQ/aCIfjwcEc6dv+rn/1l3+D/X8Of/+f8//7paRwquuZJPzHBfj3
50IzWNCRGj4c9IBRDxLRzmp/WGsyrl/L1yZfVzH6My7Yeltb/FzdrAMYI1qBIlgAlCOGq91FAVLQ
f//PKGHUD5Okbav6YAoYR2Pcw5f+/SbOuhA2W6Dtf1+T5pzftpbf/vdrC3sOs8KPrl0yVbIYezBx
jH6kYeHa//tavfxGtcgQ//2HSB70hcsv//8b//7cf3/FVBfJpxD1rdOrjLf+/aGMEApOvOUb/fuj
bYCLShTLya7X0voc9FsiWJxGnSCqdP5G4YclWs9c10NTeH7Qric4QHKM/8w46Piz5G50T7rpWAfT
dfSb1kFCS8eXKdpZz6MzrpyflkJcr4o5O7bnnpqqeK4y3oiSaRvhCl6zXzv/POb4YoUYw4P2Pn0B
qxaDgDUvhU+XBP24Ji038LIYW/MCBMHKGTWm0GInJRYdQ5BoaUyDNrmDJ5oq8UmIkmfWo7TuI+pT
FCdcfTr3pt5FDK6abtxk5JSm0fBZiIW8J30D3nVAGJjq8la2S05jrYm910iY7XQt0OhwyVpZ2lsa
0wcUEz+myCzeVLzSYD6ZNI5ZTx+oQppVOlNwdL2erXwoaUJAYZRGjCwj+J0abIumrwJCHaE1NgMX
YdIANg/iuE2L8NnH8q6Anbo4M/qMBzqrLMn/wVslwsmeB4K3URHkUL4riJdWhY95BMlrVmPIdH1/
DHT5txGhM+soQ/NG8uaZeXlJ2il50sYPIbCfuQWekUYo/gotcTQDZsJown2pgW9i2BSqwWivVyTJ
kQSXA08QS3OlC0NOx3rOQsh2EAKn/IekcdT/DbO36AXfvLaBLVb3tAHxhCeHOg+OVi1/PbSQMIeP
qO7zF79IIDyF8lUSuTg0RZsORkjIYJ7NIHFNmu0a7WucNloukJTGGTgVeLjzyN1mhOIuRViCRVn3
9MWw3JbZn4iRvO3XENaNMR1WxADsLGYBPaKHSAJzqNsoxt4nc7t2OWvS/DOqUFtIp7isICkUJqSF
uaUjT4yP0DDatezrX1Y4Hyc5BZQyJZjHouZNEfTahE8UqGCbcqiPp0yrYLUU/kYLTYpettrWUDoM
8UZSq6cZNndogQczU1T04lGxEl1pwGRqqLYooiBHJhxmhEr+1UNY70tzOs8zmIgZ4ZkW5+wPf8AQ
T5tVhjwptavxwRFY/qlZ8BPrNdBayt2WSEBUMku2BUOTK6E/zOaEKTDWXQQMypiONO9EBkM+BUGr
WgZEtaoLrtzpHAZy+qlVGVBXHT+NSKaQ8+E6G+VNTGgJeiEHVyaunSJBvAQxV1usWLdODYD9yoTk
ZY6ymFjns0T3Lw8YF8UhUcuAEXJg4tQXwM5NYX/nf4OQdAcp4eRWZcWxuoqKPMqitW4x6u4oaWI/
GNf+XCR2BemWmAR4hmIOez4V17Pta1yoRZ8W3qTpe50H0Fegh1nHMutnUPBgCNWNKUPxn+sYX0QK
layh6svL5DoEn1Ez7iS0xBARTYAQFRsjzbQnlTFElAw/WdozIo2CZ0jQ6KowMFEp5GSNu2VnRzUe
IHKn5l5jTmwTmKpBnwP+1zOGZnOXvNXz/FCTC7byztAyQxwTjOGljhUc4p6VCoBYBIGsIktwsmQS
r4aatedCpoVJxm/REN/HkXddaBaOIVOC92X11RT09js/lHm1k3I2VSBHQX3kRLFRTSwUoImBSyxC
ts3ITPW1+mXMBPU9AW6UFWaVBlhwEPZeqgq7gSJCHnUuHOKIdkkffaSdif1mquyVhrQfIimZWvcM
SMcAWYIPSySaqqslkY7bxZj+KIyJ44rKoZUUEUe1ovaI0zjLLekOuhE4ienT9tTKLSUBCPI7mKEx
EqMljdHsdXON/MYIz7kUyCdRxvZR7u5FzT4hedFtR0zaZAN8IgwagutLGlCNof2sYW0iJoDtdHPG
UJZ8X843WfBfBD9gTlEJyQ4uYtVq+1CjvogthuTWweeILMynmABT+lnMAB+FghRP7Ya4ElfQ07s1
LnIFHWchvPe3okE5POhfqY6ZTatba20cSFgWweAzN9QN2Ul8qCUy8coO8jfp3BVQzS2pSBxTpV/q
BiAtOdDXc9Bdo7IJXSu0HmohpiDN4BRsM5hyWAiZqjk7Aascpp/dBOh7mDgPeYytkun1AXzDXGxy
m9voIXYv09A8muJl+RF3vhGyqPBJWCuTv5JibOGEKX1ElhJi+alJOzliRlPn08AYB44H4d5wC1u2
YlpMhDh2FNM5g49eFzoo0KLdSBM+K2HgYwOknROfatTQ1MK1asIWpLB09Sa9Zlk2bXLGPIOJryyB
ALiWzhAb5gF/zGzyIdqnYIzGpHlZ0iAQ4ZuMdDhd7EhZfc4DlrwRN70zLTD1EpqkRrxTS2zxhurh
rggl3hs14HI596YtTGBfsi8yhGi1t1QENMjMw7zkh6oV7IliaFqYS/OmLPsYwSZKSi1I3SKnhLQy
pH0xRtSrUvO7Ve+bgefThSVChJ1mTwsD8WSAshCQwOEqU514Rn1VpFJwQwz6KZZp7GMV1KPR6f16
blgcDQG/DGtCgZgywxTgYsMcqaYe8z69KdcBycYrQ9dO0whmXOysqWcW2y32QIZqyxz9XlgjlEmE
onECQ4s3EYN2aUy9yIcgX4fym2SCLgusb7cFUCviKaJJFO5W2piOb2YMOQlmqVo1u8l5/BAqgpJH
DuSgawZweJqRJYGagKOU8MoY3RKXSVYbb02iyQ+sgSelxnORUGKhA8CcxATFVlv88MRp2U3rTTe1
4Tl15refZrdRbvG96PpmPwRbZWQeIOvRsNfkAKa5RVPfZ6BQtWUerDz71Hw/xAmCKX4RX8bQNHZY
U9wnViCLlbKG6q7EXBNlK9Ark8aY5F47o/aCxzWjvWH+lOnqM8sYZAmQ2GLDp/GNwLAUMU1ho0k/
hMQ/irqScMsT3XGYDhEJVE5P/+JoPeaUpUSmBvnwadi8zIaxjfTKkSJIDbJUrU0yZe0sQPOjBPqH
0gzE0retm+JIGmZCfiq1kaVH1IbA8KAkXMoSJIGsMeRBrRbUp2KqT74Qvk8E/2x00lxmZ4oz9aq2
4iaYQJMymVTzyujdvob/I5K86KjYKo5jE2/9aN6pzXCp0oIkAyVchxHolRTC4i/iChlS1CFWXFog
oU7dkFqg6bmmI+sUDNK0NTrQlzounEToLU8sGdKnIaaH6pHs6xjrZsarmo6QUZT+tKH9JqeVPxZc
oEFPe+o7Hlh597PZ3FYHa2zV2yzr6G5JGc+QpM0UJ+v5QXCr6qEAnzeWhHyaYQ4BC7YszdqBOGyG
KZWwkgy4QoZcbyMNlH5sZPxd50sZZAhuJ6SkOHqSKznBrc1Cm3hZeFfDcbS4JQZmP02lS7Y1wYYc
ugeJNvE2TbMLRIRRrhFcQqivJF511I6KKwq1m6P2XfVGZWwno9qroxq8lHHiBHKIFSRURZNwDU+t
2g/DKodDZln7yaJdsbRy3Y8fuXaUy+jQIBV2BcNkBDRh0RwZb6Gk3dp0zGySTVoeUwybMPNxZ8qS
1ykwvyKNZGZlUiyvydsXidTiQ6ZylOVT8q4lwm/S8kA1cFKLUNFQK9/rCoqxkDXPTI6Ya4jFKfIr
DRLwiFd62hBbg1VT2/IUIk2gKcEUrFJuYoYTUNSfgxJsT1pXgSl6JsbJVkvlVOXzYdDCH2MgiEgI
vvwEZMdPyMOlGPPytpxOiiGdslBQ8eyDpeCpUgnluARU6+h6Ofyt6krGOUhwVOADuTB7Y5yvLaPC
ylKB/4VgU5t7QIyA2rNBIVJp00MdM8SKZtQiPm4k19KqfSVmbtGY74XMPTykwjqRwI7IlIMp1AC+
TQRz1EgLXkWGZkPUvGdj3NihMsCbHBJjrUHMx5Sxl2mh5X6vK9wfbSgjMiG0k0wruHMiJkaOEcFP
05TaJVUQi2xizu3+W5zn2BbanE96bSs00AOSslCaiBvTEIcOfQRNccJOyfdp9WYluZHgFTlpx6yW
t0GQloYHayo2rkR8nk0XDZ5vJk5E27FVBP0iGRV4V+Ml4rQT4E2MGeMhkyGFQpcKhTmbXS4tfAbw
5hob66UpD3XqhVO3IG5wBdk8cJzKzLHCYasU8jr0a8bKU9hewRTuAhl7pZoJG8XnBQpSDQYydh9J
RySfTnwJ1bxgN614IP8dMYCWwYIEbpwgS2v6Vacb2knadRAZiMXTIyY93EqWFI9QIuspEHhgbHaM
wuLhTZME1Q59CVqttehlmwfi7nEvl/CtzmqeW3utmDdVqi4291q4VvTx2vcSnXdNMeMrMVBoZZ4U
Hew1EILj7C/FssTipC6FkNMcWeeZYwYW813ry6y7GjQq3ktCf4kD+cgHn1dmQ8MmDA0a9r46GWL8
kShJsm40nlBHRPu6yGEJGsmLPMIe75UWasnE8xWX9+7DJ1Ukfy/7Vvom6j4wo9Du43bRKWZYpaYT
dmlZJaxJtGLWJzJ3Gcn06niVKolgGGbV6XFccL6mFE41vsGjtqunNtlbZsPqMFXGOnWAygdKq0lb
EUwKQ2sSaIZBMfD5eilSaAyYhHyHIpyKGnCgaml6LObqo9o6ooG2Px94ugTLd17QQdhpIwbeQkFz
oVeotkh4qzfcAgigawWeLnxEvdKHY1gYXmlpwwJloPGWIcVFst+5+qhAWJ3lfIvFEgJudc7ptnGw
VGCTi35pEoIWAUQzei5UHVFV/Tdx9GpWOB3IosfNe6p1SIywjwZL8x3V94dTk4Sbvp+Psygn+9yE
9zfOxBV0bUMSgg930I9cLfavSQ35WpjlvbKMdzQM3VZq1jz01GAEJzr68DYHgbjDEORBdClkrr7B
OtOHCcT7DDeqMMOKIeDRzbVsr+QdQqkW7vSE4+eQCZ6ioWuYHkqqI0UV59GOS5hVDddBwKof5kL0
xhxzZrrgN6gZpVjL33N1C+VIcpdT3+CFIjC1MXqWowhtsBJdC4gdpQzDsJyqTZOkTiUJ/k2sUYjM
zIX5YKmUvqU6dpbzVmnQVghKtKcsvIKYzJAthnUuyn8clFiaV5Vt5HR3eTdI7IDM8RtVWNWtwnhN
Tm2NxDZXjywaWtN6zSeNTaizUA2GhQM9/FnmsEGcZXzPUQQnBOJ714h0O/rwjoKq5SXW9WHS+LAh
jOqqzEcPn3TmHEKLDab+ZQYvSBxKMKlVYHWWawzyh9gyTBmW6dH0NAY6l1RvPmSRtq70Gl99+gXa
UiRYO7GF50G24mcrAgrFeAbEBXa58kBZFTOkbKqKuIECgMmX0IuI6nutdDiEKhBPsSeTobmLX4o+
3OaamUarn5IaN3k8UaDzEbOUDslPaET5ZYaqLxeMyoqlj9Vo4SRquHIIsM+Gqj0AgYypdPDnyLxp
NQORgeHVBPgVKJF0MgrJKTRkVE0PVTMpx/w2K+KXWUrhF73Nj+azpSX9lbA2UE2l+eF+e890sBet
DaiyzkXV1RvgTG0MRizyondVJHhQ3XYDF2qkIuZtOmA1joZDBsMFq+aRYG8nUrJqrQUUMQZeDbUy
eFxdjCZUApMGQjpyqf/y5bi0ZZjihU91Mvk1ZvxNvwnVVPJGk+MtnyTMbK17jsufrRArymHF8Mkf
T9GYvpsSOZ+znjWHalRN5l2C5OiRWEDIqT77QV0vbYZd1NrsTro67y2rXwL+QqClGsNiyT9y0OHb
JVvqKigxwRdN6bW0KnrDbBSgeiKK07onlxeOl2M72Zpp3UwjsFx/JiuvqZq7meeOPlX4RxcVstRC
uakt518uqbWTBuXaIKt8DUdVLpE/+Waacc+B8Yycffko1riO9DrRjequLnKy1WEeEFXZrX2BItRE
yan4OacQqZce6ZigMwU6eVq9PuREMVt1K/yPu/NYjlvbsu2vVNx2oQLeNO5rkOmTVpQh1UFQlATv
Pb6+xto896RKpXovqvsiJASQPpMwe681x5z2kFxrEZ6oZRocLMYWp6iy35JCC+6TtH5YdaDOybTm
XVAw2yPj9VgUJQN52926qbMLG303Lji32UHZ31nfJoQnBSf+a2aEWCcz2Cu8jq5D+IXIlK2/Woj0
R/oZcfra1pX34FOOZtawXLmj9zlAfFeA+sG82MvWqck2sIf9RGwaMzft3hva7xGFt23VopWYanz8
A5QYa02xvgkZdkvVvtKLakfaY3Y1xZF3IHbzzp9n6yr06JE64cJArmFw4GkoikMNDcJicsYwqF9F
a2siZZ21a28YXqJI+5xWBCuQpkx7uS6fzWUtDqaTncOQQMhlAj+0BhFZ9v2mWOD4tYkTaWVQbLa6
h1bzsWKIcJv3otjZdV8HbTi33UI3aZ2AOtwWv4Ju6LhYad1mNGB5SEbpNk5S0ttfKUfMXOGuUyPI
D6mpe9vG5FfVZv3NHZwPVlc4L4GGxspP66+pO7/qPWnurXvDtfZh4i/7uQ4dgi2sHCPvDsVKxzFY
5PYuLZ9nZsVkMeAjo6FmKG+yCZA/RfpeTJz8e7AsLiTzFfMRrs9u85ZHJQNSZbym4pj+vBov7ePU
C1DlOMVpDpwqvVcPjxrPX2hUyyRinJYNE3+cH9WDZHHZLBoXTwS1/b6qnv7H+y9PX8cW2fNl2/Pp
ME57Q5t+8pYxjAQGlIks1JpaqKSidoRMvWyqNXWbuvfy4N9u+21TPS7EbaYe34w23C4ZqLCKTwqz
mm+zyFd8X1W3qu3VmrlLK3D7MIPqifkJ1nyyYO+CuL1sayuhlO/btnC2cDTJs1eszoFA4etA0zt8
tCllkt3Xr3xLrT/aIWHX9eIfwtnCLcene1qMjXOK9dg5rWSUbQKfIY3a7Jv1rzsyeYjn2nQeMAm/
PEE9TG1qFIX27hSf1U2JY9un2fQh2QY9s+GX8e1Rj1P3qEVVtLw5k84PaWIBbrslQFcqH0Pd3Ztk
b1Xm22KbDoLhYIRuddEKJLiInRk44LIlbkVeQzM/zLkWNzXdXzvtn/qUBs3YLlj5Vm5/Ugtz7hFE
xFW7om9cUYjgOuNV/fdZQ2tR+g7Vz9RIzhkXcLulYxZ3He1CTKMzzMYOiXjwpWIURfAxu4tsqkWh
LPoGr20PbdRvKmMEb1D3jFFJzE1Ylz/yiar85Xm5sgBcBtKcMUcj43dC/K1eu440cR7RxjNfJyHf
41/v9/4u6mXfH6Pumns6KcZUQoX+/aGyvz+ZerS645fX/h/vvrxC7afdnqyl4+Wxv7xnlfiHJGvP
ucEAGM8sTn8SdO06QbqJo+BpshEumgacnbf0NxmlZ+ykcM8Y/ZJmmJZQunzNbKM5eE1IV6CKj162
lEc3TtsbbZjoKmX08fvoMMbjNu3zoxahW2kqrLywWNmEgfY6tvpP146L09jQiG9zhvotIxdmnA6z
bJwKNBfj9IKepRky8wxKa8YBBg+iMej2Ib0PzaUU0PUthbfgIwOw6i6bOKUFjY50VtcJ7cnCTR2N
DbASzfqxbBF+Eud5bePqe9Xh4VEWP0YCzrdtjQaKscAGW96HgRLdBlwedZFbfexdGghNjDOIgZJi
pEq2YdBNv7uHV0xyOzo2s/FkeuU9w9vues51hAhJesi5BB9G12gxOMeDx2BepocJciofnqsaHnKj
4mJGANrdbNBYGuhgGhZtukHU4HkUnMZqXjZhBrSVamiJnbVeObQwxfHQKuP7sSCU9GutfajoLYbY
1YfEyBZrgITG6L87UYYnddp4GzMwzlU8DchPQ8TomMdGPgCI7gVfMmSVPX2QTRQlEEQDip6STIxV
ex2GLCd1u/ume7ssz0mowDgQDip76Bom26lTo6GO4XVD1KAmzbWz7Xz1HOvVzAbg2Y5imr0YB8dF
Ox5XCAOq+zFDbujlzRcoA2zmfXxO2j6KrhqfOqmRkSadGt2KIQfnB82u5mPjMXeI6MFmpMOdvUm7
o0/Qjv3HRmdcjKn0h77Ew2TpkmuawXdTZtxMlu+gH8PNvPerW623mt3khPdEOX4rG6nb8nE0dmGK
I6Z2paUDloElYEwWlj+9PDkTMAo4HjXabVxSQ+NyhqdQovGb5OZdhMsIsd/tddtRDmiQwCx1RBBk
ZjzrvfXDzbRDGQFX8NRbygEcMPH6UGju0+i28wO1RzNisJY5KMBcxwsOHn40DcUQzHb1BWoqy46G
zyyoDLSzFz5l9ug89rn50zGh+JP8U8QABaK+RLdrv4ydjl1Kv36JD0RjM01YzfRgZ6Lrdfs3moEy
8Zu0rd8w1+srID6LpJk65axmFRj1hwVjVqukpY0Etis9fUMby9xWmfcWjW38uaK8FYaYgMdTsmsm
jNtC6rq7sAhPepYcKWZ+Mhs7PDb8QlpgaZQ6K+eTUfU3eRGggfM5iRJZD1ZnO4fRiv1DX4e3XZy0
J9suOY9UxYmSwK0OhDV34wsZdV/1mk9Q1Ihgi/CxroyHLp6Z+vF7j9p2dBgKWsPy3chc7bYlVb41
O0p4WmygpkGHlSXIwFMnfI4TRNVrqeOpExcMOmGA+zi8rVYSOXSOD9wjtDemaygq9GMZAPhGw9lG
YTcB9nQtlkqczslyxo2v1ooITW3RfCtcygYdLuQby8V8z0bfZlDaQ/ySEXS12tNT0beoDFOEMvy2
CJj7WLtjTI+Bn4HodinPvZdED97ANTmiLWTbSbSbLeOrnwY6apgS/aWZfVrsZNh3GdNwI/YcfOfD
t54S2mA4WGKYyLvmgc/VDOlD0tfYB64W9Gw4cHTP44gsZrkKRipTToRoapzCnbPO5rb2+unjUE20
LaePTdfpaEvjH6Y1WPhjW9aud9D8zoZpMIbnRekSo3EZhEScguC6hZnOOyLfyQM3t9p4z0c0N2YX
9ihGKX3Yc9fsSzwqaeOjhJ2X6lxGU491HmpShBz7VcODf0qBKnADKjKUxm7nFEfTwliI0PF7nEUn
NFrihED3bhemfn/sI/2+WdGF0az6NKw5UNP4OHXdem361D6W2gAv1CP7NPnDW4pTKoW28vucYkk4
tXHJKE3/rOlNx69O1Jfm4JTZ9MtZd3zAtsHbESFJCb+yKPBYHqm6AzFDejM/zb2JHtxOqBZrm9Ws
13OPuCZ3ouJWRGbsuV41JjdZvRbbtihuqJPea7oSoJMMX6UkoiyN1+6HHv3/NK/ZSbxsd8Ha3dlR
gjkNsbGUEeYXL0MDks/zfUbd/jTVNFYKH4xrTi2g4So46nP2MiF49eb5JXdpputuejusGvroBdTC
NUGY9Na6jhyk8AuBFkOb5qdmt0zFY14bnFPL4LUuO4r5PYiv237OfD1BM1M/uTS1yjXBRdTlylxo
3ndXDlXXpIWTFTftxAFEzY7R3jp/C/XmbtKXGtMcvn0K8W7oINl+AYLcxB+NoHMMpLpBc0SXUzQI
EYgu4OWK0+RibkebGQxKblN3rD7eeI1nf6y6PjoHsfOcEEe9S1t9OBE6gPBKFsaUAVNE5adYi+NT
XLTBabHnZ3KawUpKazkZjPaQl7BoNSfaOgVyghQd1DlryNBsSGUwpXoYduZ+Fv953WNe0DCP9LvK
2Oti8qkW5t9ravP9I8oTxBz7VG7VDWNvMpyb5ZP7k/FRy3JMfrxJ3/iw5egivxRzf67LpdwzfCR/
cFqy/uSbPqs00jFAd0trYwQaBiRtsC/xRCzaFytC+28E6DzVkF4tbJ9dwZSF2ow1nwo6E7aN3bfD
KQu/RqS6ru8fyuq6ad32S/cYyx6e2VwP+pR8Mpejhcklk4jGxLqkkoVa++220Sc4cXABjFozpTgp
MydNGfFHFvkIfebcRcPAhE4ZaF8WyiF7SJzoWqfjTOAKzc6DIc6syiI1yiLmLKW+nztc7kdZpJ6Y
3KvtRKIr1oZqTJCT1KESrVdv/CsGu2g/jL1vHF0PxyJfFmuOkFfrm/x6wv8fpyrMYk9DDXXWVs5t
7FWcIFzTPC2SkqvWWl0zT/XkVhQzKMVG4hHbWJaMxRymHGypz6DWXKa6G9dGwhUnN7XTGKe+840T
OvYxdsOj0+BmYmaIfqM6BoLPDZuQXOsDbZHqVBp+s49TH1O27mWdGOcx1yuuaRs0/AkrfRNGGsiO
11mn2jSsU2el7WbgGkqCEOoDz+RUKdbJeF0GknEgfmJ5iJtCjaC0plu3dLZ5bY3MZehjPtRhmOyN
wmN3CpjybvtEIy6OeYVaKJNuYwoR068kuP1tk+uVib9pcwoibeuX53I0wJc0Lmi4epEwmc5pgsKZ
BfXVY9UTYz7THz2tslC/v9q0KCnmBcUcfu4IAz35GzBy+2sRzHio+GgFrtdAQ4GbMyEyYwtR6bSv
BhQvDQPeQOICLjug2lxSmPJqWYn86/wny5pe6hqmblxFK5muaUee6PzNAo/nvO8dp7k+/3thj11s
99p8Z2JGuAZHijuYb0ZcealZYz6Z7UlyyrYedJj+df0eM4FIKRNukVfj57gNPjbftI/VmdaUjkgV
pbaMBfFcThkQX0M0eTfxp/UFe7Hv8z0di/BT/LFA67H3FhxOr4ufmCjKQTnvKXvSQazhkmgFLFeW
vaUJQiJGinEk3fDnUgzHsCDZcVJfn/CTbieMXncD6T7jJh4P+of1vn+r2FyQDV7ZiCGwOKIH+GJy
+Bpk2m76Z97KpReH/ItApw/AaDQJC2hwhDfuTfLNYBYDnkr0CHsg5Sfin86wU326ZeTcznuIENPe
xc4bYhjsbWuMRj8aL48YWG2Th4F23BWYMUKLjxqVUm0Hdp6K0ZR/s7xFD+YN6jSMC7aSF4lUh9br
95rLWX7tPrnfnTvzSftqncIn6vGM9TpwLAvvXWIubxgzcFoxX9Ivy334fYYN/zLhgd3voxsjIaLu
Cl3WxEnbZSK5sxuija8j5OQ3mM+uNZPuq+qZ/QACfqU7QdfoJj+n3yAu6+sy3JLOGbUQBRCx6C0A
ezF4GMh7S2hhXSOPwyhqemAkxnkDSXzweIPaYj9/i0i6+vAj6Hf9glT+ZoHz9hsuhgebQGLvScv3
v9i1P7x7nf9bORQPVVL23T//Yfr4uTMuvHig+7qjM5xwPB9pquE4Lve/vX5IkM788x/Gv9fNPKW5
ZQBq6qeapPF2m/3UztUh+zacog+4nBIrx7A5fEi8zVLsKSt6N/7t+sYewrgWjV4u3i6LK4FxIcOm
o5aLT2oa7WP/GJYPeHZONR6qG0vba4FJj51xw95E8veMownKwM/rT9z9dsWueMGF4xYG9FB/Hh/T
D8XH+nNPxeHa3LQ/0hOOtc/5qw3gsh/v8hPXfnSYOjssYP3B2i90JPbeIycztAYHZDPg1Min4fYt
wKZlb07X9oaj4xqbN5Slqw0d1X8mo1TyJ836xh23ZHP/aMfv7sfiBjve+CdgAkCD9xMCylmv3TOz
tA2GaS/pN8SQ+nfq1shfpycaCx8b/uigNngVcw9HNX4NGrJ+pGRHgNnwxnlkl+1pP35AbNZ8QWLh
31U7grV3sLrUhnN+vxOSqBcvYZB9yL+h1d9pj9ZnXDB3wTb6sX5zAbutffKRjN32znz2rW1yMxz1
Q7y37+BC7a9dfQ0+tQW97x+xAUTwXHypcBaBekHZtEXuDBzJcepBA3xLt9fJsXSwa73iCFvuxQLg
o6Vf/8CYLPG2jA425H5uDphZYvZJBzsGIDwPAl6c4RSwU98aH2hWGjEjnRtK5LiLi3sDuy0yvrtl
wyhjozUHHBmOfMVoZz0Y34vi2BzmV6bgfFQ6VHvn1Lws5+CFeeWekduOsfmBNGaKbhgt3L04X1ES
ohDdntK9/57pQNQC3nl/2vPF3P+/7fiuqRu267lBYNr/dcfHyL5D0WVOd6Y/3sEsxRs5x7B7ffKC
Z1MUplcJbl1fwWZQNgEafYJI6sTxW7TK/4/DkCCE//ZhDNtG8azbZB/8fhQ6aT+7bTBOd4lJrZD/
vX4kA5mAaNycOwgbrh8bOLsUdwz6YPd1fx/RwAWz/AQ/ktyrjyOpFJcfp/uvuRS/bf6fj1XBv/9r
ksX/d3kXpkHqxC9/uc1r//pvP8o+6Ze71+LHP/9xW5X9a/n6a+LFX8/5V+KFbv+HblquZ+sGPRrK
b/+4JF64/6E7hsFp1g6YpOq8U1m1ffzPf9h/ZV7oJnI4x3Z9/x//9q/MC/s/LNd2As8ydU7Orm38
bzIvTMvgA/yXPc1xddew+Gc5jO1t/7fdvkb8TJ1yie9dxuS0RvEnyLBBLpnFXhWaflxLdAVcEc6F
yHdzdLy+CHoZNRqYcSGlh18c9JKshJXwqqH86TPWyOveeTF9vDjqFlB6pLqAUpGoVy4GXh+Uh6Hx
PndO9VhMzn0ggmMGuL7+MVv6b+sqY4oUoDChconG4SVGsVyiXHZFwpyLmDlG1VyimslE5pyHsOGO
uzKat2eSo5lUT6iireyhQSOtOcUXawGMq35GE6NrlNStSKoNEVfHIrNu8nm4jkKQU57GCQxOL0WV
nYs8O/GW77MItvn1rn2RcCMbxbkDUfcSLKdofJ1XHVfuvtoOAZeXToTgHopwbUQaPohIPBe5+DoJ
3hkk35sBk2ORlAciLh83hklZQ/erfTUz/kiCYVvYnFR4xLw36/CK8CUXNznK8XEghvaGvXF8vrnN
8PUmRT8UOe7O1Sg0RHXhbwYCoU2nijepuTxghlTmGAY1COZNUc73oqFPENMjUcW7Dnl9Lzr7QRT3
q2jvmWTTy28xT3CY09vAWy0yp4aitSHKfSshmC1BY4K5ILr+EIG/hdA/EMU/I3i6DIN+omM03dQN
pBh4QCqcQCHEQCLsQMQvIANP/Bg8YP7xg7uCGZhpAWJvR9jBjwwEFsERKriERgCFBFIhFWRhLnC9
k5lMH9jkPfAaa9Z+Bl8qrgqvCDZMdV4higiABJqb03g85llcbnRBJXJhJmJ3vtMs6j0pPMUsYIUl
iEUpsEXiFTuOlFsK0d+MCEsSFy6jFECjihml00FmJHsXC8IxWfVr0ZOqimgMEUuX3jVGmzH5WV0K
YzeW6Z7oV8MyCxzi5w0EpvkzEGwkhh/RBSRpBSmh57OdBTKxWjjy3o3OvXvoqrdMI0YkLTE5dQVQ
sQVV0ZFpMcw3HwPBWOIWoCWOP4cCuKBTplCY4ASE5GOjpYVxNQgQIwV4+Ji5Q4oRp9vGfnModwlE
o7f3nkA1kUHdHrMO7ETS3MNuUvCbDA4nFiBngcwBn8JkE1anEGinDRTm6L3CqX3vCe2hegvi0wIF
JNQMaB0n5MI6P7xyvrV05DJ9iiMb6XTIAZKJXX3MSsINwKrQfg4IQZFWI5k5aNBGCwKTqOzgJ61T
bKTPDQUvLBKs9aFlmjsLstQKvGRDMbWCM4W00uClimEzSK4yjrT17EV7vRHA2Ne/JgndMOGj4KQ4
AxOLAzclAFUuKFU2PfSQVa0gVmPv4ayFQH2BvprZZ1v64wJllYJnZXBaFLB3lYBbjiBcqyswl2Bd
A3pO8FpQr9SMn+sgvtMrv92gTB6xd2OXS7JaZ8wPLOYj5g0EH8vhyBYBynS7nPd1AE89hBNDarCz
Kn+OBEObBEhrINMQWsQM2wba8seZkYgAbIagbEgCXn3YNpqDrw6sWynQG/E5iAoEhGsg4lLIOOxM
UCtRi4C5FGwOfi6Ao2sEqNMFrTNh7HqB7VpkDhP0nTYcB4HxYsHyehdPlnIYGb6XqCJIYlgngokq
sovygCijyWnzfRDp58tN6hEIF3SzIf1VnvN+nzzxl20zjpH2rcBbKSL3U7ZWE54YrBGa87BqLvoN
Qjliy9ibkqBpzGQYOQ7goNpUC5RlxdaJ7J/9uE4wRl4375cOmz0k0Vd9VuGMMDscC/4U3dMCPLom
HgZjiIKqiXEt4USNAx6MOPiOdhfHmOOu+ggEjcWDytFB4kP1TK2qRVdjybzyla5XaZmrhaouXaLX
1G1GPxubMiYLQ5tX79HgMjp5EWnFciZM15YyDMa8RQg5a64fK5o6Vlb5d6uzHuIuyWl3Dfe6Zhkn
tagdYlfsKKZgULh7OoHZqXHO7FfZKXbcBzeKvvRhQSQDc9nImJmDRrd+7wdHy9NBJlqE04cW1Xdv
yF/OMZodzaun2a1K/VrdhqyPv2a7gNf2n4qcBCS/3PgZ3iVRkRworVLtnwk0RhHYp7is55ODTxQq
Yc13033qdTjWhZhpS8EskyqZ7t2VJfaPtqWV1cFk/eSZb8HohgdvQfniwgkjeaQ4ZQTtSS3QCZCQ
VXR8YLVq9Jwe26giBsHCaEEE602Pq4I3Y388ZSLNs6lFuapdPUjvWZXwkIFmJ/vRc2a8JorxVODI
6XrzVQKRuEe1ehNl7njk4PyqG3oFCOwekwmJg54beNcT416gKt0UNjLaMcyIM1B7gKVjIdrbY3J9
KRa+hypJq/u328wITVc3mUgUp77Qt6pmV3TQ+GvN1Ev9Sm1S19gmNz/Ub3NZqHriZfN9LaX24jnU
UOx2OKnFSu10syAuZmeqKIDYUAdXaYvS3p7cud4X+Lio8uV70VBlTYWYpHmG+Vxmc652B5VEFtkW
FDtSRXMx8eCIhlAvw/3kL0n8Lc7jNw3GgmrE32oYX6rhl80iG8uC/AcR03hzu25/Eca8i148xCZ/
PULd12r2Tgph6C0XGyPZf8lsxhLVr4uG610mY0lxW73u79oZdeMvb6O2h2L4hGKE/VR9lL8X6mV+
kez8drd6mSp0tvai+dG+SL2vl0dcPpu67bfNP932/lHf307d/36D+s1++Rq/rKpHhT4KLUlSm2/y
Vqvef87L2/3y8D9+kz/f/8eH/ulDewVVLc/Hnj1nYN7A5Z1nO43P1WLM0a7RjT2K6/ag7ggXo8Zo
Qx5T0HanPSCratspPnGQcMjH5IcBhlNynOkk5D51xT+vdjVDPISqtKENKD40ZBM8lChkPFHMaGZO
VUw9VW2rhRGX46ENYXOM0UAemvv9pu5Q5NrNuaSdtrNtBIB1RzaCzmV0a49jgNDRLXauFL6Xcqaa
DxxMxk5S33sFOv2UHbqSlo8vu5zanBMdudZl+xJrrdZ+e0o1YfI/9kicpflykW2pNTNL542dMg5Q
yqr3bOyiwo1QrY5hHCIwkLcv1K1q9ZdbJ996Lh0GJG5HjMIS4FjmV82La6ycjGMKS0Oq5cd+rFUb
JNC2c2Z+Ssb4NTJd5kFyeKlFL2spg2HkhViVmUv+rVzIIk4tzn3rfM7sGgI9GA4qaduYTbRehLv7
NdYRVQQOwm9j9d8LBMlH9YJMTFG/yKui9+rJwDtCbX1fp+ChKUKwU/lKYeY+hc2U7cpGRHPqNvUz
cO4lkQ9F4d+fz5Qr5rjQIrj8inXhCfgszZ3CL5xN6CBUbKUnxEjpeTR0pOLU7f96iNKetVb+XM+G
s9XbnH7rIlckXZshxn3wntD6MOOexpBgRk2Cjy1E+2GWToQ5gMIgH6RglXv0ktWnDDKsqSygF/UR
1OcK3WQ+9ph0WiVMj209vj+wmIuT+nuqzXKQti4+PzTQENdVdLau1bsMcrUY5f00pb9S29m68C2N
gmS0bAHL60hFMwpsQRenL6fbARrgAN3anHwZ+0zJ0JzYF37WcUHYgfx+6i/RqZf+e1PdgaDwRz7i
4rME7caJs4CjxMMbT684CPxRfFu5ltb8ZOovo3brSB8tFOkYUKJmUt9G3acWShZ42VT3XsLe/7Sp
Hnz5YS7P/e2l+nKcGXvcqkNO7Wvqw6jNospFkCaH6eWIfL9xxcQBeyUvf/97RdrgHvSVgqo8WL0t
c02OZLU6q0PtfVUd3+rTMPL71wGYqTe6fGTE0thGMk7UguEj0ALHj1xIYy2EDFWHCWUT/Cqjxf5a
tWW9D+KRLLIujvHxlYe/r4ZyoGAT4AyMKZRqUu2pF/3kb7ch4LV3i4HygZiYyzdW30ktejphCza2
fMdAjU7U6vunr9f53klv56rPIRPme8i8leg9ZNH0HAibd+1vvvogdkunz9SP6scO5MSl1i6//eU2
rxqYmUeOhuMwZwF1h3rLy+bluWrt8me83HF5vd+em5SfhkzrOIehLVXC1cGLWzImZFsdefziWX9W
2+8ffq1pmScaXWz1Wupvetm3gvU10rTyqPYxyqYezq/yN4hVR1jtpn9eVS/xfqqaUeDj/Ystqgxn
4Y64dsi5RG2qNXXbZVPdhsvK//Jx6mlT+EYPtjyq91efb1Q7qFpVN4a+7MbvO7O6NTDLYd1envDL
o9Tq79u/vOr7a/3PT/3lfkAy+gbuR2PF6VCdZtRlRK2pV/zTbZeHqHtNJX1Wq5eF+ntcNtWaet7/
+Kq1UnZfnqIe+Ntb/em23171t3eK5IQ/62iBiOBSx2xPJcEam3WvjvXLAquVer2GBGdvkLPAZXG5
bS0KDnG13ag4pPcHqdOtevHLQ3+5R62GNgyJYZmckuW4dtcSPe7lQPll+31VHVe/3Kq21eN/PTxx
g50TOm/ZalDSY3DcvIEo0v6wH/I1c5k89TunrHH8aSi+BdOnbMYDGJhC/8TpBOnLXHuP1IWx6F2H
5lOddUe7sdCHGe7yUtrlwW0sDUvSMMAZlLg2MxyfshSdS9XOwVZPM0w4EyoOrvOhnFMcvSzg7QpU
9mYFkqVN3KfHwi5uVg+DGo06yXW8YLHtj0A1k0e1bpzdnabOcb9/4ffTyUpQziCTqrXAuVeJmNXl
VV1YL4vgcrX95ZKrVv/08N9uU5duddv7O/zpee/vMGXBjdvtdQA9JSJSC18du5dtpSeaKZ1TFpNB
ktqe5AT1fuMf7//t6a7TLxvP9XDU6kXmop5e+F6Z3qtHjhmG9ObcPKo7FnUI/nk1ifIIF/TqzUgA
/IwqwYsDRVsukIWWgFukcBdeeTNAYZhG9XkSLCMhvFcwjaQjKUDAjUkQDuZRp9EH6uigOwwoD38O
7qxyfE0E//DhQEwBQhzIkBBCpBZURE7P20TwkUlAkk6QElvgklUwExwh9I0WgZ40AqE0TpHj8thT
1xREpRdW5Svh287OFISlEZjF7B6iXI8OoWAuuQAviaAvU1yt2AR3h0CwGAM+xhBQhkv8cyboTCIQ
jaaFpPxC1cTgNVFemBvHwrmeOhtVvpEqGIVwJL9SgRdEJxBYB4WbRaVgQe0IyKO5tG1LgXsgqUmI
pmixCPjjDAhmomndR11HV7YL821pV981I7i3NcJV1rHfu5BEhYazXaGZKAZJQkxy53Mu2JFHYQ5h
Jy5gEEmxoEmY7FxTHMCsPvwyuM2jX+C7kWLemwvWNMI3md8sgZ0GwZ5Qle8cOCivDd1tDhm1QEg5
2ojbdDzPOybJA0xI+dBUenDPvO/NC2LtpFeej2ymul5N6tfGlNvka4JkefS4O1zQGpvy2uqmSNzB
tyIBuQJEwkzbqJzDeDUCe+VQX1oq+JeAYBNEWCpoWCCQmFGDi02k6ow+uHdE2UKAMkvQMq20niaB
zZwF7MyDP2vh0AIB0jxB02wYtVRgtUwHW0vh12Lh2ARoqwRtW2HctArYDa0SyVECwA2QcKUgcfhW
UNC2SHrCHuFcCjiHuMi5HmDpfJi6pSAJp14JLagFuFsEvfMMZF+uVr4M/l0pcJ4pmB4tCQrlhvep
gOBj9smsUqC+ErpvFsxvqsBbwpIy06DhJggL6AoUGNiIywQTbOAFLQEH5ewfC0oIFMUeh7gSxrAX
2LCFOowFP+wFRLSOdBc1/HvhEwVUzCiwCrhY3NuCMeYCNAaQjSuEYyGoYw7zaMM+rjCQnsCQC1Rk
KnhkK6BkKcikCzvJLmfc9YJT0m+B1pnOgYCWE8SlJ+hlCINZwWLO6OoPE3TmLJjmoIDN4UckAGcG
yelDdCaCdqYCeZbQngvUJ6Dqkzno31bBQTlTYLQkiCiXoZcMkRZCC07/LRxpLkBpErTetdYmTA7T
oyMeHhn06SoYagCPGlSAqS2EKmhFhf9XBrfqoojepctzJEDrCtlKYt9XzQd1rQR6Dcat3n1Y6rey
ceLHVEeFBFgN5olGZRZsdhSA1hOU1oCpNT3CYAZqxIvgtriEvOHg6O5GQXFdmNxEwbmVURMQ5WHl
QF6x0RELW4VgJxohjoHgvabOPpvqEOrSS8xrQMMaGrig1FagLqtDEgzyuHz0cC2gHItUyTtm8MTI
4AnA5GpIpHeJidOitdqTH/EexLJUJnXPEjbZtrJHxMSoPpI7Ln+uIMwuLHMkUPPSPGHiZr5hoFLD
PE8CP9t+rMOmhtddzg+pGfkZUfNMwiAxBtHy2YShDgSmzqGqcWThj4L2voC3ngS8tgTBtgXG9m2C
CIyGo3ZAfc2Hdj6PTqWfmvALXm+Y4nlbC7bbZrxzZQruDXR+9ltiEGxIcBNwuhI03BdIfIIWb3Mp
kusaP0Jl3PpDcrDber6zZw2bHxujj0TA8yKCMKMBgGUyZY8GOt0WTL1BJNnDra8CsI+Csicw7b3A
7b1g7sU0lMfGZkbomvZAQ5OjPBIwPjeXad/zR12aaboN67658gWkr2naJEHdHpJhjvEDQkHPmZ8j
cEDVklPY3bXYW1ytAuhD4/YbP3ipBd03BeKPoPm1qH+LVsxwe+txFNzfqkZk5q25m20sOWMUZaVD
RoS1mp8cHc9f7D6y86BZJ2t5bcRQIMcLDYdvkrQ1bcD1Mx2PNOUw6QJ0BIrc5zgTUCjAJ0jMCsax
ICSlxaYep5+rgXr/F86PZzcgLzISu4MS34NBDBBMQ0MrBHlCNX7Ti0mCzi9GIFYATJHFX1Ojukv9
ysBVno5d32LcQS2fEJvxYcV/IRAjhgF/OmbM+04sGoLklqY4lg0pYQm09WiEhtGtKcYOAw4PoU5M
qSWmD4PYP1COenQSDCFqsYaw8YiAtQ3OJ0OMI2YOx7Oufcqxf7mKxFwiwPjy2kq+6N3kb/PXMKSr
r61DvptTxtgJDhXJ8nkUw4pRe2xyIqBMnCxmHC1ozGVxhCmCF1pkOC03gZhfNAhjO+yXrsH3v9Ld
5gAVq4zKxjQjxD0DFfanTOw0IjHWMHHY8HHaGHJ+oZKTSxvMWFDoDcBICHF1M4lJRyR2HTiLVmLf
YYqRhwe0O4m1R4jHR4rXR0ZHOccPKo2ch8VNRk7jWJlyhTqZYhQyiWXIiHdIKSYidY8fXpgYnPrW
5GkwF/T4hctoutHoYZbi36J10dbUXAZpuJSExoNHAG82QTt4X61gzbCUHSltmc3Witd5q7v4EDmx
49CLSomJTzDxamZktAPhvo5YpdTZ2daeFzFQicRKxcy19nrEXWWVaAKxW5nxXUk6DFhKZcUipixc
u/alsmnxnZcFpcZc1OcJD5JtPiPUssTcJRmnz34XHwyvxOE9bcmn8RB4x9YxBN+msx9jEoOBpxNE
DJiT2CPC7yHGTwbHOM6T0QaPrPVDau2oDOdiP7NG+p2nwcTjYbULxKLGTJkjtcsrlbbwasTFpsbN
ZrY8jMoTLu7YAuziY+Xh31Lhf7OKD471hErCv+oSAIlZrHJyPHOirGWAWa9IrQc6wUPDIYg8NsRp
Z0R9sYnw3vHx4AkGz8DvBDY1iH8WuPSgNIFWpy5x0+Lgg1tegF4VU58Zd58Ylx9H7H4QxCDcEgug
TsyAIlyBYu9LISZBodgFtWIcZOAgVDi3xLLDYTf7ZKAcvGhnbVqnm0l6VYvm7rqKcUvUMxTjbIox
TvwhwTTLq1YsLEKgwCzut8nCSbkxG0yrgUzyfCI/haRt/I9MMUKacETycUZqm/9k70yWG0e2bPsr
z94cWXDA0Q3eROw79aGI0AQWGQ36vsfXv+VQWlCpyltVd14TGECAFEUSgPs5e68NIqnMbGIy4ev3
4XTpkQEkdUXelQIrge8aQmS5XtKVUFLvPcNG1G1zL3ahMhkKzxTGKFeD0T4YjQe6ycJoMmQkc/jH
ka9qn7oFeOov+WAwUC+84mRENNMJP+JuKJ8irg6Oe+CK/glc1NpWACm9vk9GnWzrbPg+d/KXnyux
HRKgKEY+lMlLq2BUM1SqWOGpKjhVtgJWKXrhYfD9W13BrILq4KheYUS/c1a4q3wBX4UgsAIFw8qg
YpUKj2XCyerG8egxDmJUlZIgA0qLD5LfvTcwCIfwpY0At0zcb6jO5UMG8xVviQJzeRC6ckhdjUJ2
4ZFEShLW2l0aoHct860dluUt7Kcb4er5bQL7S8IAMxQMLJ7c1ywzaBCacIVLGyG+DjsshCE2MQIY
/fIxxsNcwBiTPbCxTmHHQgUgS+3hnOYki9OWXMe28TLBKnPmACCZBewjUiCz0jKzVQrbjGnDl0rB
zjo0B6kO/kxLIHa4A7dPMSMbzuvdqGBpnkOWBfA0A4raoHBqeUygAHg1zyU4zYW4lmfO2YkoAGFO
JSdmQmWBo6s/UYdHgx0c0k6h2xTEzVM0N6huCIuHLwWct0oB3xoz/RHFmr32FQyO4e5+VHi4VN7W
CheX1nDjFD+uUSA5hZSbYcuFCjKnteDmdAWeA9mzF5DoSoWkaxScLkvJKpgRO8Vw63IFsGsg2fkK
aacruB2+5892WJPXiVY5hH+n2YDw4gWJVwPH80f8kzbjAWy75dpVCL2C2p0I171m3g7mgD/UTMtd
qbB7+bhyFIZvUEC+QKH5bBh9nYL11QrbFymAn6FQfoGC+uFpwfMXYO8E96c5gP96CIDwgdQ040an
vIlYBSP5bBA9pLCBkQIIjlXj3gRNz5AjdAgApfqZcvc/1sNEfFQJKksRiiaFJUzdc6KDKYwUsDBj
uhTDBFwVqNJWlsIa+kjY5h7QoauQh6aCH4KcuxkVDtFWYMRMIRIZBxMsvLYVOjHkSpbCUrQUVDFU
eMVUgRZrhVycFXzRlsySe5dgZ7haKca2/dTED5ntFJvQGw+c1IiJFc4xbp27HKvl1h1NbWUraXFZ
o9wmnsvyVeqzI+mc1KjTdAWLZHbOCccvcCsUTSxQUMlQ4SX9KX3RFXDS4KY1KAQlJE+6IwpLWReP
I5RKN3oMZfsSt0TBdQpjmYCzVFhLvo1aYS59oF4e2EtHATATSJitQmKarYPPRGEyXXiZYQk4k773
g1AoTRRlaJQlgnsBFaSrJRrBGfSmUBDOWOE4RW0YBNpuJif8lfJZrir4HLsySn5Gg/0n/fudeouH
GMqnRZWLOMf0Uw3/U1cgUGAzOzTG6PeBe6+H7ovho2+GHRoRNKlQoomCiv6qFGHUV6xRbhGPBlOQ
GxPTy1biYIHjSfC4YpSWwEqZV9wEil4KGxTQ2tiD61Ns0xzIaWV0n2aj+5Ip+mnBp3cHofYWpLfq
CChGqqKlJoqb6gFQjRVJVSimqgCumgFZ7RRttRFwV6NqhBStWKyOorLi0b75X23xohB+nkoUwt9+
ZJQzI2Xn/97+TSdsUtP9r7TFtz+H/3P5OUbfi3942m95sfmHrkvbMj1TRwys49YYfjbt//u/Gnpi
5MWmg3zcRUdu2Oz6S15sOupJaJF5luO5yH5/y4tN8YeJs952TeE5uiGk++/Ii10PDfPf1MWep0vB
RV9alrA9SyrR/Ts3SRVLFGFBHp8b6khBZfvFjVl28y5Jx3Ps2ujDFsUPnIJKX9leY4I/hdytwSQM
GXpuKlxAEgbhxrTOxVCPRBfZw9vClNF49JE0b7Rses0EirOFrO/lFercZTV3oXZsltUFxL+sLYvE
8Svui55/w1X3L7dhaVY0sDt4tqrtvCxE09BjXlahCefkSv1wVcPsKgtzlr7Y70WXmVwfhAbuTqll
riqxYmliLIKxdpacUplDGLPq3C4muKuKadlcdsDIgrY3zftFybM4Aq8WuWXN6mS466R1WpRXi7po
WSyyo0GztO0cNeflIWg7BI0FbrSqelVY6fOQ5ZuTsS+Kx1Q0RMH2Jth+2Us4t8uq0xkDHr9Hq6xJ
HTCVDqGS5V+LZTOO4hyltvYLnlA3nAJsR1ScCLScLC0eT2qYmwJ14QbgqwHcjzab7rXOHNZ0MIiO
9bJLG3Z3VEuC7dT0O3BT4D81uCx1F7W7dOyffap7wq/1vXCz5y4UFPDC+nYQibUD2rnRyzi4Z+xa
tfVpzkGDSLXG9L3Y9UJ8A0+wcUwt2tSD7LdIxOAnJJigiwFztsnsTLVGA9V4Wb4bjNCf0rmt/PmS
G/Jl+f6CeQbVATyhbu9lQUy4sFva0kOHZ86Xk1wVuv2TGxHtFT/qjojZuuOy5v1euz5mlgPJC9ft
5Zjr5vV5y2O6B4ftpiK1p546lLK/X/C/eZmPu5eXhWpKCWtZfdtP4WWO63fv1Vre3If3sGz++4/V
sAiBdpEAeH2BTNmlr5vL2vJYn8bzTrOIEHe2H/7U20fw4WP6sEkeANavDuXr8uRwEOWuhhiSqlZ8
pEQXyyL/vZksXaHr9rK7zpVaY3nOsuftoOszZTTvphYhdmhQNPqnl/3w2PXPl5MSenzYvWxej7m+
m7ytiDqDGLReDll2/NNx19cj6sHb1rSgrg9dn3p97Pq/XR9LGuOutu2JX3jIewStDiYd1ScK/wJF
E4uyKWodlAPim9rQunn1cRUiWnnUpuAu7oSg2lM1+ga2AM58LQhWy2tcX+3D5vJaiaOQo8sej5MN
dZP645Mfy33r08RUf/qfnrc89vbk5Zjljby9wnX7+uwPjxXZaJAJpRfMjcP+WPqvcgPYnnQSG2d3
5KV0h5ftKLVHGsBq17tVa6LjT8gIl9GPu8pun5nRbmlAR466WEw5RWVMF/Lmqtapl1vCu4OC5dB/
KezpMANtJ/ztsZIEXXVBizioERFXaLiJ3XbGyLM8thy3rFmNivW4bi9Pvm4uxyyLRWO0rIU65BwP
duVqVp9OBijjuKwtC6sANVi5RO2829E2WNUTWsbM9tojV+j3i396DNBRdsQ1s7RVrzIpQ52ny2Nv
AqllD+rmfSl7rN5t4qlKPGiMycWBIvLo9uPBb89bHn2TW7WzuwW4Ge7jjPHDsuh6n3cPZwnMirMI
q/5aRIa6KKp73bJDAKICT1N81uuxP+gawvdlYSwK6zyGjUsl68uoPiqzQddYNiaQQr3C5OLCkMct
TxuP/v/a6rj8DUrJe10sj4WF9aeej2gWScNATevPx14tcov/N++bQxOUOB8bpJHLWsycsZdFeQCk
bh0HtRB0xHY2HvZQzwZ95fcG7EU5P9ZKzDXFZGYu3/ny/U5KSJb6Mz+Y5cFu+e2Aa82O6WlOKZYQ
+0kyYJJTY/Xbgciu5ZNYPhhfunspcofYDF0eYYrK47IWWrT7lrXJ7gomFyR4Q2KEIWV6XB6MWSao
QSvOa12p+Y0Qhf4giWFwp6rZGyNkQRXd8rQIJSxTA61VOs7KsqhEkhEQB9CzqYUmoYrY1vCoNnPk
HVPaaxu4cgO0SIfCLrlz7ghnYBETyWX0tuiIlu1FRvT24LK97FkW+aIlLI0UdEExQuC9ags/HnTV
JqX08baG0V7eXnJmZLj2fMgYs2Y+0Q4jpVdr53lF2EN5pOL912KkVeuXg7lH92eLwKKmxv5lYaqR
17IGdgGawLK9PPN6TKvp7Plw+PWY2q7kjTHr/mpRvS6LuYMKcrOs8itDAFgqIeU/7p9IaiC+1I3X
H45Zjv4fPLYc8vZXlqf4KEMDj6yr659b1q7/aj8OYBCmzFst/9TyaV3/3Q+byz+aaDtrfmjVXeG6
EOomdN0M1B3EV7cv0fpbsx5tfrDq1lIsd7PrgcvaCP4BNd/v51x3v71slJqo0n7/weVBR7FWKPP9
7c8ux/zLx+jVFVBeza2NQpnGEYqiZdEGNS/1cXXZzjXx10EfdzeWwpP86/3vXvTjoe+231bfvfZo
jJx1yCnfXvo/7V8OnaOiODTix7u/8c+r//yXrm86mcTz5JUICdSH8e41roe8e4nloI/by4Pvnv62
/91LmelONqhtYi0x3i2IyPlrMyvIDqKWQ42Qh66PX5+AvRf80Zy+Xh/yZWvQeEpBPiyry54uhcOy
rFGNRLoc7SaGqmi3WYxIcUGUsEhiiaVqWV0eXHanbcls+HrksoYNg1D6NK+orf3ebXdqsrzsf/dy
Rp41R4PIGnASanXZ//aXlu24np/n0ku3Tdd5NIrVW1qevqy9e83rW7ru5ut+1AS6Z4HMgvgJ42U5
V65nxLIpA5UU9HZe2H1MhMb1KB1A2tqPGIUsXMdh0SWFywhoUSddF24O5MHDSbpyRnQmK59IoGNc
tH8ttH5WuBK1TXSXRXSxWvV+1p0VQXXtucuASS6OUg3PRjVmu25m4zaOj5br5rsJvu6Rct0rgx0q
CJMJc67pfpIi8sPnRp4WFbHNRQDS5CkAcX0suv4LAqXsFDUTlCEhX8NJeptlbp3wMoV38loTuJaa
0i/T9+timdLPUR1uZEA5QQPbctJhkdVJwAA3TMyjbXIzt1tnlSh4t6YDFZb2p5T/xbLGU6PKpjqD
MH47os7SjWt3q1mz1nGd3F3nrkspYpnFZqMF4cmWSBiGXhz/t2D3PyrYCeFRQ/uPBZMANuE/wwCi
76Q0fMv/Vq57e9Jf5TrX+EMKpA9CejZue/gqv8t1nv6HhL5NiczDZ4zn/x0NwP1DuJ5ueLZn4iul
kPa7XCfFH1TVdNNxpXA823Wsf6dcR0Xu7+U6aDBwAKQJSBfuhNRN/tLfynWjNgKtasRJ88VTW1fF
xZ9761iYFhIg78+Rrt1R7yjgO2mrk5cWzXd1NYUnbxa3y1YnCveYpd7DhPrrIQszWlHzcFq2LCDu
yE+wG4syoKqn/8yN5qHQNHkOc4hwM3qAdZL79PMHe9NNYXbCsWfR78ajrmXo6CZa9XuzyqvHcey/
lmlinxy7f2zqJrgz6tz85MdwpGBQcyV0MBAXQ3bHZ33fQF56zB366TYVSLRqeh1SYMr8Uxvj6g2N
5k4aKJZ8fZcZQfAgrI4C1oQQK7IIgKKEGX6zW7g7Y49qK+z19TSK/KlK4vBm8l1jE414h6E1+igD
Tfkwk4O4cnyb6E5De4KV/820Gv1hxMB3ov/Mm66+20UwPGHAAvAepwSJ0SQpKmN6DXQYNh4ZleRY
WcgNiXbZSmM8tQZQqDRt7M0U6/1TFgDHQ9lwdpVcJQ2T7OD32rzn62O0bprOLY2tdg1KzlpJEYdn
V/Z3paTplbfTQbRaf1t047aUQf5zEp1z7oYG9vtM0oNhUDrrQTY1SazDXvTtNWxCBDY9tbQgavqz
3cJS0kN/Z9ClopMp8rucfLjEyewz8xCMEJF7HprxmIcm4jqrd7cFh9/GDi22oL6PjF851vGIVHNp
rQ3NbIg21A66G9j39szXElrBgzvoySVz+seZhvEjoUO7yTbaW/yOyEEof6417hkPHm253orjS9hq
r+k0g1BtverkT0y60+olgMxwEj2j8FAvHwfauysL7PLN1CfuaUwci4w6xzj0boDm38Dzie95JScd
iKdHTw95BQytnLoIeXidKIe3a+nfuCrvcUviA22J6jTnGfx9R3fBSQMK+fsJxy0HYRYeu9NgO9xY
GbCusQafzXYsIFREl0bvwoNlRk9tGJA/jjpDMsMg0peClwgy/7+D4AhD/cV3GBzekQRV4lCwly45
iPYHHojGULdkegXkMEAFgwgm3lqQ7ldpOTyCzZQHvSdasqmAVLidTd1d1x780jrVvaB7btYghiqb
ri0d3TRzyaPyMFdlfvA6yOFs5yCh4Kt+dfjeaA/HwbP3nULhtJaaN536DsQb7QTwFuBS6d+7/iZu
VApqj1KPNKmmKMKLDRypwka3bTueGNhlvw48DzEHXfaDWVo4Aollha7UzWSkx5e+w2A1Tc6h6nt3
nZd3cELsU9ibEVWqNl3FdYDqTD+0pp/9yfCCtCASN5B8hpdazvFz0LVnusMOdFsHCAj++w2YR/Mg
hQ3QWAQXW+jJCrkIlaoybC9ZnT8Zk/Y6eMH06Nbmxqr1l8SI5RnL5NEmUvF+rn1ifMhgt+LB3RLb
AAOxNJ4RwcN3IBpk1A8iGB7HEjouvAu0HzESXBmOB6E52b4ffmW+iZE/7j6htubkjgQaaVMDpQqF
YMqBRXcOwVtBEJ/tOPY2ZvY1y1rm0EOO4zX12nWbiW+E1kAdyGd7l3TdZ0dJhsiyIeZjqNZl5kG/
ZrZLYjDCnFDBJTJAx2inT7LJoVkFBdDxxOwfcqfbNOTL8JaKfYjweuMm0yaOKX5YFTHL4wy01Afq
d1N2VbeP0dIYov/heENB/i+liRZarhCB3KBxhMSvQbOz4uLU1zC+nKY5hWDXG7RSB2HxA+na+qvj
CtXXx+qfBra9k2FXrdsW5ryF2GFddrxorM6R2tIUbpSn+9PnPozwRk/xtu2lhnRuQptSSaCxxIz5
GAbR+Xmlt2kbaKgylJJgs+mZ/+luhmss7d7bxDLqL42wb9O5csmAGsVtKiPeEuNaOm06ozlEOrEn
I5TRNeRD46WvJmvVcnas9Ml30GHT56rbeGUUXgurXt8XrumdLd95CO042caIxKCGoPWsfM89B1Z0
V8PgvGndT5WlZNjeBMrP9L8hfSHs3QtWNdrenRhIr0n8J63TSDGinnWRYHi6zEserXwV2i3hZF7h
7byxL9e5CVEcR1QP7braFGXz3DCSfwSGSOuFO4DfaNOFyCuE6mNOAgei7bG0nsxRyLu525ZiNonz
Mr5rFXq/ceb/TCL/2ZTOS2FBY9HMfIfVO9qg0ynOU01q3rgSTTXep9IFBJQQhRfX2to3dIJG8ujF
EFhPervkdAiBrMcxSaZOSMxTM/XmDa2nbdEKbxM2GcaEPoKJYjAWcMksb10/IRwLDFHDXaoaa+sp
QHiyr7QGoVn6wJik2eRClygWoYcQneQxzC8+Bf30pyxRT0szuI9rD5lWpUe7qJ4exyiPdpVMXz1N
kqairjzVXL+GOvTCPtTQPFr1S597n5oOWxxKtWw35oS/D+pzIIrlpMfauFYIpTidjZ3lPzuEj3ro
9CwBTVtDRihGAOEdtv3RbJGU2e0GTc++G/ToXIS0aMJUs3ZDKb+XEVIZ83s2GwVjBvKtqmErLfFr
iDJ+iw3p7k34I2oiEh3UyZj7/n1o10ouE1E7GqJdBxpyucaVieRkkAwyGsc8l2PfnqY22qcjgrxM
WNVRDvVrMQzxXgNuUjbRrtbb1zLD2VO7oIvmCp5L3BvIT2OCHSbLPMTqzDXkdJwMe96UQxyQHJxv
rezR8k0HYiRJTvNo3bZDTjCVOiOpiePyCYtbx6npKjCgqhun3vd1d1vMRfnQ1/6KmmV9LqdyuoF7
XG24cSDTq9qfxK40REWCjSGqcO8b5a1P/fze0wPv3nWJWigDGOhywB3Ym9156tYV7w0JcsbsqrJf
AXcUSC/M5NFGXSfLqTmlAUPYIgoPrVdOKyeDdUOQsYEQ3Hv2U9PeE7q2NdPZOQOoqarIWDuxhsgi
QMruTwS7UOzVsJdo4SlxcTO5M5aCZCC0uYMROHD+hW0yI7/GatDnkNa5Gu+T0a02UoySbnfgbK2B
IxiV+KvYt3I8hoDgzS74kXhJ/lAlZFr7RfFV9yViILN7KBzckDkXk9s6tYxTBFeZRNNWnJk9HNAk
WodWhyHZtB7Rhm251Qb7tkCGpkfxgdyoGzNLj01q+JtBgrtuAdBtbZNEgrmbttI2QUHNDrDvwLtM
kc6ALLWbs4qymVAFczO6y0Pg/mFjuOtJrzhN6D3f4IeeVzkBM0TLlCCXw+pCWV5CPhy+da00oH1w
EvZtayhcywTQqT3bXNO2bo+y2uITW+k9IiDA3AQZIg7dx0pcWZnUc/FyRjupVdYBRDEK+7hC3uWP
/VmLhwetAEG5bA2YSFfEMEHMnLt83XKLfUqNcG/Ns74n2JdETPraPdmcN/zGkrUOGmAjgvEQd4b/
EDQrkJg703VBIpfAxSeSHbbtqN/BOMKOFBveZrbcb6lTppsevRDNWKYlfYO9Jg/kp6l+LX2P+Gh1
gY3UpbZDsbNRYcIAZJvoILrpi5nN4dlwwb7IUmyHxkCvGDdATGCi78M6xNUbPrat+zNJuW8nhiae
G6bulNeR/jGkZdxS/xCkSbkuqYylKZ55O/E+T6KfY6C392CCD0i5+QbB+e6CoPrUlMLeRbIlV330
291QNai41NceDUZ0Ow/jSzJ05ZpLkR4NmyCzvNu20g7FVN1hMfgV6Wa5D8Npp/NblXSeH8YwvO2b
hJvBLL6j1jtZCRJGMwSuzknGSbjmjY4bVHMec5R4mzq59sitS9qTuM2BjelcdvdybnByjXA46zB1
DpaXfSVdoT5Vkf0wh1X+CGeHOyAKxU2RdbiaSkK4LG98jHSj2YiYi4WZdh5lJBBNblCTUBOYnxrH
oEkwrCOvaO+zER13b8ekfRRVfloWXa7/KOKYw7WQCVgdTKcQZE7SZ6e4o1M98QoE1feHrq1q0D3S
5zrMf7Ifq9Gik5fTJrKt4vw2gawjZ37MSdWNLGOFjkoeygigK7y5bh0xGiQqyYfQWCu8bpiN+3Am
ZzR2DXJFfBB2kN63JVlEawxAJR6YEZHrZLf7OUt/+r5NhEjfDxyKEQSPmzzQQ5xvsGYAJO/Kr8uv
MguC6b4fQtSAEPTKqrwHTpatYB6pzOrxz5AZ0ipGyo8hUze2g8fIu5RTic+h+mwwu1sNEa0KRtfl
0Y0KQUauLb/xznh7bUnePGP6dWcn2S7u8bWM5E1uZ3M4IhI0D61LcGPQKQuDkRwKb8Dwx08pHAf4
MaVZnIrchACfl+0OTpf6pRP5qmUw2b3mFpl/59hcwdwD8cDI1ROG5k1vP6LSiImnTUGlet/JC9CP
so5+yqggZTGUJ3D9zl4gw7zpXeIoywq2Oej49ZAM9tYLzeR1IMkznQD1BVgLuclxKvO4vavbCcEw
GlSEbKiGKwt3UGAcTLIpz31n/ClIgNECst/JNzc2XaniefJhBnrl4TkjNHINzA9+vc7YynLDaF3Y
xPMWvQGXKHQffAnZSQ5etmuaHrTrq8uV7XbIxaNJIUIDuA2ikI46cLBDahXFi4XVEm+YTkxf7Zh3
4/hqtOnGfCAiz91PGfIogoVuvZqhBhYFQjfh6YqsgqbM8IN7hXn87ohRv037AEipV9nr3ObabnTz
AfM4tww7+Fplbv2UtMZT6067rqvSczANztnkw9owwScIIQ6wlceg850gFrtGyl98K9GxKtEYZ4UZ
roP6IGcBnLojm91o0MlYYfbQVfELdVx7ZfQt2Se2Ogs8YIBScAHwiJzwk8Y8Wx0uyUY6J5HE0y2M
lDx3L+mQZtgOPXOv11pzFpZxKTo/OfHGvvkKlmX5RrbrZrqbmWHpF4RvPT43xtaBJAwEiAWu03Bj
VZzeZhbJF0a5TykGFAdlOlrhW8YAyRkFMmFKzd0kVFK5RTKOTiFHOFV6xGxmEjcWC5i3JfP/9GJl
Nf4FywNx540nq5LWBWGR8icxmssN3wG2EFxS38FFaTNz0IiRvmkZu28ynQ6/A3HsrJNqM8SuwFbF
YkZqJGVy54cCc3lszJuuLQCNF/rezpnUxsbwIzE4kyiBRxRQMKHjQ3sc8q44DTUSqEaV3aJSFb5m
L2WsQPFG+eKYUIgDwd09dinpAl+kl6SNdniKFAl9WasEAZM9CQAeVi3ywUH1h25RnRmhuXsTLWuE
mPuR+mR+Z3UZMzQuBCDVi4l+osCUPXbfTD9O7jlXkvtRh9FmdkweS4Po8sAo76pk8M++0Qrjphcj
Y1EtTE8M9VUEKDe7mugm+HQzKt1UeEimwdIzRI+/4xRF8qbl2SMFULEXUyc2RqsRhjesoipztjL3
v/pdm50xZnFm5ba3ll3sHjuLaQT5zKOyUWnPQ5J/ZqTb7VAZECOWAX/nJ7lKvYI84zKa7kQ215sg
9SNw7FVGNhJNPXNMHrWimIiSSXC4e/VIrq44uaGR3Q2q6KWN5m0/eiOCeTvAgBFEz8GYW0c8jANG
aD185io9n6ci+HEeZOQ86ZXjPIUVDj16IvYhnCzCdZzW2HEbjx+KKcHbbPYnnXQtqSLv3CleU9at
XouZbMbIskhjs/tip0WZcd+5/hPxTDpZph7xS2FHRNJYaIckcQ/LPx2bMMoDDyhMTaKmW4vL8ltp
hTgwG34YGAvfl2U63yxFyNKwk9NMKYOcVuOHb/cRTEU33Vc+Phji3/R8uGf2BZcJybeIR9wDEL8Y
Lzu0fPF8O1mjX8Lq0+zU81kl215qzX70HUZpFTg9WWikvlSePFeXFvzwHBbnaOCyRIespbhncOOt
MSHUDL1Ic4icEyr3mmYVWEEvuPQQBKgSJiBSYaIlbuKvxg6XQ4D3lRE8/5KIRuADBd9U4zbPOQOK
fT0m7b6p51tSCdpVSNgRmM7OX0m8ybcabD8ss+YAcjIu13h0KjJChkzeRBFo/95/zDqKkYmU5Aty
Qeduq4+7cBY/88wrTzDnUnj6TJNS0Co7H1QjOZPZKR3pGksDTiyEJ+e0LGRhtLt5GJ6wTzmnHuM7
Q8qx2y8DEFejnRbUBNA0oziaouWPz4L8OAInmlwnRdbGecIoxcxisZ7n4Wfp5Y+jU52GXKOFGBXf
ArMpGD2U2Ly4Q2291u1WpFI0FD3QZJruQbOo/egx/dl+7qOtNK1q78e3XZM0L15afapL/dKJgTTR
DC9eiCNHxMFtlgtxsYg+00fN2XPLMEhi4QpaJY17P7dpzHjXfegcwkc8Z07OHkp3y43MU1WXd3Vo
FSfsCV/MUoWQecPFjhxcBmMgDwS5H6VVPPtZsl0mkkVDw5Oy+pfWpaDTNExutaxQvtF8hUY/AhBP
JZWe/LeomX8WoVtvveYzmMSb2baxS5rRBQ8OUTAuwx1YhKR7xPa8mwvNXk3k0O5nlYLR4OZzmbaa
qHFKTTfPhdY/tHkYXawgJ0VJGxh5et8sNcXLUuCrDKXHHJOHH2V0FHAQ2z6GFExf+amxBmoKMXN1
WRnUm3x+tFlgr5jyUsyjVbPlQtNsUy7jOD1IfpGRBcHYMugOupWxBRPDDDDVNh0j5U+YlW5igVPL
Lkz9Ge8YPGCSbKjQFDrtOGW71InMgiFE0oAsP2t9m+9cY2YqlPbxVtg142bzZcoYhE1ZettTBT17
jsvsPjDOc0p7YZqI6ynTxrxMOdIn5VvXvBysXkkhE1MNNRNBgDjRXKuEe+VdOAFMBCXL52geGAmO
903Oia7VJWg3m1xQe/o1GHZ1abgyNZ1bbAWVzl1PPPc61AfrmI05jnvCKKglEbFH4A++dBzAuUnm
W42TQSPDmBoBDtXep1BZRuazPTCdGUsnX8fk4KyCzqlgBJDHboQ7pgnYa+qMSl0SY7adeHNKMaZ7
/bHxcz6FgComI53ouDGFHhyG3vziJvp8W0v7Mc8SFR8UvChnI1+tB5NYo7rXFkT2wVb4kcT9mvkw
9ywsLnukNv6KhPnxBid+2cAdTglUjB3uuzblJZfK8C8nF9VZSwPtqaO5YxeT91ZM6fzqC22Px3JM
+s3cpz3GnfkGHqOBGy6Pj9mLHVIND/iUbsyaoZW0ix9mHR0naIrbzmR2kWuacySNBQN3WO5JfWQ2
4OQQ+gM/Zogl7qfKC9d25jL8j3D3js1849iUbWxJfYf6OzDoKoSFUQ4YbO3XZCCVpSm47gwE9+Ex
hrRXWkdGXnKb+jFW9z4bILxSCoqFzDcDOX03xbeQVNNXr7WeC64cc04jKvYv5tTnD/ocrDsXhbGZ
VB7TTIHb0RgkpcycPLdUuVF7LCeR8dyWwjsEso0I8iLo3B9m+8jv9AtZI1pEFXSp3Jv8rh1ZVbdm
Gz02pByuvZkkipZprlcY6GYj33vpPRf318zcwS+5gNaDduoKeG1LRaIzuYY7MaMtN57xVaVDvR/o
f4E5jaOG/GAdnagrRyre5Are6I4X7Xtp+srKd3a5fFHjssOnPBDujVmZAdOYoLyxzS58AjmJi2uA
emaJsjw5amFFzgViSLtbBi2hMT44RaNtvdQJTgY/nVa4M158v82AJQN6rpnwnoDckFAI5fqGLm9y
sNgkxyIjPoRFbmsvdkEkSluHwUp4g35bVN62C7lUt614SEQS4v/7RRKquc+xd5pB7VLNkMyeKmfe
DK0x3aRN4JwUlMMfJCTMpKzODcF4hFkFxzm2X3UtqIhgKDFwVaP/0AzRZ+7/fxZV6xG/x3CZOayz
lowoiTQCvU7VJn22ZwwPbQy+Ns5V+cgzdiV9U2gYvNHa6c3P4dx+Txom34yKxNGI7WAt62xEBwFr
28PwlrmA1rNWNNzHge/KmuSTeCQ3YNYBgxpudmi1qKJS1NH/9WmxJipcjyHQvneacjP0ZIjNqe5f
4q6mPmNER17ZXHWeOz83LoP+2KNt4Dm9wky4922cvdbloCx8xnMlfzQu2TdO4Oj3BERi7Y7SbWVE
BE4XZrGSA1Uwc24/2Vau9F4Ek/XAhE/CKD7pLj9nz5zpaHZYEYJx/pJWNqky1hezSGxuqQNoEz+z
NmIg0TWbGKB4fQYTFAiyToxGTF3ThCtpFy3tSLq059mT9wQr0n5I9fHzUPm//AQ3dEXV7ez241bn
UvolL43HIKZ2k+RluMEHAz+z9bRdVEbNfS+xuEbWmbNDXHAyklTot4Sd5Ixq4W8Q0tEZRImF7uMY
eOQc9zgk5sQtt/E4kR8Yh180EvZ2DlTstUgBayyy0z51aopxXCWhxRc7jOnudvSr8muJNOnk+ZDP
l73cM+mLoiKKZX62NWi6Bc3HVTkzn5DdDehJTGAZk7S4K3aVNd37XdgfAi00Ln0KHsGeBqKxR7y0
9Dtoi+krCZ/tkx9+Q0fVqgRWefBdiibMif4/ZWe24zaybdsvIkAyIti8SlSvVLbu8oWwyzb7Ltjz
68+gCri3yj63jIsNJLJyV6WUFBmxYq05x4SITYf1QaqZPrVPLd+XcbtxMbZ+UtX3maQwZm3AftNQ
YnhJyBOI+hi7bFpMl2nkxGg03jPHN5qwjAAXnBA7p1hIQXW6fT6GKRwozJ0M/Uw3mHRxnWcrY2Qz
s3AtKQUJSPDHsSjE1bR+2j4Am3WsnaVU+Hic30JSOl+98ZPp2E8ORG88Ke4CYNf7a8g7ut/J4m1i
LTqgyY1/oZnzZMzLd+gS3UskdjTw/UDJZo3ERpY0WOnPiYUq0I34WtrmmxM5/kaZfrYPptXCN/sG
bupojrbdJB5lm+yxNpuHJEU8r/pXaQ+nlMPHbuhDKEPc5o5jfA+xbAaxgYWWTmIaNIozudE+dJxt
uZbt3iI0ynRcIMw8PrFpXTjfkPCCs9apZLbHydse3BF26vCM0L5DAoANcR6K7xYqfWYP23WUAlYU
I2bpTYFVmO+dQWnO8B0KIrblTYGnf6ONvKAnjgGcA0mS1++waGweGUoXCdunRi/ujM3VLLLwIY4d
QjLX78gpJ4d39E+dM/VmgPqRjKXR+TxG3ocxokugRMhIrIkjRvt8uX93/2IsrXkebOJJJx3dohIE
ydTF3xshMuhDeRPf6nA8tdUwI1BZf4YsPr6NLUAl8PwoPUULHsVxrN1YubW5EVRgt/sXEjuifY8e
5++fhQuSLt0xIXHllN7MyEtvlP7LKYoKjOllevu/P79/Bz7aoSbQJGy5ezMxaKf05BaflVNdpe9x
QquaH2zkLLENCVzUkMTEGKURwF0x9/x+dxtBVT8KGsJBE4qBHktmnn1fvtszOljLIl3aNPPjYGRI
E72yCuyl0TvLp/g18W5A34ZwaxKs+ZrRmrwOSR1gCHxxnCXaksWZHm1WhLCj30cv/qngym4NFsHW
y28JTNktgPv3kZMXuvbkQ2XWP8sx+SjG+MjJH+06rcnGR7odNbRyOsgaWgCTM7S8WFB7gkJ0hHl1
Zxe8c9yN38vyi+MMXy2Gf32krePYHGxLb0kV+JRbirFa3O515Fz9mWYxZzuqNqfXm7iMXlrmqJly
ewiHDSw3Omcbi1Oc6xND5KDTMHwcygp0XGZ+LScg+fF7b32DfFBxkpLQewkMLYFYb60hKnZ+mt2E
DbtTDo65KfscSXiqoN6ntrWZhqMkoPdRaiAj0vmyWPl5dr0Cpl2BpMJzn3MnZ8Rb65tayPPUWywC
G23SWyO0nHG0b5zCsAZqsnaiY9U/h7TEt14XQoLK+5txnPIp/iRU7aJboT5IKRqNTtLH6/KrG/ML
0TB8KT0ioeayZdltdmwaW1rH5C61/E4zX0+F7TEzZpS91bd8gDqQKlFBBSEBwQidberueB8KRgYx
Ve78NPnfMhifm6iK10IaXz7uTmtLpjdtmz1TK+rhAkqq3YOBYZ7HIUeA6g0/UOcR8TGoVx9hZrIk
3yeL2L/1udBmvE0TQuZk7f61JOjJK5SIxHeNL3md3SpSbpkdN1u7I5fIzKZm7+jwYguXpwA+F0Y5
qJurAqBp1JvHmMh3O1o8MXZGN1Y//Ox71rtMTdtobegRyUDvOAlU5RyLSJD8FJL0UuP8n4kp2Jl9
d+bffh3xtG+NvrnYKdG9bdnioc7la7yyJSwHw1GdwmuAK0U7TX+yCdRDA5ls2Tt+KNckudLe2xmJ
K7DhTqzwNOPjPRQ1PoHSKnfF0rzYWpE6tqi9FzJIEob7DMOIiULk1vR/8eAPUb3jnPndmsRTr+k+
QtcKBJEaO1N1CK+SH660+CCTPmBYSQL5RB6O30ZBF5pwDEhXtVX52NLgEc7kMKUnIK/LzHeGkl+4
rkCpxcpQiR1uqqrzKOc7BvT4G5has8dUtFFqvPt5NFLVG3w+4YqPwdjKaAA8Y9y1R86cJVM2xRCm
pmmfQcVYyvFYGSQDj3P61N7jgDMFAaTx/YAOGhuOXQH9Ea1+dWzK5nbYl6nsdkNCLrkpSVxt+ypY
CoRJOdvhSIodp/J0U09sFZHbXNGuZ7sGKEJm02zCWg9+3ArQ1OHLaPtdSoYg1JJnPAUSEm6+oFz1
yQJlrDP3hmQhLJmVlfS3fAv6AhmcHGGXZjM6IA9G3/zW5TjnrIbSPgPuUQCp3xr1dywtAvcOTfvF
8a1tEX6ofPuYF/RStKWjgIH7a2+R8q33RSX/gs7JdGX+irLpa8aKtnEVGQMxgpq81c5+DM33Zqbl
QwcDTI742I/4TN23ogdftJR7bMbT0XW7h6pgVEs4yIPAsQC8vArUWm/KUXWnxBlwXlDEm96YHYb6
XSN52Y5dTOr20r6SAR+ROIOSsioiQiX5UB3T2cs2O3Gw+5Sm2TcrHkElsBiXet75yRgfTM9/mycw
6+EXm5Uo6BhHgVeQLybt+tijuSw9Tr5J9rlamhi9tf1XXUUfe5661LcJMsomCvVqeS/84oc7tFAt
SJEcvFNU6y+F05NMJAZGDcu10hCjaA7RjNBT0BedAns2PFntSj8wwuTB5LMowrQLcsncvE6rK/3S
76gD3qNqGE94Yn8Oi/8jVGy4TW7sRzLr/2YF/L/lcr+L01xX8D/M6eDOsa7/Wy7XVIXw0rwOz32W
YY70PtVO3eFTQnoVjxExgiIuaUvYkrUfFlA+jcwJHzIO+kHv0pmXIOMQSzrxIaI6+ofY9+lvidy/
tHy/JGnZngR5RgqJjQ/PxnePu/+f4lkJIsKNmSWc09YTJ722vxw/6fZuLMkjSujn5/6DL/pk7Wjl
28GLXfzZ28JhMGsQ0LIdl5AjSmFdO6IYDvb88oc3+Euo3P0NOi5vz0dpaJvmL9K+Ia6cvvWj8Cw5
5kWbSlNNlPE+WxLj0PDGt3E7ksEQMnE08xF9k7MVtqhu//02ftMYc5lc07T4HC3h+RAG/nWZLNm3
RoT08IyahiEF5KoqcYKqUO+VQ9GZrx9mHSMmqfL8D/LG9Vf/W9vomb7HJ+MJE2vBr6l6TeSTEw6T
9izWkXTLuDBNSGRXo59vl/UvjhzgL61becF//832+tn/8sqWYv3kzjWJb/N+4SBYXpVWZV4oRlBJ
84jsi7xKA7dYax27CJfIWLBstdNbuXg/wXnowJNP873aI3aNjmECOTDPgtkf6L8RD8QMvr/kqR4e
lKq+Fg5FPFqHP8lThfr9bQvTMz3XFpJb5ld56lzQ8vGpjM+i1/RXDBK/VwVBxdABepwcnoS1ZVKg
jwj05CIwttlLfkWAq1GADvMeVWI62hXJK8zcjY4Ezp5kmczWz3VXd5ferAk3Qr/nEgbK3BgR+ULO
gIf9oU0ZODCa2BQILq61HaOVc6HgNW2KeiK1CegqHii8rbf//qR+vzs95XAg80zXtRky/vJBVaVs
wAaRudbTN960PMAbU8ChGPrPraASTDQNYMtNP2knM/f//dq/r268tmspnzOJwj76y5ORh/aI+r11
zpbp7MplaveINPtd7YaBu7ZN//vVfl+uCHn1LY8UQd9n2frl1ZwO5DRqSeec2MaPsao/oPHGJEh3
P7OKn1Md/vjv17PX5eWXZ0D5UpgCHIiHZeGXS5s1RUPno1IkgoeQf40UuoU+WK0sN1W/NjvWEUFS
0faPjJe6hgMf2oLdlkyt433k1WhXnkRUv9xFo0Xtp1tYUTTgQ/I3lNxnLFhLF6nHqG3O1ND+H5YP
+/cF1INm5LpcMCn47pdLVibQfkf4WkSFGIBKK9r3aaufrN6LzpPrT0fLMj4LBmGOzzQXQRUsrWKi
x7bKEUcPhUhdHtqQlNhczj7jDOfBM+qPdlJHb0v5IVTAx//7ov8vt7NPJLcFqkew3/96zX17TMyl
VmRItQkNfsW0Q3lNeUQBeLJC6K/lanSgFR4V5uW/X9r6X9Y87mTXETSgXen8uh+6NG957cI+T6t7
gJANIIYeyp1Bg2AWTPNDPcwPVufVG5l2zLpWTa2eTNhpLvC1P7yb9e765e7DICM9S5rEZqqVvfPP
3Xkwk1LEvmOdc6dhvVrVQ3BK7O0T9198WOoPnMp54KgPDdeo/vBku78/2j4uHYWgzmVg8/uywqwL
HlxMpLJpfqEnSPBSLObPyjsUIn9ZEkbQAmbgpgjXEY6ZwvTLI4YksfPuJjaYSsP6pi33uPSVehzE
mc79NrF0DaYLNUPkpMM+YXD5OEnraYkpMepQniO/J+puwLiviHPs7cE8dKokdzhm5Fajqb2BsVwB
r4AbefP7otHsfrPj7/Dp+UEqi5dBdMe+8csLQ4l1aVCzXW9CVrCjrFHNWnMEeiW2kX61lOm+ttjL
rPIdnMuLvXjtPvUZFI5WeIy6rceNEiRuNF2j1HYO49TUJNQbV0sM8/uEIdpIUSWB2n3RBoUbRe21
HcaFuZjPsLPlRJX25rKR3uBdSzd/7aLsqW8xSA5xaf3hdvlfNmzIRRxZfbY9DhD3xewf4KIy4fQ4
G2DNo1F6F4yGB5QG39K49Z6HzgS5igwjm9EMpBYHmZYswzIt3/opVCdz0QyXacFG4Nk6uycjz4Ks
7KFlZFhS61PfqA9qKY0NDgX7D29c/f7E+6bLKkt57HvCu9+J/3jjUT4gW6EGPN9logqNyWLMP/so
Ut+KQr97xgy0QrkP2bKEWJ9yZtLgfsnUTPkw2E6R0BTUX6xZiXkNoYnTfRaoB8F4MuwUpyyq6Cum
HyOmVbuBKd9BwjrfdDWzBlCFheV/FumIvN4yCnmB+Cy2DjL1szXVT/fKivBD/1o84ZhaM+Anewdy
kx4ys+WLLMTzZDALyfVfOkT0HEx5wqSQJfPY0MGDh+fvjXfyGDClFIkI0GHx91HdC67wYxGC2NW4
wY5Vh85L2eOXPywiv9t1oGkp3HEsqDzE9i9bmNm0MaQ9trDcO8IHiW+t2zU75Gz4i3zQgxF4Ixpx
jASzSkIHaYBZTTGiiMyvo4PO/rC6W79tqY7g6ksLCxFrm/z1/TRJy+ASpuGZj3c8uSCxPReqIwjo
WyLpJHTPWVdWK4aPSACz3scLSvXSZfCWxFV77ROgh3+4ROs6+q91lreEq2nFkcGJ/G2l8xYbTTbN
QwgPiUBm6hDLDidpZN6QxRbtGeAETDnN+YF+/3xy8m5bmIN9IblY/CFF2/qt3l/fC1pj4qDW4lX9
suYXuHPqNoTFqyILXyDuhFPbwVhlDAi+aU2wtW2kr8w9g84xrMDteW/GWD9GGZDluSmemOuH/De9
DBpOuxwmk/SyTMv7Hy6a9dvu5FBQrIcSzE0cEH49muUiTiandsezoW0Y1Ro7UhGZV9SxPue0zDvS
gB1ZYtrwMQz9o+EfIPTRWUuK+GokL2LBhDK66kMcaX3SQ9JvtPaKaz6PD/F+Quj7UjdTsWW5u3V+
V7+yQhQXJpYYjsZ6Z/csw1XW1sEsM2JVK/9LWHY/zAX5ZzWLcG+YXYHOqi6J2S0RhKtU0lxchdVx
Exb7wVMoC4m/ECj1Zeuqk2pI89Nz4e46GxhljVnoomJa2yjT9rL33EPfEho8wAg+0iwQyIMcf79U
ZRL06TI/8kxD1VvGM73REHmj4W0rqcrLJBgL37/U3dztSQ2Th/sBpGKgh/pVdNcFtyTukNJ5XIDa
B8Ou6F37gzVTzqdZ9KGw6y95yxE3SvKdITvrhIPzpzbRgwxi8bb0Xh7Ilei2xEH4j/dFNKVpeDG9
4XVu+i9mteCNMHYjSqtrYhkvrU04cwSsqXBl9BDVnxj4p3gOfP/s6Pl4P0knof45lSjYU3/garAT
bMslsm5WnrDHFeGxlWr6Q83x+82vLE76+I19BY3+18NuUuKQQc3VnpOMKItMb+81dD3uPDzAe0J3
mYvM//9Pv7J47KUrGVK44td6s4tMuxumWJ+9LOv2RiUfYMT6l9Qo8xNREEmweOLQdaRPr6qsAjPP
33oF1Tve9b8fKvuXA46kTHc9m50QM5haeYf/rvhKrB9Wo5VkNG28Na5HooJI2IIVDVtkvwfsG/Lk
xOGDIfs5WP0ai8udqCrX/0i8wz7WI6Myb3yA2/SNQoTGsW1sa4SOk1FQO/mM8pf4WTD+CyqU2dsF
aKbK2l01TfafVnrP+u3PYY0XjiP4W2zBGXXdm/6xscucSaVEtH2OpyYJPCO2zkuhzDP0XPra93/G
smid799lZb5t6zk5jStHCEwqc9T7t16I5GmTe0W+h3nwkeRJgEPrl4QqHon7ROGpVXD/kTIqmoe0
LuD2dMvZnjIGCl13FAjhGII0IsgyDBSP/XzSzcIwJXXEOVGpUQDwmv7PtybKFBKxmXr0lTinsTfv
lNP+LPzZIEx4mdjf236ri5b4kmKq4o0IB2RLuSiOUmVAOWrjPKQSnBty7ZAgPBJ/iM3t1m9nzEIM
JM7l+uX+nd8mHCjNknxlzNMpxaown0vVYZbR6WsXgnXNV6YwZ9H8ODnyYHsmMpspfm16Ni1WMRRz
zVvRkS58h6/H9nJw4w9xEamD22BnY5aAXtxwEogt8dvdmfm3/Qq9IJa7qN+qCT9Qv+KSId43T0by
1er0OSTl47bImAJcw4UW2LRgilfREVZ4viUU6GQz3HhJibd8KwmlatGy7CaCFGHSMWC1ZqkvcJiT
Q84qvZ0Lz7u6hQjoPYf7GjTYvTybx/pJrpz8OgKJm8suPnYYxe7vkhn4Q8ns/dQnhHuZbqleu8xO
Ap9Enz3HFybzSIQCJze6qyEq8uURP3G4ACk82HLZ6o5eE3l9T2HYmG9pZPqHCO2wln74iucfeAXP
kGk0gn2prY0AlvGq9pMPURnlj5AtiDLIUGA5o+Oc7nYdti1I4iOjK0Ov+dJdib19xi6PW+vIPRht
JjiVBJAa5SEGGwUkmeO0r6Jq37Z/4Z09dmK03kaZiU3WRAYeUFryc6WKKyqXVe2kripDeUbscHzo
ELkecG5Zm6Tj/ORDXQ6y0HlDMGbvUtQ1h6rADwm6CrtlYjD/iT7SI3rEakUbypJHDxzLyS7kMeKw
j0Z9IVg51OcZ5jyjj6xsrM9loT7KsvjstdC54z7GV4or/mT3em8MrjqKyMLKF1Unx8TiX8e4+vRg
f0I4S+1c5hDotEyOcIlHXjTt9fTE29x0Dvb4vzuUZobs0NMvVYNKHSPZy92YOq+y3Knx32z0XQxh
6GUqSr9rOfWPlbX029KA0+mNyKtICPqEErY5DB630d1dHKKwfZIDEyYjcZK/dPzVjBbn4LdWfhhj
9H2zCRmrTGOCV3jqNrgMuF8X+3lBGfMGCBM7TpLHiJP4x7zpHzDyWKy2poNuhO6C24+IWmIxPSWa
ql8MabsviIY6to159ZVRkruG7zkFyQ9BHxmkNGYg0SGhnegFePlFv86ECwWmMnfgdTB7OR4QGHbe
rZcx8qxOcnbqV8gMRAjopmd4IvOtWJiwlvmqP8J6G3Q8+SaWUwQE+VFGlY9oKFq33jlCbGsigdTx
lWZJfJIpq1Br8kCUojf2BIGSc4pqJBgYYD04dkszx6V+Gj02fJcJtV8JFHo4Cy7jYc5+1BlSUbR9
9dVMklWZguEkR1h59ctnTirdlVZvToCKTRi5S9ABwHx3mxtVdPIG2NWZEzVv1LVEJZTymYoJy4rf
PpRdb918YaR4Il4w7hTEPvesMW275MHQ+TRU5DRe+PvjM3E728T0pqdUlfMTCqqYO2DZDKPb7JWM
vScjaq3Hmoep4TgLu5xEoAQf/NrAHc9DY0DnxU8cMSTrzc9VPdGTK8e3zPZDdsoZdG0dPSIg9l6z
7C82BiasrfDOXcGph5NkE9nYNhHzykOHyWIIB4RQT/5ktW+05a292cyCqI4yP095dCmm85wlLtaS
7ms+g6dPoOhC48r6QCNLusAje2nNSXFJv8Z9dPLxyZwzHxHcjPh9nzDW3ji5FW2UHooPRfahbwU8
ODu6JKjJjwN4NaaM6cVQbHHaVyEekBpdoyspK2uWlBcji/a1gf7DqkjB6kx3P2lTH8IsfZYlrb6u
5sGv6lIGsHkaRDfLCAu4NE/RXHxgy2ehQqPK1TZp9PltjyEJfduWmtjHgjQNQc4w+BAB1ZqiarxP
U9MaFZH02kuNBxdYv38wmpqn2VQ3knl/ZpETzCJmHmszpQHeq3YJqqkyYt6NcLa6zAXlchMGTinf
w2a2N9AQ7H3nEeCa5Nkjqns+hrQ2A3hYkgnwiPPLOEQ5RgHcYsuNkSSNNnPxAws38T7GtrzDFVOA
SWvwSvgWdFjzwe5NcePYglYNPs3jqAVOfmStaJNssfPo2cNj1EHl2t4VAV2/q1QVA1kqTPLOuPRd
PpNhkk0nJRo85+uvZihMjsVKa0G64/FwTK8jq9DOZQn1WINeGztKtyLqJ8QTT1IJ9dqwVBZuWz4t
c1UexqEbt4sGL6+HDItP2HvbJjStHVcy3SlX4aWc29Uykly7ZESVt0zpV9P/6GQ3mfTuFwfeRqua
HL8WcMR0GgcQ6Hp71/5WWcKYJVZfCyLeIDHk8ck3CKIPDflQlHKGLKifOFJ+t5Pm6A3+crLMQFJK
cTCaviPnwH1YtM8uqWEbs7LUUfbuLc+im02P+9Fu5y+zJFgkj/Kr3Zr+0dbELy4CqW2EPRGW/Ujo
NvSmPlmcY4t5YuPSuqQXx6kjlsnWmWkzdO0Qc2p2TkXWWEHVyNf7WKbvRHZyDEKTZFq+CxMFRzc4
165sLnIVW08Rup08u1apJMkj6xknhxFG66GTCPPG6Sh4Fauox4tTVockiq2rGpzL4uXfmy71byGy
IEGD5wBM/qmZSLPJozVBN1z6c2KFQbxcSmBuN/RlSIplbZyYPAN5MbW/y7gcCZAGWkEQBOb0pfK9
+EFhn7Bmy7s22gm8RahAh+PXu7O8S9AYNUW800t7JXkPhLQPQcbvuu19GNLVgmy+IQuaxiITHGnr
bkroEVU0onfM89G0mrCr0zomHdJ6rumOpP1fptoD2H+WOvRPCZqSTRzWGQI9DPeyXOnINdb3cbUw
4hDFJ6wFg7r4G9Ji6KOdeELRWgZzquFiOn145pCHTh5r9NZqPH0F/1wfElt9TUIhHtTSrkal9GSb
+edwGuWeeai1iQvMCy5en8Qsu4t2nVc/r7eZTI1zWJBf51ScQLN6fC1Fa156GZE0RQhgN8uSZnF7
tLD92pTmL/T23orZNi/5gl6FqLZTnuTkjWFbJaJAxDfkJPtxwd4MoMS9Wn2H8WQckjP9R1CjHasv
bUEiOKV6cozkI8u4Po80jx4XNmOBvPUkiA4L2i679YvyH2mdOAkCyoSJIAJLxn5NO7zT/aufnec7
4CTK3OnpXocimt7nvoiv1PuCZRxJt9F0RH3y5AeGXkzUhRGawp6bc5GBlF1/QuTRBpHwhmfDH0/m
FJkPXW+0KOEVlCHlZIcydh9TU+qDUeSYZhaEdzALEKq0yTd3yJbTNPY4Vv3iRVsZG1phvJqRrA+p
aH2We4LSF0UuTJmEJ39q6pdyAZRgERDDzklwZM1rTUP2aRDta1NMHx1rDF/oFqGHqjP7ccBkTXsI
wMyctoj5Mq84thmnFrxNWPOGBTicuTzaPeABXYzG+yzyR5xIvWO4P8GY89dq8yvnYSPQdndNNNPR
ZqEL2mXWSWcl9Y3k3shXUxUOsLbGeTQ47XgV+EOPTuMR4Ly1cY5dmo4p2RLOxTmrmnonlS8wbkB3
+lsE3AInQDzKOBVz0cZpCHmB4/OhUTaJHTXBc21dnZLYIxUj7p89UbhfRx4wf8EW1OdteY4QR77U
DpobVpNTEnnYj6c+xaAernsGR62piM+p/OyQvAnMvkWSXLe1FXRI1s5t3SSnGNA70W3VXsol/OzE
qG0mZzNW6fAUDZJnLm3FzV3YlTXS7zmJ7adQyEdfTXhARpFfZ7zUfpL7b57A44i876Fv5KUeZ/2s
2rp9HgYUkUO9SPKK0Kyv9+2IJnw7Qh7ftT3K394V08s0agtisvA/svv4OzWjh8fos59rgAQD+thA
u8Sb+eN8WgzOeZywP0p/lBejMDFYmnZ54JP5RPqhYkbHahumZGf5qENLXUTPK1Km1ojj52ySAJrE
9Fp0QAvGbDg6OcZu2obea+59CRcFAMXyX0fwK39zRXisNbmnCdv6Oi7oCdLBjYdqbahCxogl4JZW
EqgI1X5D4wzNVTmdCpNoH0+TUyIHUvzwGu+qnnogb4ih8/JsOfj5CN0gr+SVrWaGDwGhuKnLn7Qy
fAjDmb1tddFvAYzPJ9PCFRFOSuxTRHoPohJ7xDzZpWDYdOrc7mpPcXOeGLJ4Sj/x6xD/pjMS5iyr
D52PVGMyO+Og57k7VKH5SnRreplpSN/bW0sb/1UOzHB9nK+bog/TKxZrlmbbeWME/zaW802TL3iW
VHBzSeij1AqjaBuTd6jxeloHg5i0bbeyjNpUfUwSPDjEO7S7cHU1YdVvH+tmaA9l5OOzsrwLC8lw
wF/t7W2aX0HSt1/trhcgyYaFaQLKnc0QrWtYORsfTOTLkeJk4MxmkHv2jWHZ9CVXWFDmfZHnDqXt
BNUfoLIkL5bzVtnexq7LVqjsuejy6uI12beoI5cvjyYcHZIpWCWYh90RSR362R2yLaIKM/DftKBu
MHH2pWr1s0gpJMNUf5tjf6bURpflJcOmDQu8nzZzFyeZ8gBASncZok7AElU0zCrVnymHkyvxjHW4
RA9TE497TAD+RjMqQQIO5gSY50bFXMMSFdWWvgV2s4lEO1c7x4QYtQjB5XGy7Z+untVDYXrX2cMX
AWZSHJs5HY9Eb4jANMS7RHG8czhRcGgi2HDg+h1d/XH0WBpswbbej+PLHQRFbWTy4PsbCzLbHTOB
1Ny6hcTgDE2sHwzVvzWoFrckpRS72nNCDuxJT1aSlT/QQg7HaiJKbDp7nCHONQiwHmXdDsVvBlXL
0Rc3tR+t0WtfOJ9ze64G2SK5DV5x9jJfPuLLvVTEMiG6ldET/ftgSP1m50aRGXQussrZiJurbup+
m+vm0ar7+VO/R1O+qc1IP5IPCPIJCsywtDe3V5doiPnkwUPsQ1W9j5p/8W49VONSBlNfPmZYhQIr
Qn1JWATzHq/72PTibcCGjM1oBnYit24aggmDQbRl5f9WGDEetNxuHkZe8+SP6qNR+e/UKptGevkB
Wy1lLk2NQ65LDDR5+tC0BQhPTpm6nP9ulBIZJ06la+1bi9Hroti7zLVr6Q/5rbFjCt4+fw3FDwsY
F/bwZqasUkezqexPXvgViuK3aMIzQ2pVuIvtHH+kxbF/soW3w2ZpBWHbRXucbccId0y2iHYnB9gx
sR8/4Bz8LnsKOZfGwMaxGrUJOxxBCKZxq9lvmaAlZlm9833ZOuW7sYjooYpLTjsk8voElraR80UM
ani0k/ykTTe/pE3xEmkOXlJIuC/h9DzOBKi2JIDsuszxtm1Se6eksy9tH827dhTq62AlCmCrOjlZ
KR45i1655SunnU7MqezASPAY3yu4itXVSpheJKiO+ZN8BG1AGN2B+D38gofFdH/GFv0oXJkYvXtk
AePMs9qiWI1dzq/VyLLjt+Jzy72+iaO5O4mFkEWOhOXON+cdy0SyT7rxQtzXav5obn+DIFcBGfCn
idgozHo0IKM1vjMPXEXnnXSrYBh6dMYliZuUWhuzSF99Z7VXtggHUfsevEYaAfo3cmaNsKNyDh0M
M+kDrrGRGKilBL2DRWhZph+uA5xvMVMya4spXr2C64Lefq/TRB9hiWA9H5ZvxgEuD44f/zba/Xh2
RhtiuoiH4I7vgioAO2lCth/ZXX0ebZq1d9Ekg+Ls7NC83GQKoIuKpoN0NV1YjnVeWbcHOVJ2+znH
KbYgZ0DPW2Is33RDtrOjqjwPXfa175zkgVK+2WhHsHdRN53iqnseO59Q49ZlS5nNe9OUTt76M5Ow
V4voqkCocthH4/AFXn63H7u83GaZQ+/TdfXO90YOetNqUelGhDZxax7vO37fQZKoqmGvOW01Al8Y
9yQ2VKB2EwmDn53WPiUS17Nr3jDRmmqqT+XEyGwGOAR0hZTrbnpC4uluXM2k1NS7qbdJr2SR7T2n
vSym+bx4mXUbNYCQXhs4tseRZ4eDqLcedvIu/KZHqAme7rmbGyAbnmqrjemP6VmC/tounnPI12Gi
iTePYxTxgDbIYeYn4lRjDyLDrUT/tGCsssLmnf8P84vd77oksa7t2NzskfxFY8YATi/9yT9Xj0Dl
lUO3qKY7hdPllGZmG7RW7QW2077Wud2+5DqVp0J2tBKN4knfnFHJZ5VFV+1Vf5Gd5+3qQTYHD3EC
jQqP7NNOWW8NW9WJkLmp0tVTTowQsDncfCEbAgbzE5Lm+SXJwVtks7fqN5KH9CVvPHVx+twKWD6e
XGcGFzA20dZOWaKXeHauVKLD/EgPORAahkcK7fQZzSpDuoZMWeWMhE3P2fwocLlhHCarAB+keDY8
Fltpt94xBDKzrXscjZyVFaOI9c5toMJg9e0PwE8BdKkyYhDeEtHDlosP+38YO6/mtrF1Tf+VqbnH
PsBCrpo5F8yiKCpZtOUbFG1LyDku/Pp5Ftxztlvd5d7lMoukJAIEVvjCG8Zoi+mHi9Nyz76mCcrV
fuy8jvKHF8HO0iq8JBMxZWe9ya+BX3ztbYomMvvU5kK8iGGGbQr+EVmP6lbYww9y/mgDaSqnZzFH
9+xWG8sRxalFqGRnwtpeUdZGUyG0nhrb3s4snM8li5GMvKNN0LSLJutbVcv4At7gi2dUW2R+mzeb
emeYvniFZ576Xo8w280PBpiyk+hpH3iUWw52Mb+NcYmfYJPRuUJP/xIEr2REn3IqRk9lmJqbOErv
uz7T6WTEcjdHEQTTMU4PBPSnsaCcriWBfG4qnenTSRuOd92vgmC0kbyjJhU5YfsIx+siCIHuzOqk
iVjfGwXCuEcZpT3doPqS2j0WqviHvnqKihCM1XRf4yb/OBrFF/h01YMs2/eiR41MjEm2T0fN/TxL
oRTqZu1cSrgf6ThbO0HqdWh7PyGA0tpzOD30qCCVezcLNqabAAqmxLZGgYS1ylFCBXZXp6cG9PQx
iGcKgFIcZygy8HmAyd6A5KTQ5Wf6KhLF85hMn4NSm3bYtbSnwBhvTVUaceQwEG2TzKHxLc/g6ORZ
sJRttAk7X7+XL2kfWg+D5INXFqdW1yPRbtbRhO7r4TmCsnlwBp3JoV7KKuifdf/GcjL9PiujfemW
xksYjVtX6PlrQ3dlnyFTgZW00b24dX5D4L8ZHNjuq20AV5nxiEINUpHa1ajk64joySXyoYF7vrfF
d9nOuvSUz8DI/Ny+cTvUp8jiPae7LaMe8WGODQMEFx9a0gl8B+Treme7f+Lf29vDsBpW8N/5x369
BWu5R7fq1j6LB+9T9tn5QTVYVKt2XI34uxcoudA22nREEPEmXltQdLY+qzDqAPKAvHFzGr37eHwG
x45lV9JsQM3urc12e96eX88wy1ZXb2WscbfcTluxs4/1TfwQPwwX74uJh/eKqLdyEBaknLOGI8rL
5Knutr1N62OLebL3baJdddBvslv5MD6IT+0rVjE0I1M4US7aT2sK10G7gQmmdbt+3FPLh70KEgQG
iX6OZC7XdhV9ivpq1yKIBluKRmVfedUBIcRhHyS9BRW/8deJKbUbbyzO0O7Ks9dHr2OZT0xUZ0vf
2vyWEgisCGc1pEFT9xAW5SlLh/FaVogB9Jgq30kgdw/9qF/msNi145B95kkCMqkMiTHj7DOV5LXd
AEFI7aiGW25Zn83BoWKWEG4mxa0J4aPgJJ4/45SxgmMjdw/duIGReXxIEa4Knh/cR9iUdYX/mK28
aZaHn2ZsyH3+fOlGCXXECtZPojxsXFTbjkHdNsfl5fIsbRkafZ6fDNppRzpfJy065VRud7UyBfGV
Bcby7MPLhu7IYbaHTaLM8UoctlMioppHg37Zbsq8p+Unc+Bg3G43VIiVKV6QmCeXBuFPT71AeefV
ynBPncE4Cu2X96vCpQgHB2eRsF8eFm37xUjv3+8tz5C1Ucs+e3YGa9lQx2wL9utgDnCLX07djivy
Snq6+C5X0HB6PO1aTOFkl2GZrlei35fIuy0Ob8tntm1c/DSB+/BeUiPgZDQZhjh59jIXdbRrXAGR
qY3ibsOGhiKUUv0n8ymOLbTOrFBuZnkqWHpEBEOIRrXI9F8flvdCt8ko6ZW3mrrqywP9WGqnsa/8
sCZnQu5GAyJh6qz6gx2jsqVsMlJ1oJH2/k/s4H/9iV/TLvr138tKNlRwuw8v//sTdP0y/z/qb/7n
d/78F/99RwcQl5T37re/tX8rz9f8rf34S3/6ZI7+x9kpNf0/vdgumvyP/Vsjn964at2vuvv/6Q//
19t/pOyPBjxoit8o+1/b9vo96tu3rmv/JO//8y//kPd3/H/hhu0ZIM5cB7YHbIo/zDhd81+2DnbD
tV1TAI1RYPs/zDgt8S9aea7rOaDloFmY/Kgt+y76v/8bdX/yLh88p2eCQVXunv//Ijz8hNz9vHuY
Efzx+ld+0kf8iAekBCwMQlMA1w39IxzbN6WjpZVWHfRmPJeWvgkalD6iCiyQVwar2CMJ+uUi/YdH
VDQj0EeOKRa7018RK1lhFdY8GdUB4jEk59XsVS+ApkYLku8YRP0/wP0+YKwt9QU5EE6oliss9Ab+
DJAJOy2YG6S6Dka2szKMgTVXXuAXXZ16vvz+m/3NocDWCppxHFDnaH8+1OBSyCvxVcYJOX1Ps/Rd
MXRiGmJp+O33R1In/QucUn0pjgQqEDSVw/79AcJI458iGhnKIdCo3vkeDQIsUOFokLD8w/X7KEa/
HMsxYGS5PvoahvKZ+PV+hZVO+zbiW5kpGxtaXRevRr3Zc24nvU+pI+vDCg1Do+kocsmaspN7NsN6
O4vi7vff+gOI+eeZCAW+hrsA3PbD9XWH3NM6f0Q0x9d2Ovue08snGU4XQ5OXiTYp0oJvQRz+0xX4
u/uqQFYOwDHFivlwBTTDLiEflgwhDRV0vVPeXHjNjAQm0xO5XEwDFmTJfEm8WpFw42tjNbSzQLjG
Frni5DmfEif99PursVz4j4MAgKht+i5Eir8wKZym7PGuK6pDZyG+E2b2wVGZKcWAdKV73Y8e3S8U
J1ZdQkFWd7p1V2aPMiXjrvrh2bPlimL6bnTC6+9P7G9vk01v13QUo8/9AIee+6SXcZljTKqKJ8Qd
5aZZnDNg0aGU9x67NOtE91qRv/7D2mJ84OL8HCK/HFv9/Bc4nEdTbND6jEKmbd6PeoLaOSnPKpyg
/DfTZdLh9KGVdgBr9C2OX4om6P5htPztYPnlDD5MTXDyEfEMZzCjWo6CIv0i+swLtzNhSfj9pRa6
8derDbDagxkJ+dUS4iOyv6S/7uVllR/Qa9i5tXvrlOn7CEh3JfXB2Fl1vq/Bu2bxS98F9kpGWrfO
vJE+oXnoEEgCySFvPf5GZhIpGEX61vzjNPq7qtUvVUinNh3Ood4/WWb/VCa7yS4/TyxwfpxcHQNv
5naYLnO28wmAAUv1DpjgWZHH1e/3DkCfwVwLUjYww89SBuuqFERJqNgX823tMEDTlF+yux4xjv5c
zA1BuW0wVmyayABj1YSahvHJspybQTjryIgOqFABJzQHGg1+cedGAJ01C5BXLa9jC6CottZaaGL1
ht0LtbqV8j6gqPbQuXBI9AijglxZxzhRepMD+5OBuWuT+YLeO4JhKBEk6Drrt6kZIkHv72Ir7VbV
OGyFn7zndvZeiuRdjSfhM4SNgu8Qg+Gx2++eWorVldHTERi1aFH0JQ+akMV3kY3Qh+jdiRAac927
tm3xsed7GZNzGLE0zrp+a6My2nA9l8UD3OVt1OAqizCbtp5kfjU4ptVwgQQr3ug3fICUT0bscbP7
66gIMh4NMpGAxBxANgVkxIgb+N26NCaFluC2lAjJyJxgO2ABU5c/sJP3ERMXUWqf8KPnSpb5O8BL
XOCj984N7xBxiFYw23FPiHR44tV3H+UDa+KraiNLjz3rF0Jv2vBvE+APuGTjJSLtQcQOBRyfdbHy
j3UEsqjsR9VUTVeBNz9OJmoIbMK+Nzz5/nwg38DTAW1/YE3+9jFtS3aXKrz6pPToe6PgGP+oh+nW
0rOrOgRwm6doVAMt7nfqeLGsv7YIzvtadjWRXbfVlSL4OU+Vc3ZT/aKN2UaztPe0TK9Gkl+B3gFJ
mC41vdDVEFFCCR+BsY5oNBskLs0G+UrGVAjuOwj7xzQv+XCzzVGuZHyiLJdvs/I0FDp5qxdB7UML
ISC8mDkj9LW6HfKj2rqtk2uSRlgPyPreCYc3L+ZwwuRmNY4v9zXqGW+5sTUebLdDXqxwKK62p+Xs
UdhE0NgYoFzpl6SmWhhfReWRINfXMWeOSOvkd1CwJoMyqCVMGv36RQ3lUW3OYO3OWm8gKRzkqL8p
hgeRxd5SNbdguJgNVYeWsB5EhHwx4qI5WRPn1iM4ysNKxTBOgNNCrQdk67SwVqGZ3C/DsbbD90RN
3FnBE1AB+mKK8NHtgJgFLodelhIvzt5HZ7rAirmI8sByC1ZzvJgR+5ShsRbXAew+bZa7kA7qyvGj
a0dxeGWh3sWrdC/lM4Dsfr0sW4Pa6iM4oSMgUKCs1nqaaCAknbwY6katy1D/HoBnAzWmzxOKZ27/
tO7T6N0tUZbLdJa+rgm36Gu/uE161WoLwG/3FYs4/D/ex4HhYoTpFfYl1XUEQR0aWXRaCIEnzwAq
XWvmfvkFv9+H9cgkcylcqDWz0zityeHUTZNDoTUBIKqnU6eZ50WX0pO3k+xOyNNB5F5BWbV2czPd
6k2sbVI/uNN7ro0/a5Cc9YPtD9uJbBJPDiDBeAEBMPDDeGc3051nI7whJ3FxMKACAlpWfBD4kI6c
1q6Y6QuvsqEVCYIAycO4C8ACBdkmuJvRADmlGhemUg3iDhG70hqPlWiLtR6NR9OsqR6xitKxY5tU
lqeazmEdXfvE3KJ45Gg7qQGPE117V0v6Zx7KZGDykFwBxr/SJprsWZW8TOGQI+Jvob2TceEyRI8T
jXmVRVwrZ5SXBYu6DMgleHH65F1tB5iYvtuhg6U5l4YlrgOltJKd/gMk13MSFetBN9C29W9lT+MB
9tAmcLwO9Wt1i2T3GeDjfkJHYxn8fT6WGw+SuoYkb8yAgot3RURJqjY4gl8y3cl6LNawQkEhDDgV
yP6tD9CpR3XmuS58eYOO2I3hm8Uupry2yiSlqalH+hN9vpdayWmEaHXRxIDcrrnIexnf0FKwN8GM
7pThpx0oGVGvnaQWG31kzJshmgqU4bmB/bC2hbYFMcqkrGaEbie6TI0ZHt2R6WNrzEMrQD03BNoF
+6VUys0bIedDMhsTw7OVm9rwOqRcAC0ViHFHXT1BN4lobzEJG6e8Kyo6HB7GjGtPvoGWOouedUuy
Z6IS8+boORo3NRdpQL6/gm207r2p2pk2B6NP+lYnZr2i/by1U6zHl3tXggJfD3P3XliXtulRKWe4
dHnjbiAaX9NIgp1G+mo1zPVGNB4CHBm3HdzblT88C/jG+wLRMQvLw9USE0HL+e4jZrT1/MTfSBqX
fkqPEuVCKr42+BA7Ir+IRhDteaetexXLojoHguJt0vMJyO26LPhSiVU+Ic18QQ2K8ggFVxRuHlE0
H2kanGfdjuETKDb5aH5x0Q9eLUsQctcI8Bv5NqoC5jLgWPa2qrUvk+u9LeK1cFle3NHVN3OR2Ctz
xkezjDG5zmjWcjJAbDtvOuFKQaRV4VoNxndjWiHy/+EIbbg/oXBqb7qw+NShXLN1aY1uHORCAVqh
rDtLpzzM4al1BR54PoFBz1zeFPVkI6MCNRvLKCR/ngu8syxRtndi9r7LfHw0XG/8loTeOoKpj+a/
8zXc9uBT204bPyVgPIYBnwaSbzCCYwzsfNBvUWodTxoNGEDZwd4sEwqOw75G1ugurCcdx5m4Wnci
BHaV0fM2o/J77MuarSYBYqWhMGZcfGrRjoxhbE3ZS8xWutFjFI3m+kbWDZugnu31eq63DGiclCYQ
L23ulSi7asgkxrSdpZBA6Z2bJjLv9FY8FyOKXO7XJSeni7waC1q8vbv32sDYhVg2oM99KmKFObLF
gw3eZmOU5X3qUK+0Ne9QRRU14qHYRggnbdF+uRixLG+6tNrUKU4cYd4/6AaMNNutgea3aPXm9W1t
9fWudwyQfZ0ctoXvhTSYuh/KGAUbzp7Od7eLzdjfT1V+i3xBzaRIn3zwF3Z+8UaaQrRn2L4ndlQa
avB/AqilKKmgRISbmEGYZ7vfu4ntQ0c0aNeNKQiD8r4xjVPgWsU6RjJ+bSQbHYr9episL5YGEFuG
rOQashjrJCQxoUvJ1HeY/9K3DkOeeiuIMMhiKDgx4O8VsPR+HadsAYPop9UYe8DlXcal3Np+QxFc
+t7elXGlUJYo96f6Btn5kZwPmHiT6PYB+gS1e1mfIqM9lohqsCNNu16iOO/5zX06IgVvUzXcFJ21
MbrU3bZ4PRDHDq9tzEybgQ6uMiy5VqaXbQovTve+wO3VA2LsuoBN0AHcthih1S1qmjg+g4HqbYDH
QbBu2GGA3wdy41QodGnUwRcwhaEF34Y2ZThxUdcYmvMLHep9tKu2thO9m417ZA5m+2WnK0yEbSsw
sJ3T0ldQEtRzM6f7kDoBy5m/D4riidK62M+A02IvNA89/VkU1b39hJ5xOInozsfMygzCFzhA+U4O
7bes1gCDhagc5SL9WmYgkc3sS+0AnNMR8k2RU97hYBNiQwPIu3MAsKdoaeMVugswA3Nk++J7SUn3
XaFJodVu3GDa6ILYYO69gzfBByoKwnQDO4oCz771rEJKzxDDfuh9TFRGfEx844KVRrDCDB2iKmGy
HdPpl1V2VRvmz+oS6LCwXKcx8U9SMnyY69ZKtz4PyDvIUoSE0Nyn1J2HlTFrt0ifsb8L4ixHJzOD
MaWPKYtgHPn7JWxNIxPBKMmZtZ8zZZERkM0kA406wIsIy0GoRGB3j10VZ4pxBr1dei8Ouu3qmsym
96ksygfWpM+lF56XUBd9WbQkRDetWmB0iGalqzTsnoxVU4q3TvK9G72++tVeRcplIC4F/TkLuAGA
EX3Y02pHYUV7tVk7WARpHQVhsQUWfFD/fcGXTpvkfW7odQ0RhBak/u+1DJS8j94TeRu4C1qYO0Fo
Bwj5HVObdAMyNz5oG5TzmxNSXBaJ6a6KUSdERng9WD2fT3Th9eR3eaApvxYmblusNKPeZhq3ET8v
AmVVa+nVVVBSDps+dl8QMP02l/rFThoNm4H0Kiyu/4gefQ65ZaWBvTjW3LEuoUGbkZHsRcHFLbMH
d5jOs2s/555z9qkcVhaAiwTNNa8+l4pNz8Z8sdmn0QaEW5jQ0pd9/QwPPt+OU/qp0ov6oOH0uTM8
xKOctrw1h+KkuRZCxbU3bYO4AGd+tgX5pYshVBqQ65GuhB6pqamuLCQaWNlLSNUBCEUQFMk9IrBa
V0hOEHszG6pKS53O/yq6A35u3FOlb6dGaIjm/Krx59skzzZeFcD1zbnX6rRBSFSr0gjXwGHq1YCI
pTD1e2dExBD/2gxYm9RXwnGfgXYe0oqd2siHJzP3x1UeGcCOxidzxCWqITjuXS48kT0JGnyh+F3z
/Wmb9MNTWhP35Fl4xJv5zil7MtN2uJ0FrWp1D2g7B1tsqQ5Rr85BrasFDdK1VPmxHsnPliOvfQ7P
q2piufWwmF65JhCwJUvG8uswudpZtwm1HJ1i9cw8NAaAbctJCGT6fZXaFk5+p4IpRc/K1ypZrZL5
trdf3MTHxbmUx0KIk1MzJ1pbPsImPLmuvM3S7l5QhpDGfITnlKNfxm+oj1b1Dzscvo3li+VgadYD
FUoYIyiXPPiU9JCqOJS997WiF7SqjOlkzAS70o2vpkrRx5CQLPgspdqM1Mkbas+pLMaryClUJLxv
4L3aOUAZS/5SS3PqvH5/Q+VZ5bv4vIHdhcuFFW5OLcWYbhV2fjIwF4zM6c5M2DE1+16jFc2Vf1EL
Rl9UXzL68kDMNu5kOKsYHbklbdNqEh2PdjuBBkEwuV7vEVnVz0s1uQYbyVb/VfMcimeC9DK15K3a
l0UXoqZbvDWI4C5J/VASsvdoB7hu6Z8sYM6dg0d4F0A+rENvS4jhbzsyYUYwfxFi7JmHaHrDZ1Sz
dlbVsVrPflQdjjXLmPfMGvjkMtFQ0zsWffsVnVckydVk/IzOz4+mHp7UUqLuajT3B6e0r1MWXRPj
O3jcddgCQ8qygmVGu5emQB2vlBt0XMjhKUEMLbMnnKYn2/2U9tH32kBFkKpK4wgkm4ESARpaz+qa
DMHjNE9fVO3C0VRNmUWxworY9ihmuhr3XhUu+1aQTdLsL5IXweyoHQoVo2Wl2wnbOvTB6A2YXU0D
tJv4FgFKXJoxX7BBfJ+q7Kn2y908Ths/YvpPBOqrMCpuJvCY+F6l7wkyLuhmiGOiU/Qaii/SASlv
ZeQdquBjh9G7tKhqOCNnHbXaDa2evUGQ6KqhvTzEdPHQHI7zsl/VegzZQ0bgn53zNDEEcXDmuKA9
nXECDJTJ7VJYiD5lNoBixBUxLx0ZeGFMdtf5eQvaHygh1CEQioT10XvfGwaRGXX2lKpHnjU/Kx6m
n18LHMGGTOwGaieOrXJrRqWYcGPS8D9rKc5NS/ks2WPnRNPaC+7GruKLs6r7XJwEtK76ilMzfqN4
uK2bcZv12Mv0BoFfbmBnMRhAVJkPsIe5hQ2ZPeSvrdQQ+MudH/aM0l9aS44M5z1EFdP2Pps4OmJj
wRBfpl/rfoLVTG6oUu0AkfTJzI4GNUYITxgKTAAxBQNapffs92h6vzshCzdymUBsSYscL71pUHHI
xmkvK6hXCxJQGji2RMO0qlREbVOFXTKtUJXKsomVoQA21XW5t/HU/kjDZbXUSHONXTem6AY9dtTI
VmF2stSFRG+Fb62HKqQ4FXFD7IwhWc+ChZTKXR5JIpzqQHqqrcHQwGycIpCIeCY2fuevwDE9twgf
7JObESHGXQPZd2OQIOtm+Rg5RJNFN2iroD0LTMDsmhVqSF66EEfuARPLVWZnPxbBhSX3xJZ2GyPT
irQQl6hz8xd8vE5jMrJLBT00iS7Hx8l2r66REzGcQ9M6W1P+vlRpNI0vDSJ6U1cOsb/ueXs71vEX
ZWsrKE0umx2hIsqlNcPWJjX2bYGpJswJTbo/0NbEJlyV5PIAskKUeG8o2vKROeT2KoK8qApiVUU1
ugE0j75LRtmJGBlvoYcywdJILSWyJF6oELRfRUbx2Zqc936CmeGhDVxSRYjN6D2pHnJ4fqtkpqI0
l1/aubuvNFLvoExJojKbBZXtzQwBJ5Lk3S45c2Eyqpe9Dbo6S5/rvNUtKFpVrJ5VaUrYTMzCTDH3
K++pMqxoViPu1kKoDFHQaQlIhLLStfr8iloIRYNdpHn93TKXW02Qo1bz/RLNLV+U0EtuKttibSbJ
ozKb++qmmx0famnYhYj4MTTqJ6Cz39BOA8Fc3xlSfwWcSL2BJkAQZghZgUU0I6yJBijYy0h1LCJJ
uMElBPG1GvV4NdUpkFjNy5iVNWpphXzVAmKVysW00H8c3dDgBgQd0kLkoR1ou2N/17KXspQ24hAX
+THhqx2tCT/xiqSgkT8C0/2sWUW1Iz3f22HP4ubLfl37+Zeq7o4hPp8ZxkVYumAxj6FZjnB9VH+H
yOTgIHYfDOWNplevsxLuRlMk3gdde2qhBNwUqautWC6HjS2z21HE4m5CXOJZ6oqICtwqt6cD7H4c
tJE3sacnmCPwLCnfQc/VqlUvK+hDpdZc2nmHW+qxDCCl4xNVI4uVJfdBad3m1B56wJ87fajPQ5qB
Vc6GaofcrrdzsO/YVmEPYq/OMKoxCBuSfrpvQUGf0DfGwzCad7pHZw5s43AIk/FT05swBwGlj4Tb
pEfXYjStTeC92IjF2zn4bsj7X7vSVzVSLEvnylN+KunnvE6t/djb6ckIRrFHj+WhAJxurBE8e3Lq
vtsVYuoQpHC6Y6oe7Nmukf1AP0JM7nF5CAye9a9lgbklY8H54wHRjWOXSMJ/3dcodBQ4yA6yeszq
zEFGiQcHJNvRZuaMIez5Nqz4+Ky4z2IHX99B26bgkjZoTFM/iKgXY3/EhKnDjgohq12Q+gL7Br3d
tVn2vdU1AQRJfy0qGgpZEhvbPCoiAN9GjqQ4D3EavPoNCoLCrO3j5EW/PizvJRWRRwT7Iy4h/2Ql
XJqmsGBAj9ZxefbhpRn15j60GyQv8KS0rB56gY/EsVYk+vHfD9WIdoPhV8l2qANKODV2AjfKpa8M
qq2tDf3B1NKS2V+Pdb7Cnq4341Mams/5GHm70e93kzlNWz2KT3kHInJ56KPUPDatmlcU/Lf//kES
cKAspaJhaKZxXB4o94ufzxDZNUFTqp+4yHHQPxQWszWuH3wNDlRZ6U+YV+hPZZ2Eu7SgNBgF2KEV
hXtCVuLFdJr6ZHUdyjM4nR1g8oRH7tIT2Ht0PvTqWXeaEz+ezo7RR5Cls+TGz4aeQiT6OI6HJLRX
NOajbWjiMY7QCnWSKIapWmDxatjtziIiYNFBJ5Xmr9cxoNRLCu31w8gxllfTCNeRCj8qkX7h4YTI
6YSjrJ5mM6+eJHp9lMapUyzvuaRhnd87D5Z2P6V6+Tgj2FHDBUI7+NXSy+w+3kykhnjmMrGo7s9W
arERcZ2R9QZ5ujy1F43wUGwdF7+egtrccXk2qLvwy3u60+6G0PrijXOkcK39ZhTuq6a73W7yUzi7
BTY0ub2a/Hg6DupheTYN0TOFsxlvKXZwF2L8ETPW94RG+zalbXhc3loe9NT/42WF5fjKzTCwZdHL
bgR9BkFN8mhHXznBR3hP9lGUXcWOb53lo4+mPd0mHjwpv7MdWQpyGyDCsC/H5tnWOsQbS4m1l7kV
aha7anZ20tf3vZWc6rwNGX4Bbp5FB8Z5ONnS4B0BIJr5pG+7CZINMpC2STkcHlGDmGEIk7ZW8Sku
WJ0RHhs1xdu4gcDYVZD8Yt24seLHPE764wA3BAapWm0ytdCUAXzlFA69adVKDzENog2asXBjyCkx
VhLnyIMa7o1IKXYQ4ZFGCcz2lt91COgG5CvURzm6be+S3Lvvky66TTNjXsfzVFIF1zCad4rvdc2x
5d7qdU7BaqBiqZMJEY3BbUI91T1cXVoPkzFKEahHBLF1dGcdMT71bHkIrOaPZ7GNQn/ue+yc/Y10
K7nPino4Ro7FQcboj2fLe3aIV0Yw31A9Rj8zmCiPR7FSSkdPdYUkR7cVmg3e3Wi/Yn6ifI3YouXw
UEXxlyxCOd+ccGGpkKMywu5FpC53flpFUurblMFM4WEMYS97R9Gb09rpgupU+TZFOidEDMP4XmQJ
etuV/i3wrH3iwsXDxaqcvvp1dZnt7nM6ETEa0jyMxKVkviLBFZwQPpTmi52M9Odi5AhmLbrHGDff
tppG3cP6qouGOsHQ/qgJyrsm62HRiWr7bmJcGRs2c3b0bPwVhbM1XGBkRrrxHOT4y1S5o7jtl8TO
v7WO943EBLM7t0VRMfw21cEVrZz15LZPRWizrM9gnPtph30NpjTWXhfjXsHJmRJTZO7nlFgvkQS3
vYeADciLT100biiyrKsh3MUsyE0ysbbV/hpV63MWsdo1WIpn5msz8yHNHL17k/LJRtkgjig1Gnb+
OaxCxNwj7xP+gN9Mt/tmFtis1o9x6kxKxF85yZN+z3nzZdTS02we51rQjBP0e50cJakZy15ddgLW
X/yFVeguxZHzRsO8InPrai/6/kHUVb72pl4e5qxbwYqztuaA8/AYs8HNZbymFzesmkfsLMct0Wxz
mh0q4LSi3vH+nH5WeSy8h4pSv1VfI1KJQJZ8GtwmXwFIJKLOln4dBtdinZRoFTWPho5Nskv6tFT0
kPh8V6WgaUmodCosXl6sOxEctQEpycQeL42P97itVwjaUIboAhJIc22T6AiNvMVKIG20bvOQ1uPW
dNJr7OvPJsEitUNyZi/voE7iEjFQF7CXEhJQgp6yEHT3q6g9bXWwav/4e7yNpSBmf8Jc+TpZAbAm
1NOEaVgf8EXtPIcolVO+Mkv7AOXBpOCiR1tjbtAkIoSr8m9EegFpTMZ2llOfUKUmn4ZaLyDtRYm9
bYm6KVDExgrrOHp86lKGlBkt2GHmeBMK0llCHlUWbs9Tgt1Jb5Nc9gH5dmWDGJHvjskg6BNiQt09
oJ1coeIVX8vEgQBYvzqeuE7oba01HKhw6djNLNeE/EgJ9drJAcby+4tifJAptDx1UcCQGi66G+Af
P+LyQhFKBAyzQ5Mblx44UQPxYzklGLd3hns7j4fQb5APQ7X898cWf3NsdK8FBzWU+v9HdezWGuyc
Un92qFTHOw/IvziQEV1sygyasM+lkE8OaBE5GRfPFRAsx6PKwmiLPgU+QheNhbEzuBbZd3cYoN1M
FiWf35+l8xdQmK8jpmAjO4kCq/kXAbwCKnhqOSnDBl8YGrUkiF4LpYJlmGRSqvJaYaTrSnF0Qx9c
FZCxekzfFZgDaXi+WEF3BLMuLJYcwjVxNVUu5ylOt1sW1wRiUkapkDGBPylBWZhEX8s2Jrh9WCCI
oa7ydlUO7GrrXH9JIMtB5iIpXHAapAnvNIIxUsPGSwwk8iLNEEhgww3nCYlOzhLCPRzxgVbc1GR3
MBdhYqF6ntvDE55/b3Ex3r/6TvakEjbqPFenwRmmaZXR/GehioyxU99A3lUgD2wphn1jymfUUg+/
v9ZQoP46Rw0EDlHDc13d+QtgtZriUvMofRxiJ7XRGbG2YFTJfhXepFErmdUqVFRe3VCjGRDokjl4
fUecjcHaOZNesh1QUfZc9Ai1rGpvQZOPh3aAza32azlSz5nzzM2PUUj9pPGHJyugAVwZ5WlufYQv
9fk9nzWcVkGl7BBa2C3F5jCiYmHCz82ja9jiGl4Z1KuRo7iqhmIRUyRLRtb+hhxFB6OywsroLAUF
UTMRh8ql+kaZoWwotzlsoduke1gkclKYd6u8zL64MxkxPe0rapYAhdD3qiQrTxO4X7GrJSpUP48y
HpZ+a6+9ZclY7ag5aAba00nRfUdYVJXr81wQKZjbDCHdSC+u6PkhyGrqey/qaHnp+bYIBx2KjKta
I3G4Gwv9hUCPehUVH4vSHGr++I2i7YYOMHua3z0ttfZKK8+Wm95ElfaGC25G7TJU6gn2qzEQ7gXo
yXVJSoKlgytrESlpaPeiJDHCnBAO0kV1taNdksBRq26qqzATeRyBTa3TzL7Y/JAOwRExpW/WGDUE
Z7vA6uGouTeVAgksYtUNMtVmo30NEfRbTrW+wSbpTRunpz4th3vpZDCUeh0wQD9dzMAGrIEmdToi
1peV7cs/DNe/2VEMWzjI/zqO7f9FcD/swZhYWpseTPWV1W7g8h4xnP9D624LF7OyCAl+EDlY+5Sq
eacaZqVC0lkKRlV32T/gd/+K+EYlmk3CZtFCH1cIpSH6C4i2k46y2THiA9Te1ypPHgif0XIcqDMi
HNHIm0Ahzspx+H/sncdy5EiWRf9l9ihzOPRiNhGBkNSa3MAyk0xoDTjE188Bsrqqu7ps2mY/G1QE
s8gQAFy8d++5L4v0Knezb4GoXw3X+g/fzd8M7uCqqbBhkTCRRP5Vet7HRG0BHYqPsMkrlDfcVf1G
JGQvomwhT9CTPxq2amq2ftgN/ZcQyXm71DfsRT+GnmLbThjz88B9En38JPHy+1TCgm1cjf9BiesZ
/zbqmIIxB4W8Bwba/KsOlwW2SRucrLQxTUgeoIuOsgJWEGlzLtBqxlm29XNmO77FabsU4hIR1HZ2
4Nb4kl+kQH0F72xhPLmgEOaYbPelGhXnZJsa+Oyosxob0SLMK3vvBSQEggcx5GweC9jblfLa05CO
zzkZSDsAXsW1zHHGBam5IxnMe/HYC0nxIJtHLc2wky018VCLmX2a+SixhVLp83w1UFjLXisLB2NW
F8RM9DFZMKXadigrn+1c7u3cu7Gjab4mdWQTgxQ6acawg6djn5OG28aAKrKE1c372NNem6rNdjHy
Xa5g8TZliHU147jUHFepaEFNjQSRp4gGrmCOiGR0p2wG5LkoHr0IbVRoAM/ODe3kCeuu6MOfVin6
g22QcZ3BA8EbT8AZdJjaboDOz/VV7VXVA8A4Nqcpo1U+deOxieOvDl/sr9XH/1ujnqbq67//69tn
HsOFawGP/uj+xeC0zK//NM4tNq3fTVWLu+u//+s6BpLWN/Hf/NLvrijX+401tIcn5189UZ71m+MQ
TkHXl3n9H24o8RvzuG4LiedJCmN58d/dUIb9G14iiZdI14W7QMb/L24oKf865tBSY7uMhYeR2MAW
9dcFZaOj1uvrMDoDiCHxO7xnlu4OaSgBt0eyg0mYQf1Pg8P6bD3YkQ7PRSRHMaXVSemfq8twPbgw
FDDEL65D0UCQEN18k8b5DuAsN0+X2cfELT86EUSIY5Df6njWIyP/onm/DdHjXou63cTKG/ZT7o1I
ZmAuxHlyhc5lUa7gEu71WwBhMeLTkJRNypVFg9Km8PrEn3SMmG4/PypGp0M104Um65rbwvZOgSbY
hbj5gJ5qV7cRsy3xM7vGy1AGwfy6RRBuD865ZhP3SjGpQO+07b0MIDi/XATf28q2odMFhN5uWoOC
qd2mRH3Odb4r4xTFvzsVO/QsNqL+cThLCzkAOYkIWzUj2XShZxyjk2p0JOx1TNhoPeylFrP8oN0U
tysnLK2g8owHHZjwGEbfdJROG3C9BSni4suQT/jmp30yFZLSwZSysWLKlxYAuNllA1micvazJKdS
rZ4xMS2tYavxXTntiWGpjCo9EKjx004chANSohkLdzEMKr8znDt283duNZ06nT2+sEFFYgLemnVL
dHCPNmomNBNrf5jFfuwLB+JYDgGgLkjcJASXXmKATiaSYeAntXPnaI5Ol4u+iJe2t41mUzbRWcQA
KmxYlfF9pEEKRyrpKXAMijh7ksRLmL/9/K2V+7EevijyBSdi7sqNTkA7uKts12bCQn+ePVqDhx+r
RppYEAlbd320ISZc0H4qR39GcwgZKgn2edcAbGSdc4q07DyP9+DQcVJU1AhSx3zy8gZfcAeeT7nX
OY6DE1/NxYEIfgkt40vNyM37AFocBReDfr92FyvepqVT6NYPIyx4YENkWzpNC+gSZfQmTFVyDExw
65jI2i3mZxS15RT7aaPfzzMk3jKR0ZOrEdYJ52nLUnfc1JmgZtF12i1qqZ2dpuHJEup97C1CIAXw
lwxAWaHbBJlPO0muK6FYpEWGWlYe4DRF56ItPmOMTlHGXioVUOMHs8cxaz2r0uPdS+uM5iHflgBY
dmrsTjS2tp1hNA92mBictBr8LfeZ2wx845Y1PSxrjd41P7NAzz8AJbe1delNmkkTtBWdjHFTJ7HD
cZ/CuXjXix7mRxzjIo+Ded+WDyHE7X1ptkeExEB9NPzm0jYxAEwHKtf53qICfMidHegSzl6kwV/D
J0Jbnva4Nsk9kveLioNpQ7ouOZvcPDUp2t3UageoLqpBNBreGaO9l5a9p0w4b3MFz7orTO5wSY4w
5Hm2D3Lc1iUdvUqAv4WSAxINvGmG/LBn1Y3n7mRlUXot9fhWjlXpm9sYtdlNPj13rTYfrKpBLeQe
Za6Fj9RGvOuEQFwKA++Ock/tAMVR15yrMjfvxpwLOacZeKmk9Z3WDcz+sjrY5HNur+JKJduYx8BP
ABOE8XM8LIuatIkQfLb3gd5D3kK5uQASjLlEmlPA5sl6LTsEOT6c3Lqb1DzfqrZ901T0mpgo5Fqz
ZGmHouDUBGyS+RuVVX5vEhswnU0FBIiJDOfJDwtaj5onvoUsogldDvKYpncwhH7b5T+jTJ17r/oM
yOa9ke68+HMiubGw56P1JGiM/VS0kwJBeTCZ5HaDPNzgySCWoN6apgYXoXKRrDrDdafFR2tOSDjN
9Ms827dGHFSH0q4qP+3b72ZOmlDpeV84ld56INgnueh9Y1ndUjCNIdggoI6kqEA40tA0zWRXMLTt
pphWSgJ9eJomypnwcp1qPgbKaY8iLwkHjaNrTEuXQYUGM9F4VcZoqepi6PZump9lA0wji+VdI/3G
CI4JCLVD1YXwHcAdo7ibblC2dfOLM5o0m1vwqe7sfg6T2paSKUIP+qtoqO9qJ6yPSQkBVMUoX9wE
VxCWkVKDzIOQyulS9DeTm+wsZGcNEZob05q/NXHD/dK41PV02ztUGhKGSqbWpomz4ZiK4ec0lqXP
Svp6aL0JhhL8tWSst6qYNZ+8Z1rCcXovzMe6LK1PZ3ix4+yNnW36OMQUpj1oOgu9OdxmYvhCMaLu
i0Q90G5G6uCNE71v79LOUtuauviIF1RFep0UwXkRoo5dyTnO510f0PKyieKusgqQQOjtHB14FFEt
1aZT6kduvYZ5GD7iImP52TKq5DcTntWDIDAaVYl4Mdr7HnyNb8foRWKvr/wxnOaN912HmKh7EznP
7qAOU2w8ijJPb2QUMTDX6bGrRmfvIEuGO9ly+9W6T2XwQwOdh/wU6xs81oCGb4XKKCgNP7LHZ6zA
b7FZVUjo4p0+WCCpkv6jJALBL0X3DhTZJQw1BC+vO8O2y5J9q5d7GIgFN79NbVwHeq5HIMUmVoLE
rcZvhiOTi0XEuOV2qZ9aovWbxJh3WIQxLXg1QKtJo64dkv85eJlvDepEPda4K/UhP4VoNpH/wMAo
7BYqqpOi76XtlbbqbJlz4jsqKcD2WPYhZ7GR1TTEw1YEB+baWwtKtUtbCrNOGZ2FzE4aaq0dYff0
HhyqirHVHusmBPnUZ/beQWjZC/VmxIIppC18YSAdHVN6PARK/4gmtbMb60ZrKxMBKjL2SqdEYTOe
w5U4Ob1GaVDdDVxG2AOQPrfcxnGr4UjYGuagPXkiuQ0NIJNz292Q4JZ1c3f2YtSBUQyfkt3lW1px
85oSaARdcVSSRfvGrGPti6kJ2OMwmTkW+iVCzzT0a4taFDsWw2Z4W4aIJyvQOuhKSXgZkVWX+rno
smEvNALclV2dmrH9AGgabxv0fOfG0r8Q+l5gyxUkINQJsvZwD+JRR7jkipMV5rNv5cQ912DEto6p
63eAOTPSLbLnEYbvfnZS5DFSBDfNUMx+h/J96yzYHDgmKeYRyjzRm6Ybb7zLadt6hGGSZhK+tBYo
EmS/ZugYhx4oP+5jGiEOte80t5IztxeACrajG6ucyQktAmw1JNO2ec4IBrDIzAMgX2nMLFiFNKri
lBXpIEkAruTZogdNQqa3T3N9n88wvijS2IcC7ksLLLlVhn5kS4LBMJYXMWJmAlH12aCYYSfZ7WaL
FUtvPXF9EiSO6xfthUh3ZpnTbMjdbT70+onJmyvD6HaApDvcJm7B0uxoKBFdPIMMvrync95o8gu/
cOvnuv1hdkR4jMjoKd4Op3qRcBWK8FyoyvsqJWsAWzyIYXKVjSQn15jvE6gRhuNl6MzIKtdEe2tU
5sdIoPviBL/MXk4RPrU+CjfroPG26qkTsHRlz/S4Pq0VoWWA8HMmecEM4nl3Sc/idLKsEwJ4SG4J
DJ4kKx9FYxb73Innq0Es43fmQS03K3WAURcyCpYPtWFtOuq4+xQo6ksetmfChCyoT93E4hgipxDF
ddKxYLdQQG2nelfX95oYCNoqnGhvwfmjME5H2a4T2M/OHUbVcBtoTewbnPI8YeTOqzjgIixfVJ3b
13MQ3xr5/FppZsskrBEMT2VA7mq3LY+0WSEe2RaYYwwlhHexGsb0dzXL9PuYzGS8RgnmsHHId5kn
L6be2XBGq1vkia2ve0RNY5bcGn22d9E+XduxnG9bgqZHm7ju1jiYnsn+w1F79hzt6wxldQOZ5TJ5
MYsCUT6WoxH4egTsuhuKCzY3mBPpPPpt2oCv449b1Ihd+YCmZvE2nGTkvBOdHm0FknjUOJaBkirc
JgPD6Kh7JKDB6FeApGcjjnin1zBLU6jofBAyHbdWOHOZta0/hx8RPMJz022TgB0MG4c38pGTQyuZ
VmWnDgyNPygDm/d45S4NPh1qt1CWO6KZmgo3qGlVx/ActU5wiEL1gxoUXRUm9u1CD04mM3jUEvWZ
eW2NORv4TKw9qLDpXiLLzg9x9NmSbrvHiz9ezZB1M01CJjzP+Hc3af/uWbm6ZStDyShG6TVsS4Vm
jLUrIdkNGL16flOctW9TQq1xTIufoU90yzXnfNraQu8PXj3fVsA0aT6jlJJKyn02zmT6ePsezST8
npMjUAVmjQxPjR0fK7cPfU44ffjQ/SFtIFqDJk1054yMYFufw6pNjla1C3Vu0qhoPGxvXEez9+BE
/VVB1Qq3zsw84Lin0tRpvbvtgyawW3ijZ37LabIRrItMUCs+ZYJoROFBbKqa9gMmWU4OdzJ7YD8c
0ptxIngwjG+bTmZ4tKiH9Rafv9K15myMYNo0GZyIorL8phCslflesM4SOjGLtZ6nl4fU2Vpiam8r
e3ikWsYUGeODF0JdBSn01zZnWp3K7nYc5nejIuNOyP5KmUruY4kTLQdEB5dkWVjhwwzMgttRn/1Q
xPTi2+leKmPYFiJ7yZ2G/gSb+9GU9r6xps4vHHUaVWXjULdGAE7h4Nu2fO0MwtejYBhO2mK/8/Qf
ZDJk3Kc0eNOaCKMkvtYVxE0226wyU5DpiWxPBDI8ealuXxqzm3dRyhw/Gs4uZF1wVciBxVhek59h
gC8FYXVdVe1XZWu2XxJ2b2Vo98Er0xPQMmRX8O+nigqAV1T1dZ1E23FoXhonRKnDOLAfTRs2NRLs
a7fZNB2oNIUcGe8zPvfMATy/NOXa+BVdbUw0PJRjmMuPUWezdlTOedIc8hJoYRG5yhJrIbmGvDdO
m/pqY/25HbEBOWSKNOFFBIs5qGILI/xw02pIRxWDSeX11qGX6YM5mRdpAi4Z4jZHMRET8hVMETL3
oryItD1DCEOsmoLDi0sdCXU6MfN1cmNbxbMs469Z8udyA1lwD9Q4G7PvrHy/SaSUVBy6K3r6BI+X
3G0ix1FgNpV544X8edbf9uTYm4LFW+30C7KVj1CEAQaEWrza1AeiCv44iretVTe3mvsUD6nlJ4GL
aUHv7wpq9+d6Ua0xTjm0kJbnZIEiL1oerYcq3wQ9ZD7XbhUoy3tsegkFYRKh1kNt1fq5XA7rUwZv
MHNyoC+TZ/JcLYcoG0ymoya6gZCSHCiiIxrNvDs7SIPT+mqrcG49VEbdnhUJO3+8CdHhIbDATPrj
kjmllsP66O+etgOKtkJrT87yBsWSY9U630pR6Kf1yfrjcaEvp6r5Eo1e7FiCsPWeZhZOy5tdHxkq
vgW0qu0J3kSqtv5MA5PFZR+eaPShfwv7378fIynMrS5pvpp94p6xUSvWIoaTnPvorutM6jOdNDGm
CiJPmwJh8IxRbjmsjzzqc78eNZym9f/oWABISvoB3dfBlJhJOuSGetqdjTbs8b6Uw07rIRxvCcbp
z8bye+PYsgHlNJmBJ46NCnflIvqZF73PehhBRaMm+uOHihmFq0RHMsyFoDUpTW3hKJaRPPKWw58/
K1itw6CmkTTScOjA1/86ZJpq9qkbP432Um5z9IcQb/KZ6l95VtGAoLZX8U6OEOH+POgLsYxFdnWu
PVB0rgjRlZR2jE0a8EUHS+o4MT2fsz6rzw5rdC5oZK1mo9WcoYJgN0Tnv55qqdB3Xk9PGtnjcE5y
GyA9d+JJt9+JIBjOQkeYW6NZHI2S+JnlsP4cWgkN0zSmT1q6M5QQ0ixZAU+9OnsOW/g683qu5xTl
25y/68k1oNj+nI5W1h6rRZClOW4CjnkAQxIucrI/Dtki+ErtadxDybhff87rJ2eA2YmYAX6HutHC
k+zbc1WIiCoeUMRp0isirxyEhmlFJgCWolXs+uehWF50AWlnjPYI0+6M5S+sOtR4+YP18gaw9aAn
W583Gp2fInPIS2/Kp9LiuktMMn20EZCfwzDp0PE1BNukAm/Cxg3Hch91L6CRWK57KWO6bn6oEdN2
kg7URWaQ5TXVWScx6BFp11BVTm4D1EMLCKudiYTCb57O24H4qK2ygnfXKe9pVx+UUNaeMNvH2vBe
p7wYfKDcAGphWNbJXTwhFjL1uruOOhPhnW1/Jtqj6ckaAwqxjrblvkxWeGVAOd73i77di+DK5BN9
hzE7uNzHuaJKl8jsJtNMVHakwRHqTXwHWnb3SLob8lz3rOFT8ksjw6gGUt/sqKJmOe5qjzS0PFQM
qdljWREoEebdT5Z0PbmRrEq19CVOIeLbCeOlOKhssnaok4utvZTL6QygNg/U3nOd/hbPNFVSkGdU
KctrY9SKLc74dJ805HsCGtiIbrH+G5/QldBzEuyQgafgnWsoQLkuyslGqmwD5QtGlOwDTXvbs79p
2UubO/POamxt42Hb6CTBCL2davtycE4tzvezmzQAILPGvnaKBhCHevEKda0QUp5rLJRbk0+2ydq6
v2vRw7aa8VzDsCx7FsukSbySMfWk9cRPuuBHG2plB/yzFjEAYA9RW5TvysuxuzvOPjvnRfMaW1l/
pnZPbUOTJ0fX3xF+ow2wpeOXxShP4UBbd2ieqGRhEBgOqYeQwMuGZduZ3Y8hZHyY33sSdRK08vro
O3r/piyX5V5NAaqzv9Gwyb7bqn8vnBEOghN972YHa9qseZtp4GRoIW5lbSi+84W/yizx3cwhbAvM
qEN0UKjkp8rVYzyEkJfLTRgGdzNYFexi1D093Tp0HgUQyhILDDE+NA7+n9x0GcFpivdJ6YEhtm+L
4RiIES6mCgR2dwdnMlzqbRM2EdrP8IsYJnxnLMjpLSzVNYWuV5uPuky3c92zsxOVs9FLIieQou2I
Cnlmh0CG6MgWk7gZO24/qBV8DGNi4u1BEDpQYaQVwlQSxeXdhGqEKgf4acOlGzJFz6op5KJoo1BF
fRU0ZXTJ9bvmYZZ88JRESZbg7xhou71dTajDYGZ1dr2zxxLMrpGiVJWKRMRrbi2uLmwXyZT3m9Cy
3s0cJXUBnSlf1DkAbYSem/tQdR8rhESzRMbensusTSIqFwkLn5Iky6h4Dzkx7MOtXRlG5j7pBGUb
dowtSYVNgQemmOZsi4aNJlQePAHoXXK+3XKvO6C1dCu65ubaLK2MzOk733QnDBu5cyJLrdpncY5r
ICcgxLyrwJ3uDCdE18fXTS3GOIva/Ra6JXHS8LLYnlu31SJbsZIAiCelPsCExKUlH5PpkoFTIXLT
EWuFcYSYMtPv9UC82Un6QWEbvnBYgmdBEeLq4YWx1S/Kjkw/PmzT2b42srWLbIJICKDc9My9B6vD
bTXJ5imiscLW5FPT+G8QGROGD81CalXvWmHYezfTflhmPm8cJX42A/aIGSFZGZNAHkkvJfwhf7LJ
gqGrpqgUBGnvOyYucFKnBTBx6s8ewzDr6cWBNrQQp/LqFhpZVkxncv6eERPJO0Hknd+WXHlBVVun
smzDLVn034q2fC4ggacOGUtpbeDjdetjbQEQKFKoq/FUHPuZgV1miIsLrAeA96iRDYzgfaT2bjdd
oVm4YcAC/hqzuZHQUDYZpUk2lzdR9mKp2NqiyH+Rc4I001D72gs76rMxBCEyrcmCklTWZutEOgdY
ZoMSrdxXBpphEFxXZuy9pIttunMx2OtQoaiH5FB74muVYslpWH6aWeU70fQ91Nr5AMwfE5qyn1h4
vorI0ChjjQdyE4dzGRHc0iHIyvLwOiYGxxfea08w49bqMp17BqgUbgcKYWcxGGxGKoJAnMkh5Ur3
50kcTIlAgpzMlA2fVbFVLr+VmXqt6Rxs9AjFl6O+xSW++qbRH9oRoXQntU1eB80WsNNwpUR/2+bZ
F8VAU4EZQzqCnpu6GH1L8vTKAHr68rP1H9ZDvABe84W7SrbmC3XNhCxtVinroa5ZnPYMum6Ofsea
ihBBmnkzAKoWXvOQ54iaQmvb1MMZgAKShpKVwXoIBMuV9dEUdGRWRXoc7AFi7CpUaeDm40rSWuk1
dZkCMzy4NCZcfSa/U4R+TE2SNp0Z7Gh/Yvqk5ReSt3V2TILXsiC9zjMmHs+rbqORadxLdFffFgMG
gSozT6kQEyv81VSAo456kdxlJetXJsmWFQqLWNvJNjJpy9P6cwJe5SEfIDC47n1N+d6fe9qTcfow
BJ1NfGjunSFYsrAG1dYBWoKwS6UwR/jq0co6OS4LIbslUDDrECMXGrYZKTB1kC2ZXwxCxi6z3ucX
MxyoiLC9CqFZZJvBXoyFYYm8z6Y3Q/Zi4pshy057OayP1gNocbZU60OkI+W53KtIpJcCUc1lTA2d
/rD+VfUmkbEu9zaBqlhAdSypVMs+QwEtudNsMMoltOT1KVu9amNr3bGZyBlYz5FDvtevs0VMyHAw
k+aqHp1650oPN2+DRB7OK9l5QQxhm83fNl5eyhwLaudhsVk4VUk43Is81jAq2HC6AstHfNee/zwY
BZalVsaUcteH679Mdr0PJPuFNI3yS9SFRLEU8U0RVe8rC3gSI9jjNCZmpRig2y/X6a+fdXZ7rfQ5
4UZl52fPhHuMUtFQ5epeecXrI/rR3akvXoYlwJeRk7QZFXInEMu6UpS9uDqby2GFRs+zmeJ/gVjk
GTm1mb/hRlvJKDcYRKtdO7TxRaKoTArq1HGCjs2gnnfWyOyBxwzeo6GWZ4xooKrapdq8LOuhQIMi
dxqusWWpvx6cuPcAOzg3+bKt62L3C8hatGNaPzm05nsjwnjGEo4IpgByD8twJ2wdti0jZYNF00HD
Lgaq3AJQ7ivH2er2ZG+QkLHn+ePguWib9ZAtLLGzGai9MffnWPtpKi4cLYnqXwfvj0dG7VlbxP0E
7nT4r/A436RGgCtlEZDYPQSJ1K6OBArOjiCWQchjZ2OwXfaI+bJbRHzOfiakjrueCHI4EZ/ME2qO
tnGIxKN9TeWjG2jisySvypEZlSSqS23ol44WEAXKfNQOK7E6TGbqqV51jJyOzltYlerQT+axX8DW
eRUggvaK/fo6Q57jahiQjvNCbWDihhnuOxdyiONgTMuDksKv2fFmFam3ssfBtWyENMvxVYpJdUF4
o9BH6hJbrFs9Z96u9O8/Ad/rU7NouoPhdadu2eSpxaEXGIJ4FlKQiUxY9oJehO6NbSE7kHamMxTR
eHIVRWGj/27L6SGBkL5f4dnOgtEmSRGg1/p8IY8d4ibmu1Blf3EyQscqygqrBGckmAHn+PIWy+X6
/ANfvr71qMbinjWnFUVeZhSHt4bsrp2WU6hWAvcK464z4lFqbw/L5lKKyThF9nH9kxPo8d//+vpc
pPGv16ZVVZ/Xg2xH3uifz8E0ETxmzvc4Hj6i0DjY+PUOrZq4zORydXGF4DeKZu0YjMvgsvysMW0I
mXQhdusnNp2+yGgy8T0kWvs2k9i9S0YIYcsmPQKehL/slxGrbbdwOY1f9+b6FhXZ9QCdCA1GC7Kk
bbvfg6l8zpbySFtP4QGk+u36jMimTzXmysfwVRJaPUIbjIJ2qzuKW2V5W+v9sj5dD/PyD0NPYrXy
qLmv73ycNEhKhrzyWusmNDPUJZzdxLGWszJFW6jTacwmUA39SeU5ITNAeVgI0w+vpjdmMG2T2Hl2
qNLmXsv2WV09Glhdj17a3+iFzvYhDDbEIJH8SK0F015zrWJxxwqCYiQjl8w6kHxgAei2ovw3cBge
aj3iHtTwufGtykr9qKhrYojPH9xKviWd/Y4e+KaudG/HjtI8kJQHcsKyrrJkng9VkjCdC1ynJHW1
TvVu9Qb9Dks84LxqAW6iypkiNAZt/hF6WJ6xxQONBD1fREu+HZVFZbjpoY7N5366GHVwXcLNQBo9
7GLZ3+CSQsefMc6a1/2QFwQOlD8ox7cPilqlIjalGaPpIQvEsWM95hLJvmVVeHJqrds5rgh2TWZf
U6a/c0md2jiQwyA5VmY6MbnHt2PGyjiuOkKgJ0xCko0xi1QWKt1wqpryB3fkDP6CRZmMyQKTgnTY
NpEN7gXkD3QListUWwT4GcVpKur+eynuLCcwf0QYrGlNLC2ekjWqysOdO4iXEAulR+HCT/SUUNKh
+4mpFUNupO7HmnjetsQQvd6MFJ2JfkoSmm+NOAy2e1hHEa+RyODXh7jL5KmeTsgQGNcwB97q2azt
vagAX5s74rQKGP9f6/mftJ6Ctun/qvX81kzZt+LzX7Sev37pd62nY/0GfB0vhi1MIQw6uX8i8L3f
TIS7hmdZAum0/FPzaXi/OTisdJjb7sq5x2r1D82nAxx/sRvZlmM6whHG/0Xzqf8VgY97CV+owJoj
PE/af7UvFaLHPhOl87Ga+2HXs4jb9GZ7npib00lDKDbKdJeyQcVNz7yuxiFgxnFcgmhJl57sTw84
lFlgcaRs7P/TV/k3sPx/A1rz5hyDG9WSfEzXtP+qxc9A7WqzPR21tj9LsKEE5OgwK7vhFhMga9u8
eZlM57Bkl+jAHzeVbbT/wb60nIV/cb3xJvB3EUNgWrapUxn7iyHAaoEMWNF4nDqYl0JNyNgqlKQM
qtbWCZ4qMLp5aNwEjf31PSkLPOkKUaP2KsgsREODVcHTH0ucmJCJza1w8T9VIsOV8mGSrkQ2Nu9Z
i8BF/u/fnrSsf3/rOusnD4W8K7nSPJTD/+xl6PsJgOXkdEeLTlbg9a9Q+itfGgabIRg0yUhIiJvH
F0JSxC4UjbUTCxtqfo8Fn7LTsruBJGgYUXyQOVU0ghJEpnaXbXm9Y2rBFjOG/Fnp4mmUET5+D+2a
Ct75koxjkncXp+Bluii+7zw1QEPH/zrW4OlIDGdmk9NWLiSyGL3GhuKT05ibfOwlQhbEJFNJ07Ui
vXPvVg/SNEDrmnq6t4nGpfU7oCAACeKFVFYEiTlknrpFej3GjR8IhL0rPk9XE9UcSd1rChR1quJk
9tVjGGp32hhW/srbyHJ0QLJoWZZa7taJ5TFt+PBZ4AIczKoPh7JMN1r1zmFtRYg39JgZhJrlERnX
R9TG0J3Q2+b/bnC728kdOUQO/08fHxKNakJaNSSxmIRC62l4qRzD1zUSvqLWpmCRvYWFEx+jqEbk
hw16o2T408OteBpyILLAoaKDDPqPcDDfqPZLaFxcLNCBuLBi9JSaBwXcS6oP5P18d+mF6LsfmSDB
1UhcQru10NtA6+DXwdSYliIHph52DiVUmtTUgo0KowLhrn1Y72gkHgNv4q4qCahJ4Le3c3VX2xFa
jhZnnJsgSvHYhAWgGLbth95CLnFvUf5tKJFNhw4q6JLMCNgDEVcKSxuBj/yyHQSD5FDwd9lsTwG5
QetdqlFS0ijjwke5g0T1EbrWExF/BLY6w2trJx8wA26qAkCyl340QmGtMBwki94TIqJ2U0ck+7Kv
x8FITmoojmDauCdpeQ6KjnCbjNQCk1eKXx/rv5CdRwN7GBAJmI9TzTn3+pz0dfIE23SWNG3pTkWq
2YSkhW+KoX02RTug4DJfYFL6tR1ke1WoY2oWkPEQkHYkxu+ditu6xiQMJuFqTLJnabrskK0ICAVr
XYAN9K2amEaT51PppCLY3WaDRinPYfBoYi0C3lTfBDpQHLghm0Gn5tmZgNezQpxoz8G1LHWGZTAx
6ycIYxq7ZTE9msOoUGFwpSaNxY2p4rt0Oe+zMn8OtjqaDRnJkE0GzHqArxYSGqcO+uh2bouDXjEs
NRivHkjZiwIEgFrknIph6GEKN/vCYGnmGtVdW4/SJ6gFElDAapK/gNe12Jlp7fflcmEoJ/Q91BQs
PnO1TZsy2xEH+p4oBPOSoODtGCGwiD2iVEf+f0Ct01wfJLSXPfBr8FvadKvm7CUhouUsB+O71IlB
qyfwxAtNrSG4nZHjK+ybyl9DtPFSvhSTBQ5Ls3T2BlSxRYl9L6AyUxpcvbFXDMDS82ewI9k2zvjF
vJiOjcbqt249TqlLVWQdxkthtaxNZboXJmTdbiivsGYslgMuJU6zE4UAJ5fBrwazutUCeRtqL6Zw
f/SWyR1ouqSngsVpUJV12d7y+pdeZ2RzE3pd67mpeq6P0ss+ppnVKNDN0kgOdUshueq5SQhW9vC9
8wIUaOmKVzqrVfN7Q0UbTx+BqTRlFh4OAJuR2zm5Vc6AkKZj+jVTbu31jPQdAzNFWH8etS9rjB4a
1v9wrhjaTd71iAtgGx9d4l23WcinK4J5S8GfamXGX8fceshzgurhwCLxSX4iSVsuU5vruONLqdA0
bxxcxeUzvdhPcwLJNKQfOkYnf30hVinc0eN5Wfv7NRc7cW7xC9jvWyNhelkvE+YGieAkpNrfsvif
uTVUC4PR+5YMEQ3l8G29ROaB0Qwkys+2RLeG/RcpULh3dTACTvxA98zdOFXx4YE629NT/ikFE1DV
Mnn0y56P5gW3uJ79D2HntRw5smXZf+nngRm0GLN+Ca1IBpNBZjJeYElmEtKhpX99L0feO9VT3X37
obIogiEBx/Fz9l77iZRcpOFEorZRZqwm9QFaruD5brIyeApRhK1tdsArAfdXXSs0TFadYX5GaiMu
E/CD6ti3QsFCQGoOr4E3lK4Jv+wYsoz29zaHQt1N4XE5MMOZi3cSZV9aiJ5Ni+GgWVO2K2X70SF8
XoGK2tQQkJajyApYVuxI/rRIImwaHywyVwnd5OOskdoc2wxjqC3FZTYNZgE1vVu3nJWTRWcp4dhu
UlYyzS3vZo7ldIqyXTO47wUfXQDDZC3UEk0Qz0YI1wCWQIBX7UADVb+rRHXKovqTzPhgXSsGp4Hb
hIjIrY+gDYNesgbax5KLWQQdPcbPInlz1SPPJZbcPnsSVnFHZ8KgAEl+OoS3gdDqlSPgNpUVeUZh
wJKsYy9iked8D4Z618EAY4zFdSetU2Ty8smAO0Xfi+jckNsMVY1kBR6RTwg48PxqWzt8C4z5UnLp
c4EcNzamC31qsaUGHkIcVm8D0t+mD+LfaQzAyOFTzOlwrR1h7ezQeWUD7W4GX9yXOkCbOO4Zad1H
PhOY/SbrffE4RyUqMm+kiJm+dzUXlTRjwLnkF1X9e2V7V+FoEIC7y4wHECQgVVCafRXTzSzLeg1U
465NHFyASlTpTOguLWAutVwGkfdGYO36ioXMlIQa6gSzUrVs1HuG9+LnQBTt8kI0NPG1RotU4yok
dQrpuvE/y/WEdnr9j9OC9zQxzT0SYDTjqJn+UYLgCSJJWmwKtN/8nMOiI7YBTju++PSpssK9a1pM
ujjNo7F+GZC2By7bQxuKhP1oZcU2qaBI2Jj3197kUN0H9QH/8qZtwfc1DQdSD/61zBnFO9lDYz3O
tfaLTcnA2cmpgiEm25MRfq5sxts9VvcoB6xZqWXViPmQsop3pymre0Ck9aq2+EPzEXcX7u5Ysp7x
XrQ9KqwKkypajjCFyAokUiFqLYenkE6neKL7tZyyCg0RpU697jLOZS3izmxv/hX5aJNcm4W0Yyuy
phCDhelovwM7o1vbgxqTpCxgpWU9XOuSHp9p5NOWzfhbOeI39rm0OgHHT5logmIDWty8c2CSbdC8
sa83f3TNwZsRyepe9NzGhG9TKc97qer4Caknmee3Ssvlzpp5kUUZQQacj63Jqkxz0IU/Wu46eo4B
0DKu9iygw5zAts0QQbtAQEzBAVO04rPte1jNkiINnADzQt7X1PmuUW4MloTW8t6qhT1NjXNC3ClN
9H7e9+Nbxgh7VQ9fYc6pIxl8rKypP3MKwuU1u6eOQm8V5uBY1OOLgYEZDDwXv+k2d8W1b/J7mhbX
SvvIp4TI3TB4KtPlOlpeO4xU4Kw5RNzsjqjFB4rCdUhraNWmMaDukrh40dvnGcOubiO0jAyO1dYS
9HxKSsSsvC+HXzDYeLdVpOiwxSX3U8iIwaT/4KlFdannyklclzIoMd/zER3pshgzoLktNciyiKct
F1cj1Z9Dq+PP4GyhTGvuymimPsq+hzvdMHYtCJtjVODfGLxep6K9p3jpXHM/eNPjFL9azEIjSZkR
RFydhV4w+2yzz6X29dzOJLyCa7ilncVADV7ZdamgvBUMrvxLrzjuVcGdt9l7wPYGCxQlpKuHp6Qn
3cmgkxk2rJeueK5BY44pbUf7ZMzNFUfNriQcal347LRpnWHqzrDQqBJVquVfZtkBERIhbXCKcBtB
VfGMdyIZ2FpgXYlb554JLqT27L7kQYa9g/d6SKAItjb2/mZtwSOz4YDro3/rk+A2gTuEee6eCbK9
L1dHCXKZDVz/KMbkVFOCs6FQgY3O1bbze9JS1ZDQ8YsCZeOpKj5n7m1GvGT12qcxvgTRcB1U3RAI
m/qz5aQq0y+qRLYhXPfA5cXwAqkP1CUgyMoLnQ+KAGLmW3eLAksHaOr8NIvfPV4GJCjuucjNK2p4
Lfu9HPueO5LCGuKFXG4BrtKmVsamRRUDk/ZF1A1SEXV9yVBpFrCcqBccO7jlPptuGp6rFEXHRqj3
BorYA9SfCfbH8FF294zs2/XyMcv4OeuZdQRpJBGTxlfUtvCc88sYs/bUfXE3W54r/bZ9AkBhjyS6
JBLqUw+ZwycGi3X6pbZIG3oqLGgvo2S1W45jdR0myhQ3LE9LgHwRmbgOo38ZjWdmJyrrmxJpNvvf
lJp3ks16Wn7WTuUqdXCKVsMwbwngYZ87xu0miQjmYct3SrTp2xhn9nHsLhXTMvSnGRmZfBB26e9q
lx65ptXvVuK8drr/Mw6CRy8nmhqiBwsrsJXcBSTqeMM+5cjdPWU6S0w93BLJSA/CybC3j5ra/Olq
l5KUJjmy41qOG9PpthPqaGZPtH6DcE0WV7ZZikrVAzBatuulM6FqU+HkatNJvqurBFCFpCAkZ5Q4
5PAHgulLb1X4FdHnYEIJX10ukACrtIn9FxdJieS6hOq0r21rXdbmvAfCcOkRqm7QsMar2tCCA0OC
pyIPvgYEMauMPCNU+Nku+CBLDcXDwFnTR+FuGnQkTn1x4WJNBAWVWCvhu0UjCfUN0QxYogCEFFii
SmP+ybgZ9hDHuYecuB5Sb6UDjV9h6XlZFIGOGvJ1XsVQYspL4mRKlME6aj6+lx7cebCcvA5GdJnF
yHS8Fnlc6lusF8YuAFZMsER5+uufSo1e9GUUM5oSmWFEIApLAz8cGRsJj3yApIiJLhteLfXQy5MI
TYqVwyJOXH7YhyYML89ItqZSKOYMKhjcMHJWs8GBQuzkOairI8vrN9kyO+vVtH75B+7FNsn9+PDX
j/7cBD90gEhCTUqXX2ltzNBNNxN2wCFyeQTwq7/+Zvnqrxv/9QuSoYvTpP5ZfrZ8u3z118+C5Z7/
+uFft/kff/a3ewU2TKeKTs0/Xp5YXuSwTO/+epzl6bWeF266LkPP/f+eWajnpzidS7qGGtG3y51n
XWCL//ymBL9KCINHq6znk4H3OLZICyUAQNjp1mhgqQOrUUO/YQzbs2JtnpbvI8997iuf8bRK+w3C
1tyP+bSvlcJVj+99B8yQ9xLNah8hZ2/DCfMHNM/es5n/g593Tzxvh3mp4nyqfwAUMdWNUoBukaWd
6IJF7OIybNitYojmSHeXr1hOCYcgmwUhp3FwjPbaVQwySbYwUcRWqJlpyJzCeXg2iQPfaS47zLap
PwkvWFUhG45jNATrFlDVWnhi6xqiJi1IwBfV0z3nLS9QZysiNCawoEkOZTAcUA3JvVtk+NbtiglN
YL+CiA1+9fM2nSFsNjhrohSadYSyyTArscWX4W5tRPhDyVb+GDhSXzOrYQxkItIOQ1WDaNUOmZfd
xY8A/mmmFBpJbdC4OVctTvqEAqJl1zk4tzQbnquhRKzWFo8gcpkoNsEjVvGtl7xG4DXHnOQcK+xT
FjRfbFpDhojSVJRT/JC54wWhfbbJPfezDbNrhQZhhSikX3eDZEsDAtfM8Nv1jiR2LIyeJj15tvro
KrWq3Whlf5C9+dL7WXYec7I3e6xnzPj83+Zsf/qFRxBfrXn0ncSvoO3hINbdJ5mEwzSQAF7ngJXR
6pRJd3XS/rGtDKpggSUjRiYzuSy8NZMwFBr+kTHBQ4HkeGhLNqXWOG3G/lduzMO3tm2trWWHxLAI
b1vHPGVkaSdEhYcyNPLj5IwWWCEMLblVPjEbwuVnUAHOkXcQDSC2rjKyg0iDPcIIpLBkedDbwbZu
NvG3CVkrRUtmn3UHnNGcExkUoTTEmwGJYPRfQKWY1ALzDzMeuEAPFmp+KtDEB1MjAwuhcURKwiTm
x0FoxsFL53Yzgn6v+zRd253H40XvdU3slE1aQRAQK10O1nwc8mbTVjD76d6uQmu4G3YT0oEZYJa+
mGgmEDTh5BkHVCzZeKk6y9+iZkBwSQxEZflY2lw2mVXY/eIZsF8xwmCfWUS7AzooIFKtagzqtDJi
Uinw0OjxKYOvtonQzPE00q1IsqOMku6WBmb5mEnvMnSbIkR+U2TlT/pxAKBsAuj1zjkGNQlQA2Sd
vq0+2Roeosq821wa9xmVWFGP+rYPEdeEiAuHtOGhCHOhnRrv4sg4xzD3Hgd61xxAGC8aveYtTHam
PhwcV268sbR3TksQRe8Yd9/J4dJH9pOOF7ZogY4aLf4ehLlv8P+vtBFe3RCmq8Vi4cb1tXSDB2F4
tzCkJdL4DJRxuMPFnm9aq3+wcaWl4qbnXiu/47SHw+H116qd6GUZI4qgCutzgsO9COqPfEwPxhjE
KzlbPakY7iMajxRKK7rMrkFFGU1HdioftIY+CHFHY2OdtdzlYCgegSZizN01EXMSgF1cjKs9KUcX
uAWsM3h9ikl7bgXBhD1+kLaNOGxJ5XCNxwJNA0hr2lWRC8i4wE3qU5cfmtr7Pk9e/mQ6/k515wpX
tse6rH+LQGwHteeV5nzJCKctBUa3MEDzmEqYn3ivro1VNYe6J3ACBENXiYcgxTE396r3GBhP4zA8
zCn+BIx0e+xEDUgRyYmaQxhL/aPfRlsZVuaqH2Wy7SuEyYNN7CdPIHbafYiQ7AIeNH4gl+CYTlpy
7ER2HcllYu00+m0Jq+P8bA2286Il7M5Sd9iFcXjVO1xAfYRCsZvdN8d2XhEa+CG7l7IdtlqvEqpg
+c3BlUpuEwwuIHQQDSsgvjJpf4bywRHprS7tPUsddpkRTCu9vzL87jHcAwyPOWqg31s7qFisUzCU
J3ixa2vQ0OqgQsjKKNtEVv1SQbuoGAWF86FLSnJGcF2G7BHR8l3ixFyjFMBv6m6k6V31kC1OxkXM
d6bnvI0/LXvYJmH5CBePrtW8Qqmc17j5agMtp5GskTTtx5paxe4/03iiN1EDb+5EcOlr58NWvQyN
DiOtdSYl2gYTNlOyR9maD1VZ4VIz7oUwn5htuau2O4aD+AiYEDrqkDaidHcZfC2+dBjEtTbcYNPm
Kk1EHUyHtn03whwrDvCOqnmCnPEArPpGZgFburJ8gFiOL+0jNimDTcJ7C914GyPz2UNqFuHidyDO
09ZysGyQcUXmdPI4tfU5g/TsVf3BHrqTes9FUx4Saf4wpupq5NHFTMYn06V/gDZg2sjSPCG33yS5
ePb0/NJE1Gq47xFnR9jTVtIosG6ScA0DVEI58b5Z7LlWA+dlLicsqaS9NM2bpltnQT+isO039dGo
u0q88VCzsvl0xswGQsUPO9PX7NirVdIM76Hvfk61d2s3dtCzJk/eKyrWdT9V7zPn0Cjl1jdenTD+
cFr3gDd6EwL7SUVM7ETuHSPponYSpwC8hJGhInHt8YEePHgGY+fTAu8VTWS6TzPRQRat09zHmhpH
GzTPP+mnfJu/zVHOnlFXknE0Mag3EcNG+xhroyaYULAsdfs8r9mqnqVWyM3IGz/nrGyJ99z6xFrI
6NSVV5+mDgEIRyet71raS5pJ2s+WlaxL6SzZvrA30jBg0M75g6U5++ahm0xCHfBZE/ulFBfZt8mZ
f9MT+06pQh5C9YmcicQq0kS4XMEe9Y9zaWRbW5wJEzlM+URftIVkUYc718CyH2T+M3bnuzc6uJK7
Ee8T2OciS+t1bnhXey4IyGMrSVNURSfVKd0R5+zSXjOC5qRxMo/2uUt92C/5I3V1tJldUoucJLzX
U/27mlqIw20AADByN3AoaqE5RGjqh7QqWA2KTk2ZKhW/99Fm9YfbctUvbA5CPWPE6tBUri4Cd4JB
l9uP501cepepHb/ioRL7wgBl6ZiEbhQV2ygwd6PGsTZK0C0x5cEUjNtRw4YlfEdu9B48eO/FOJ1A
WGpe+mrN7I9qgfR1stleEMK90Sa2VKLJ3+zRIoTZoHOcat/ocD+7GlzbNOdCj7l5k5swTOx5PBmp
8W2mSFKdF/KoCFEC4YxDBirO3I/oovVzOiE4YvX7NIyQwBUt2XfV8N4XVrSjv6S0P5AeGKAqOp6R
XMtSvusoAkG/cE2v5uFijwIfDFds295rZfl9MDlGxlQQlEnjNLNcOAUJXiKXdhsX1wcU1BzzY/8+
x/Gu15EXeWUd44cAclwk2muU27wnef2qDTMO7PhVAEXwTA9bhGwajNX9OTUd5DrkMM3mUxbSN/GU
PX0sE2yi7KFtOXwFAX2VjcOsC/9WjBQ8uI7Cf4Xk51rZhy2pr6n1XCIVVrNgL5yJ5BkMyH4M7YNt
Vu9D/2R0a8c3PmrJ5JX/ILajtWKYCT85a8ad6wwvOtP3lV+NO6NzVsx46YrVBc0ux6YNS0TamG3V
n/lcu81//C6ZTPLmGE3mtNFT5k4+KTUcIDoP4XL36t6Skp14ZeyH+CegTiKU/tytGVesRohF1E0C
ZleTWB6udIKDuoseMldG6N3s9duZu6OSV9+aiB+t5FXKq7rfqJ5XJv9XNw55DBzVhPcYGSshz2qy
ijeZqcC/G8L8BsdDRe8sKLId8U1rzASbiq8tLd0uX6vf8V9F6BRpYnsL0sTyc4pUo+63TUrDQv8Y
Dw30QMuKl/9XjHfZVbgo6xs4RAHhdgF/r25SGd5Ofa1Ox4DHSovgoRlaQMg7u8VA+8Q6tDbo2A2d
/qWeWNHNEG25hzQZn6sU9Cnugo6/MNJzwLeDCGjhFJw4+wpSkbqFejwSHU9xibGTx3DaOt9KEd6t
JDioB68aiITqBTC4trKJtNqniXRzdXfqeamH1dTLKRCeqdfOfdTOPmK3pf469vWnhkm2IeiY8GsA
T2v19qiXp97Cf75UJH4bc6Kao29WSzYTFhUcg7VyssmWwyJBHIzgZy0TsNkTeH+j5TYl837d/dDZ
ttgl3Qxu2mZ/bp5E+l5PwnXI3RH3q9Lw1gZ9LDoUdYw2mx9F/Bqc4UHdpOrwz/fsUOBQ2Ub+qe5K
x8YgcMi7NN3npvkYy+Kq7lLdJigfc/mkbqGeU1H+jh//+aQAY4FNteE/O0f1UDzEw0goY8HmOW2N
5eHU3bljf+BuLDKU2KJ8I497jAXVS7qFL3kBR66XDLH8orhOJo3FJpKnzmKqV2AEKvDrbAaTSUdk
JV8exbbFWZWOMIul5iorhg4DKp+vywC/6tIvLrc3Da4GXb96J2Nxi1IzIP5XP/RMzE1MGrGboo3s
6EXrBYeiH3cPaRiSc5TaX1XQYpllmk3QXrIr4D+5o1MfnMZAHkLQQKTytkcuNuYzu4UPgXCVgbv3
tMggbHD9HHyPXCRplqmhiF3f7BJloyk80tfbGUW63RZHlRRnivhoRcULFqVbCEcbXoPBvmkcaTfk
p7YcntV/IqjNbaVkYkoK1iIawiEhd6AovJYJFheR9RjHXzqRMbvE+9SCrl7j3/9OtBNgTYcWtQ4P
5SCp2BwLuQEJl6+WTN+twvNxK0KUYsMwxlwhqvvsdC9ZRD0kHZrsLiG7GwuiUAm1baXpRw+o+xGU
dbNuUkOtKDSN3Yra04/029Lu9m266VqZQP3dNEJcNDWvNNQEhoYdhGSbeUxiHWay/Q5BA/+CHiuH
N03hWczXDnvYCv7IQ5RT2LpqZKZ3KCjaIvu0m6TdlhG7R3Pk+Re/Sx+vc2Pl7+gntrqmPPMM949j
Y0CrYoBkJsD+9HBbd8SrwVm8jHaWbhQotbHIxzZopXZEMGLs01+AFTElM/N7WJJMLusCBhdDihII
0aG22Ossw0lq50Ph0TsoYhrdJro+4rmA+Ydo8QOSE9OApgrWjb3llsXOnIazrnwvVQPoPqAZMY+J
tR7VMNMxy8vSws+PouRpLsqrEqnYSq9w7HBeJ1NLpzSkl22oMfRooHsDzEIiw8SJyijS9+JpAwVp
2xiBs7WnsN8JdjKzRx5t0TL0K0TVUmExd+7VIV9p0AAk+vudU1/c2bGOs8an2kPhGDPqRs33D4Uz
jw8e1RJjFedJ905Bqb3JcPpMfGlskyDdLQ9dkySGJU1LtpNZqEDLqDjq1NcOoDLkDBZ7Mqt8/MVW
UO0rPXSMnKzI3FQ0VQEVRibjpo38s1C5jKPuvuWTT/TgSOO0z53dEFC3yIQgonLeJzN/6aUOFAwq
KhRhN0spM0bW6DTZdZNmLEqGfeHUN1HQao5H4pHMOTxZtgnKZzgSEwIR8bsTlv6qprvhTo3cFUZc
7Mfpk4qz3M4pISNoGs5diyB5Mn/oBsOJeMwv7AMdotJktuvH4qpSi5l3AzFHFLiNkaX3YX3t2/gC
1/PLzx+CgNKozht7PWt0ndW5EJJdhABiekXrAjIbaBXDB0wgsCA3ht5dMPsaEX3CKUa9JQoHrDQf
7p9xqhooLiopUfJ8KPLWrUzu5Fo+GNT7uA+qbTdSHpEHgTifQ4m2TRzEsBnV9Nh2iR9nBHVO8+TU
40lX46JlaNDkzOUoP+4ZBdM6VMoF9Z1ul1dHOt/IXNoz7GFwwwncV+Zj11tvTsoGrtD2OiPHbCgv
A2AcLgc7PXWZ+Yx9tgs9JgJlj/Gt3GUhIBJYgY0/bCQEpXVhUZWpBxmZRBeh8T2vynubOy+ZSq9V
Ki8uHVSPDMskgnFBuN9eqMyb3M93odB/q/nZIsyRA+swD3omyEVf0St+iOaQOS17NDvGDoWhn1ws
MtHY504qCMEafJye2d00xNWqOBaKIH7XxpgoE4baZg9GD9ca5/O0jbte3zghF/xOBv2l7diB6tP3
OGrfY9UGcgaUPEnswG9UGhlEKDdD0iMqeIXNVBH+GFvZOo0jLtkRwsogSn4hECPVMgVkGdEi0yK8
alTgxPg142HsYZTZEAUuQvN3lWNe7Gz4Jhl90zrkAMFqyLBIfUh2SDiwQbQ3kO5265fWS9UGyvcx
b0C7TyvXQOlRpk5+DFz7ifyIe+qan1XffugpM2RLUgMUOvL9gY9AsYxquGwgTpYxY012cRwivI/7
ARRORv0bZeCdB6xJq+WI6Rt2D3bv7zxmUoLhXBO1bxn5x6nDO9d4zLQ9YttT//ZHPDW2P4vqSxuf
wSMVdk+wjdLFqpEf4VkP0oS/oWSdrVJ6ZrG36RLYJ3E1IKhpG0QjUXFXEzvwcihwGN5sMX1+qaGg
61dvBF2+ZDCSsHT7zPo5emkE4y2oXJJ6mm8FwSy6Rq7YMjuD0rGqyuBHM8of48QCVKbMPmtYARvH
qGB05un+X+uCrb/nMUA2dw2XjQm+d99Cd/7/q4IbnLslGtjuEFZoKGa4tgxFmfz6flrgOHBeJOLQ
g2hpI9rgiVIZrBftQtrzJhHF8EcaqHcsfBMXdqVVwsHB4K8pr5pSMnoRZVEYeASz8B3sW3W453fe
k5rUAHdvxp37MFvscDDppHnP/m1gHBmoAR74YTKdxm8y4n371y/cUfkk/zm/RL1w9bItzyGUxgvU
G/P581tSRO2//5vxf5BxlaIi6vzANg30q/k4SeMh8BCPalyaV7J5yKqvcp7IhjUcBQg2LAiBSnNR
ppwQ7ORQBVCulOjvwE+yBKME2DJZ+qII+Vm3qgCTwYdfk4JOEB0sJcbFahBOg22dISgYci5rZixe
hibkRECCrMI4VNkUq+M0U8KmyeLz+KO1VwKHoqAVFNbzlSrrfWxYsdUKh+GPLVEMeVCvk0MWn6vf
dSKB6+b2//KmWcF/86bxQk3L9Z2A4e7f3jTf8zNv0Kz2oCUWArgKIzwzSuDRrGVqljs1L3DWUDko
1c8ij2DqApmKdpy6tLBhuXhlgAnR0V6HQnuManO3iGMg06IAkCwenjtjqk/yc9aR6jK4HDSxHj/T
Jn3/o2azrdcBLPNOskVS4oZoTA4SG1Q3TFxU42NT7qKYprQ6A//1MeP912MGrD2qXfXyMRj83YKA
ozYzA5LZD7oOjBgfvxYqamDMZQIWLPMtoiIXMb1upvQEfWxxSqSnWXyUCeatfarU5OEcPjmVvFi1
t1XhOXD414kYjm2FxHIpGKZ6fp5QGpTqohLZ4j5jPaTtHNwKLOFrz6DdggaC9Uc7h2JkRhTIP9Ih
J42RzLGtyCtoQ2Jst6NXniYom8ilJhQe+XTwdJCJcl50SCD8MPW21dH1CRly1bXNjo1g7yT2sVRC
LD8aqrWRMwayaB8lbMH3QYP6M7vrIdqjaH7NkCZIrwXapK6ujKsqCvKsRk/OJ26mwQYdNw0w+1ij
xPqDnf+c/m/0u/xvTCGKbv5fDknPMjGtWBgzLNf7O6Xc6TWrymd812mJtYqs93Lf+aCqTRvNTjE+
utIlmBY06gZX1sl1axPfW/zFNbnqETYTpvw6q4OvUjqrgujBOBAPvhO5aw1SxkZLiu/g2mguML/6
syi15KzBzm2HOt1qhvlTH+UvL4nuaM92uHlvZpB/+RkLh9Be6LNwQW1MZiioykjF0nF2eQ+p3d+l
gIA71yGfh/teKx2nHdIbAuSbbOM53wpPew07XGei6senwJu2IDfPWt3pYAzNzWJzJcrDOTvIXVUS
4aFhTBJz15dBTKcwGBp+AjCKLMpNIuqnll7dwZryjMILfi1FDNShHu3sphppN+ZkmbC0Yd4o70qD
79UuzU4WPKUMW+RscPjwxFq/lCC2yamRVJHmNvlXHkQ73LEgVG2qwEVJtfzepJCzGu1ZH6IvoFRE
lRA0bra/loIyEtXV1ZhgNhjSV4vPQgm3Gs+5ybC5qH1xVCU/PKCi0BFfWSnx/wFLcStrPaveUJx3
P8bA+RHq1SZzYMs2A8AwGTR72pCXWlJxBRo1gixx/svyXQmDqPjXthZTpjkZruXpuRbibOoxMXcp
GvrEogqXwS8QBW9RkwMyRanakdIT9R8khXFfxGCuiQD2CiwRjhAT200Nzy9HioyZ2Ol9udUydqJJ
XVwa17tlGgpepepSFWebt6YSg4AGoUXv5/HRj5wVXINF39arfUcxcNLpIDjXDOMPCRpSnyaCBx0b
y0h5t2PGTplO97Dg6ZqtkIRrmGjv7erWE9Yna2KGfLUVppLdtggjd21vPfth+SNUq5AneXC9q9+S
2vyxnOBxA7jRKabnOB1QAFQRBpjavFbpFJ7Khj1+S+MhYqKX+M13PxqvYOVZbNj3rJwR7Cp7cl9r
KOUES74RsC0yPP0b2dnfyN67zso30TFK7tgeBy0Xfz3MMXTa4U2jeb4JDWPdYBL/s+3uNBong0Er
QFLeG0r+WGr8YQqoPRkvffSTTr+mLYdtHJ8No+Hqwcwot/xz5aLwT+H9nRveZFtWiCSK4scIB7b2
MbKR7mafmYy/Em1jnHvkaY4GqWbMkmtqjscZ7MGhNEFL+Z7AxikH8MI6/DbRZ99IY+V6QorD3pbx
1WFvedTINCQyVmcA6I8XTOMfTjabL5mkl5wNFy3GCyYxsXTeqx/XLEeN0DEG0HFK0Hvqsdg0XtXR
3ipoyHaJvSvi1gScYw1bdujkZWOs6Pt873YwWCa3J0sgmFSXtGOnajO46yqEPYg0i4PXOttFGNRh
65khQvJJbCcnDk+oyk5WVtW7TCtOUibuppl0CzKJJBJFn/YqAza2iuK4JJ7KQD7EBdh/LDBXrTcq
7q4CoS6zvbSljqDrRzUDVWH3SsyRQ3S6yU8djR5DqUI8kaThr/bI9Fy+YmxoZCHgWVN/loZrQuGJ
D5WOKTh2rZsbgOIIujcVeUB/CSnKiH8Wcp/6kiC7vO+SfRlnE3rFWjsDOyB8apwOAH+1c+Kl3qmR
X8s3rfrJ8hWOOoagmMJ592YwGD7Y19TyHyTi9YNte8E57EE9+IX1PamD7DJF4AIsKTaBIQBiMVI5
R235AOULOcsoHyPPSw95mhs4R3rk5nktYIYCZiyHpFrTRnTO8WBeEdEBYlLPcnkWlgeztrDaL6Lq
0cCXRYP4IWGk4gPFDtmGYj23nL3whz1pcfHRJdvc7erskodpADGTh9PLhFgcvTtUOX16g+Hh1jLQ
8bYoBM++eKt75HWmEx0zr3HPlSpCQqNETze10x6z2bMddd1hdPy9Z9BSyag7GbRMb0Gq72QCPso0
f1ljmm0h6jZnu+6a8xQbnzXi9J2YgAXAuOhXKGSiXenO22wajKNH3OrZpUtIirPtrdOIsSFr8UsY
+W8A6BJMdjpylhDTkXAhXrOHtKz0PM7PTjc/Fi2nSxwYVzgzvk/HBP2gBtt0eokKiIV+cpI8AfD9
kHzT0Ngjchr2rZGfon7u9rpw2SUvmEFHU/iVkGR0yRBlnc7GdQlVRmCfYoAO0R7jXKBHqBASbAsz
TCYnn5WaC0/qwfWV7SlCynsYsWWsTQ80VZ7EjwkKcYoVWqBsxoA9UZoVLbG+SgEMUpd1CPx+HgND
a9qItroXHxYLF0QYOsDZ8BW56HUQrF2WVatQZR/y6l957L7CTHpdqgsxzOWGOdl+NBnnRV37Y4hQ
O/qM+1By53cfcCbQtm6jKz+DU6p0SHhJq3C7SKPzCcRXjKFqdsrd2GQfcxSdF3l2YeZ40CmkGdfB
jTQxrY2u9og+arc8y0UwrVpEMgS6Gm8QNZ6M2Hg07BqRCfW6hB1SJO1tqZOamcvHCLwoTpFb5SHp
sxphU0rsbNDwXjuFfFaXz0VDjvkFVX/D2s+rSOlSfJMh3V/RZvdRSYN1ZOeU6c1N1oIo3RRlOsUX
we4+xiZGidOmxRKQYIIMSwnhjK75GM0brvqU0i73VI1Ic2CPtSHVZYcJ0cqYw1X1OqvzU0pfcdX3
PE6H9Dkjb4lIwJqtFT9ZTDKSvI3VfdH2EyTRJV6y83KkqCIb90Y/3mSXDMdCZHj/rZjQw7HckYG9
eLYWgfDUYCNodPaiAzr7rVfjLENI+WWRbr3CPIefzGJ/W0/SJ9VPnIwO52tKqB/nvHmYtPqx0YNb
5EhmleaV3S3eEHe8OSh3RZ58yTrnXGUE1Wu3bKLj4Lp4B5r5PvgoVDryKcy5JmPAJmHTxWjiHJYN
tKfUxn3rPaGWeBpFC325RcXVec0xX7ppyg8YaCRANFc9p38johlLBHC7vjy1QbWRufWSq4Zmpdw1
gFuClV4H5xGocONaF8dEN8VOf2hxvvD/ZKRXSbA7eatMv1O9znZ1SBfNnE4gcDMGMrioovA3rEzq
YnVEyNiiF0kZCRiweqSIHldLs2UK2Z94Q/7dC7p9mjQ/sKbB2eNNnrts3BBHgpOIJ90eRY9cxYZU
yRieusjFMGD1Uq5zIe7k4+7aXPu+PEDkhAh6WB+sYgLz6LQ3ZdqxWR9YbUFrUXsu/YPQphIhvHuj
6vO2bl4yRteYZKh9Fc8FwgL9WK28kKhcrf3RIznLeqy17iH5D/bOpLltZMvCf6Wj9+jAkAASi95w
AEmJmqzBkjYI2ZIwzzN+fX8JV0S79F6Uo/e9cZTLMk2CQObNe8/5josKOmhQOreN96CHMaJa5reO
x6Xz9ArjTHJtm45EIE9fsrcfRuJDtuH0HdgE+FOVYtCNfD2hHUPcmvlBg+7zVp/dd5pb6PlHZQLL
S/UNOR9y8Mr94MTeuVNW1FhZkQLd4q0J5nTrEVHjJTw3upJD+K6FVyWec7rVj7oVfAL3hQCBfrLE
vrObXCjsWDBvx4L3CkCMaFvgN0C9ypuMeSurD1aXKdvHWvjDKLiGqkplw96D431dxvr1WM7ei57n
nwYoXGYf0WdnRHeOzI9DV32Q1XMyVAMkp/OLr1c/pXPzPtA5tdR7nKh/AX8lu8RbOt4igeVJwekj
hzZ5sTTVKbdA5wD80TloEI3Mo+MFwt5p2riLBgtzY1+LA6EwCS6W5HPtiEiUDqEGbsWlEbgTDN3X
/61F8yYYjHuZyjc5edf0oPaqXoqGfq8PQOfRWnEFlNuvDF8LW+CQ7NOBpt5lqtzvv9aykC96LJNX
b0rfZBh9FBHIK0KPcVL3oHncoPAnw58jTvKIxFkOAZbi1ionuNSYtQ5V2XPAUZ67VkPSONSur0wr
6jyujiT2zPGamox/JI22NfqZuZw5Kih/fWK9xemMYVA5PNbzURWxa4cRQPuyg2ozeA+rcWp1YBjq
pqpn7bEwkSZhp14bcGvf2lRVs9tiSulG3DcAFdCVwj8bKfxy1WcWY5FuLR5Uoo7iYz/BVyQm4tcA
YPXn6Pgc4QjS8ncHpLTq1CFMSRSVP+pgy23qXir7Aag93uc7x7vuF8LlSuCDBtqTU9waiLEcyRQn
zi7iOSrYWh57AUdusC8TEZ4MYQKFat3MTxxoT+CRNEy62vWwON+6SgUmKFcZrBW63tZPwixwxXEG
JXaSGKAG4TnnNfxkDul6tDLE5FcRklY9JlFQWDuz41tcHbF6PLMTFd4eO+2UGSB6Cg76+chpb30L
ImHFHYP6RUQ6/nQebm0SNy15IKNa9pOcw2INDZULxRrXUhyko9jXwXxrzAYCDFwXPfGCJ6vS3U05
YyTCrHGxGkTH8CjsnqNRt8PqqRU364BzPeSaA749yz33GhQ0j+57k5cvVqf5YblctyMP6uq6DVzm
lXY99b71o/emB09rp10nMKjFUyFOiT5SmTjvJTYIv8vdc1UgoJ1dGvnVrFunMvhBKAO9BziWWRgc
V0zH3GvzlSmestAGUjsOGEtUx8cOBZ6/VhZnetMXrof3YGIJBez2WaYa+k835aErk22W3SYxKiFJ
1VQqi+HqWV6dJ9FSn1jRHjxRv6wjt3lmrwO7+LJ4xhlk8N2QL8kGKTyNMS9VKoViV3vJy+p4W1vO
YdT/AIp9M6HbHkv3oaunJ5EVezd1HsZguGpKm7gxzq89rQpUY3i2ArqDQaiVpFTQWVXjZqfGLMub
X8e4mg6vYdTCZBOVKS2fuERwDpy5Zb9bd76kam7bnukx00xfORDXpyu1Zl8QcCYLE+lS+ihCPkqZ
1CevR0NHiFimyru6Y3leH7lcTWTWoYYaFPXDDyL6Sjrgen3I5qdMcHbvuLms5Da29fei57nUtMgf
HFZOL4d2oDrH0kXrqoNDX9+YTMMfGhj/dYT5ayRtNIQRuFtHeaL6RTsHmn2/TnrX7xCpBbP6hKZz
wzC/qZpT7zKbaN0HBk3sLKpGKlUASi+xy6G/Pk0TAVpqGK/p2scghucuGO9ohzFwSMNkF8Fo5PGo
aGCsdwNhF9V+fS7WHoLGgIWRDy9If/Iw6+43VTMj2gQEqiYX6wCrs98C2d2vXiIPa/NGQ9RIFhR4
UBnONBKXp2jSkDQEkQ/XT/Ueea+CpiFkThvCodJREEJC2xKihR4FuAd4PmgkgjFQ7YxpOYfqhqyI
dqJsZPJpwVPgDHrSmuLWk8rby8JrZCy+LTVTHGooHlB7UwhNR0vteBLJJ1bu7FbVYxbxRznoGuUX
hA2hel+q0jIoPdernETi+0jdKScaPqvFy3h0F/j0KugGxbfGLgZZjmqHfKjLWYSfatYXR+hTlvq6
GpLD+lq2muouFZPUpKkfOPh/FhqNpklzLyTfPDh0jMW5WsdZ9WnbHbI2Pqw9oAnVydpvnkIDwSkz
CTV1QX/mbHWqPSa4lZ/gPazHbgE0TctMTf8bydeSN7fYm59bDrdA2x6xPjC4oJeBot68SrPoeX2G
asMYfXdqMKy4JZlL814SB4gAOHtVljgQvNz+MrxdjbRSGfCVm9fV3jOaFJvR9A54Sygz1JMph+yV
xpG+cA5eV4qegbYBNjilUJoSU12Mp3XEseRACSrnHjZw/2HPxPZMgr0ncCH7lq8FR+qNR+sCPgPj
pSL7tNziNc7H25gcFEcPjXX+LVwCgNAer/5JTbKpmhU7J9TD86xgArmbkvQ0HQR+gFJwblA36wy6
e9up7pQqW5iRxbu57fzVVajquVihEKwc+6vyKK6yERv6bCYSWsY1Q23kU7g1taMFjdzBFbQv4oC2
ccJdqx4sxj4X9iTuzJB5ma7Noy8wO4+VOFph+bkKBpDYMzMtgIVaYbd7bRoNiisHtXjpKVBC5xUv
zFFdMla6Z500MHWciZW3VrT5beRSHavht1r1kqongodTalqH1macsnfVgxx7asjVwc3+8RTC0oHk
wH0tU6zBOl4fVadXtH57fKJLYJ+AjMXb9SNEw0Tbu1g2dUmSlB3drxOM9d6cZPCwci1SbNbskah/
u/AIhPs1rfR+m9rmKwFfDMV5ruKSfroMl29AcatNDb2IP4ctwDGkMvGrhq3mIAbG0yJwm3OEqDeh
UX+bM6fmxMvhr+dr8YiumnqbARpGYm6LtVjBCXVbFBIfbfSprqj61yKr4USmHB2tqf/qSefC3DE9
qza2nZ4LOsgQwYnPUW1+nYOpsSua/L3PYhiH1euSUqJR2/pZEuMqLrh3GKuAkqYNE+ARzQ3yec3l
e91jwHVpdDiqkLBNYcDvWC7XNaNVvvQkQdCU4p/c4GO5DEhCpi2+5+1y0GOY/ssWT2Uz9S5HZ0kv
l8zLbePQJi2nZd5SbaRYKjjthvlOkS9oEzHeUQ4H6JgfOgMPDYzJFmJp0uSfSEdp7gbuqTc8+imc
wIQy3NrdsENLluABSRfUGMNPJ0kO6nZf18Q0ifnn+sRf5yGOjus/cxkpUYKtZaYeSaT89k9ZYoHo
83MiomgrJWFxzDS3Y605O9UDX5EFMgZdn8jrFVVgKFN8RODqrrQxS+XUkOvzE1kuBg7avBtSz6x9
s4RnVXsJl3loFS7X05gG2zZuUPG5jxAZK2Tcj2szYe1jaAT0oQQy71c4RpPNqG3TFrUnfqAhZRmV
XsQZ2nLJ6yjvrIg7Z2GzcUwZ+u3DIti60xRnVi577BqfswCAlGpYT2vbvo+YgG8K4OdTxz1QFGzs
ujcYfpkee4V5yd3ySusJYWFM+SbHj9WlHtRErhoe15wIM2ICl61dxecIp66UA1vBgq+LrJeaYIb4
s+NERBu+2mYDC3wZ0IaMWIesoGa7jjuGCheR0TNHK3Zq+q67dB8HtdWN1VPHkqw6K3lJP8aojjUn
I9dD9Id4+HM9QHdLe29Z/dMwTmJr8v2kaQbWHNcwtv/uWWNqO/bWbhqniOM54tuRA4brpB9pVZ7m
TKcEBJwuXCX1VY161GUvc5y/mRFLBNO5Aeo3HHcXyZbpIs7QMOnE9V5UCLnGzLmMA31GUifucqX4
IC7gum5gPc5mfC0kGqwGKPQuV+KpKqR4t3kqac7uB7aWcHbEJlvovtV0SXe6F+xWyUXnSE6ehCfA
WkUS4LEeB8uHS2GLNgfXS+ESc/5r6rrkz3mNG8NuoAA1Lq83JfaOJxRhV+rsV/FQ5KClm0OOp23A
0y+y7HmyrV+AI2N4S7p22wPg3brNq0W8EV8lxbHaydVMbCXvxA4DkNrmRTWhfWpC368NFL5qInGs
7ytcJU7rK60c7tW+WaNBp3EPglWgKF6P8AnTIdfgMW/D7GfZf1+X0HU9K5LX2OFQYFVoKcX3zIsP
QUx/wCHEYjM1zZXL7NXnmP+qRfaeILu7qP4YZP9W1czVZcJ3lpmUbDGquu3kYsC00nMrlDiJhWal
lVGMVxtofvRfX9Xprgi9o4zHzYBQxyocmjzhoV7O5hApPEBLvwb9si8q71LTgkNupD9WKEeuscLl
qjWNh4DgSlqWIfHyXkcFFlhUYMQw7FT3ywUKsGo6xiW6GGX8jOKQ5t60WducFaOeLX7Cgze48XEF
Q61KL6DbVsg+sAoH1PAvdRDRyjD9QPJEZRT0RGnW6ccKFrIddhSvtHbswN/7RHwkbfaoAEZq29TL
BJNG2bzLsr1CRPm+jutQ+x3mtvq+SOogqDskC9GVAEOKTgvlwNChtmyZ7Ebq4Wu68gGL5mkdAAMO
1Qk9oFAlkw4W4E2A3G+PKYOlNkTz3gX36vg0TZT3JUAmRpI08wZXEayoDnMl8etFfuWknrldCu1j
bQ6bZJ+BtRloT5HR64A3K22+dwP4LEHWEo21gusMIToZ5nOYinp/QPwGmJeblMEoYVuDQ9wKQTgM
4r/1EepZdfW5udH1MIDMu+pMm/CstEq4F45r7bee3UrtmkyD/UIuJHdJbOMZcfF/NQgfEWZbAJqQ
6MaHSaSHLnG+GyZLMmrTH5GS1EZGs/dakxEpdYjVyG+SM+1FPFTfO0MSpEeited012jNEMIrlJg6
pZHMkPr4/cRGxC+q5zsQWbSniUVMMO31sn1oFQF5Pd50ijS2jlH73nyH+F/sevs9sycchQonoU42
qjtKbtxn0cJjAJaNLZEjW8Yfw9uniucLFUhDkkHezL1+FZULUgGL85mw6wtonSyjhfumHogkR5pm
4qtRVfQqgEtbKi13iV/qm6ThQJGrDxqpCqDrb7Sj0+TFPpgIfJNGe7fyu9KF7TqWPrp5yQnQhN3H
uHVPuADNbiviWQ40UjExTpuMrLZVj3HTdB5Ud3wp3fdCa94U0UqdGRl8POJpOdZZfauYImVsnxea
HjSRqRknwfTUuwdb+oyLEB8mKznLHevKbb7oDyv7MFNv39POk67p+zrFQ9wqGh0kkfwQWMh020ua
mG9rl8Ug8GEbEdPe6s1jSZ8f42mMDDC2duoSzkta8ZaHb1KJecoyIM3DRQTDUcvKiqdMX6fqq4RS
HTzXJ3dRdD11Blt7T/QoLiyql0zkPy3VP1VXWVbLVV7JC7diXEdATz7W2GSQ6Or556xoca54N+Pp
Tn09lu2kfsR4k+YDwwDCTdW3odFkYmZTu9SHfKei/oaFjw2dMZ76Y5MSbcKlsalVZaUu81oRq3b6
er6eXB76lVakfnqGDodanJJ5PQF24BVwHqeXs1oo1A6O5yjtIO/1U4JIgsSPftaUb5POtqUROsp5
mFPDK77kF7tl4dUah4IbTg1XYlGltlTte1iXN86EX02pPJcexXVTy2/rTjKg8gF3pFPKM99PKioR
btEXwjWIBCVsOwhhtrFE9Vdp0b+otWbd++1gubYQHu3RiRLMqVBsPXKcjRnGnwEcjI2tx5dGBdsw
LqrnrryfLfthJUipotexltes8C5x4Cn8oBVvljD83l3rbfRSadZ7dSf8VJT2rgEKvVYV62ajSdyg
8+wjiZSBKlXVQMG8boElQLoeTkkxnrBJ3SDRf2pHb9rgrn8oxm9RziQZS8RDbZoWg8SEpSt9Xetb
rRDaNicntLUfy6Yef3XjDINmgG3jbDShg6/Crv8nGv+BaGx4oAJ+08Dt3rq3//ggjoeJ7Fv+8d//
eS57kAdvxdvvSOO//tZfSGMp/0syvfc8AZQXDrGDgnT8aLv//k/sEtCOAb+Q72DoBn/yG9PY+i/d
lKZOt9sxXc/0QBH/xTQ2eUFPSB3Mrglu1/KM/xPTWFcK1t+EnoZhIJ63hIH63eAMYYq/Cz3juRn7
MjaaE8JnIDpR6x1kMz/U6ORTkLhbx3SI1KbxdJibaWtP+QhPX4IuGHZ6VCOJSE1/drGceE56loY9
H4r6aup6+64J8kcjyUh2HA3OQFLbe1nXgheRMLqrmlHAFJ2olxDGd4e65/yESeUlE3Xutw01TFxp
9a5vcnDz3+VNGyFldxvCCdscYUj5zFaM9j9h+y5I7U2UbnSyQQ5qgXtevLH3J8W5rfKWQByacbLX
kTYwRfIa3kSdv4GU6I+OaB6auu2wKfFZycFmqickRyo0hCEZvgGAuZ1RaP1H5w76CQrJMYvicO/2
1iartNlPck5rUZG9VTkv0FTzBerE3J9VSOU81dOlcro55UXlyfGmmdFGGsj9Jo+lMAbzmzjTeytf
qBKqHX1+qDaJo8GJgkWXqiTIPE4cDCOYLRXdyBMAR3OD3MQiphgJNbmw1XGmCukAJVK8zqltHX+7
o/+NhnCVOP/9BhHCMYXNXaLQzvYXUWsyy2Yoh4rMJIvxnlIyr79kkhBSm/p3E3IoRFXQ3+ikZJLi
o7iQ7l8X85/fyxd9LfeqEFDfLSF0R3KE+cK4NhlSwXBMq9OoNRY4+uKF+AvRHEutvw3N/JER2kcs
sj9dAfUIfLkCrmUaYMeR9Rqoe//+iCy9Yyxt5GSnVovPTHexnT4aAWnoUdLsMZ41B1LO410yLnQC
mxqedTsWcAU6aifpAFpYnv75OphflLbqQhAO5eqGwwOLulPBrH9TZ2MDaGH8M00SERcCL4fYth6u
qRlX+FSW7Bh9Q0NDZM6e6KvLsaBy1LIUjs/SbycL1204eh/DxITXcRbj4JXZYX0psjr3k2Vieg6S
+39+09YXwvb6pm1hOJJgCUHz/su3F/IExEWe8KbpbIMdBpiQyHnfDZqL2dzhTOva8c4a6xfHoLtS
hzyHHJgdDhIgahrzvXbmQuWBkEKrlXcOe2AU148ZZRpQNQhV0Q5thbfN6uRHV6qoMbNNL4aA0IpJ
m394fXtd2+pCmPE7bfWOcqwcadqZ30xZkyCeeQ9/+MRfxLfqE3uuzSd1Ld0ThvjyifGqZ1GOHPGE
NutE3K0qYuL8EI6PEYDqs+XJvUfeJkcWkVwYiMi2mobyNFscQvBGEtsrC+82chwfrgLqycb2Y9oT
uI8pryfvYYBIR31xDTEFVqCaVXnA93ZFFrx5ldFv7L5OL+zU0P3C7t9qmmbHBjEik46COZ0Lh1Xs
xRD86Xn5wsnnY9u6Ll0qKNfj11WT/NvdySjRJXDOSk6qRC+9fuSSI7gPsh9aHxCk8Vkg9ClMQ9tP
LYwblGLNvtm7Lb1Dr23C3QSFj8Yu0x2y6/7wlfy798b7M02JmYDB7BdCfQPWzuqoOAmEOOpN6oIt
KcGFE95et84DxjqLsosMZ7UdgKXEw0VbtQipTa2sp70DjqBTj3lvvrbkFeJBT/dd6NxxW7ZwTWtJ
yCh5h8bSQNrTOXqZD4s3X9jFJbDN2zo0mqNmArkp6UjuZJbftskgdpwhtpVR5RdxEr+i/nSu/vlj
G/+6hNloww0Epo7juY7+ZZdnYjXGoVMlp8UJSsTMya1oUa4wFqu3HN7uitra0WM/jJ116QX8Zpkb
WBZ19C2hYD8WJDZv/vCWvhQeGCx5Gzj4dUoZ26CZ8fc1TMTaCBrEi09RQJB5pmNLjhxx4Lx4ItFU
nCJSiI7hoF8C7bd3iHeugXZo2zY3/vRO1GP42/q+vhPbMLkdpKsL2/iyvmP/h2Ou8ZhCIN7a4r1l
6kZVHvbw3oGUqCTOdI7Ci8VEt1LpHO2i6tjlgJxnmnpbCxErZNdgH/WL49smoeKO+Yf3aKn78l/e
I8YKz2HnYzVRV/O3Z6p3srZxyomlhEQcr6ODTbMEOkn5pJmyfbXq3cKB8NKNUcxX0Q8Sxmjmj6Z+
bcc4mD3xniYtQMXqPbW95H4y1ECMnlYiczSHGSwHzg3b0hMEvCz5AJwBJTDIfhATZnuVTVR7skl2
GqTLP3wy48u2oK6+oWIX2Blc09G/PpEDHfC4trv4pIsZSAMBhlE9zHBboaogjUa41OFUNxlVdQax
M2WG0zyw5hxfBnZ80x0vRkS+aaL94Zmxv1Qb6o2ZKoLRsXB+mbr8coPCCBxK4kQRSwL8osmn5Hsl
UWja/GDrHMAnMnNhLCzfZGCBA4nBDEb86ovGn0wmAQtKf+D1hb1rp0A7AUfclSgbTsKcjeOStf5S
GFvHHbMbnVaV7w4OXZdY0sXTnGOcxf2DNWG1QpOrvWHGOtGpInlu7t6BfVRIuGmDB7gZRqKjx9LO
73qGUP5M4iSuzVQjviCaafqNzTmS3TvsH7Q8fX+NMt+4KQa+xy491nbVvUkAVBMxTkW2L7soO3rg
G3svxOCYLsmuK+l4BzFK5YA3cvfPi4Crbtsvt7XNzex5Lick8l6+LMeUq8G4uJqG/jhqjqMyCCFc
wurEB89627m18uEu8JyA4/NQ+DVAJH/J68p3DPpgRmgeWlhtOC0mGwmutbOjPLmdJZnyQ1nhdcJa
bonad0T4PciAAfA8S6IASO8wKTM3ozfGJ0mIALyxwPNrvbqphka84NwChNhycjojH8v8ZvGek1DB
LBqwV1YRBKeZmOmLpRWUHQywMnRO1E5qfZguR2QQVT9+jq3b7ezRpl9CObdzyJXZjLXg/NQ2b1E7
3ywZ2YCN5LzAeJQpnxceu9Qil1OLsG0GTXS0cOAZslxgKWnw3DLvFbqLeVeUM2x2pBaktOP0KpML
sUwXsrK9P1ja/jXzxpY697/OyY1a1fn6Bele0RErxVUi7h4xWtHCain0IwJoInqNGdNoB1CYvm0t
sS4DlXlwMuSirizvIvyA+8xleq6VyrlFo61o227/z7fQujr//RaSOvs49QY+JxbwL0VWrJncRFob
/6qF63G4z4Mw3JdY3hcpueI8Zps4nv0RCa2fNdQ/6EJf55gy2SU9cVNWqJEWF2EEnrk/XT/6BV9u
cKkzFjc5OtieJADw7+v2LFu7FVPCXdaY4hCj5N2G/fiaJS4ua5MpTzWN86UmuvmyyEEK2MkRIZC5
+bXpRXW4++fLZf060X+5YJalu/gxOEqp1KS/v6WsqfDq1GZwxPpv7myrTb/lE2UXJKcC1+Ezf+ST
Q1OgHYmjQ159eJlZvVklAenMcUvLan72IP3Q6CATX2R0KcoPypn+Ej58sYsRIvtRbN0GCiU3RjWN
XpZF5nk8FWRJWtuBfO4eiOsQdViDpvC2cRGp5DzVJ77Kq2Rq38uqTEgMLqtj2y23gVnynIdDcOFy
JQEBhhL98EAIXhP/aJIowiZem6olP+y9hCoYc+aFlbi3PRXGBS565Jiw3lshfzJ+M9HNCUCwwpq8
Y12El33GSyVe2fq2cAHf6eE3snnkqaSLvc1Jn9uYQU4gaQLl1yoX5QtpP/m6W2IBwBGbs3y3GnSu
WdbwofIE0SwOpCJahqNuARiF6nFZ4l4nI0MkD6Z84WJHVxZdvoAsDd8dowW5FlRQhwM0m5w0zk7V
2fsgC8cnsjr8vm3FySuaXXxwQqxtZtVcsqG+AoBf7qyJDG/8dXt7mTNUaxE0VNW5COcE3kQJUsPQ
pkscGhEik5x6Ng8wuwziJS/AbHlBvEvJCUDHhJd7ktMlc18FfIQg4fUOO1bPJMqLguhQNoHzvJiH
lADfJhpmQH2m6nmb3/oseXMXtBuzO2uwCgnQmWCr9XS3DhAOxO6ZRfA6h0p8ZST2qR27AAoNWWxd
MZD8OI18k3LwTeg8R5IkyDAgHXRfobTbT90Eg3PRotvKzAkQEsUxQEhw4HRjHjqTp3opeu20iARD
kxboit71FBq6A9q/UHJBzY8drIk1iQhb3XZeZEdOdRIW5QW9837njPJnRPCwX7ijAiATJmkAfdjk
ydQ8cGzOfadP4bWTyrsxNPDRwcC9HJEafXKa8Z2k4P4QYtWC6Fc1VNBzqAT7NzQvroTdhgQFtZcM
c/KjN4+PAjzWhqIq3DkLaYe1ofKTDWM/mK5NSrFzKbyWttDYYkRq3YMpmis9yRR6VbGGE+RbTqHt
DKMDq28z2hVVPh2dGPWMNShNzkSd2k8zqPBeo0HOpCoL8pAQg/p26dU/4bhnSNf6nV6D0hw4Nipo
zlp0N0XgJ16/7GojNzfSASeQFsaBI455KrMq3wWNsQ81dMoVpknUeEi3G9eaDm6QSp+ey/fAKFyw
gUG6TQcvvs2I6UVgwvZlyacSTdldQ9w8IPrM8INSH648RKJPlpqHR+ajqYXTk9nSwkazg32Ogols
kMjcTENoYrJpD8iQAzSh6Mor6fiZhS03ne4HJltX1EBVkgdHT7PB6yJR9TQnvNLzn4M+gkkh4mI3
pV54RTYpgvHWI/4PWk5UIsxqiYDcOpyS/dRCED9EZDt52LpYlQ+1FYXX5vzTyY0dvi7jKh3AcQl8
tKBvSDzXksI+64Wia/VGeIgXOI+5eYzKJDkPkyWQM7GVe3p0xKlNRpGjnwdjugqcsduDWtHvtAk6
oPrgZZNjtxhkA+q3n55kBccxSJbH1DDP1I/aMcoLGIwmby4F/vQ96pYnbdE9dGWecbVIpBHIUU69
GeObGhfrqXITaDxlNFwOFqdcdsM4StG5RYFftXZxdiwSY904Fd8LExoWRiTiGZkbYCds9RdY/BgF
Uue2Ja3owNGd6yTpTyCpOsap0+6ZNYxbY5I/cWoNOzCAGhej07c0fb41oYGKbRXjz4l5adjJa5V1
4YFKraOUvJ5J26XQ4OhfL8+iYemp+2GXZQatieAjJw2Oc4D3bpZ169e21Z+sVhtu4qXhEube3ZDC
xpcuxjSO2ZxwyMpG/Ys+aRZAJ4qj7UYP+TghjsGRtBOxVXAetyrgslducMNXmZ2MsflBjrhNt9eo
ThlAYiRTg3VNm+TZUANou2ux6MXRFdzyyyw2D0tW39kRz2DZWNgsPHtirW9RIiVti4gDoHvcH6xm
fCtK8dSNenGVJuRhD41b+0QiXMToUCo649frqwIDAnEYywDj2NjsdWlBMDdexdSwVo04H6JMP5hz
Q15BoVdXiLTIs4bT2FnmRjMx0WBovcgEN7Q+TID7jRHZXnS5JElzV88SiCEWw8XAJdb1w32TO4mf
ASrd5l7j+LOB9xv29bcKLfZNRDvc7WWPJVZkF+OCmSq2Gv1keKWOuXdQGr0R/mJG+e14AY6jjPiK
CsQzTdegFB5Gtnq+GsvmMUOfG6TW8Jz1b11O84YTi7VpZEqKRNFjWuELjvF4jrmNdbzJGp/1YlQA
vZiqMrkpGxttjZOQKgAPM45Hk1BhRPFlGrGrsQnWOfoLRGypMC5RzO49vW5OCdrmscjluR2OBRyL
IwEUAdqz7ESC8vPiucY5cvVym0YXuttB6M4pAS2PPbryyo5jZN8d4eJdVggzIk4P3kxah9YC6ozZ
bnXdYeSaMBHkCOruh2qATZf3zaVO8ISDEWYfRKbBdL2ygPvDW8DGAsh+kY/gVN7dPiquPBFdLDlN
rh7tIeFIIVLYYL5cxrY5aMDV9DQiSy2xHc4x/bZ0wukmE4WHHqrd5sNn2+kJWlLtWyaaaN/mzFBm
QtB2WTpvK3dIL5rWNjEoLAlcpeUkMq88uMxw0O/2kS9zGJ+GPlYnL2me0LC8jtp3MNUTlDqHFvEM
XzYA26MGHqzjJ54CbFoIdACkBY/VCFJzpxWue2wtftYMhXEmk1bK+D7uaTPyyBFrx5IMND1XY53l
YI3VwUm7Nz2GqsBOPM35jUb/e8PJj7ZT46NhgFMqC4cuNAOS1nkKx6Xc1y10DCS3d27tXaS5Smrv
NG0bTED15yn0+666hs/PmIbayW8MgfPPvqek3pnIsM89QJ0wzqU/D0tPGyb7Me+Dov9RhQ1AcZox
c2u9hC5RfFOQHWG+PjS0RiDL9M/9iD51YBs4jeh2N0MHJdC2imzbYtgDok3ZZqaXjV7Fu3xxD2mM
NE1fkhqnEhPzKe0DbOSxfbSQAmxdY69PS7QZ9GFXfR+Hijk23Y1dlbE1kyJOwtyz2Xf5PsUeuhMW
znsjhVs5uXm3H+v5vRqtifat826gRE2QkzNwa/FvaYmvQVLeBX3nz2m5z6T+EkeWX6ct0TRNi1cM
zTcdVpQBUbmNzOmsexOp8qP2LCDmxsjxONsbnHzkIUKHLbLphH5/2ETMqkGPmWijrfYx4gBHWeFi
mJb+gJIUyHf1w3AsLD7wK2c2ORow0dVQ0LIj4zCxRLdt6yiHEuldFJ5z2ZD+RBLZskkm7YbUJFjQ
7lYbw43rYmhM3ZrL3qdo5vPgdgxQ3g9dgi8dXVa6gKFL6PyDFYxurPCATiWYm3QDRhDApXvOVDPI
q8y3uK+ucPfgdwSwAMflp1nMl154RiGHzgGTBzc9wBwqt+subDq260Ynue9HKrNv0DnvK6c5OkP1
2NFvgFRPk4O4VlirxXWTVigggAt6IQufR1tmE2Q8LmOd/Ew7E2leQW+if4y6MoZXKgyEiSlHE807
OWlo7F7bMi/uckn8BkvBzklRIiaqG6gP5nAAJXBfNXOEA81urhgB8kjUk4YAs3mlOGLLHhCOkAX2
6MQ6W6dRHNaMh1blUQwqhh1Z6QwMRYHa1G/XP1h/ZP3tr19UcEOMlV5lJ6n/xBuy76T9tv6cs+ZW
rD/oMT7862fW3881YhZWocv1d79+0PB0z0eIcv7129/+KfXSY4pmeVtHQXA0tIE1B+BBhQn86yub
XWUu+99fdm7NHY34YrP+z/V9rv/162/++sd+exUCse+LJcn80iTGb7u+Dd2OwcqHSbj937/+5f39
9pJffubLhft6aX69jvqIYV88eoBANnN4Fdoc10Wn5ye7bYcbpsLHIUEdALbtzcv6I7Vqf0DBjWRJ
RsuF1rj9YUaRtl1IgmBUiocpITVoi4pmvLUkBX6Sj8951PsRKQ1DWlxlDW3QtlLuo85XQW67poue
xm5yuNV7yIgdSGASyTtgxcN3NLDelZsT1aiPwantcJJZTIhB6dTYudMKa7w14KxIAZ0EWo7dNbpo
8SScS2bvDtRjR+agS7zThOYTqw5HMA4g0V5GgbFxTP0TH1D4LdF/NDg2yXaIgQqqBFHcSJMvT0tB
fa5Ny1sTZ3fpFEHBQBKtVwDM4nJb0+3bWZLVNMmmq8xOxlNmKGLuCMSuse6aWc0hgrLdyuncRcQR
x5l+LIfF3dYzgQZCdv3BcZtDJJyHgHvlSp8nsOwJbHIxRAf5P+ydx5LkyrJdf4XGOa4BCMgBJ6l1
ZenunsC6WkDrCCCAr+dCnmt8fI8DGuccnLTTJbMygQgP973XNu7KVgSALkJgMZAP2ZBpHIpD7BrG
S7xFklfBIHAiRNU+WQ9IGLd9ZDDdVBOVanEvzFdIiHAmZv8XaF8wcSLEdZdIEKFHj0tn5du/C2o2
W/BqyAQ8sNu028wvYkZu2F6nTqx9G2Cuhmp6pTFB3TOQeVMat1K34ZMRHNtyvNLX+Glaw742FTi2
AOJjzzkoGd1p5cv3TETBBaTOLu149UQ4fW8sVJNMk/ZdZtHJLY3dMEqFJLkjrVdl0JFl/kxeXU2M
aOgfNHY7hzhe/qT4nNg1tqnuNlbA46poZI4lPu0BsCvi4OTUkgnPs6WdLrL+ghGlfArqcRe3N9+M
0ouD4GllcdWvdB20+6h09CnuCTCap4zvDY82C+gubfCNisl8z7GmrYPZAC9V1rukapnkeI46EcYJ
Iw9drjUG+6oj28KbumOgaHkkTDKnsNr4VeYh9FxcCwZJH4FJTNCjXvQMbyBjgrjcwiY/yCVV4tBY
6e8cY8+uNMVvTLrJXk+jdbAQPi+yybU18IzRmcxIrnEuTaq586f115JpQsVc+WZkeKJS/09fIHAx
oiXVK1XWOnNddVBJti3GbdWE9iYyFK9M2x6tVJ8BC1aboI2zV1//dszePPJNMEJ1iVUIig0mnB/D
0I7nzv/K5tdunotDO0PkSkV/nYI1iu9uO8eS7dSef7oOlSQA7aeiit4IFPzNFMnp/Hmd+NMxd41T
lGA7a8siOgx+YKwTB9MBHnoGupEriIcKF3Za/Y2kJi59kQbUzB52L7kkh2ISpnO0YtKcX+BcbJOO
iYDp+mzEXcjK1XZQl2trm81fgUnrrLK2okTE0NkYfszC/7T7nni+gkYSY7q3vs+fl/HApEao3r6X
7gTog7yPL677ZYokomtq3LsZXUtSxsnaF8hBiwlihWlquSWG66kr+mld2GXFW9tYh7Z1f1SwDHaB
g3TbghZIRimaEXss8eM08psFlU0izNwrMf82M72iZH61m3Gf/lVRbK219k6DCvut51t/uQDHNd4d
aggChy1/3IHPs/aRdMqtMvyJNBxbkfo4HXBucQEiRUlgiFSCBj/HZKDck0V7zi7KbfFFjaFlDIis
cE6zVxjrVIYbvQyfY7t7CausRjOJSXExNeXpR4hLuEH+euqJctinmXWtfb0fZvtkOyFdVGc4IgV+
M1KjWzNTjDd+G0H0MNA8dr/ddNx6NcwnZEozOGS7Jr1O4Aosh7eMtoVos7+wI59xIC4wWger1uxs
05ceLeCuaMFH1FPxTEbadXLxoDMsEL71Wwp4Db0EmBC3n+FEAlEWowZQYwlhx4wIJcC4b4z0wMNI
kis3NzuoqsXOr2fqGfSXnUMzwZJbSPSQcKa+vqNYi6+GeUvN7KNpeqYTYvwZIZsg8MrKoSBOjK7n
+CPLnT92O0W7fmk9zYQeZBUlRV/Y/ouQyc5fgkgJTHVbX1zwB6+SzvjqM9aH0f+GLJYDS2fX10ES
2OK6H75F6FP7YzLNdpFtE2VSTse4N+5w+9p9YJmnOcfDRxneEkXK7Iz0QLU3quAjiXV6bs3yu0eh
BwHM3tkKa0oPaBO7pfc2z+PBQmBKSjfoIOx9vDkZaS21s07CkfNsyZy0zvTBzIaNV5DZnqroZ4Lv
GVyRHA4KjHGq3B+KBi5AcEyYk7+nKfptsGR6Rqf+x9N8rRIQ8GsOiWlENBT0ROpv+sJBypWZhC5e
QZskLgR5zaG0d17FeSOAMrEbVV/tBv8kI6LN5wiKKmV+GzS08zC9XyB84JIZ63gbtfLF9uhptE7x
1itSqch6EqyeHFVTIosHABeZbZ27ZDni9aDjZS3fmpBzfaBykKaNO2yFN5j71KHiZ6s6mT2iU1zL
nAe7FDhS5W8McygOroz/Rv58RKji7ylFWJZHJttz33GIkI5am3QTQefYzB+jchfWbJxmMp11VqIq
Ho5NNawcjW3chOCjvE2VI8Rz8/Q9opGJPlfj+Uj13Xamt6oaaAqLdNzVJt08lu/RQ7TcDjl0THEi
Wg3qlSbSzQvloh92VzmwkmG5SXHBFFt+4xRl5Z55K55nrOpOEB/yLCl5YUleUpZBTYPFZmsCltiW
Lh0QmhUdY5hVxZgOCvifKi0IwuiAT8PjIKYmyF8yRVQMlCdgK/oV4HaF/41wlgRvg2U1p5kB7Wec
x5/KkR5NAnjsldWeybhFfdwco9mlBuqKvRuF81MhWXU8wz9zE/126zhgLgIMiuQLTcSAfSMkLNlG
ILjXerC/xVa6C07xXDoHTjs06pAfl73WW7tuIPG42a31vSPRxgNm/XDc9RALj14r4LIcJCba04aD
m7cJStMHsJ1dp6QMD5M5vehoj3rO2PZdt/eybuA4k7BJ/LA5I6zKbdpMvDyWwr1gMBKS4bDpBEE6
ReN8tGBGp7r/aBPG2W3ifSoo5jvyiZUDbMi05RX7cb1ySnlFwnc2Y3E3+o5XYPRXo0yevAUPwMD9
lsHd5WZvo02w9Dv7/jNSnmZl8yFModdnJTHBEIWAYG1YUFLPW7dHtIZLaThZBBRp+cacIIOqFpYb
+v4vs3WXXblINlE8tRKLuDNFmyHj6ajGP8xGd0Ef6GwJEqPkCvENYnIn9axJiAAaX5Q10Pus6Ucy
ebeMJy3D17L35KlKM3WidUtTusJztM0auin/fFANjNc7xEG2XzNYKvSIKcZo2GIb8R7bzKhUbOAe
66EPlyPMFjkTVKBg/XOA5TB/8BJ/W8+heXo8+DHRBk5C6ZTJ8Z8HL5rrTeKLGQ2XqU7+8tDb9cmf
TXHoKwT1tVLfUPpBxK186GCFQbEoG2sD1iI9j967TBPmBFhGvqPO3eZC+QcrD/Wp0R0KNFFjkDe7
0+PBMAlaefwf2xWOMRpC68fHcuRxus1OuU1aoyTv5JQu/xfJkSGqNcZyX1vu0emn9hTTljqNj7/w
P/4tVOljJguYuJY+Di9XZaR2NhJCYS9JelyiHKuU88NKjDJD4BHEn3Ze4LVZQN5NdHz8zkokPZ/7
X78+pfvWl1F4yEpvPNGyBvWJB7fbYft/dRRpgf13Bs3dKVk+//girVG8aRvc9ywiFmjZL8L8HIuJ
R/a713D+iH0TKrvVMUavsEt0Dt2Ibpiw6+E/XAlinSrSEQBxcDFW5iDXU0VZwRUwNPQWecj7sjjN
t0c+ZelE/DkzSc9pE6XHkAzOPe2gwz+fXM7vvJEMCvXXDC2SGZib16dW4uhi0+MvYdj9/B8JjBlb
BUgAhyFQZ7QMruD+llm2Qe17yzxA0rKR2YYqDu5/XHfwTHnIjR7JDONyeehIrHkg7NKJans0Avt7
7s7yGKT5AS23ewIT/7P1WgOvGtevlOVOTfDBHg/0szcWsISDGlt/PRW4PDKwXv988vF/xfLPLmiY
pMgwQY3N0DMxJjbxpbfmD/qjLxpGOYtpeengkIBCcflee2KilSa/s8fB8C5/gQVAAIWIBvQvhSeY
kgosENTzvzEGztU8jM9FAI/G/HAKUk7pa9DlNT9mzrUrJKt3W4tPy7Y+3CHt15IIxbD0XqJ02E2z
TmidqyM18R+cWZv4R+yqb7AtXVR9/Gi3qp58CNcoMD96LKnIdd61RwXiDz/NYYlxs1qJl/jLd5yf
iC+fdedx2GxMvUazdCyD6mzQ5AeLRMscw0Z5FhIBO6UZZtGeUV9JyciqVJ9qf7qQWMWhbvnQfzz0
9KMYOqjkWE0S/gSfLPy23WN4OT0+91++NCXskmHZ8iMfnzaV9Leddj7/y9cN4YC+/vHBx9fNPfFV
ZutcoacxFSKa9RBPAuBmZf4lQPGK35NWe5h+wwCVbjq6TWUDR8enAlj5ZShPQ2duAtCxWRScwXIh
Oy3Mq45g2jEXxIMUPEWdh5ue0Ku+FXI1xrwhJCiv0iF6ccQyCXNhueQhZ1iT1U3wqT5gtDGkOPk0
9t9XbjnL/KuGWj41ek347Lh16+5qsXhcPP/kjJCFA5A85HJmL7AH4ItNFDdVnWcnT2dn3Zf65ibc
Vt3Su4sXSKDRyK8Wmee+RvLZ2uWBRoJ9MOr2jWM/eTWy3bsuTnsXfKyNRnlDjtu89ZT1amWtPjgq
pujGWOQH1BhY05K98G6iCw86afu7not925tyIa8fOxcIuhvAWc0CfUg4slAqorhOHF/s6URy1pfW
Xx+IxCl3pk2fM0nKBPBIXdOiceatz54/jeCxAuLOanL+0kLubI/UzYIUcK9/li0gFxn/dtzKPJuJ
sYnjS8NW/j7mNlD/3j1mAeEURKmMU7+XbgDDLSSCqQM6NNcM6iCm/IbR/9HamLXaZRDQ1/6Nu+M9
DYG/Ms6Uq1IEu0AmX1k/fmO150+sj46wOUskyZsT6jvuwQZrF9MxDQUTxuFOjs1uqNuRmcus9ki+
/hi/OWeNlyzw3iwvJiorjf0N3ok3HCfy5DrTDMcIGpgX+3+beoz2/XyNqh7ZWidOzDHL0EAX3EU7
N59fF5du6drW3io/hef8wtgcc+sy+2CuNm0XLbRkGqt9no+I0kVL1cDQY4ikhqjZY4C80+qlyuVw
LhJiu+yD6tWl0nO9cw2SlAwM1I6Z3g1h/fBFch8J8M4QA7gFB8rRSYDwRTHswLCldQ2BEMeg4Swn
TYyD3nlqvKd5CXPLUZLYLv5b39ZvscUQuOqS34aYbboLxrlqe4RJ6qpL/Z3QuRLE6HjPa/+58+hV
SPfFHIfPpBi+VUly9V19yOjZuxk5YtlU/gh89Gfz0KyEwW3hjPWlrqqfvPs57pD42SuSX9RaWOzx
c9pTfmGhN5kr/fb6+oIr8o+2nD+KkTwL9E9dIGjrXfgSqbrPVdmRNNTLNfaAi19OX1Dt/xIrSkHs
YprpTO5O6y7632hgvgbL+2G/SdVntHdYKOe2/jWZHq9+8kcHmNT9yB2BvGW3pBTf83lpBdjMLPrh
YwpJZwjSDLEAYM6ukHQoBIlebfKd6zLdZqZPk70Wtyk2P2TgJZsMnTB9eHPXLj8HvQgha8QXMhnK
zyLoXq0A10PPNJHWCVCoCBs5Wp1FBuhT65nr0KxsZrf4BQobrrgvGNLzxPMeMrLpjG9ZK5t9NVeM
+ttzouR3idOf0f9nSljtVrGtllZJs2+IwnNH8lfeNSu4s0+JFu3eqmzaoCTBaTTkVjWGm9HSNzF4
dMHA+00q3w8dKS2awQaH66eEgGE9PTWLbchp3zuavF7sXuRE78pf1iwbkEocJUczccBgQGUAOvtr
XCLW7KzdTIGVbOwY4O1sqrcAoCR4vFVL51U3jE8UscgVebtce4LVigswW4yB/GEHowsO3KWLTviY
jf2zEsbPKMSQ7KETZb65noY7yMz1hG/dmLyNgpBrKPmkckjHMVHbuDJLqFp1OX7QYAJy8Bfxc6VC
JgQ+EOB6eh3k/NmMDeWYVZyGtLx0BQMQnO77wUX/aNHAstJfCEPyQjyLHIsKsahfuAl6IA4kqiaj
2PWpiaLGxSoJcXNfiXrBNCEl+RmjpVuFQwR4zxy2Fs+j4K5MjLu7BG6bM4Ia5pVKfNGaOM8uPiUn
an5JqT8d+jpZA4K9nv40C6Oq8yJmV767N2T/kaTeO1MLmmiKDnJajH9k3S6c5eDZTOO9ar9HJtgc
Tlk3szSumTX/CtLwA4vtNmBSiCAOJLE7UzRUH0bHbluHza84yWgFNgDZMATtIOxZu57G/nqCoOw4
/TeGSc56zILmgFUBm9cwoGuzTaoHPR1te/gdSc4vuZrvMNHlKkpKEwIo4c+6+mvSFmVzHZ7jDsie
Rk0wZe2OY/Lb3P8yUmxHKu+4WqQ8W0PERYSgf1eUr2VnYRxrEbXVSaGwMlACl8PPKfbTaxp2n3GF
qdfrzfApppu6YpZMPm0wHHA/pdu0rMtjwlriGAwiECaUGwOn22Y2eD1B0s6oQWmBzra41DN9VtMn
zHpIzFu4yOjNJjrFgXsLtOe8ttOrGHKUejXyCsgHKzeSGXMKb8tfie5naS8pQqYjippzC0V0VY94
RVQ0Au+N24PgIAb1LE1WhYBtRM5wvKk9zpemaVqMn/u/uTUeihDZE2FsrK+23Wx8tIykViCtqlRJ
+KgMnJ0O4KS6VvgWBUXzKjMi8wqilfeUm+k2VIoGtMxBDbvTc8s87xI60r94KaEMeEsgw7YuyU8l
vNDYsq+hXXzFgz9fInwUR81MbAz99qKWh4DY6q22eHvx7nkne/GdTLo415oWudnM1TkVHBDzfOks
LWTqroA4u9gwSZG2DvTPnrwM9dzjAXArxSxhcsQh7nPXn05pL9AE0daPvdGltGYTtRxVIkcgVhma
+3B7PFgTyj0jRGnuzHfSOdAAhOPiSkT0ubJkeIlALO8KT+MsJMr0MKD6tUnIvWg2Q+KhFRFztZ7W
WvXmK7Xq8Oofm8ScX8FngRgxXRsAcm2vFio/pS1QW2npcocrgioxy+x9AGBgHRNz8Czq95jg7Pvj
H15sYZBeZvi1Ua9I+h0dbgMkBY6Nojvv+/mWzAn7qkc105iCnU7y8nh25VySofrTO7CwSZjzLsWM
s8rq0oPHhI48NKz6ZoL4x4/EjYQAZHMqMrZeji2ioBO8dnwQQvNoy71tc9yT2OtX49A5lJYGw/VS
8tNIvXIAcm77CbpjJsObDvajaKZXfgpIZHmY2NSfSDO1Ns5g1cjwBr32Ro+fCZoktQC3sMVBV0PM
aEPnzHNNSpqjODIk83GGt3CIBnE0QixGCeVEkRF7qPTAhuUdsrB9kbMgETK1dgt8Z42JjiHGbFx1
56pNkFC7A99kwFWid+I2c1hSo4OhiXxygxauT7yVLTtT2vPNwox3Hi8ZxBsa8UZDX7HvJTTjAfUF
4gFMlM4pShFU9qKnVvRPkDDu9ZAdLRp/VFBGj3vpgyghVrnF0KsawnrMGCDhzMlvFAp/Hhvo1gmy
reXE0xH7wTUmSfeaZLrYz7J7ambnMvclqFC/+54PBpDX0UFLCgUiXuQtdcGBoOSFQK/D0TXKz0WF
+ZgiEPa8ZoWZ1ZczTbd5IGyvgtEIKGEJa4jB01LDiZpts8LUkvrABro43QYlQKRicP7mETEYkm4e
Eid987PovPw3u+y+mT+uozZsPxNEYow1k24szkFkvzUA0J6C0eD0yfovCCnSE4lTRf1S98ZKW0Qm
a5Gj8AKVx+aa0POE25WmLNVODVQLART4hWpmbqyczRDEX0VGSkMoJloDUz1fs/RXUbnhkbEbDVSv
h4HQTc3eIbcZ8yMmNMNz4Ri0nIg7LNlxSBOsy080XslMERlUw4gZjxuZzMi8T1wy2V3G4zconPCz
lDpUMQe2ecwuYdaT9V0650mrxTIdagzH48qzJBnsuYipZmRyEJqTdUZYK1OJeGe3I9lrXsFdaRby
RVj2IXN+R3mYUIOjuIbIR08zS+7KHYwjEIVPCZcMOFWFTymxzj1AoE0dxAiwiqHclvQIl2uciHdB
a3gO8/Y8SQLuKzYMooSOiQLMaGK+yoALbsEnPgNLvidt6R2qsIf641spOW7EDObaJ1POfDc1iczK
NI+JgdYzmLvwuGTUIe40nmy7/rCZQu09Jb9InxwhcqUvqIoXt4m+TJlz9VQacAqmvuir8aMDvjt7
I6oTZh7aozm75BgltYSvnDEhmecf7dAp2orupTexD4AbRamvuL+ZIkdYKbMT11dKL6+5u9281q3C
/ENw/CaASapmpDTEUDeDg3/cPQeNsXYRLTOVcD+JvtgIlzAk+rIYuivny5otMCh5QA+dicQ21c0m
CuXXwxr/eMXKSg7bPH1KMCZFPbZQOOruwTTp2jWBf+55aeG21f2mdigRCwvMa05lhcIc9ycKEfrA
NCkCJ7v0ofs8KMAjDw/ww+xnjpIQZi7wdeQCu/dddz64KPpvjfPy+KpOdig0QzytYAoQe1fUIEPS
o4BK2pA3PSJbWSJEsIO9P3rhHhsGVQHwM0v09SZsCdd1quy6sEVU6yEcyQnNA9Y1XeuwF3wveAHZ
7h7WTDM2vuKpfOOsz8xsTg7MXs65lVNs4qap869kJJiK4L6XuSfckFznL8K+l4OFmfzjtbcGZzeO
DHAfbL6IO6BJUVd5BNTtky2rQ7IuF5QABnBMmsj0DMfFs/BDNNBeE2Sj23oCrBsx4AwqzHOx/72g
GbfmhPmWOaiiCtHA+G6jYyF4xdFFERefkw6CA1Z5aGbT4s1poRBFOVZjeibgcYf7A5FZ9Hx7EqGW
jLpm24eRAtzEV4LkSv9ZUnO3LdexE31fEKyxhImcMENCvsZpV01EsoTGXzEM4bpsK/IGZyY0OQbq
DmsIOqv1jMTIaO3frKeLhS2/Ww29OHuswN8G/I68BWeaIIUY7XqTZsMldcVPf6GC5WZ3g5LL2LjB
pmuzzifMj5Ezci+4T+Ry8ybZ7gv5czBOuMh7400XeMqbbPoOUnUJFGXqY6S82U5jEtuTURgZqMz6
/gELZxhJgHtAcddrI11rFB40OPc+4kJRFgFk0eTrsZ/MrX8sSKacsvtgu7+ShqNDQ1jx+tG+6wSa
IL5UU0vqaviWzLx3Vm0YODUJ3Ca1iGC9Kb/Z2ZNjiWq/xJyeszCzDh0Ggl5JvSO53eWESjkfFKPx
7iVSn0Ygxq1p3ube669dq+S1ZuZeMjM9gsrUx6UG9oqxvReCRTOdnO8qHp37QBlpapvM9bDYGsIe
7rlcJjzEg/doH8ZRZ4dKed97EnTOjwdjUAutMT5NRuOCHEovRqzMCMAr8mqLQ8i5mv3PZDSQz7qT
fZ20mRLHixOcdfSFYfuwn23zpXGlt2Mtcc9CRWfEKNRDut80HPEPbdD+CAvCzElee04Ul6icjO3o
sUkuF5W5YB0S5XwzfIaJmVxeP9prJ3fCmeZAI3dogvJXXnR4ZNgT7pcz/6QlSOWB46QMDj7Jh3ua
/N4KLQKDu9bcFKPZHaccx9NDdmupQawtGzqC4t2jMIA6RpkwLic1mwypbc8ARtaM/rgRSUUz02/Z
gBI093EzUD8+u3lz83WMpWzedLh7+tJHbdqlXEujcaupZJA4UDSR//rqSLdChvMHhx0cXoEA2+K0
vvLRDvHcmmkNOWfbjt6HbIgrZUY+72LUPVXffnRUxutWswY9FiLaK5DOQgESmcSydVTAgCrE11wt
p1Hlc/ZP0yfZcvf7zCWY3VPctqtWpxxuRXUsfab+dNaGrV8+lSbIkjGa2oMJJYJKEb2I7aDogLLK
b2M1Vv3waRkYriPKMgcuDKU+I2Pwa7LoTrheUNsObKqP18nzvhkj2jTHwjNv4xh6POGGSMJVTLVl
jvH7TCG4oXRlr4eBYhEylTJE3yVcAghTrD/TlOgN9+QGKCFuLIVYIhgjilZNIxNXHR0F7tXUdLEn
Vhk9A46ItsVSkyP3kXIAk54ydIDtpAL/WOeM8dImOXV+8rWY/2VPqHLF1YSQFrG3RQz6tNjOg+E1
tuTHxGWFRwmSyr8vQbNj6J3h+Y4d9WbBq2TFyifWx2rXVe0tDyf2x+CYWsk3XPT9phoxokGFoCzh
i2rp76fS5ehLHMGa3tofEwM73bJgY3Ys+dGtnCfWZG+80rqe1j44mHWK8tONEZmgD4ACSdt7HWB1
scoXzvE3I8Yg6FsI5paVfOh3A6IINPusz/3EgS/ny52Okg+DCK1KO/sK+4kUU8pybCQg5TnFI5Oo
acFl08ZwvIu/9ClZ2pdkqoVykZd3kJfXlEUG6uCXtFSLjZi/piFwjBwYZv3zoYx6Uqhon6+M5X38
Z01U48mw8nEXjtlXwdBq3QrMMoW1SW1wqgVUP+mOISRB7vZgeuJMktxaplBLYtr0OQxJi1ukjneF
H0+fJZ5DcwyWdob6k9LQObTaNe9Bbf7R+jUOa/sHjQoUz9U8X1LHyw6umLt1jFl9A5HqV22axYlA
02Pq2uoq9HAsBw5/IST560CNUxYzOuuaeFeCE7lPIggpFfJNtP1czg3IgxXhIfzAsdikXQ8uy6i+
iGcD4FFwPy5XSGepXzKc3m27usIUuI01OJCog/uK6f1ods6R3jeHHEW6Kw3lzbhcPa4J9myiSnwE
fegwZ5tlURGFIbiluOOcOPgxq+nkF/icPSf/XNZD7hNUB/62SdKvxI/e6rx9rmbnm5yS30XhHZKx
YlXLXLWiq7FGNDPwlvqvLeW1GOkQinTp7BeUu0RqwUXW/KIeYOFqdhcrZNk8xU1CzCWrQN5QduC7
lUD5aL6ZrMhh0aXQ+Q6PDTvibGvaZ0xzYLRj0gUyBh4qOw9nuwu+GhK2cifEHWgfEws+aiObX1EP
FM7i4jJJ29ABc3KnhAhJWG4JLLFliZ4ws8wVm28wcGk7DFLY/LIvDzM1WXDhYbl37SWZvOTpaAPa
t2S560zSkgxD3tSS+KKWckKLaEdKjgRZ9BQR+wG0FLd0T6sbav7tQep/PPNuwKWdedNTGxivalhC
4TT2N6oIAlRu9uINnmY2AqJIScqAMTgkeK20f2uhXR4eIKrH7RIv7HOnuhpop+kt8v7GmBCUIk7C
bViWIsTxGDY+vOXD3A96NXRig7GE1QF/7aYE/FGTNztNzs1oC14Fx+9YwMzoL9m81X75uDkhtaJ0
hb88IBVCMtRFLe+kw8R0ujpjpDaP37V8LeHuX+CR4Ow1MHOW407jEylgC+4klV5xRC1dejadpOpz
KKpQ+W3aIZXBtMRjsW0UF0WAp6nwOt68kj1MlcWXXYpTlwfYxxZOVpZWh8KnoxjFi8DO48+ew2za
TuXZDeBTJcvZviS1LK/dX27DSSUq2Z8TWtB+0oT7wjC9LZXPxxBGW6PjcMfVvyDkwbcu1txARgzQ
7aVTqIE1wjNve47iZUGJ4Afhxgd+xHAHQ4YxitfWdold55JlF++WdkWCwI2jwLJtcnHUeNLnPRYN
Yzu3uM9yXBtV+6PmndtmefjeY6yxUuM57QEopWXI1NRRHBkhb0WdY+6tNuUP7ftXZ1QfcjllFZ1/
loOYcFCwTQcm4/JkvGd4uzfFnH6NNjc9qWZ7Fc6c2HLK2hYXBwak7hAj8UdjSQ4bYbO0jNGFwkrg
ZwKfdXi2fx9rN146Gg0WCnZdE9xSTdSNvGVaiNcAgOHNn5w/RfkFxkx/YwxKjsMFFx1C/AJNL07m
o8jT6dRaHQT9yAk3rp81a2QN+VNG72FdZA1NGM8HXQQ9M7bq4JVxzroaE4InmWpgFEYehPvO4g46
OlmxBQT4nqsp2YRdjghn6hnxmzJd0zwk+tdmAxqt6GrMrFi2P70FAk0UNz9ujYHRShvOh6Hv7xbP
8Zz5CNkmtzs66djuuumpp+M1o1sKsugjrKzu2GDLQYfj7YcY1+DcwNOAGWGlKQknVtjtpFDssTEF
EOaGeh0kcC91K+9gjzC1THnxYgmUN/WS/TTAHTk65HBfe07wa0ETrzLM6q45Lb7MCDgVepJ/kD7/
n074f6ET2gKh2f9m/v8/6IQ38ieT/7b+2dEy+8+Iwn9/678Rhb77L4cAJt8JPNe3bW8hvP0bURg4
/wJ8RsKQaTmeEzgCVkC1/Nj/8d+F9y+63AwAFkCEzbfxXf9GFArxL77UCkIbL6RpwRn4f0EU0kX6
PyghVAmCOTxAFmSeDOj+M7HAz3VbcszJDhSizt7TzbsbUEmg1kS5bavnjMC5ZxBHp4qT+t6kCbUR
NIpfaPWjoSxndXLLhnSaynuBKRiiYrSrXTob1WWcmJqNs+Pehwh6MmdyT8W7mFr3tWZgRvjdWILX
b5pPgWMH8WuemvOPSEHZrcKxvdmyas75XC0t8x6dV2r5z9x/bDBuVL76ucKx67Gtoz59CWx4gdK2
7LNbp+EZwrKCC8qR0k5al+QF8kbqqdfUOMY14VDMM8dv6VQeTU8UFvvBmsZvZtexOqb6e8rdR9qt
u20YoaLy9erPabLREyb+cBQF/rsyVu968uiGGVNzVXKW7zgIuVOBC2yaoFmOalbyXsWoHdxiXwBP
Pfe6vk3z8xQlznEI2p8M8XFw5DnLsi52ZeoGl8ybkz31M/2UbVNL6yZE+hk2id76zGoZ0Q6XsLwM
QT6d+whVPS/Wh0ksJwZ3cSTq6q32wNoz4es2nuf8McZgC1CJ4q2fQTVy0mc6iKAO4lCVNMmhmtHo
YSmnuH4dfbS1sVPuKtPqd4bT13sSyTK2vw9cJc8QL6p7rPS3aIRSWepiYIvMRpC1qj4wK2Gev+tH
5kkhIR9aD9bd0cNL1Q3Wjbxo9o6ySPYhf4LtXYwAEVKTt1tZkxchkW0cJhlAyfEhWyunyz4iCnEn
nau7EXT0fVurPjQOxj2vRXyKdtOfPPMpRaDK4E689bkRLYyzrQ6SHi93aWNmiXBmUrXAj7b1vrHp
Q7i8OTtUVHuHEmvnhZyggS8Z6zjLcTOUNHuMrFUoGwj4pVlAyOto/CWp+KsxzOkwxa14Ng0SHCNx
tOwqvLgqbI6aH0pQYSrYRbz4hDweElTaFptBpMbOIFdzj5mC9LEhFHfRVAFj1rLnQFT86ISZw7jm
wZ/lGcxcekgq1ZzNvOC6TxDgYjYuqbpOfvgyL7CXADrdVQi3pP6FeU7ozmueNuD+dH0KIrpEYzad
AvRx91QY/5Ox81iOG2mz6BMhIgEk3LYcypAssui5QUiiBJvwCff0c8A/ZmYzi1k0Q92i1CQLlfmZ
e89lR+O7T5ONzM5MSA51OwhPrWLGypdR4PFNI6yITC9rOU+PhECz9mLmfEYUxsvPztaoUm+HnkrT
Ec9v5WwZO4qcAnP70oRZtL6mIxY83PQhNVW1sWd3ODBf2pt1pjcv41TqCyGGv+2oL05tQ8QiPi3S
MlAAVQLPud8gcPHa9jgvtzFlHdnU3qMnVAmcbv32Z6BP7KjbI1mGy67HtRT268NaRz3sjNKVu86s
8/085P4lHfN3lvrtI83UsxuzNYhs+96KVzFGVF2KMdmx68KS58bVh6rMlXaK6pAT+J73zjuK7JST
y/QOZrE8LRAPT2t8BZy27FJGdXKwDVQtoCmKHeITyiHkL7ssS7yNFgMO3JmBWlTkvNEkx0Rb1S48
ocl6sNO0uc/sJMzakiizpmF4C1AIEX43QdQs9r1M9T20eCwhLc13AH/LEDZiJ8YWWKaXt3Iq66tH
k+utbFOgG8NZAEzyA/ZyS+kBKnfUpxnhjXLhndABVJ9pZm/odQ66sev7WPXlA7XndKtTU22xkid3
3swurvHpLKTP2hqZpsvqWekrIDjrid7+ajV9yWrGe6KcMbYtzHIOcJdEhYBu02+83+OQ7JuK/MQ6
w2UcL2yCalbXO/ZZ2WnGcbzRmHNPAy3HjllSgJE2TcM0SRCrWYh0s9r4jUxsfM4i61oVzkEmtr53
hRtsUQVVe+6hNd/bfipn/S5mTn7zrwCYca15+veJSAWcZyfblL6HPXlaSSHBAnlTt8wjB6ZqLZHG
svF+wXQIQGHM0YMkIA1FCFlHdTQedQZqe8zUhP3SgLIrHLaeS0ZTJqbHJfGrr4xd6dWzjVcyzS6q
dVFVAuGwIslo1/N3lpkNB9Hrfxmsk4MhkDHlXZXcOSUIcUMs6VEhQbs0fv5RpOZznE4GWy+09XmB
RXr+Uw/RVSeW/5oZxofy9KWGLLFbcjdBEjwyCUrwzVkOP1rFLI5w1qZ9sBJ1jhln5cs4f8Fi/5pd
PnNQKjlo6Isnsh1BIMVzh/+iT48BT/yuJ0T1KTBOtrS/YyKZ3pq4cY6LiB9TNvNbnfsk68ykoo1z
eptE3mDr4Z8S5pvCtq/oQndmHQwX2VkEczXlR5Q4zXbMFeDdHI37gNMvnBaDXJeo1gdaFytkz3dk
Wlq96EJjsUI0GKJQCa6+DbfH9LyD15IF6QyOuAsasqgro/cJWHPHvTep5RSXgiyVhFAbnODxwwju
mf4LVZSJXhbP+etoVhM8R/NxSRU6JxxgN8kzFIMpdyu4RH1kRpAULCfkpq53VmEgHWqsf9Y8/yJV
23ybzYvAaP02F+ONwugXhkucH3MX7GXevcboUpEhCd3dLY2xZ32CYWVe9dDjR90xGbKDndvU6+yy
zu8tqAn/uUg8hvAJodyIRrCrS2Tsx7bjTtS6t6gB2BnlLZEjCSCWR0hwbMSsX1YjnKecUeOpEI19
Z+U2cXANNzUKJuT2Xekf257sgtZMKqR92bJnTe3vtdUyAavm9liw87m0FnCPinwAKDDzmfwU/8jb
nZSS8Y9b3IpoiS7EEmUhBCQ6yyY3bznKDq8fgovdVOEwtsEZtVp79uxrrKW49T0ZX3V8kWZ6bueq
OtV5b2NDNi4D8UYHM2Gk5nR198RS5RJwAN3B5IeVkis820hB7oYyObuNIEmzVt7GK4q/zdJQFSAG
3OrxqVE82SS+T7dY6Gc04w4zKPK9ejRlmD0E+sg4NLyqv1PZV2HjwvD7+RtfQLUvMVvtkx6PUupD
11tSHGndioZ38pgpg0AWNfhFFPI6b4Y8Vl+jdP2DRW/Lwsnf/kgU0oJnv6rb8pgw8T/wStuQnj/9
IEbK1FS62xOLGJ/GJTMZUgS7ofL1dXA1xWM23jFlNo/RSKpc1yK+kn7jo2e3kjvXqf7qdooOFWGd
LDoYdUlZQmXy20fbMN7HKmkJvX7uPaN6zsKfMiIXlbtdzFumShP5cENEV67Lj6HZY5mMCUyn2cz/
sE636f4YvIAQuPepC3d1XGPhXZoE58Vn6dyMRI5XGclfRIzqUC1H4TeAmcysezItYs1IWL74qwSZ
5udOxJuehMNLMcz/bMdO7voo9oCxLlwKHqy0ICUJPSOe+NKb9U6n0bwvTeZqPTqNR0WpNckx3seZ
fqRmVXeKnyK8RabjUsbFEe9ovhVrMuqAjIgpqPumrI4Ja844QFXOQnpDTrj8IPpLzqgE3h+z3qKK
j7M/vyLrXkUncALxTTGpwzuPx/maULttynY54SyKtgtqTtnzFbmW8YKbxIr89oP1A3/DDqNOc63h
bdrx+BRYaXPK6zMa54qRiYx24JHE2bHOYGzMhyaDjkwhw94D0NgmcofppiBEJOjrc+3UJ39Q3J31
csvJchBpwhI1bTdTPE2PVYwFyk7NUzdJZCZTsAfLNcDtWLOlxqrDl58zgyjKbwLA3E1k2Okd+fAs
CmbSIZPekw89/mhuO3cJ6bpQYaxcoyYxvAOZXNU2W2+ULh/eVZvJ008xxNcLoX3y90NfP3fgGtYu
wLqSNr0F9xjceTn5ILqo07C1agy2CKtTM80OTYKTXMnsnt8/F67/Q1AgyxCrMXP6pd2b4wA2XuIt
+CnKRm+c7rIkxpPusibBBYH1aFRfWdWrTWuUxV2jyaVE3I7nGIX+nTOW+5KeaB94M5mSbgNHxsI0
ridSql1EaRlRYtt0KpznFvP6ziXfdy+4LffOHO1J5azGGyZt84H0JKju/GY6+AlfFvZHhPJhibxo
Chx1iwOD9y7HceKK/lQxP0deWeNPotg+aETLlBhNQVUZnAybwlen1NRAzbcQyKrjpHgqG0OSZ25b
R6/378ugHdlkO0hMET/6EFT2lf4aLCoshz5g4zpin8npn+cjNoDblO+KPv8jgVwi2q4xMtRs/7M8
MbalhGsSd/ayG5c2DYPAb3dc92wiCNwtguFkQY4jH6m3GN+a2cJgJ4mONvaJPTcm6Jk4+8gAP+yZ
MhdcsRwDvHT7rnjL3Ga5MvoF1os5+NSTvrMkcUYHNY7kwJhyZ1nxQzCW5YtZlx/Mts4pOczHmIJx
Z00rhHaeoAmyb1DCxTHfC/JhIhsjIeUKILhiJwocXUqnKB0h4KQ59EvHI7IUNYu/8wB7dHpr1SSM
1bkGmt26zHbdqA09wxjCIpvfA3RaD1GPObToImZp62OJBxUzkz2cMVDf13P9nibwAwsXbJFf2uml
LufPTkGqG+RcXbIqcg9+NxEOurCqb9L8Qwe+3AwBtDwEm6yIfPfesYzy7IzrJjCqPER1WXyWyJWZ
suIvb5xv0wdWiGQ0InDZRbObFsZxiqORexUpB/RSxGodLgQa7tSfc2JV1fPMsA3Zpvmvon7ZDxne
9SQe/swOnJmiCDZOI31isdfUoY40bwSQ/hGGX3AnRt5q0JfQy84G/JzGExD/iLzLc3ZjFRLtw2z5
bPeRCCNTJTTYDBLYdcI75rVFYWe697mZku0m7bPrUa1IwOwHRIYxcbXOn9SetpFoqr01wvmaox6+
ShiYXRwmUFHwpUXxIZLNL9eZ/3TLiWEu0IBuCu7rIYfoW8KxwCd9qqe8O7ZTxl4btNzNtCaX13Ae
kdZ3tOVrrGmNE6y0lgjLyfBF58onFHAhF79/973BPdWW0z+21SNee5zBSX+NuI9CyShn19RrGpMf
YDLf2UsR3C0jQQq9y3vRcfriAA0cBH08BWjllr9+tpg78hsySnGaMFIQ7ggOM1/cmAB4wBFFmHqo
R+HvbLg9yhte5BMszv5aFCC4hj5OQpcktcBX3aktH6bKkncWQbintCR2ndUjUAaTUOFNNy8Q1QIu
v6pTaagi0AlEiU5U6mpEDVqaD6KvDwZ6rV4l0VtidqEWNVIweH0706baqRAwbYMF4DDROnmdP9AR
9IzD8eCgjRWI7Rf2x+Q4bF0wRVtzvQKn1hJ3gLdf2TtMd7XJPTfnR6jfjzNWsYsqRmJWo+6FHYLq
yBr3MDAj1pnCrC/9x35CbsASgXnOWz5RdAmXoAMdRxU1keJQTUxyP7K8eQfHVZt4sbgul7CJHL2v
OtjJKdKjI8lnZ1Um48lY/CdTdeZj5X8NHQIrMVaPtakOZtcHGCUVoedcByfTtretlhc2NcZxJiJq
qyx3OuT1ypSQRsDbOD3N5r2mHb5P8/Gj6A08qz4wlqH8DVEqfZYF3qZsUBck9l8/N1ZG1GTUIaE0
zaY8VIvxOjCIWUy3fU5yzhe7te9zaxEbhI1DyCFnnThWKNmf7Lgv3hKbyCrW3qMd8L21c08ghgpV
OljXEXMB2WNRHLL/LfvDiDTq7Fbd0Q9M8wVy/IZGBNaQwUPNXf1grd/tRAghXbNMgXaR5mBjezyl
c+ihuoWwYs7HEbX5RgJo2jSZxazJjP+50GshLrpHYRvdbaIEtOabcnT9mbEn8/uM2ZGdx4dVP5ln
sro4ZfYvk624d0jJc1TSIAawrFNGAvgmQEoQ9p1IHlgaBRqKyTSzM8+w07MwRoVy6tAQXNIJHzr7
7/7wo+8sq8pAZaKfq2Dk629zcRpYwDhIasIhIawwy7NqJ+ckvS9GxwrrAqV8PCMnDiYpf+uBpZNk
FzF2H2ZHdpzJVHPDSX6VakqORRZR4nfezq+QQYvq25+wfKA/37arfjURwScCwD70mc9sKfZwfXG7
oRAxb/BvcMxouhkqm/Gx+fKR8x5Gm7Sx1i5Ji4qqO0U63S1JcJp04j0ZevsrNj4ieCDosp0zTP3o
5FpefMl8bA0QA7AzyxOD3DaUmS+OBGeTxleiNzIMg2GMgu2YsWSuU294GE1SntAUbXLbz59L3YTB
UlacmvW0J+iMVec6rLXH7uakLcNMUoGpafEHQwFmiSVLDgtRvgHlmNwZrJbj/rHsZDyTmlFepYTg
p8eXNM69qxxPEGGcu4B72TJHKG4d6q/OnWltALtvFtdQNOJTtle+HzFv1EyxiIfcVlmhz4hAMOyM
GOmMODaOqUFtXeo5RoIYrTgTLOIWqQwHVp/oy9aJBay1Ege6p0IDksIGBDEKkthQh6ZtyWBMK6jp
vNVX6zNDoOSxMuZbBQMGjKB80KhQsQJRKXM/P4ygeQenCp7zDHxkDVgwnphN+PJxdBFqmKZBcLKG
gtYp92RoEW8NP2qeE7QbBsXd/Rjn75hMO3IWzJTw1yZ4Yj6yrSacAuMyqdNErcdYP95gU7GPZT7u
DBYE59lEG2zYEMfTRoX+aJG3HjMv1C5xIH367np4dvP2rXH+DANqaSYcSHaE+Ec44SopYvzhx1TO
Cbooz82bc1U3Dz8R5Izuiqdsqp6RGHoh1dd0Kmb5QKkTn2Kof0gY0W0mQ9Uhu2ezWlQWE9fGck+D
YcFV1ObZwcbLLLiVqFKy9ghhq/W9kvqIuyKz2EV0Zfd7qEkQHOtVOD+bj5OCU4Jy4pdvIGJmzRem
mMa5caC9GBzJuH3LM16f+Vi0+JgK7iMX1VITe2OYxR4cIMxpQ7udtEDxkjE2Zr1nLEAmVuv4j39c
fE8po0EAMkdrtT0T/PwsGKEc+ij6MprJ2MuKY1Ij66G4X7Zuy8QVQt6zUWbi7OvkOCsfC04zIkYc
xJUKxD6MssXk3sHw9DXolK4zqiPhJXtcjoKhObrNgOnVJkUPj99MX3VMVT0loKWzYGZslO7BCaLv
jePxPLFj9/mxMbsFHue1ySNtxa5tHCMEo/kg4sA5EAH50BE0iSq1eZKRRcNb4M03VFztf77OfHAX
vl+HHnvFgQibn39QvXq6us/kSqRpXNQB+DspqTlcKwsBfeqwgAWQs/3z41V3V1t8Ni9jqOb81GBk
Of98iCnXsfuJ09wwHBwxaeyx4g51j8txyN+rtviuq4o4IYg7qvtvEIFNLKVX6WWvY41CgiQL5jSE
YmPyx/0EjmScmj8QfLhFVx9Ffpe1wecSfSQZ5H5r8eQRFtbGMbzu7K0f4hwFepzMqI5LzMYCvCCy
e4i0cn1Efj4w8u1XYz3vFSKVz9Kp8hDl7N0PDWDGBr2HkP27T9gRx1b+7FEHbSn3UHLM615C4hcV
+D1KRdRkPNARmiavdJnfyrmNgIStwQgESLvaPTMdhFy12taXNarbn+yQUtfGyH4uZzTOA7r71UGR
Qgw4GGXwO26K70ouIX7hF8BwfyNhHEQ1xCxvWGRwS7o8K6fZSLqzacfJgYDetwibPpyetkK0OH85
CUPKOkAbPxQh8tPHbvLNE7mYG4I+oQInwFFmgfQZ0QWk75kXoilfhb3IHXpzxPd4OM7+9MiTyxVY
Off/gcjJTLFNjy4VYmMUQvUSMp/g4YnjN/J5rddq6Yljz72jwyFw8hpPIzysogNx969Qzuzdz45k
6ar2YqM42ukHVvGzeDAAuHz6eDwyg+rD8ToDNaDzkgAcOQjDs8+inN8sYDd7kRKQNPmOZI0Rh7kx
cmbrWH7MrpXQPZ5jM5I7O2fKzcQKFlrN+oRexvW3OFxxqijUCiY5b3topUgpmNOvvIFx/TB3dXug
1bz957m0pp4TFGEAurZXmQ737ey9qODb6d/aNLkROxltFt388gKTqNs20CRGu1dfCWe7aBJgxbyT
QT/vXAN2qkE6xIawqxNj4RWd0UMQJ+GAvY60jz+MC4M/nFh4fmXHa+yuYZlcxmitKooiHkr88MwQ
D+Ccd+4fypTAtfcBUIRdasi7sZA3Jo7bQhfN2ZDBLyjqXyIdePOWlyGnAHaJpX1c4ulL4l5EZ1fT
4IzDh1HW790fP4Ff7uq9Ed2JLoMTqtem2nptBUIVLF0AlrANDDfiI3fKmlYrCi0RsyBX650wsU41
KnjNgbhGhv+a8KlnMvP2o53lR4JBaq7feoSmT7Lj9BA3jX1iu6HPKrH4EbslDPpOsxHSVLwLE7KG
3PeSiTZL5q3bp0iI7qCsZPvGnEEpzdWTn08m+UUuAgzHUgHS7IngXrJBSa1kdpfkTN/jW241TCNK
gkRIl3yQpKksXOFzit7PnClfQBkGXDuxPS67xEbs+YMrYaQhzp5TburZVftOT98/+IqS3JmelJiW
kYFR8t0n8a6ebbiDizwmLWa1mIbIdPvxaEOq10ksj+Z69hAKW51FJs+6AbvtED1z9FDnxVZxcLOg
PA4j93bdNLRJdvCtEqPbW/FCzayskSaf0RfzAXwyGU1lENynrvdBQYwkNmquP8ANXfsgRibHPMZt
DPsIB8K5iOZPNhO0GBmqXmeOeW9EIruwQ0GJXAkSidUoz+iv1GGZQXfjrJqoJ5nhaQyqa/bHatQj
YjjGySTjjTtN78oMhoPtz2/1+seiuOPCa3h1OuOJCgEXRRFdBefPz3X386FeITMyzcp95viP2BUu
k0V+qwUYEQRJ3ZxJSH0meZ0jNoKmUFcJqlgZ7znr8EYsIHiCYjhXbKjXr7aJ+Lkn8cJbu1RXVAtQ
nyE/woqJH4Tgrwjicy31te6XHKMkb/S8WnPa632cskfrS6DEP7f0+pX//Gosfg0pCa9eh6pxqowP
FpgVIj/1Nj3ZUHJdfrB13cH0pfCtKWcYz/rR1iq7sGjabS2HTaa8G/fVuG/7huDZTB5oSpezIxBd
ChMU26K8exje03bIhnfLU7907MJ9mEfgAAXlr7IsSYds/wb5TIW3D2yOZ7tkqeYjtjIoT895Zfrn
yBvKU4viVVqmDbppfHMc7gyO8wrKa848PsDg0xKuiwK2kUB0YbERhRXviiDi6ioQNSbGAFzbtP41
ErCNwxxzWuzw595mgKVPRvcL3taLTKdrsj4pvh1d4tg9Nqa8dehwQq/zom3d58AjOAPwjM9X3RVT
iLNyEi7LydoNpd28zUOGFy9rH/J+uthMhC5SJPvZbuXNblXDRgJfEKjmO17JHiHA+BIP45XK9olu
DauFAw5SBWRFQqr+55gcEPTKu0CQxu4txbvPO6nRNVHjA3xuWR/791xo67R0Mx7gcXUNxkO5l+Jv
NzZUTxXIFE66KEwHhnljFD23tIB4M7r2ykS0jVJaFhhXkVXi7i6Ivhr1FBZFwym4DubIryH296XJ
DOg4SfIE2yhirMgYw2Gz7TPZrk1ORjPuTrodcVMSd531JIAzvFWPlRLkibhG2NpNFDp5VxxjM/VQ
zs1yaxnGQStHnITfHcq4Y1yg/M+08POTMClivPk6sBK5tKnPNAHFjYaz2MeIAChMilb/irLyt+Al
3rj+DPzJ1B3sRfbP49B8la71BQqOTDjnImrbIBz8d2kiYalmlIy2b4ynaXW30rB3sKlcvjtwFcZw
q6yRYITZ5JbcZIEAnZquHD62NbtgdXhGszfg07TfglHOR1N/C9M4dqYVnWyCIooGIGFgOo9Zxg+v
9/I2NJWHwLfJXjwWtsdu1sd8iMzz6PyNqshg0xafHHrJbQufDj7Gv7aKio+gZLzSqZPVJflXEGLH
Ak5KBXkcZSkPi+38DWrEpXDqvU0/wx1W0SVNMtjIZH1sMaifbBLR93wD8UFg1tlKWEcMl60dC9B8
2wegGOSEES6S7hsPAVEcDISSrrbojxAGxNnOWTfzUaCu6VjER6u/iQHpDnS/7Qz5ukvJVlqnziL+
heEff84g/hBnEaDIL9ltE0WexnNY9Ghdhwj0GJYj92DEJK2U6gQwbGRDRCRiNI8xk6bnFuzZCQnW
vEXJ0D3obHiMve5Q51DQA/Ob8b3z6GtP0Urd94vZ74a4NkKIMWGKLRp3f3E1abAd5bq7Lo5DDqjs
6Fc482mlP5Q+1YX4jnB/culNEB6DAE2SqOowctCaMxjitKJKERnS03tQDMBwPawdC+C7Ce20JEXI
aNtuO0lUW7ZENgZ6c0d0ClRxHyxH73j90bK9v8P9sp9S5n9gKbDSSNBnWARYli+7aS9YoB2iTH5Z
7Yvt2e1Jj2gU0imT6/4K5Q/qj73owG2g//+oCIlE9vqEuMI/eHnRslBGwqDAPUiD6yjfM3ykg3Ig
V7GVoY3XLB178losMbLuKuVlEmu3hkKnSuEiQJIF1/7hTe5OueQ8cQp6DRJxauqErsPCGWNzaBiS
ZVOXq9/B2M4bsX5hTg3foJnnO6uM5DHtmmabJta3zzy4ERfDQV4cJ/lLURNAMlfO1m5gqMCxRyJv
UCRzzXlIZpCDtZvZTbZEGmjyJZobXR6XtCgabHsLzuJ5RzzaDO8eHVCL59CBfpYA5wY9rp4Ug4Kd
nQ6/vdZ5xnIMCArJdk34IeZe31YMTVkbMXfcFoHGN5DAJQXGU3Vk0M8iP/a6hPRSWAcgImwPiZko
pN0dJgJ5Ue+ON7iewTbh6ahz58xitNg24GUyaQAhNcsTCd815A1oGbFHKmncmX9Y/dp44bBKdBkE
k8WaHkWWqd10o8Npzw5MazQm6UH6y1eTDniBID0y9Jo+3Oo+DrqW/Y38XYyk/PmjJw465X2uquET
8Q98g96LNlkREAFhGmHRwqXgjxwKH29YSThFlU7IkNa/ZSSR8dBUNaM2VE59hcNB+afMNmrSVEtY
N31AyKHj7mQ0/6tEMh3t0r23/QBGg2YdQa+6sy2U+X5eYbyMk2s+QkgHvXrUyPNUMdzFJS4uWw5A
b3ha66Yed/gUWTSzt9jFC/cvgxTCTRVpMvFnS5RZX+Jbhd7IEyVHSusRL/4hJfsJ5AZ3kaMEs15v
hHQhgjt0Y/aOnfi0V3gMhtL9KIuZ/IpOI3TBp6IymnuHnMapS9nuqvVp6Dy28IUFGAal3dgveyGy
F+2a7z7rIyV75ivIRH2T9Lwoey3QIR6QaNCm83wgIrO7JzvxkwtrqvsR4eGmIXn6EIDZ9N3oPQng
FAPfOmQxDFJXAnVSTnJcp/g9HJ690gi7M+p/OIQ7Ujn0Rs1jxfmQQJYRw2NTF9fIm7qDCTobKXwb
Ie5rDOAD6Vm1Y/LQ1vNn9jBp+ccueLsSa/RaI2/fiCEgKTSwDkkAPyQpZmRw5jqGVJdiobUoh573
BGowbEA0b+fYzvZ1c+lZxacW93LAKox6Pn2LHDej8AA6VcTMOYXTE6i4vhMnamjOPuibRBeApxN6
6C+1+wqcrj+JtXL3VoDfz4f//KtH4+TO0t05aV2dQcDlDDlAcysF2A6rZnn++WD+z6/+v/8N3JjC
zSTQkAPqTHwGt1E1AMUHFoTZkj5zhtUFMcN/FrSEeRXNqI163EE5BMCsH88/v0r+51c///p//bef
T/nfP/F/fYqUE81CCn6hk2bOSYMTPuva5JoEmY9zbJm2oupR5s3RsjM6xjPJkhGh3r5COviOddxe
iXkd95EL3k42/qX0E6YjrigPEjky8Aj5LQdkpr2dQrnboyGqz76FGzOeWbvqnmnhOODoryjXOmgk
00xNooNkuo5Gs+kTwmJglghIxT2bSsYcDqvajdTpJeb35wTdMTqWrV6ODNuiry8zNwPIb/84M6dt
JTjmdAcK1G360JEBBCjzV5zZejdHRFBA6XMME9KoBto00hMyfDfPVWR9+hwdpwjAymR/1Vb0OMeR
Rz4UMyqW2IYef1u1a16itN+ZPUtQrDG7YgaOmSfXNsiIYNOgPYYBRZHl+hgbqCjdyHjT6h/GWfU8
mp+9Of91xzSBfRS9xg3g1dyeQ7vr63OV4/HEv6HhJ1iSUMUwr7U8RCOd/ThV3zDM76lduAZF94Ye
mrk0cTf72S8eKBf2Ph3RJjG9fJ+a+qbIuxmMGyoignAt53Vs3ZAuPeUzRLu1rPRPx4ACuFM6HaZg
UEesWC+lkdi81cYZXGLab+mXr/aiPn09Pk+KwoHAAioeFRRoegBsgsK++Im2CY5anLNtN8550L5z
lpX/UhimpualowMSBicq90DWTrN/mNr2odDaODf4ObeQU8FW9N+Nwxu3b/gLq842ztWUMch6wmiC
pa5vocxcLXbVGw5N3e4LLppdqnJSKKqg3CeTegJC8pwEPvZ8DHG7FogNBL7JO0ONIk1oVs0eu4s8
ZaxboO48NmNQhDmnIF8ds3Sl5jCADhYEgXXyk4CIoKCCVq7Go1x7vKGqc/YHPX7mFq0EuTvTxoyV
dZHe8k6juFl6rDlxMCbHOsLjWudovifz+PP9m+3Vdj1GKJN4YFvOJHN26bzVu5fnj85kP2Yjurfk
DQZxfsGmLpAlMFhmKH3TGfUOEQG/fv6iwLmzXb4nDLPXPHGNQ8/MYEiwC6PbmIncZhYLRjxGzedH
596wQjUF47FJhuE4zE5oO2JmaUVshaouOWZxu3jIyuxcKc3/d2Cmj9kq9sg2cqKz1xg8ONTDaFzp
/vPgQJH32Sb0ghJ/m4ITuQUXpzZFvsKX733HfO8nop/sIPrV1eadTbZKX3ifS1l8TO2AphFnkjdG
n3aURGyxM/0Mwm4jFpGcdaLoaliZSVsieS4aRkXRh9locfAI9to26fyZ13CMa7gdZA2RgRBl2FJ9
kYjnymn+CgXhOcmzm0bIsBGNu83GIhxzmd7KhM2WXoo3z/eCe4PUyg3tw95jI8Vq2s+uKs+OguiS
A/7h5D7rXdIkSghegTpr4AzgegPjqNOWjSOW3AijAxrv5GrCbzs5v1yryO/K5VeJvmhuvNvEKCdm
41gj6jh0c/JUrF3U6FUVkyl0Cz6bB/aOONSL8cXH/EVGbOYRQMPWoaqD3xnuA9RcutybfjGfrfXx
6x1G9UHHjz0ul47cFE1MAikvsJvlVlCRghfzSCsou4ckdtlb1dl7VmPdxVZb7nBTNOfFg7jIvR1D
bR+JXidBWhE9gg5Yu2wdZuLAMK9slzkIaGmcmOOfWzYZxk/cxNPZXpG0Px+CemHibzE3gD5xX5rD
EJpsInwbUVDREHu9ZMB14QrFon4aQOv260Lj54PGJsrMxBDoBqO3CdjLBt8BuU1OCkN/mL6VqLyt
HyB1bvRyoWSqgEn1dk4KmhW/4H1UG5wTRD4zsD67Gp6wXD/AK2dE2LNZ1GuijGmlb0vN56pu4FZz
LX2xyrXpab+tlLiAnz+IAoDGaj3TiHP+F/h+vx1T+SbbaZPyaByDxmbnObT3Pvqmz7pmg1cjNCuj
6b1dN9gVWL2dGPNv5FLJafBrcR061O+elgwDU+MNvaJaovQRkXG/nQy4nMLLAXjgkebWhAeKCbsi
ZaXUO8ZxZJ8Z/4BcY1Yc5MXtUvca9Ky0y8Vs//r1vtwWzkByy2hyq9gfo2ZRLARiLGf002sumzvm
50WIIqOkLtP3iq++DcrqFnnObzgAz7FMlk+jqi6BN05/lZ3eB4+jsySfrWKnTVx8ygYH/+foZzDO
Y6gzybzNFmc8DBkT/BnLwJKwRA2sOiX/Kfi0R6f9nrt3j6ymohRgsKRLtzQ6JEjaYNcRo2ZVbGzw
upN1PVj0hiWCLRsvys5MyFyw0+hvvkh01D0ZEtjoN3G1lPezh0SUpLXg2Vsl4FA0/S9zPPX1f7F3
JsuNI2m2fpW2Wjey4QAcDly7fRckwVkiNUuxgSkGYZ5nPP39oKzqyorMzrTe90YWkRkREkkA7n7+
c77TXFtd3ttVRHS1DpJD4wD3zKonNCoGV+mSFsjmLc64dxlfrTEKH/NaIKNHchMx1OfO4Mmmqvjd
SOvgJH3clG1rdlt22fRSB5hKkqJ4IN1N8EFv8Bc3C3Syuh+wjVqu2X9zWmdgKXHrxzIsYTLTPS7z
e3vqWiorZo9KhvwYR8LHK4Cxa6rKgASMIBTF5wgsuzwEDhqsMf1wzfScBzEc18H6MKpw6dUN4fkU
NuV5vFFuZ8pL5whx4FHY7SwcFg9kvjjnkmn6IYO9mLVyP7PD3ahg7k5BKEnMdOJaS6za5BQPo7Lt
s9EVu6kYqps+NOdrZ3fhLjEgS43IbTeOrd+12KWxLzf5TVAtXRpLxrOvdWg9aSfeGmOOtlFiqKNa
xhSfXzLOhMfkZQjb8ianIPAmqyO6DEvU1V9/i5C/a1prol0FaLs1D1f4q6/hRMYrI2bPA9W4jyls
25huj5+qiuBVa9USE3EB0YTt2tek4nk3Jp4c23qd+HZ7aFXzqtScnAO5vOclyo2VCOtcJdqT7AzX
QwfIvTb8EMpelsjpmXEQHJWZMHxv4ZaWjIM7n3ETW9Zy1ZQJJtd0Pjah9G9h8G/NdDhG4ZRcnYfB
TrAQAVMmDd5hkHBHOsloGyEBDvVQy9gSGxZaUklopuBhvNey3PEcnyav3+Qcr792Gf8b4b1rEeVt
859/k0ur8r9UHAtLkmc0iA0aivDgTxXHXeinUdlGgNYNiMPO3Bi0TOjQy1v3jrdrwVtH0HdNGDfo
Np5tTQ2rOJP/OSeUwlYKM3s6RVS6OPFzD5iEdT41wHxF2h77SpbRh5gldA6Zf49CmfQNrotapZug
bPY29I/jxBYex0BqP7Y0j5P96MTJTPDhF8LQERJ0KrFavC1G6b+luTncNG4VH4zOvJT+HNz884uT
5c0+DbpH2FrMtSz2ST0OOGLI5H/nrim9Uhf3naKg8c/fRkv+/m10TMG8y1KOyVtp/WvucggJRMxG
G+zbQX0v+0C8gW4BdWDGzorQjY3C0Uev82s5NXh+VGpukPHNe9yOEjsIwODOSs175q/NBebgFs8C
ARYrI/6C2P3AjUsYp1OP+tRoh8StV/hLguuYxLT3RmnjAXX8BpG9OWIODu/ojaDYLQy/pHWKp2ic
s2eKevINnDWEUytUa+yf/i0tIgdnnKoTltBra5DTs5rq0DJ3Zn/WiGfS5s3qz98nk9jtz5ebazps
AQ2bmKxSS3712/t9hBr9n38T/57D2ylCfAH7zvA3Y57BO/RBFQ4FLzc2JraSMl7jOGpPvY6VNey3
UFl1MIJddEAevvVzVz+HTCjUlNb7zwBbDDxrD5rO9TLmjevvssyCi+NV4zw9ZWN0O+rZuPETvIya
n71pcdw/aIN1wsPz56+N7/uHL87mBdrYhYX1U4P50qfX0dOM7d1O0wP2UuTT7VCY0ZcQIs7GCoqK
W4kPgumVtTWrZlyVFOB8dSrB2lWwCa7Tcm/FMvVyh2Er89Oelr5Of6pdOWxUnSF1c1mBQSswrzCx
vQQmhZ///FUiw1t4tu3tRJ8HQJyk/dbziLT1KX+xWx9c/g7zz3gklStu56LJN0Ggqze/zA6ZxTQu
H/VnvY3f4KJET+xuul1KAmZv0Qd8n2IEX+FFwog5TACcA+0F1cd+ICqRgNmILK/mzLEuClesK+Ym
+ym1D7a5EcTSTkZ4rR1jJrwvnAcWPcC+TAiGKg3PpQtthcMsDwSfLGUdj/6pqfKXHgz7j55hFyW7
X4pumvC4YwU15H3b42NIlAT3I1vroUTL35XZuJT+jXzK8BlBfmLnU11vv1ZjcRH1LH/waN2jfvon
2x4J1Ea+v2o7J3iMfSv1OkHjBjE7EhcwhQhdQp4hZBiHW9btejtrRFToD5nLhjbJEON4c+DeJb87
uO3ZiEm5WD3L0VCXr7myXWgU0xNeLOsYhzLbt2Y97WT7WYNnKJxVrelBAcUKW4i3P78Kzd8/iaRS
QirTNXRdiZ/vMAY8kWaSyd27CKZ7HeuyibR5o/qXtDeuEe2lWCJr20NMNIDKJnRgRkmwx0LPid8Z
Wq9eZo6RbnzNJDqvxexuRzHsnaNPkknvBMjWJd5hNCQFusVVP7cwVFp6sbIJDbKpHc8sXPR7P3zD
2IZpA3V0bWXzjd7yJ1NnkPuMWeVfvOxlnfrXdQw3Bak32wQOL3Tx04NFk5U2d4YK97MqLkAmjYsx
RcGaoqrolgqDU5aDss+D/LEwXGzyvd49cqKBzAbtiAbh7tpYZCx7KFXtJIMbzYf4jVhpYpMhs1z2
uL+DrMc5uBgh5/FdkP5bmRoJwCCOn7iJyo3LTCypm1vbDI9GIffI0ck2HX3m06qiU9zI5LaSu4b5
14YO4r96C4T9+48eIoElXZu8B+qjgDPw24er6vWSRHAFj9Yo+8uUBs5NV5vMy4xXW7Xt3RzY4bEK
om/KwrthRRSvRv6mVsG4tZWOIAeh9y1NLm0vHlIqM6hMNMzHTAUQCKmjcJa2N1nV/YsbvfnYFK79
0H+tRl3fG9VEzg1e5bMZqw2OFO60ZimEm4pLa/rY9xljh0X6nDN4u8xR/aIFUDoinyKCRqu7B1cd
fT8vHzsUoU2VjeW+64prWupAdxkhn8dg+uLoTY/NNNs25YQ7XNrPzRTLS2tY1oXn5WtqRfrGNgSX
aRu19/iHzDOsgVsDtiRHw4x4yKDddKSK1nNgSerj5/LSMKrZtJNx8+kt4Zl9aFKO/L0+OthDqhlW
nLh3urI4dVV9b5qtcx4xRN1nHAZLd8ZxjF9yx6z1pBWg/0SbRzunk6QpZkqRZvfU6hWjgkGPeOQ5
d1JAOddsmgXCNrC8QcOQSkwxKOGEl6p0zoZsNExL2F9GrGVb9I/vanJ1jzQ1VEVaItdDl/pXYMd0
UlfpLu7T2isdnMQNAFNK2wnO6yBHaUFRmO+o6d5GtNddab3aYznFvhdxLvdnxG4pAqg+4RCf8HTD
s6bBeiVD2rZFJYydRbV6nT6zuWL/l6Lo0Wawi5uvUpQoX/OElWvu33RlNrs5xIRCMpK9H1VQWJAg
KfR0vvPHwo8qNa74Nm8Elq3LkCGOWiRMHYw5q4pj13UBOHu2kqY3Tggu0SQSRus5XkCF22KK9Edy
5sVdGo4wHm3+Zujb7NVn5xmn2MpUnPtwmNrnrJsY8JRAE//8ySIM9/ePFmUoyxaOJSzbtX7aIodC
QxjqlbZjmjrC743FJVW+v8bRTV/ybH3vOUTfw4jyN/Qxpl6pLBpfQ/Glz1UAPWEp1YjhShQuXRCN
ZoSHzmVZy0L3UbpOtK9BFmx7NYi9adovba6vx3LKbiQUrAvsQax7Vd+szDBtb6lEohvKKTjgXccw
Ca/LuO+ODSnZCmEoAK24fn2G845uxDunb2mnaHv+XoCcMqqcli2Ejhu7wPzQy6Gj9kKXN9LKGJsX
Anq/W7wzNkepdoqbLgxL3P1cj5EU6tZIW4pq7KjZhgNAo0kQ3c6m9gXSvboOSeSZpM2WnB6IyGOm
dc03NTWHyMV9K7SrYXxFvugpEmFaXsTbmU3ErWKHy0oyDHvgIfhP7HgDerT3aBtucEouoPLMn/em
HVzbPMZywxGM0dx0gHshN585eKlOpo2sl/ol8DcUm1VqD+4zMdqbZKqgU1jgyIAusPE2j6F0iQO2
qtoTnw9JJrimZxHDppQhN+lgZmuOMemMD3MttJLNBkGvOsUZMxBNOtl5oG+xsS+mtsUJgbkav4t8
jEneoHw52ab38WLGSTHvXSepbiP8IDPYCs8KCOPhkoTiln1zoXOvKOZaido3ToYiq/h5xf4v5ucv
MD/LqYJl/z/+3//9Nv6f4EfxO8zP8486Iz3yt3/7kbMATIfvsHl+/Tv/4PuIX9g9mNgd2UDY0Hg4
vvyd76PMX1CFlc5UnbWV3SDf6e98H0v+ogv+s8NJmm2/wbL8d7yPZfyiDFcQapMSHI+01P8E77Ms
37/Z4hiulMJ1FT+gBUrU0n86Yzqi7+aocNhY2O43rBsrM7qbBdWjMTCT1W/emOuv/+pvdQFz+cd+
880gHAmTV2q5jomd1NR/eujhXq4Mkwao/VSLZGs4Hc62foS8VZmRV1G+oX9vaCzsEq/Spxs3d14r
DeN+BuA46rMvmcqORVpIxsjNsBlaSsvHKdhYSeASFYyeIkd/LFOeQjaN6VEq3U0JQnvTYQihQMmh
IwTHUyyjMxWA+6HRDU/rp8Lrtfr65y9UqT94oVSbODrxVaw69k/vashRDS6544KEsfaf8D7O7AnW
KHBz1rxOBI2oMjK+WXr6kUYYbMeaxRR6cMt+xUM7wSyY7UM9+8is7JymPayDBEuVXUsvYdO5nuhB
oJCQkwt5Lkws4iXpwuJo7JIuRfpxzENvQwBjS0JjSGveqCC5AYRGUsz0RFeYR83QC4pD4udPIzUj
a0aUeFoH/MjmUtAcblKUTHy4DMykxY/dEphf435g0pTQf6eC9pVHIdD8oNqDS3rKsUmj8YdoMy7w
DgdeuAuHhr8SfYh42uflcO3txXLWmMmGB9U0/6jS6proBKgSgzlUEj2U3bTBRQ2RtuBsO1nJG0zL
AJdP/95j119DZBo2f/FZ/bzJXy5KBctVSJftLbNNPsvfqAc6Pk8za6EuwgB2VqLyH2MTNxf+s56T
K+IgJq8677p1wCF601fY8op62My23DfQB1ZMhHciDReKuwM1OgTooGzPx0exodnxWIa57cnKeR0b
rCpIZjbegWlFehSXlB3satwUHNFb4mHTnXiB9C4pmIk+ZOw22G2wtlb0PyBIc91XvebVwwBBy3K/
piEF0agar2mYn62icEDhynjjwDoIZXLKjPK5G/JrhtzP9DIhpQBaWiRfGCZeSaQ0W3ks+uEwGfbG
EEzTfO3C0ess8f2N2dFkX7xue/Bc/AEm0nyKVq7TIeu4d7rADuKzLVmFcXxxocIqK30cm+TDIVTM
B3WfEZX+i4fHH91SDqdc4TgOlu5PneQ3H1ODGNrhQ3H3EVDwTa3PnB0CAMmCSvTWeGit5PXPLwzx
h9/R0U1pAVlj0/TThSF7gRlf8B3N0cR4YV9n0uEY1XhphJNfyii/NTUGuZHTvXI2JJOwmJEURT0e
O9ZDHQUfeKOCKtj33V8cyP/omnV15XC14DGhUflfr1kD4TvPtNTdK+PsAgDYqZAfjZWM6aaEStQt
HOecadyfvyV/8G2R/S1Tokc6hvmzFuXWhrHwuZ09wLKPUTqPTHz1lVPEH03VgYoak13SOI9//k2F
/rMExh0q4bawTC7L1O/WqDhgez1w4+71FgdmFFyCYaT9ekjPn1BSVeJ7sYAVr60nhomPRCzT1Sfz
lZjPBxDFE+lxXGgsS9x22Y0dF6cq5iHj68m0wzd5ToW7m1xF4i6GvMAPQtIZjPUmtbOr1UQgY6fo
Ja+1O9L7x5xmpfWkwLYlduFRkwvPc8RBklr2Ni6HlmvzahOH2iibOHyS4qO0SfcE5inHrbYqvgQT
lVAqZx9nhiPxQrwBFSnEle3U31qK3dH4N343XOgNIjLkjzRZVupLy1ydupkl86+STbL0UfsYOeEz
WR9jJ0/Cx/IWR5QloFp5TkI7U7kifp5Se8VlSUvc2QpYDPQFrTnxsZWUFtl0IEcjW2IznR7Nvnjq
xPJnWVpX7jTd02WCuw7aFzBV99EKuPF8lzdXVubrkoZMOHhj3uecN1RQ3g13qzthsq/h99KPimUM
dRJ+aPYXuowwrJ8lX+iimNO5EA3l2K4rl3v3N08D32C6FM71iB5i0KlpbuO8v3TTPO80vynWvYu0
RG42FCUwNMxLmPRuZvIdVAgHh2nEuN5TO+CYHEryeuWTIhUOpLI0i7ttFrMQsVdZy4Gm845Bg6Z3
VN8a4qmLG3IdWVKtqenjgb5pkUQ3oQVELq86baURxlfYJKdspmMVyJx0hmCTpbTLF0p6Pigt0A8O
KwihKIwDH21uH5WBxIAC87Wg4iYcMOmDCo16QRFwQ41NYtU3BQdCGkXl2venx5Hz6IpnFtw+KrVh
vJXzg6mH55SRnlNBvkWKpCe9gJ5SCuPV7VKspghRkrQp4zE38Ugk44edIaR0bLECkR0w60JDoghI
y/NuG/bai01hOGi2aedk5hPa8JtfdJK8r3wBiLoApaOHOMbPRPsAEEVtE/vq7KRJubYb7baau8OY
+dGmb9Ud35dspYI00dWHNnNga4TDgxmXewRhz9HhAtvJQHopplGHd0ilvFXWczukGHkrCIGV/Jiq
qNhldbnNS05jwKbiDc2O2YH2k7uQjTU0P4yEdiK2nNvpTJ6Jc46MgUffYHWaR0ytJAYZyoOckbx7
1Mh6vgn9I2DzVSaHccy4kvm7a8NmChsZTFhcyGktURl2p2JrCQ7iJNfpIkWpdUiSE5PoL+Aaom0/
U0+bxPWmis2CASY+j7ziksCFR0kWUtN2wMa4Ms2FgsnoEfODcapzPPXlsjibzPudNKTawiox+Irs
dZJU6I1V+DwH6UMsq1MUl4cY/ge8chKzcRRC4aj2aWXC7loK5eWOXIi9mnKL5i9MWDFTSC67faXT
x+wzDlwbk3vnBnYJqBj4ewNYuRT1U8btuuqFeRcOSjv0TXISzE7fiT7ZCf8MS4m9o9ToWVby1tar
xGsE9tNEmrtcZ3WpluxBYgCd0LHzOnLagNZ8ypPxFIueVqJCx6uclk+jUSkUXmZK7gj9N+uYmmZG
vbdIeGKvor3U1dSIBLDSAuLiTj7xRJnCkDINdSlgs8yheZlwqZSa9p4V4x2bVrhHCXYYc4HpjRmq
PRaf3shhRfH5Z7WunyRlwg1BT6NnhyrZrRRMcbZ5pz2YPk/mOecRawX5volCog7RXezk3E/OcN/Q
CEEEmLpiSzPOc92QIxPc1S2+OyaX87pajW/ELalbTLJV6U+0EAxQc2IoNknG8b14q6khWTXUNUNA
nEiE+uRJxtR8p8LVD7vvFU8bsjLcx+7Y7BpmuWlVPeSOPNxtBzcEg0IlK0HiG30k8Re3YK3D5yTr
f1SqAviv+3uebLfNeOrs6q2tuke3Mb4k1jGp5mNF1/oqIunjkUvFi1XnmO3U8JJKifjss+nGV4iQ
MI+YF+AD1qu4z2lVJUlRhtlTnfZqZaTue+JgBZSY/lOXQH+msFCbGVb0ou+3KY/6nCLjS1unM7iU
0PCCBNYVsbedZlgJaYZmA9ALxJf/ONBEggdwXubV9IYY6Vuc8+6E1jNKLFyomnCLZpeEkofhxTVY
TbRYT+5KjfCZKjBwuqK6swJMYwWnA5rl6ddq6aibSBlg0YwhfVIyZy8+cZDo/JtPztDQDmH291WI
i4b5NE9Dw8V23T4BVL3T2vKSmHQ255CY4gGLfesw22tMgtWzelKcbw70cVqrcox4Rs4NzH4gm7vG
YbbZhilpKPL8bhi/+9Fj3bj4byYemiEowoAkzcwg2zZ3LSbjnQhJlNAeNca1fUTbs3ko+O2+LNwJ
j57utX1VbJilK8ofTJOtJCmGYXgqXeYizUIIcOfu2IlDNBQst9S9MnKNVhQxfNUi8IMjhpx4IAXi
us9d496NgrU6cJOnBu6XNQo+fh2M151eZ8HBbjJ8g5HyzHCi3bxcAmJ9t9Uz/YxxYoCQT7RhGc/K
2XwtXesNrI5RZmB4CtZNGiJP0s6PpRl8M41NnwbfMovoA0Mx5Kmxf2rLjAbYtIw3YCTI6TUvuuZ+
87Nob5cDxwi8pIlNiF+JgvnHGnhZMSb7Trde+3p6zHi8rGBkXmI15isIQXu3dzfJwDEySY/U+H1Q
YaevAK7zg/bFy+AiSCqbDGce3oI1ePWD14bZE9AZBiaE5GLT3dG0M2LIpTZr+bsDs5tNxPLWzK43
AZla4fejpk/IaR2Sia2AL6hgeAntwSCvDwUPtx7SAU6Hfd3NT1qXYnLBDZi7aYoUDlqSzOzUJh+y
t6lcRdPbi0m8FGCXmMZKz6gs+pgs+mZ5xqFF6DUfsHMaa/djXL7Z7BTcagEQk7IloQoiaqqCJ7Dk
CpMd6eXhrdUgevrq1QiEfNXquzjS7zPQGp6mSOkaGqTjweIRn9dZ9pYU2k6w5g5THO9s0vGeLFP6
XlzxI4z1+thN73lrX4eBfAYNOsZBK8fXVgXnliRln/dbFw/tupDgLCdhHUZA9dNAznZkw0PoY7Y2
LAPpplPWNSlPoJcP1tKHDtHIabD6MkrbwXNrlgNg/esXOUOIsIqs37S2vGO7Om8LE1gRcOIM/7OG
rrNgl3XDxZDMjXgcqVE+fv7qn1+CJemd0Q65wQFPObhi7EOT227KU2dnS8JtOPPLo02oYtvO8JPH
ZD6GVTvjc4ritZvOYnkvSYu3htp1hAEx7O4txz0FTsbsEAU8FC7BgSp/rp0s2uY1heqkLlk5Bqwy
ocIEBRgDcJFxU0r9Rs+pNBgMjAStcRMbIVdo9sQlzrJr0W/RMhBbkfhe2ZLyQrBemO2M9jQ7/Zb2
H0jVWvKjq6PrMGd0Czj5DynSGwDaZcTZgxKKq++PN2yTxrWrwutQNE90FzxUNGFmXfGjHsZTZFgb
4RjvTmd/sY7OcvxkWrDqsuKHkQZXY6mYJpu7LpSClUrEk13GTd/ZrOsgqbv0B3uoU18t2xQL6Io+
s/QhhuHfXey35OumhIcpI7AN7EzpESr6wrlv+jUzOiz+zl41/Ku2yDLgTdyuBv7kXiMKW5a7cZrz
469pfGP0PdkVz/aSR2gBDPAmH0TSyFOQcYvCLSGithh+P7/kQ6od9Si5Zd/tb32NS3bueIzh+Nl9
hnFrPWEGHAFaXVV18RhjRGiWmPbnp/v5q89rJaJ9dhPh/ndgQ+Ec80WWHz9BDJ+/woECnrUiOx2S
VWio2rDxj29oV/tqFBlBVDs8RLX+FsSoP0OfP/vQWvJF0KB/42OpJ+HAtAdYQTo7l2f8OU8uTpLd
ZDOS63S5mIUbHg1ZuxJdcHQm9J2gxXIc9S2mcTc5LLUEiAVYxiq2bmsLvhOUfkhAxvzdmgZCcGiY
LQ0LNLasyVZqGLoEB7ZIbue6e+XUxvYIL6pnzzf20nDD/2BEOnqDzfHkswC+jT96C0FOSu3H2Mck
b2peQGswBixHADIzzBWLLeZRcbyslc+NCL7cq+yPZFnWF+nv85Do49QvbUiEVtYS1AO3+nnknnv+
bRExc8j6FuoXZR3j8u1AKuNQAEDlMNtbJLxPmUvL3MdKT79UMxinOCHto6fxt8ZPPqyRvnXQz/bI
6yONG+oM/YaAfIyhk8eNWv0+NgB6+QN/iKSp1hNxdgtWVzsUgBV5Hno0fWtMXtblGMyk6bGVt2Im
6A5CzWZK2PaM+Ca2cHFUvlO18SAhehJsVevaTPYq7d4ze6LDpjcO5MzU2YjOQAqcTYYxsCeKuQ5t
Y9gr9NT2vSk4QS1XzDiH9qZadEx7NjzYur1APahbupulHMm3kpcLdLppPj9K2nZo1cr1lDAr93i3
yIpgPl1e1ngHUPk7+ES4asN0KgXjR0qQnJUdNy++U+7URJGM1Itn0WGftiofDSMZTrWF1Skldb4e
assrTDZNaO75JqthtCcaP5SttVdqgIrm1Alu7s+PByzYTRSSjrD9+AsRgdLr5/zZ0FnKYpTBQRYX
etlyUqALdcQf7mdrXOa6QA1lYt5qJp3MEuEkqthNO5RXa8vEa3RRJZbKGhWjYpDOeou66E7z0Xo/
r7pkDL1M6P2Khkpe+KgD79Y/5pn9Q0h+eRFCkpqLZzYDKA4ojswfwH35BDFiimni5f9xaqu4oA6O
ND4/ADNcjtSLEqMyeVfX1re0RBty/XKFkPQj0vTb3HogEM9MMXS3n29pFFeDZ9Jzh1A5BdyjMo9+
rQgsknf2tsDHqQKhe33RcTUCKXZDPTwXuDe0yUM2jrcxfXZeX3CWyyLLWXUENgiizi3IMQEknOQE
YgNZPaLIMxf8amz5XD/FbeCeGco2ZuCBkp5kASAR+fOKpDP2gP/ZLwyxZ4wIw6RTor1oSRnjlkA2
yuSha4fqWEzxl8BChRHauReIEnVcHNMMrIZTAZZwUpbjUJ2qQYT02xS0qvXO1s2WejYakfeu/xA2
DURLf+amjRBr6n3eFZjP4wJDycBJYXbHA7CTQ63J14DRA6eC0qty4hhB8hXEU39IOhqTUmf+yPSn
drmAJeUpa81NvkTUqq1qorTUTEa7BN1M1PrdUKpdZqLOAfxJ17OklI1TJZnV0kO/kOs8IbfLZZJq
8QfyCh/z4DySFbwlD3LX+Fy2bKAaqMiewi9uaB0mwuUam6182AAq3Aq/mrh1a+K4XXXXNBYngSL5
0GeetF19Y/KohMeaUYMApXHV0f0AzEDbINjrWbUjSeSuxx5jl96gq2nlYUp6DBEhH51bNN98379Z
VFw/ObfVdB/2wYuecVOP8GSBFpRrtyekT0UQD/jegaQlQdFxP/MKmx9VmdTrKQpPeBtgdTDj28cW
AilYub3GM2VN56NAf2DUlgWM4mu39L0huk/s8b2u+iNL7Ma3mEpPAYYweuV1bhSM+OwSR445jUUD
h9Fql8CFlhsdimpf6/BBx2KbWMMuKMviwKTgJbLaO70Z9gWKlDCYMiNit0zdIDqLHAQWi3OLnxZ0
k74Z7LdaUE0epNOTPas9mfj33tG+1S3eLNrjgAGwgwOOYmPXgAYVIUVJkICcb0ojfilTuCbRNH5R
Et5a0yeHHrd4kgnONYQt4BZQtNPbza3vGnvZGo8VKXVnjm71Kr01sRx0lA56aRZBUiTz7OPFJNgU
nKrC/iq69BW3zTmDSO65PSVwccr1SBBm4+tzz1okXwW+XUIK1S0s8GqHZBufsjkGUaGz1rVdz044
KU6k9fqj3d5FFnrmCgPLNENMNKT5w5+NylnrfjV76Mxky81iPn5+CfSqg1L4X7+vXWTNiuyJ1hTO
qaZ6aGdqwX3NT3Ck5I9qO6pc1v2o0cExS/LiSbXBX4YgOsNuodITV8lk1/rx8/e0qV6ECSUj6ZwM
ddHMzz4D2Zk6OGZ1CucN5v0woqIxx5FjD1R5TZopjm2SmFwRyy9LQgBApPjV55ckwWYQsXZ7KS6k
4+cXv0vh8TfAFNowMX/9b5//Yw6jM5r/SNYanZAyPbK0hC6AFp+pVq+GisS9lhSw8pFFaEZkPolk
ytEYlgTLkTzpLt+oYNVe+Qu95J9fpFuCQrG60cNVROE26dzP0cD/mhL+ypQgLMGQ5L83JTwU3X/T
PYSDePmr//AmOL9Ifq9sGu4W+wEug39UD5m/LGMemy0Pky96fxgx/aN6SP5iMCmVTIBM2zL4U//l
TTCNX3TL0dEF5TKzYVjzP/EmYHH/nU1KSV3qFkds/ALC/BwN/Ubn7xabWR1Hxb4ugL2j8alzhNyV
oems1ZJn6pv7fuEc1GPfI8QLysSnUz9n/qqTtrO7KNxHBPv97FZVd77SQHvP7rwrNHHEicBWLfR9
z59uJ+aw+153v8VxqpY7FoF5KcU1rZgJHzlfLEIjgLlbJ0vjBxfpBoKG+TQBtVoKELStmDvM53br
ySlB/NEDdJ3AgXhVO8HWqtlCN6In/K4yVDW6E/ZM791tObpU1gfy5LKxsS0OmoYQnuAHZTcZFp4L
cPxQQN90xnFksjTgloJ/sMvLCHnPYmcDagXaJjw9i3adpkwfSIHDR+1NqDjJvI+0HrklEgQlxn5l
VoNzyCIClUY4Prnk6ld5GtdnTe660YG1DNxwPblD86aZSCcNRk+cqO5WSyMLbnO8PASVe7SH/Hud
THCTC/hhPUv3rgGEvsRWYTnbknU7al6XJt2p18LnNmXHjWiNt6Qydy4tFAZX1akrlDhCVfhaL7AA
B3v2gViiioR8dCt60gqg7LlRW9s8C7NzMPr7zjeCo7BIk/keMvD0PvfNmfGEdKV7MuEceDAj7k09
zvdzCnPD1lMHkzKrs4o2rp3dUwtDX6TWWJdhsrJD4/LQSkLfWkO2RzDutBM+qvRIFiC6jXsXFIhb
PvV22G7Nbqo4DofynJYFgyVaq7veP/sN7I3BJ1wFFJSSVKu+mwvxkpdzddZr9TwWlFiYEvFi8nV1
Tycm3EKtQLmEn2EXBIjdrif/P1QEz9tiPUe+pNqo5ajmmwejDu6tKTK3VUpPX1XyAIcTofu2jz+N
qp6RUOBmCu35NCUzPvqWrbAyk3veUKCBNktIMzyio6brxkXN0dJwXqU9+Q5q5hhCJcUA3D0wt0H9
naoSl9C3ra5WwnGxMN/KTJTv2M/jc+r3iKY9ljZrcQXADrZfKGzeUyUk8XWwBhcqvSg7hRU4lgHX
vd2vnGqiHUQB9uuhNuvliajzPecpL+raB4ba83HCj+oQp+PUYzPF9s1jpOHjxu6g7nxiPBwrg4PI
iXVYVX2ORo4iZgtEf9k3xWnVeai22BobtDMlu+bUavNdVfRkoJZm+/k78N35qCIdbFGWPdhji9sw
mu7wH33PWGk3BmYWPtec7EHQ5dtwaa6JM5Q8ESHMVAODCAuWnFbm7NiETt7APwntC87Zxyqqq0tC
G3WM95oPKhxoo5pi56y5DVzGxd7ooMcekzp50jOqDhFoz1OaXz5BDY7ZXUaI65d8F9ziHjoV9hif
RnBHDLd13bNiA83XcT3QxP2OnpGBYqri6I9lt0vgjnvQwOoLYNW1S0W7a+bhY20857W9hiw7bnJd
YE8PcOrGLtQwoamrX9iPPIKwVA7dBwYcgqtQSdcRjYL/n73zWI6cSbPsE6EMDjjUNrRmMKi5gVEl
tNZ4+jnOKuup/7eeGut9b3KTSSaJAByfuPfcNQsK+0RxyZlRQuzrumgZ6tLexr/lWQLcTNjVZQRR
dipaz9+mUJkobJksdoSMn6WLYb+s4DxE5I+5w4SYmOJhTVAWIPXSw9trGu8C7dkyrRKPTVH33WD0
DeDObbUgTXbsxihKZP3jkKa+Hgc44C2DxPUQu9mV5QLZTUOtPQEhNjYRjtplVjI3ym012JoYi4eB
hsGTQM55DPt1aLp/pOc/1yZSpFIQRxlpttwWL5PWRZfJpcGOKwp76Y53XFqMClN2q/IflrTdUw2a
pwDXEkvP2uky7tYS4JZIsuVIZEsbxFhThZHBIcSeMlj6uOp7hhUDL4HQbdOVM/34JWLtpnJYS4lw
3rRN9RJb0GLpUuyVzr/x8vy1Tupq4TpBsazk+JRjhVhNI3HebIJOISu45aDnX7PLkrEAoqTlwxfs
LmrDpN0rCxhGpTBeYvFam0DM2cUKGhqD7BWTWXxU4fET4IPbYNrgV+ChDPXncgKjWZgJdfuMZiUw
jWrDj74bvXBPAJFzklIbryCVFIxyP9a2fugcFgL5zMFh1la9HoMh45gf5XKWVMyN9iKj4Glqxog5
s2fuJ6VXmoZPC2gCqyJ3JGoYNpY5V2/wAj/dMPVp1Bn1yP4GX2sxJRZLehldg0iIldfSA5FrbK2m
gl8CP8N9HaK8GCcezTozgxXz4nWeyLPpw1lFBe1tREKiRW2KpWYmChvHBhiRR7Oe6RhXun52e2sm
sAoTflDm+s7N4895tgAwClbAs1xrnHTbQqe6dqrpECCMumQSCC4NERHeeYwU2cY06uQdkoc8ttYT
btCDPVdr34Eq5iWSiAWzfjFbGx8h4YMLkUegBIf8A8rHcmy9eE86lrVo7RlRl0VIQsgNllbsogqn
8fZFebXtOHgaM22XjdWaxcFMKJL8nhwnPM8xRIvUtDh82j9Qe8UjRkS9yF4FIvZbRjdaVPNXbvrB
em65Z7IpYv+Kvpsojl84fLRF2q2RalK/udCRd1UaEEtQDv3Kt0jshZVHTIAzZw/CaPeJSkqOOL83
leUzN+MXMGtX3GMMWce5Fr1C0Y3Hxt+5sJXW2D6RLeejf7DsALhdLx9InrtHrh++9oZY5hZUFjLe
rEf8payZ2cBxSV4gPHyjlmhI2EmaixMBxCCpJ1gGbaHvksouVknbpQ+EpcJNT+uWNQpnHqFHGP7D
xn8d7endmAgeEhGrbi8+2YEhP3o9INcOPsOxtcUF5KN+DENGSI3dOh+YD17Zvn6EzLTIXsvkIwF6
gKiD1DmF9Swfe6d+6SVbslYQUIiHILhZNtbROgyz3TylYt1CMF2WzpgcOmu8yazvz2YPac5QXmY7
2AUz3uZKuZwt5XdGqNlte+WB9jvc0LHyRVvKIY1+KtyZmKZR+Mg/RPJyNKanAVt1iL3aUT7rSjmu
LazXs/JgD8qNnShfdq0c2hpWbUd5tu38ligPdxWWB0+5uj3l77aU03vE8l1i/Y6UB7xSbvASW3iK
PZxLpSNKwTHetXjHbeUiN5Wf3MVYHimHeay85g6m86LGfW4pH7odX1Wd1WNPN5RP3VGOdZItnnj3
kuOFl52FNMw/fGdd2Vyh8vnK9e4q/3ujnPCz8sSHyh0fUa5yVrN0Tme5JMHih9VJuJTKVV8qf72m
bpxEee6Rx6ClUT58C0N+rJz5ofLoZ5j1XUz7c/MilYffxMzvK1e/rvz9vXL6D1j+E+X9Z8kJZLF4
Zk9HUL3iAzBDjNaNYgaMih7gX0kXOfsOTAEQwMdQUQbQ8z9ojvXZKP5ADohgAkjAecQJ4sIoSIEV
2IpaILgtsS1CMrCHV0uRDTLFOGBaX5KXAPfAb/kcWZLA2wWKMCs6gq79MRUtAYVOx9IFgoJmw1JA
RQRZVfEVJkVaSBVzIVf0BUhsmaIxuGAZqOPC1aBIDcAIw70A3lAqikMzKJ4DYIcKwEOlSA+eYj4k
fX1mNw4FwoEHgQ5iMQKI8BUpgnjsP4NiR1D3tJgZYVCYiixBm/CNp2+R2DAnckWf0BWHghEZBmzI
FLQehBj+0irU1/x+4S9CNVRUi+KXbzH6D+WgNatZsS/oseJ0PjZ6+IzuzVlKIBmuomXEBgS0VNGD
BlAaNnuMBYVH/096+C9CnPN5H+ole3pYHIWicoTR3nW444zYvhSK20EBdh4VyQOHRgxbCcTH7x+D
In5EoD+EYoDISARLU4fOYnkM/Kd63StiCJmw3hLjIkaKgIV0rsgi+i9kpFa8EV+RR0C2QF8u4xd0
ysmma5kqKU6JUMSSULFLIkUxGcCZBE7XEOTNpLpTrBNTUU9+12W/mzIzG1TZbH+2ipJCzqmjNpJo
OPz2sRqneNUoqorJ5ArgbgHlBOJKC3qlsmCwWAE0FsoT9H+3AvmLE37aTChP7XeIJZP+AQKMhSqr
jQboLqKBNZQGezgE8kQI5KRIMEkLEyYoocMIxYkBdQAiAHKMqxgybGfw58XOwnUd79wDmikUcWZU
7JkECA1bsmWvqDTwLeMb48BtCbDGU+QaTTFsBkWzSXP2nYkfT6sI75am1B4WPv5NErivuRExtm8H
ufWIexx4JJu4CQ8ELIBqMtsHxnMegQfuG6h+TAHs1gmwf+1A70iF4AHF4wzhJw4b9FWZfNHqM6Ln
RdUizfIr5v0GC3ou5XzXtdNbi7191lnTKfKPqxhAge0fXHWyheCBoITuaUyOBO8AWL+kQIR8YEJY
yRDfQRca6IprxRvKFXmoA0H0u5X0FZUoU3yijh5wUWOP33W4/VJFMQpG/U4qrpFvnX6BxSbAo16R
j5D63zTFQvJ0qEiAoonsQMIDLskezSvP7jXvkhffLO2D12YHAWBJKtIShf3vNyoUg4kZ8q4CyiQb
knjN0sTRjYbAUuCmAIKTX/Ach4rqVCm+06BIT5a6/TpFf8JRu/YUD8pXZCi/Zl+iWFET0Cj4p/YB
VC8cqUS764cRMCYbXE+xphxFnQoMfqdGkaiEYlJFv3QqMFUcPPdRZ1LjKIIVKzIUfjXtyBpEtQ9d
6y6SSX0MYhjvd6XiYJUNRKxOsbFqRcnS2m+to+mtFT8rQ2JFE1hfXMXWihRla1K8rd/fP1MMLgsY
F50VVC7F54op3g6eYnZZfL/ynxQvQolAuzJOVWea1w0PGAHfUru9MxQFrBvggRWKDEYt8yiqArsu
FJmNHpAoCSH7i2qopq4PooUMra2uYGOKOuaBHyMbKgZGJlyRrJN2QCcHqGwGWMZ2YV4HM5tRXq/P
uqKaaXZ4Dpz0O3NTsXB74K+avtV0amVDCXGHlEm7I5PykIDtlT3ZzzoINUex1BBd/gz5GxCl7MEw
fuzZewYwEGyMxGX7jAQLyEBCcK5LPGR4B71wgs8Gu23U4Duk7AjCURAz335isNyhfkFbg8yhNVzy
esV7J1ZN3sFS7vQ3chMxU7otFtQZHm3XxbsC3L6iyoWKL2eKD1ar1BGA51pFoAtwxKEIqEZg4D8q
uft86YAsgUXd9cRVMRPv1Lx9EbgB3B8MJJ6i3VVg7wrFvwsxv6yCFoJVYoIEHtHzAQ4yNpbvbsco
i08GpT6LwyZY6ySgRH0DR05CnOTDmNhzTpb4HkbYelCE6QGYjHBf2kdfI4Uwit2etaeo7gb+VWwV
T3rZxusZFViVWfOKuGOsJwlAPbTdDqxUYJkOglzmNEOy6jujg97AjhpujokOAb2hRwdccVvv6nRc
l3N6TXK4FWPxgwuZTV4Y7CKnd0Fij3flU+i0WxIfsFvWzx5z7UUaptdGCRyb6B1CZ7HQrTTh2Ei2
VuY8hS0HWsEoZDaQ3YkNxs1DNmY/ZcvtYJjVUbLHWlr1cAaAzT7IT1YjulW27Ajby/xDrxHZQkWo
9DhdYtlcJb6pLwwJGdiS3ceUj7ve5C3nmRiTeZcApFTiKGuttfPZcSzeC/AKCE9g/SYWkfx24/Cb
uSEStocxyLp1go22HevXxE7eBluNiNH28MmJqtzAadhavnUfBvzCdZ9+AEE/90RFLvIR3A4xboRw
7JGK7wI9/3brisBrQLNpa7EKIFwyDgFdUykvVKocy3l9LxGtnmiqjnqsXUlfYOkLdKKOH6O+fHBD
lgac8Bt4IyuKoxvPSBuU93nU/9gGaqFG2C9BP14wWywkGyTYPzcGTNBltE/0B/ZCpjDO8YDrLhJ0
yTEfgFDxdbSrUOE51DR2Eua1bgni80ZO3F6GVK0vs1d/zYP8iefmKZP2miyCdewOz41v77x8/MJX
Xq1EPZ21yPzUxuphRmLTx9F3r4ubw8JcJ71vTvK3PkUZGhfMj0BXr7ou/RhJuwFoNn4LXEW+0fL4
8DnQqFykwdiUNmHvRTb750A8mbZFDEayD1BFeg05imWLCcp6HOgCBjyuKYd5WiS7ppdLMzDxWmtb
4n9XoVMwdbV2sH00kw+UgImkFDHKEvPbDdmCFWg6Wicij7pNny274Gf0m5tDFwIymr9yNdIFSQ+d
3PKTMfA13Mvsu6hMRVQ+m/XAi1VPQLkPEw+VnM5FW32iETr61rQvBouxypg/j/C3aKS8hqweJT5k
7lmkP5Pc55rPHZ6q7sYly11uR+F+1/7wJnuLxCVBrVlAI7LL/K6ay6NmXlO5brUKc7/1WCTt1eOe
Ipo1q6IVdN5FNQ98sAkiDcsn1RcKCEgAjluImFZD1LrtYM3C7R4iFWrYrnbU1qGlPeQhXZAfy+fE
fEoS9+BZzD8KvnxmBg1MQzAMHf+UMqGNSrynWpOsy935LXQzzO2+Oe9NwBxxwrQFZOKfJjcvreVM
PJ7evnO7NXRn6Mdhrp+r4mdiDmYrQ58ZopjuXG1ndzcgeXKPsCBkxrG0CPJZS9Qtz1Z3axSxKXV7
aJJogP2kCenK0006+/lai6K7rIdjrYY5OfCpTaTYpgJgAyyOYVv3ZE2KEFrU7I+fQRK+q5Dpmv3z
rzXol/IkkIsgRzpoDE+hwlPC7GRZ9Vv0xHAK/WAVZyzv4SsXS6VEbzXylQydoPbZ443nIo2mKUYm
HE34RBu/mE4aj5WRAsSPsoqZrLCWjVPKvWSdibKvo/DMUPPm8YcdBqDcUZAvMy8iPQoVMxJ1fekC
0FsYYBdOrMZN8AgzvHkG5hkDfufAtpcaqIsWXW89BYKrPFxsS3zk6Vfl9+YTMvx9DmdjYajsiGYi
mGBm+byH3pZviN4juzStN6LrsXgg6d8QPbHWTElKO5VW3iMgaIzoNsddwbhctvugYvgJAZpOPQDO
4ofhorbKXd3X3cW6m7svvTQlZn28dhXns7RCsTE0xLRD3z9Ohk4Ui3abS6UjdhhJ6DgB1ljkFknu
qcXOgJQVN2NUJuOW96LcGWOnrWAiNCscLuXS9PPniSlcHQSP8Gcw28XRS4LEGlSevOs5tFBCG9vI
9q4gyh9FSISd4RLpZtfonKMgNXHsWbeyiev9FKLC7pL+sw6Dx9aGKyIbjGhuwFy1MGrw5c2DC/ed
08BzVg5IfOioYtq3Ux6g5Oe5AqkG3Z5B/aZGBojcBwx1I3VqETP0rjLHQCio1qag4k7x9VPtzf06
AMuWtDk1iuv+yWMvW+acVfYs0AxW9i6sigmgLhYSrbwi6cauzm3Y5sG6SyMYEyg90OwsI09/psCt
lw6AioPBTETFkXx1BbFahfFE2hpxvR5NmOVl5p0ezJgaM1JgUrO4ABXdZGn1lPmA6U0LAxOaK5q8
oVxpmf9RgtNkAIius4fjxlQq3RL9bSxInJKrqn9m2g/AoPuJm+kwmtn30ParxihgWmj2m7RzEEXB
2oZIXxFIjHJ+fkWdCdDfyx9Ghx9Kv3cVLxOKHRXvQD38bjjDg5szwiCGR1+XFgMFTA5LLZ+rDV0F
HljyMGC9y27gUgc24dsTSkwd9onM050Ym51wOh58Dd9KOwmU1KgWH3xGOtHIwe3ENHAoTA/Z4CvV
1UNj+neUBYz+0TkzxkTRArXb4RnHJQDZf45ZhiUMFNhD3Cac0SvIq9Gi0dOPkH+cyOBPNn1bU312
dJ8ogpK1nxmVNyNC+B5TfEsiteJLmdXv9dByx6ZvFuUuCSynKAyWzH+XpVZODMOciFO5vyaqNzDh
rU0pwtYXe2RzGCY2NZde/QANoU3J6FIYd5lbYjLujXF4Ybu4JvlyVQPx07zuz8wl6S35Q4ZivdJL
vssQ7DLuvcj8wM6xNpLsOxOrMfDui4n8EmFAgfeGk6HbbF9JA896+75W2bhNgqYyWTt2cCYc5r0B
OlwXzTNVntxEnUs0nnPWgEYENV3rQhfpY9+1ryVcWfW9ais554U8UrFuW/O1IuiMjQXN1nggMoPa
atj6UY6+9a5yCNk1puug2zeva3DqbO25fzUM58Qn6Q3EwU351gLw0ViAqCNOH3M95WJrcETCxetW
dWGtUw6pulX9iQ69nXhMDCfT2Sw5KqNMPID4fIya/HVk0NFCZh2d/pTZ5dEciqdUPnLVVjyl+0iv
14Bq2ZJ7dxA67tTn1WlKiRrf8V9edHxRhX3vt837gIVxO8d9T3YSvfY4ECEvMYL7pJkPO2Q6Me6Q
mldLxptRMlsvzbpiTF/d22n3Urk1l7vhDWDccGwutNZaEAh5JWpljSdmwzr7LbZMvDgxei3vPheE
skzhvnYnwtChgFIWL4bKeo46Y4Oi/OB3+bmqUeyWifY4Is3myt3HMZMqrOksa8I6Jgclfh618Zut
4jLNmpYAmOBqdslNV46eMu2x4MOoAe+xaDT45QlhQmUv7yoj2MRd+F2kLFzDqiTlLHpm9hxyEtYo
E43WWNq6cWdffPnOYOtIRI0BX5uhNbEVWKu2yMB3BV1yRpwzx6PsroE9rlvuEU1M50iKLZkN+y4O
H42YwlszN3M74ZEtd8RbbiwUYr7N1qWEp04epeaLFWLjYJFa3YPPELjVFCg+345k+i04FE9GAes0
yh/Ujd9q8UeRMvXgnVb0l2HC9khCQW06r2kSHmvNu6SJtW5a94lF++uQFCsMI0c6bI6rSn8Rg2st
9OlPbmICHbPmfuKRXwg74MPpB205CKLfZ/9U9QAF9HpLtB2UL//RYPpQUr8UmXEZo+iSx+UH6+s3
Atx2Im7ZjRvZ1hm+cknwJGtPqZGbTuGicaK6rfYJ/OW7y+TTZLhPTcjcnWHEN8aExymx15pm7O22
emaP+T5TK3b+u27593Ju/iRV+JTnySax8Abp+X5A0YYjhtlVgHMhvtP7rVZUj3bYgYXgUfbST0Nn
D2ybD3kQrQHGfzGG2c3tauqSj1rTb3XavGU89STvnLowfjXK4W1oNQenv7nqE9KXs+w6s4I1yWim
96w3FUEn7EyXbuYdQide8Y7Zu3bwZJiCpHdEXq77zc+6qIaQEOh6W2RPOps0m/dnJbJrPD6yX/rx
J/dSBcalSZP3FL1r4MS7NAxO0TxeXBvNCcav2ZTH2ix/oj5Z1kl/tLTu1eShsgnCsyeRYWRZYCC6
T5voLc/QeNUG8zwa3I7DhAfsxdKskxVFK51hY+lUCMjKS4gJ0+xZpujtAB29vBuM+tDOKHszwfiZ
96UbHNBlnzoxPDJceqh5p+A+Dm4FIs5gQhhXcGtzelqINSeXxzMzrl1J/3TLleivXQYZo0i7a492
obqvGuL5QcfFZ00GETMW4hcvn8Klull8I7v6wVVAEAxLF3gx8yvOGY1RSVOnSz9naAUhzM/MCfVE
uSlqMmuCO9njDWoJMZfuujfR2hUWpouiWrd6eYeibd05mEuHvaWSRksm/IHxak25CQaSEZAzPTi2
msYMHZO0+m7u5TmejKunVZ8mONCgLrdhNp98tqjNPF+ypHkn8fxWZI9EhvqwoZyXyX33yb0crfGr
0Eo2KcK4tE1yA1s/j0+DqD6GbtPXzQkb2msopzenE+ss8Z7BHlp4LjCqNe0XNr2zZArOWmRb6gVb
TINyyqxxkLbGKtKCXeI4GasxNhvoYiKEEoPHLA61Jlko5zict35CjcSJsbaRHc9DmZEGZTuAhPDj
dSLfVJRZQAQfhAYmpXfEE9stsCrGAnXAgR5nF8n0WfY89sMc8N3no874oTSbXS5qbj8GT5a8UvP+
TPy9L9w1sIfNKO7sKnssSLoJzPtxjl6aoX6wLWvjUUawHWBcjo+oDOnrSM7W8Fa1gDRtIf+o/zeZ
7Hvd9I5hFZ5DwVy4VvE46j/MpHhAzg0fP/SAs3U3LwS/qGKvwujJyIxN2xfP6PbFfLbgMKMnl/Qh
IdHylnvUQvbP6h9hBn3p8HFxx/8YTYjYNbMB9JX3XbhxYDcTe1DkDy6SEgklKcm8T6PxSe4wLcKK
Z97khFLSwC38ImYyPGLjtOdnc+62sUXSkYZdM3KXtmQootUMuSl22hm7AiHNiXYeBDLyZOJ1MA67
2ukx8RPPpMu9PzR3k+acp8DcB2G7jWdzj/OtY4g9PWIgXo3RtMPKcyejt0CNMofiJx7cT6ate2gT
yCaI6gycz4oYQ9vYka/140v3DI8+BgZT7eHYfcy+ffMz8sM6uMzIwXlt4ulmlUPC9WqaOSLLLNky
wltC0njP2aatLDbkkGIPBBlxKZNOrmfeWuSjO9rKYa26jNsM6QKyATZQOVYVJgBjZrypIzNoxlcy
CggwzgjB1Zo7223NpRfrAEmLnWdwPKKaOFtTuGupJw659k8cxf/KP/8/8k/BDAiO0/9b/rn7GD6i
6N+RVP/6kn/JPoUl/4Gg8lehaTr/V/QJhOofhoQ69V/cqf8SfRrGP3iJAZ6ydKQ6tuGi1PwXkEq4
//B0AHEoTHRH8DfifyL6hAj1F3iSgkORjuqhRgWg5EqMAH9lO+g2CzIw/saDXsbwnqe022kpmrs4
F+ckSiDE5jOK+iE/iraTTy4pDAvDA5eWZKW37cX8TICxWKV+PjAR0wWvQEg5rZ6tVLTPUdcZYdgB
mu0e0RkqDZGty7bdDx1qaqZNwW3AeX0yk+YxKt2N3kY7R7ZsKhAKHnQfAJFmi2XraeXaMWgsyFLQ
dn6vq3z4ZjeJ0X53eVUsUsBQRBiVIxXKYO7wMpUY9AeHUCfmOVgH5us88kbT7aJdFeFIZeN291XQ
Y9fWW2PTDUyQ2yZ2zy17zrmxn6o8hLHRPFTFuJM2QuyZ8voYUOSNXbCbYxNEHHFsC0xKJYHMRyHj
dMO9VC/1CJGIXwMOIaWRybxkntD0w1dDIU8ai9wyRO22WTl020FjV2lNLy5axssQOPcG4tW7vq2x
aQDLGqoko1LEjuU2Dpjp2CN6XOV9DBh/JYEnL43r/2FoQ/+QeNlmNG0IpjJlCNbZy4oWLSHGamd4
3YSwvcl3Y0yj2w8MWGRwzkZfLa2ZsxJSfiiK8U9RDMnd0GmvWqRfGwZ1t8wap2WXNMFDHhHQ7dDs
hZUsz30diAVLWZJScv3PwO/Ixk3/ilvPvkAGDzmNYgTtetvuMKKxfHUCju4w36KLq66Z6sn/7Zn7
b3Bnit72b7iz3xsZaqrDw6Hrnsui6K83cjZLGYMjsR/yKl4mut/tLLOzyHxBKOlbjPmwhrTEKy9D
NMXUuYTUlbw+3FTGgE2N5q73CqYWhXBW9lAQCdKLeycHUtjMvXllsWp7waMoSlL80LUdnLK/jxLK
4F8xXDp2GwM90nboxAUkb7kvcRV6GsvGkQluMFTO1q1n9LoV4lgyyOZT7w2CpwylQtNciqzZhkyj
1rR10dJu0y+nTD6cHu1FA6DXm53nPu3ADZcCF9nwbmQ5NUbDrQpmYtk1Jl4yMd0aiejA7HDu80o2
HuuU/XJu4vXGduI9/OcLTr/99ysuYYNyCCk8DCCmv1M1S9d2A18v8wenQnKLWgsgfziBfgzNs8mr
2vOtlzwIg7uUeWPZH+NJu45l/47eUFslUTmuqskk7barv6wOl4OT9vnOFFl9mmhImeGdIxHFm9gF
7JCqP6A7RUuhKuOmHMQhHgcYKX631LrYvIqYFV3YuIeIiWwuk0Na9i9UCe4uTiNi0RMMT5FDnJKb
PdcaMxIyzJ6MshBHrlJ+0gwT6isVU4rn3Qyq8WohmAgIoN/WVR4dbOBUyyTHW+hEs1jMTvk26A20
uDLfZt2sbaV7akrV7xR1u668MV72bvmGINa92oQbgSXKdvpsfud2dxpqQ+CGHFaTyQw460W1rPK4
eJ6CgdQ3E3us7qxbqbUrk7lX56ITC+PSQR6so+EJCu84KU/3oMOjCWF8pFkIp9oQFCb2JVVNiJgA
8pktqBJUQhnxoqJHE1WXPUmrsfeKhPeLPLRTEpr+qZRPWVNED5bE5NOiZEoVhT0wk21YhDdWFe5y
prBZgt3w1sB59F3mUaDRcWIDrk+53tSE1GgMA/EpJ/Fswe8ST3aOUEAC19GRMSK4RKJG+zRs0MFT
CiuNvxey4+2Jk2TYwuybcdCqLJVwLpGXLlg59TRQaKIdhtvAMd2X0xG12cIsCWhz7BL5a9DtpdJ3
Q71e9qk+bipHcw+5yYwwEIiGZmB6D9R5O9AL02GagnNPV7TlQf9ucQpSDJOJTTBERF2ffOV49nYZ
vR3sbOyerX7mvmI8i/HUIFQCoz2rW7TVSNH3RonIin13vmEOTj5FEOA3n5O7cSJAL5NXv4NSk/sW
u1eLHHsMcVvbc8rz7x9OXi7KSmWM85uhfUzKXZ7h7Paslmgyn13k4L6bBntpvauTjShtEH8G+IY8
W8GqaMAu0dcwDhl3McU9e7EgOZgAiwYjMLewA9gr4Shj8BacwoG3o+GWVzZwXx3Eo91/PgZYJvzl
GLB03TU8m30mjhHYaIZn/vXgNYLe94Pe0W5xWlsLqLlEmwOJJmEKOxii0P3sIdRPKpfwoMEFVt15
oJCWoeZEex4WBtEQNo4jRnL8jDxeWd4/B3VTkmzPMK0Pxu850K2HKAPmwmHRjSeEu0xtKmDxms0G
pSQzpCzbg4YPMQtB51du+Tp6jFqreez2g8WdrAWYhAf8WSdcCNHadrbhnd46ztoIalbehjgVUYdB
j6izdWYIbU1exo/tmwQoIQtiyiJazKJ+f5wNTBu0/9MyyE9VOJJMzQ4bQQO8+YEojDW40hVqBs/w
P4kMY2yKDPJYN2TjoBfamZ570FPHOJMxmq8HDb+0ZVrTCZE1u7RWM9YTD9bJLIW3bHUf4AoLRN49
qdwyK4HDAoxlAwBYMeE161hN+nOfhe99GX3aGlYVA2Gcp9vBMRPYxkixWHfWZB0bZwBXbRN741Xu
2pGWsfSifDjUDWmcZVwuZh7go+0ZdKu92W8ivx0WkWglKZDo18lF00lgnqjLrCQ4RgEfbzvGw8oe
05gDAFpLzScKgXHXeGVybjFtMlBFyVcEQ3Jyg+SbqZi9xdcZaV7IltvSlrqpNTcj1rtTWtmPJtlU
wCtOIne3RVVmp252guvvH7ux7/7857vWVjflv8FRuWmZ3yC7cm18WBYpjn+9aQc81RoJnf6t8UcP
BUrgHX27JFa0NRq06MYzHPadRvbsrbe+4tmbztLaCM0oiCOaqw/dN0kPT5M1VA2qYGMksdYoyKdM
jPGUYTzB1HTTpiY+jC1Rz+gs7zUrnd7cnIGpi6brVmYOCa6eHm1ly7ixarI1HjB4chbZYZ5b98Qj
ZSN7Tc4y06nnzRyN6ckI4Odk9uBv+TE+7WgQR+afpOs2TIsaE6XAfY4V/DT67NvpZDFXtVK/sZhB
eENiV2vX+jMWyNXszGLHmqBFLBvYJ2tYtzw515iJ8IqwZbIMrQYnU6dt/vOFl6qf+NuFl6q3Ebah
m45h/e20gOTcINUPHIJT5naNamm8IL4NNq/MBxCJjtjFdAnSBUruZkD24GnhsWii7lRaQi4nqcW3
rLjkbJfXVZtOmylKwPwn5bPu69YRCY+2rCHEXcAOERkHmq1whXXJax0GdpgeBZUB+oMgXbocGUuj
aJxdYSDyKKy+ZORsJo9Ct+7SxH2rCYQ74FEPl7nh5ycbiZDL6/wBDxiqSz0NNlTJe002/j+Nlv9E
Gv83pazw/sZgVHendKQjBPsJz5B/v0hDVkeIpQfrRo3IG5MF+F0k7psZLSiiOX3L//lqkxGztPux
O+gdgzDqh35Z9aBksp6jTvPIcE6arqX2HXGQ+IgWcLwFsK3KCmW/h+0jFkc78Eh18PJuAbev5tzO
7b1bRv0BT9aZDKwX5opyVzSnkJhw3SmLDeI4sR8MwHdu0G1aO/O2BM59Eklm7TgV50cHOUI9mt6+
NHU4LE106gHtixISXa3H86akYlwZLokuwo2nS0pQxyKJev2oQQzX9IkOxyvkoSJ47UTOG6syf+j2
Uw433E0ucRCFr5qwsEJFL73WYVUi+ZIZc3h2bOVbYBX7qIuJ/W4y28esQVhKIcFBckB3Bhgiyuiv
DEYsYT8MW2PcSE0HDdIIsOxl7C7aynq1Yf1vB3qd9Uh21gLNnwSsw0Z3yGyxijHDHIs9DnqmtKTS
7zSKpquQAynRXl2vtDbNzkM9LY0whLhS2KeiS7tbNOsbrfWdRdVWNsktvgNAEpCgZ0WvndlwbDTj
0iyST2Mc2w83MZZR6xK3goBrl1ETDpTiV/bw3wj6p5Fk5RY75ApwlgX5hO3Z7xtIhvnV5YA6FTrw
8lK7Swfh3tUETm+whKBZMVbELDYXyd6+0jX7oKJeCqfAGoig2tKQB8SOBkbXJvS2Dp7NJLMWNraW
+6gKD7Wa5UIefslaGMTD6EFxr9F7Y72m69QEkVfslfv+/7B3XjuOY1u2/ZVGv7NActNsArfvg0R5
KbzJiBci0tFvevv1PaisczIrb/U5uO8NJISgUiEpKGqbteYck251q0l1SqR715bPOUKi26pil2O2
0daE4L5WDSNPmO9isxenBgZVXkG8GiwQAWk2fCPXyPXpkYXbEjgMUNw8fRIxwmQtOlcyLLZlk8WU
HDmUYbNz8+SLoFMAa5JVHF8ptr0gCXtJWrBMOe1WZqL8B74yDu2jwBC+jSZq7W4Ly3oaQ/3CyZU/
6mX/47eYwez3oc4TFttRA7jCtWDz245UKiPvmrSvHmyHxcGYg1GkIe0eGyoqN0xKD7PD0A8hxbqF
gvZoRmjuzIqIqwy1224KcCmSmMiKgt3dKOz6JBKr28TBHVFi95aZqCfkHI7ZzvdEBRCbKSYk/1Zk
PiMgRTItHYE6Ulc7yrFPAG5QXEIipG3GOCtqUsrirBkOUTDxSYQQUGFef+1l/6AT8PgUouko+Jhv
esTGK9NI6m1AAWXNnClxIBFYbcK82rHC1X2qM92KjXO2bQYIma7m0L40CPcF1DozgAftCuTFttYm
CsezlDcBmGkiT/G6Y55QvHCobuF4nLQpDtg6eTNOhLB7c8v5kCTp/OQYFQDREEYNoFlAFuV9rwiK
m7UiesbxVO3TmNfNtDF5yoNHx1serc/aZQxkdvCsJjtAVDVXVcDoprshaZO5fgk8fYZFIc5JgAtx
AKaMulG8NsAH19FkpmenYp3fo7j3wwkEgte5X3KkLg9hpzvrJorDk4sDbFUWqFzFcDKW5UyY0KfN
oNv6ZT/SUWPJ9AAgZ91SQ9ihOGpXsc3MBRftIFI2dKMxs5qPtWoLdnynWOzB/suDG7MqkLfosGIj
PWl3MqqJhG41BYUwpa4xaC9xX/SkTJb6DrcKY5zTsc1g0VEUpn1S5hNEn+pkFz2Ct6Cb19TX7U2H
ZxB1VEXE5eCs0JqTrKdiSQ/Yqbl0qgoqZtml+8yDDROFyWuUQMEgHkb4WddAXQ3xXmCkZg/bBGes
rdM958G3m/TLYGfGY+G0SDALER7jUlGhziDvFm2ybsEafDGsW2bc4EMrmskPWr6RoTFkh7TA/2l6
wSmw8vQmljHQ+S57Rt205JQYl2o5aivvRADGQ1VlwBQoZj5linCT0LCsrRO/5ERy3DZ6IzBSCaLR
6pRELdKNVgEEET5CL32QJh7BtGD7baXfg3r47FTSuU9eTFASx6hBDDJSNxfFfax9jdtIopSt5SnK
UNqFLu2sqbelb+iFfLYwvO2oIlaYLrNiBzTPXjMNvGhN7mCcYa7E5Ov4AfV+ETH/jk2OQGfO46ds
QibRjio5hDbB5mHR7Tpd6cdSf+rxmUNNFfGbJGG5qi/tHBbnObTlti3arwZA+9OERmfrtlO7wNu3
oRHFNzopCfdD2B5srXe2oaUphtdyesFe9rAsjqKonT9hfODiSXt4RTYYp4lR/JxnKt1b6q0cc8wi
yPf2ZoKo3iqLOxd45Errx+yutOrHrqXhS0gYOEjbyy5zV4EWCShP9vHImmxpM4dd8qpi095I1lDr
Tnr5LoedwdUC1gPUdPQpN9xqPQy9e5fYJTWH+it1CvMmCkuPTkycgn3HvAnYyEGuDUgfc982phX3
tFesjR5YrRwQ8BhnaUXPSdBqmzLcZ0lb76sJHGOPHOnklNOS9oS2qNOsYJ9rkpT5Oqx9ARz1wSi3
uW4XG71tQO2rKEZEUAd3o03h1OpVdgAK0/qdJYKjhdeLExWHK9dAVApgB1DXiIuvrYbHEBfoxZTT
uBP9dMxRPq2uy+bJ/mizsj6weX+cgyklDh3tjtIm84amcOZNu7JLvmREDW8xyaMsqAAwaQRSDW5A
865o1qEzBWdtqOaboU9p28K5WfWWxWIWIMl+NsQbXaK90TRvrjGbez2fxoNnsEhI28TBteYON0ZS
vc8Uize6yJfk3OGBHoLHSfPu+LLUx0Tvhhui49CS4/MCzTxjIDemV2tS6IHRtCFPZEzDU/CQ1vjn
vBeUpeqTpHbut5kNTyXqmj3aQvfHTPm/naV/01kix0pnzfA/d5YuMZAo/pXlX9pLf/7en+0lKf8w
dMswli2D4bieQ6/oT6yIZ/zhUJhlp8su7CdPRNfZeSFI59XB2bPz/bO1JPQ/DBf1GQ4VxDuOa8v/
n9aSaRq/E+w9Fj7e8s4cElks3V4WSL/wRGI3ruy0bNJD1hfx3hva985ybry8BaS+uFnhoPie1s+I
BVLKtLE6hCNfHrtdYh1MRL9WiZ7Tne7SWrQn1gU0eNvi4GjlRzZClw6N7tuYB/h7wxnaYQ4feAiH
7yAy1LmZ0Ce4+P4I45i3DaycFZjPKcST49bdBun/jUg+6RMEJ9Mk2HiEn6fTuUAXB3O9Fd9rM2NS
sMOTNeTZyb7rlrqzXiJQqGh3j13lbmFoL9Hnq6j7EkYiWrfSenQUyLYaZ45PFCgdoDnbDjoJSJDN
dmNXgqTSSaMrJOGqBI56t8lim5gBgW+h5dMxCLKbVLNTxiaoyRbIDSC0MfWZTJ+gHYVftNrwjvAB
xVPbinjfVsFbJJL4xit6giODMPZbQ4+BmgbTOUEov6l7elA4BhGYCyveqKY0N3WiaRsqNciqXcq5
6digf4td3lzVRKw3o70MwH/ByGwvaP0uk9fiukv7y9TAiSrScgdufLiDcPEoHST+S1zpo9Q/j33B
dKv6bzWO57kJ3gasMIiQgSeQ6djtpqQygK9RWIhnYjUbJHwj9V167C8qkBbRGNMTAK+JLWXNE9G9
qLTJXRdBHyCn6k9yGMa72eUDLQWwdJC2xWFezByzlp2R666KmicG7SA2cVF/iMW9ujx6aqMbuyDK
bYwf8iA74ZgFpVqSQKLzhEle2WvSZVJ/CCC4MXQXFJk18mQI2ACfVe+k4I/UhXGcMgeNN1gDahPx
lz6yk1O73EDk/vOGBVH6y+H1f6+Puz7k7w6v/xFYib4bsRJejzSHlV/ejwV+i44G6m+vcX0+/N78
z/VHNO7etgqdh9/eBklXWCBmhIKiyY8/38XPt2JzVa+CFnjEz/t+Pu7ny17vux4CXTU2Uocvc/2N
n/9xPQyTEGbk9cdf3t+PR2ozRogMUVFIhvQvD/zlx+sDry8DBhqFnl1CXUEBFsmCzNjlpsE9DwWQ
NpczTPp5AeUxg+cUmqe0PbIPS7ciHJ9UTr0G7+bPG22y0rNrZtynVQXUNaumls5942AZWxHs3Gp4
uz78em8nIfcRy4GONrSO9tC81jr758qkXsyaoqL33J8jrbrAH1WbyFvCbPRcO1M31c7Xn2gDyM28
WAhbpEanzB2PgwftoU5Mim0sAFSKK0Q39k4+izNYKHHWlhvqAebZWqvQFKXfdNmrTWTV7vr/SCSd
vdv0Z4hF04n6L6faQVbZl4N1DsGxnq8/QQCiy0OiBJJrrxF8wItHdV5WeKHSliQOzuHP+9yo24hO
r4/j8oipDr7U9Gj8LKWNPgzOqcyVc4oGDLhGlIJ3Ws478A+BwrGU9Rm7n/KSbZDUCNgbG8r5ssK5
Pup6ozuZ8eNQyCjZlUP6ySSxg8Ez+xiCKt+J3EtJ15jUcXa7PYoHytXsYZpJr/Y5mxVIAWIbWOpL
GpB8KrCNbYGuECnupi+qbB36cwNWowpJ6IRMkg4VKYhiLsYzgJ3xPCWR3Hl58ZSraTwXy82YmA1p
DbW3sZdHmPXd0M8CRdSQHwc7uonu4sFyYHK2BvFBhX0Y4+IQTSoCd8VNDwzx2KTRWh9tY5MJzZfQ
zBEC8IR9XIOyjJGMCfXuCD07z8FOHwgWIsyh3g5Km8/aZMxnPajnc4MF7jCXwTGauet6/zyEFcUU
mWyvh8ly0V9/+lxZR7oHBWSbw6DJiBUy3lGBBvisvIGNY1qat8rCd1u2MP51tMFG3Efrvq+JbvF4
J+GsJXsESspuH3tsdCnjxnkaZwPX87C3ipaemu2hcCU9iotfC+1dKeyX64VVC42I0SjDIiWD7FJR
qr8g1kSvZU0oNZdDi0b2drICgjP1Kb+0Xo1VwwVBqREJxoYRL0YS3mdhfld3WbspXBn4RYr0OQ0p
ioukZJueTiRJaGw1uyI0bl16dSCss9eYWvteBMmtCYl2b2ZSHUmZ1lJMRgQDjgsD2VruJDNiWIdw
yrbo80jcbAXIqWR5zNC0xfH60487fx5ffzHRi0VAtzzyt4dfD00+HtA/3e31pZEqo/mIkWH99gu/
PPWPH1WePTeBGW1JBfvHO7m+3vXl5zznToIJSpb/+NJ/eRO/PL5WYIbNEKNIqEMqXWlVg6louZEL
tPnnYWom/8991//t8NztLCvKQHibmmHSM0dbr0L3BgP1RpuwYBbB4uhxPlcq/NwGaGv1vPrszO67
MdY9bdAEF2Qfk1U6f7ItfTPy1xyy0eELxH5pjb7IhBBKDdI0+n0dpJQ/8FikPe0S+g9ghmYsVE2W
TQcynl6pkh4cPCExGwtrpqRgRgjqbbd86B21j9REyQRQJxxf/mYtukX7Y3QppAlbxD4Ne4rVfU54
hTNsHFiwhPJQJabKkhzybJHhgvyn8tC4QeEbxtGDaLE0VKsDQcK+bvUObWueviByxXErGMJIVge6
774WJe42dzd5TXnINUntqNoG5SuOouA16jtU8AiC906BRHawqnGTzhJKLbrENKK9lmvveYlvDTO6
tw6R3KI5MLEbIB8uGjSHsqeL0eVMtQyE2Puc0DfAK/CxH7RadivVN0BquAVFPtMWLAK68dGyRIGk
gUL2EMUipE0e4WUgBAaRAgmUBeFzkQ3J1tL1cWNUsLCKuSKtq0HWiAoBy0ZDGoXBCizI7JE4e/de
43Oo4ybZBy7xBnkaQoOmhkPrNuIkDNlH2TeQUKHUEWa/SsXX2C4iNtCPjjHi1ED9AxFTxznRfEK/
HvhOYPWkvi6hZ553DLK8PiwlGFS1GryBPn0qKb7gj0Gf2s7OO6Gz4SnS62Y7cHmyFnPuJrvLzyqt
39WL2xHbPGcl0ii2xbnefWocHLre6H4eXIwV5liCranjXemMK+E180oO8GnNgRp0OC5B1ylF36Z8
N/HC+t7FlcMdPQ+wg52XHYzJXM84SPqB7Jwssa21bF/nOfgWdcR7EX+Bc0cg4Oqcgzdj3bdHcalV
OK70kzH3GGq4HFu6doScemwasnFh24AntcujVej1c0S0qofsui2+u1YNyyDo9NMETQRKUaGIC2h0
6IqUSSIs9Ocl9Ba2SXSBVr1DU8fshr6qVU668uLepygEaC/uDxbgayTt4n2cp+newdBRR2l9iQeu
JUmxFW8GdlbszasFWlJr/WMONKQHkYTwj+XzTJixHXh8UtYyJnuwCLVuU1mjvU6SYCUB4+wWxBiq
3BovNQhw8vI0OC6IjNJwPCNXhdHmeLsI8Xfiya1hhs8omV6spOYrFWB1q3Wx7/BnRIRgHV2c5rZy
L+GkKt/Tj7XZZnDailt4Opio+32jqKuRxmlt8zDp9p0Y9vj+OxGwys4s6Qt93yfB9IIg4tkR8cfo
UGgds5R0JwedTtbdVMJy6G0yrNgxMQAKtJ3vEBXuT5MNxFXznsdGvCRp0/p9meHMqqt0VwJcwXPl
zQpgszns4N2IdZCzB2zC0Dol6a1jpODuI+p/sa7mdam0NQStgs1Rwtcy/ATXVT8MSHGHCg28HEgz
iGm3dmP5JluK2IRUbqBJR74x4M1zRk/7GKM62yowwMGMxDmfeN9J2Yi1XeXYS7xhnSeRDnwkfbEz
V9uY0RLNXkba2vQ4P900bSaRaDsvq+MtRd3SjyXJYgDlLssSB8jU2rEzvDxuhkKhbZwjZDja7nQ4
Rx1pdFdql9n2SVjA2aD1W0zRIJmH8CFwPHkqiOotM5frUXMWpg/VfMfAy6tCeQekBtM5Wb/jhwwV
QVea9PY2Y4iWgG0vFIkGBpluK2WWxzKoPcRH383ADbDuU0Kb6CCsrLTib++SW6Nv6Q4oTi30SgVk
eju5tAE1Po3EHsDGxOXXEJpo+1kKcjatkTw4FY/v7FjHldvjrKZnAiIwKoxlaRfsZ1h3ayuAO5CI
/lK7REnhp/U1TIO+1ujiYnSg5Dynx90LB39Ih4dodt9UX9vr2IKQlS8jXrOkJLRV8snA67TJguwo
WT/NIc5ZFVoRJAME2egFF4WR2Ni1dLe9Zn0NibeYg+CR0G1agHe5oyhfTyEQhdD6HlHCWMEn6/Yi
6dZD5BwZqXA5eW8CIFudRWzTNYyKWp0cJ2PDBjliaK5oNzMpWW37vYxDdCyc6BXjqulHy3YUFRe0
gqhnyImfardlZ4FbRvQgT2I9/xIYzIAelAKD7ExahnmyH5DSFATtuIl9H3oa7QbhE+5QU8nu/MJb
vAMTfv68sRJAavoNV8FZyPxWj+WDGtJLqD+EQ3fR/XExq2oYAMK6PamM4US33jCIvgw2H4ND6o03
xui/wheA7s5OOQMeZ/VQsvOkd0kFlW6RX8aUOFNgxwZNfIqeQDgVcRp5166L3tsnBrZiL/piErxJ
GRYok1fFp8BF7q43HtgT0H0pWQWdc9fAxOw0MjpruougKyjt3pWyEBsJskFJ/T5VfP1IOoeUoJqv
GUTLAbPhrh3tL84c6Q+W9g13+b5rQu9hrOigzeyGnNHeCZAepd1/qhMWFhIroRmy8s9Dgjy4vLSU
yndOydpni1MgLjBLa8tp7+lO1jmMz/jbUFlvTkvdhEFkRFYTpJuZtCCuFCSG1LVgMPIhagizJPpD
JkblOz3DbmkXH9cIksJB/Fkk0RtYsA+hYgwwI4UtU6gnsA417Loyn79GcwkjxSIEqXPkJyAcxr6I
EEWb821R8LlGoQFAiyib2B7fWwW8PpdTsm/AnEbjQ1y1SCjVF+R5Pm4+ifjiudT2k67e20pLfTRI
jIl9cYxJiOhlEh/wfNAoS3F/VNZErlRQx4T+FO+KGg3Sn4dpUO+aXSaIrksAklO9a6dFCBaGzzIh
1/u65AKwApmpZoI2Enan2bL3nW2P6D0EUW4V7hDJb/HtXvAJ67us0sjLtclwcRyYm2G89dKA8UOv
1x6CmA2ypddCAWHt4TiIUW+wNZfe7YTGoMlscepdJIYCqoA1gBmtMEvvxj7w/IaivwdTZBq+26Kt
ca9oADRbcGByrpJNnkevXQdHxaqtR9XpL1NUowqN2MIn3cXICnEKxdEW+nB4TxefrYecZh3XSH0t
ecJIq070J8HjWNUnz2VSJR70m9YW30JwhJgPTW9VRoRnRA15YVFuFtssuCk8a7idckodmhesyXVn
9xnJ+GDJg1VKuUc8xTJCJkASnaE9E0uEDsSP4wTRvSxmlA3WDb2JBqyiBL9TonqAXfu8F3rxXjqg
czJxQLl5F1uIwfSc5nuOKgYwj70jF8siHy4jKK9pA9bXwd50rfB2EAIkV79uCH95RF/x3cwJlICT
Q3+6nUZkeigpsJ40Z9Z1RWp8jlg0dcGYbkq3trdJ5SJfZ1O6xaE7zpcOcEbFt/8YI0zEcbaJpmRE
Ke2+poHH6toksqib4Rql4mxkROnRUD8Wcz1uiEiOD9IQF10Ln9WCx7BnWa9qD4G56+Rvmj09thDT
mGkruE9e/UYx3CF7CyfN1krNLx2VGZ+kl/jQCvNlmKpTPU8eYBGI8bZ+m+HNWAH7Y9btTl7SMSlq
4QUACulpPWY3Dd6wZYPJEWV1NqW97xYQVzh76FmdkFgRyJp2inyur+56M3rQPbrFMjGZrsb2SQ/P
jqH6o9Ugd2wIX0FYyNk3NRuzdKf7YY74woJTGWgeWFOre23wVhvtsHwU7HAC27lxGyqBqP1vHSTB
VIGbdRradzg6TnbeXoyIt8Oi6sJ5slZucGtGFk7eVr4CILWJJ2heSm94SEvrpRIdK94WT5vS0ofM
6MpVVIIdIl+NOIlV9J6RBrWO0WD7aVLtULsDMqTvOQ4PcYIEpdSiiy4r9zR3II1XpZUnx0buptTc
6iBlD51rggE02Mc4tX2ojD656Tp1kzUjXGdGi7KcFk1xIPYNVf5oO/SEZYboeoMhjzalwN6qIOz0
Ebh8i8hwcLzm19LR3BObIJywFP/LmlXybBcgaQ/1yNO5EewSuCLoY4A8hbb30lO7foUgXYITkDNc
sJWitP5VZI8dYY6U5EO5a2X6AE8u3ky1KzH4ZpZfht/yshvOFTqIlYInliBOBx5OT7OUbL5qJKM4
dBWfosq3hYr3iwAH3zr6C20pYRHXQ518w66HZhxrYmuR5VSOh2EF1lrQUFxwGDoCAmzX5Pf1LF1u
Q9cixZCgKq5k+xCMA7bl/q6WjVwHk5bgZtEQU4WN7+jEaabNoaAZT0IdqyP8Mwnm2mg6SYKNaBQG
OVMr6YkZhkStsTrQkzXpQQNd2cqiRBrK2V3oo9CASNjQ+2wfK9dnJEdcqDoAWS7LDWv2jlWH8d1y
GIN75kJEDySnVQBJKMi0T0nTmMcmYtOTIzY/5X19oNdAm0In5Cx0NZyhHTbI5MlwkHN6VfswunG4
CVFarZrOoRZnEEfEe+1diXg8YHpHDtN3jdq6yIq2tpLYsbmgDFEStqzQRnv2tHFjK1/C0ZgCy4S4
VztY995sEhoJPyTLyEQ27G+gFiGqD+FbnOwlcDomOyvZRp393mYF4we+dCMN5lXsuh9TWKL/yzrW
wS7wuXq68ag3r8MmQWFYJMxYmYe7FAlSAOFomod9PzpP2Ko1H2ESccWtDliLoR9n9luIj+AUKPkS
BnXHOVZUa/C3YsNg86wrEwpZWe3ChswxAy10FtM80vVqPVfv4JWPRvNSE0eJLKcpLnOsTXxEBFxH
7GZr7XNNkcLQR0Hdu0K2N8PoIAAuh1CoZTaQtMg+tmosKQNOAWUI6xvpkS9TQ2BjjseJdhLplKYY
PoqyQfOkJy9zdRMmbXipI1XcxVlabZH2txtVvyiiXphPKOS4WrZtLXgZmc78MSpjleaJREytB7t+
yJ9EGHSbsWVZaurqtRHUgOeREJ50/spWcLZNHYFhTqxmdh/xiVHjTpjn78TAErrVqUGMI5ltnnNv
Vcl33OMw+PqnWhtcMBG0PIy2nH2+laTJhf1GfKDQzXdahbPJidmQzsKp13DanzJ2ZgfD8h662Twq
d9zF0rzUepAgeFIlK3n2qvELRaN8S3PyhaoowVpW+9AuX1Lqkf7EfnGtMoCfIB9OWDLTz3NfL5ea
hYFigDRXiMDbxhmRix3pBF0ESEmb91KY3Qo19rT1Wq5Mj5bqTodzNwA6GpzQ5gpt2JVF8/d5EM2m
1Sy++MDTqy/o5Heg6x9lPxBaN361Z5Bk+H6Otaw+BWPYbVRReutIeNSvAu973hHUWlb2+ywyY8+0
CRQma6Y1XRYIYyNSdUJoV1LgJ4hz8K7NMjtKbDZQOBHgV5+zJjzXsnwSPYSTOGggkZYGpej0HkvP
07BAGtAUgObM3NeK9IeFggKCydhc7ahIjA0Lzv9Y1aeoBgAx22wVQXWYKGuAjkGQPk9Rh1JiZKcz
FLcllwjfaw8r3hBGVI+zT7UQ5QbbkoANB7XTIN2EiUpoiBA8wnQ6WF16HhxDdzqI2mVprftJaH21
NRf7UncLLQbfWzp+KLgNK2OSFfbrtZu0zYXypK+FTbbX8se++ZyQc3yqhHjPW7UpR3qvRtyRgqA3
+sEZv7LGTDCj021E9IEuFbNQD6qV082mfNj0wDlT22bTFncsn6mCrdqsb5au6Le5h/viWPaN6bIi
r5qGyou6Q7O0yO20yY/qgbfGiF3KXt54ojD2dsKfnwEDSxfYvVFnX1uETvuoIraCmF+ajB3xTRbL
y5XL4LkaNZQoGQMa6lGNumSofNxi+TadwwvMw/pQ1KwPgUjsSsIY+QKtrjF8XhbHBy1SWxmTY5UC
3AcrPD1PLVZL+vXZdqrloY0rGJx94ns5zsyhkNUu6njHhY3joldGDDTi0iQ9XZU6v7WS5jwpiof4
F4udS+n4KAgbXDXitQgGzI/Kpv/g1Dfo3RkhaI8juFm32nBHPBlaasGKBLnJvUdc3GYYQBIA7u38
Jte2VQKUyRJeuysM767N9DeYI/3aiIotSXPeWTjPWeyhn2uW7VECpECBNGN82uW6+mBndZlJiZw1
eTtU3s04lcSLjNp7S/bTpadSsJtkLghXbyDKgMYZvaTaTLbTb4tIN5AU3vTqazwBvEP8evWqN3hn
3B52T+9ZX2Kny/2oeBTZ3dBN5OMG4FbLIGw3pYZPRFNWsK5AG6w1qgyQp6TYDw1e+tpoQEYROUoR
iLq5fieplqL98RQXFJEPXiZgkzhPrlvvbNl26PWA6pT97AK/yvR9hz/HG89EC6JY7ezCx/txr+R0
spNsWpUwZg5xNqI6IvO9RG/q23Gx1nWcruTzsSCJNyJW93NqQiZExOMezGIat3ltYTZMF6QX0jyK
BKCpvPCBsfm7GwUUUTwa/Uliki7MRmlTE3or3ewuzotzYeC9a3G3KAIVm0DLD8ac1nsTthCdf7Dl
CZT+JMHmQzYGhZyMQnVfpXwXlXfRx/41qjhpc5u2i8cdbEQ74kVtoxdWIsI3uahNcnujKosPc0NJ
ddLeF3pUQKbKJ9KFIXn2w13cWBnCtFbbTnoxkRuG8w9LbbcrZDQfBw0cFe2BbscsTvmzGT9crgQa
EvtWj3quD1j4loWm2THPyCXJYJyK527pE0G5IzBzgSzbwDPw/P7z+PpTvRz+vO/6KzLUZLq6/s71
+PrTb4+J6WKvyVzT+SrwDIqw9XlNIFa2JeHx8Zen+fGqf/uUMhMYlKfG9H886Po6zIY0oX+++I/f
BLN/aoshYZU2sKcMgn2fypAF7/In/nx/P55HtcYZ16y3/eVp67o7sWeKd78/8/X4xwOvf0kj7Y9o
CHo8bDx1ROmJU/HPV/n5UtcTdz2MchXBNIBAeD38eUZ15Ie7WBinmICJoMdXZ3vUKolbf8/MWvMj
zNk+4pqa4t0SXpZp7FzAT4sRWxKKGiZdk/CCvGdTzJr5/sYRju7L0fQOiSCEV7cMCKhUwqa5e84Y
4RLQHpYBd3ap00dAkFZMscMG3SrDfA5Q2qN9b+LVCcAIjtDaV45Sz15X7SeBnsVOHrL+c58pHYFJ
jlOmS290fWmZTG5KKpi7eCAwLBGBVCVYWPMzpLVlrVBeSjF/pA08la6yUZ7DtkJLsmKJ4doAcLQb
kZMPRFYu81NCTEDTo5KlQAHUN7jDF2WtsWUjWAIpw/4IvvKMVpgvrJq9Wywb1FzJTJ8L/F+Jd6yr
KAd6aLXr2Nl19OJJGYou+On6teNABCyBFw9t/nmuOb0FLS5RuptQR3Tviea5JfQHtCPtGpeLdiUy
dIWBt9dKuaOQZqwiZ/oQ1PKmQQNYamqw4cYz0py1oGaLyhDsnx3XuzIliiWKxNZupjdkOewc2m0g
od16WrIF7BFs4qGmZW6VLzkIomIQxHlU09fBBUNHhjQDt4C7lITMgUbXLsbQT1FoAj5heVsykhH+
UaZ+8drpVEGJBCUlfmOaOll5GiDOIe2CjTII05E1DfQknsml9+SOSAOeLz0FQWz49URlwBIqW3ct
o2mfsd3ocOGQEwktf9a6T9Vg6iskkE9DwLrCgTpMs+dtzswVhTSXdlT9efLDLvs8MaltNCQeWzCW
SzjrcHZrQDL4TStKnNVYAxV2Fzk3Wn+GsY03Il6wW3iLSW7z5isPUk9wXzaBTY9sLtAJOy+DKNYj
GK21ghq5bact/0ubyauR0XfFbTt7L81cHu20/QBbfDdPdC2tqHvTx86BEpRZaHlcd3vVPDklcIJf
1Id/Y0wyF8HeL+atKyfCFsKSBJU5iFEWR/gvgj6ym6YMmy6+TWK3VnmveUcXKug6NrK7TEfdEYOs
stGubrAoQEIh63orQ6rChCkvwSGHpjZ39FCMJQKxOxm55t1b44Sy1M1vUy6Ewm0eGQrCf/PGjd8M
VX8CLrgcoF0Ih7r/X9/4TIieM1GjPdAITg+aYyPXoJwHOZDOWQe1wG/w/pQx0Gc7ieLjJAgd/Ncn
z/ibk0f9wxHk1dNDY5X31/cQV3HijFEew75oAXZn5iE14JWx8jMInne1fZENchuwO9AqlgwdJKvb
OVLl279+H+I3B95yLhZ3mQcVTpcGzIS/vo+0mCarTt3w0JUBEnFZW4eupT2vMwgOTfKpR3q+KzLn
yZBhdZGpMe5jii09qNEyaLRLTw7SmQX9qlYAZ0IEM8xXGTO6EYEACRmmUYQaZD0AMbJsKGRDc0Eo
bhLqQT+8BubrqywoSBwzPhwJAn4sql3qFe75ehMvP7XZ/Olf/9l/c+3CUxEWHBBD6hg+l4/nl2u3
01sZtX0UHhyDLIKhKYtN4sGDNUJ3W+KHjay5PvfVwN6yn/e2WR7yUdHfz2aW7eNZIRHHyztYe8PO
+0NggfztQ1JZa1zBu2yOzH1nDo9dUIgflsn/lUf/G3m04ZBD+MuH7H+0H//xDUdDO9185N/+6z9P
HHRf0ukv6J0fv/QPbbTxh0fz27Q95M4Yff+pjJbeH7ZrukB5hP1DIv1TIO39YVimZywqaczBho6e
+h8CaecPOCOe8GzqwvDb+Qr/3//zF0NY89vxf6guvyti1Tb/9Z+/G+ctaeq4YCVJMQIDPYPTX69I
VNPECcxBeBxgXytiAlZpVRo+hTLtgNcch1J4JH6gPmau9ZSX9HdnqQhtGP+bvTPZjhtZr/W7eA4v
NIEAMPAkG2RHJsmkSFGcYIkSiSbQ94in9wcer2v7rHuvX8CDk6eKJVVRTCTwx7/3/jYhlfycGdN8
KnvQiUGbRaHprTGroCKziOK5kTxsOWsVYtfXBUSHtQ1JZc8Khs1+mot8Z0p8lJFJrUSQRqepmT5b
Cr+sQf/+L2/J/+2ZIVZP+397avgY1jnJgSyStrBM+59uOGyiSY3bvoQwp0kbun04p6o4RquHKTKD
9pz6wIB6aDoMC1iaYouvxZUvtl7TgQbUOYQ0E4ewc9auWR/qFo2Fzsj0kq2xJRntW7xZ5yEAOtF7
3dYaqufSMD/ECmL4foGPIaHGzuYeF0QocN7MYDFSowhz4rA4LsjiF3IscCVqBXQiJ0rIOHBMNR0N
izfjiojs6RJ0KuZ7F78VesCuxe5C/rv94RuJdZbrS8DIfEby6tdYz/cLViMTmFHlnbTx9J9fDryW
Cugiptuhd3Yd3F8mUlr6vl+SlJKmyAqcrRpy8F7rC96h5uxE0RNWRHgTbg+R0JJFFlaR86s61p79
OVY0Ai/cgHFB9/05Xpo3Kn6DfZaAq2URCm8p8CJqOkwiR0YMT1MG17RSSPvzWvuAGYwkk5trolpU
jvXVU65oYdJTAsu5yG8yH6NzXbGsEZKdDl45atTXv9W9GfyXl++vGbVHFfbiHXGPJgz93eO8/qqO
y69DVwbGnBiIxktFnswhAGxTF+NZ/GKWPUt8Uq23xbBDDDgfIduvf7VobZ27n8poxrC3BlrP3KgP
Y4a5Lm+OdUxZBENqMuLYXsYz7q9+NxlM2f5q1BOOpgC+b37bCjqgyQH1nFhOx3PeejJ7vqTZ6BZ5
PNwFkkppOxlrNCFeagl804mr9DIabkqLZjeHqh5ev7/0/fK9/6WyyUCwdJ7AYxnluskxzt8vtf9l
VehbyGHUi4v3WuXUxE930uWiaszZo8dFu+ek1u2OwDer1lVka/UldYJhPzbOpa3au7yjrVKm9rsv
f5lDp/ZzQrqNjr3uDHG+O9cptIfKMV4rgymznmR26mukvZwlzaYuMeNQ69OOl2k9uMWru6yiMmvr
dsFrIPHTfrcId5qdV6Hlqcv65EJPjwydIP0RZy27O5em6vlxKKz03KbqPh+K9NAEdFnMjX+0A5cF
v4qPHEupkspnWnjMgP90Kg2yuDMUVkLRd7lptGj3DR0Q7TKdyuh9EAPlW5FPrbg7AsuLq/bscGA8
zyZah9XYACTm6smoZXWuA7zj2FRgJFU/+f3eibfLPms5w3B219rjhoa9HtsaBnJoOESoOCpygjEr
+uYo4POHTIQC/RM2wkU1tBradf/apv1vqXPjPA/HWfvUiPnEkwdvvNCgkx+StHmO6wUkqMPORkBY
nMqXptArqsbUm67HRys9FGPM3m48BRuZ178c2MohiCaEbWAtUZy0+GsY7VFyj1zFUDpgqax/vvIV
FCvYLpVrQCd/YCl752Z9yYMbNw76yF3OMUHOauj7RskDszmKYsQO6DYHPRdPnUdSujAVoo2ABlWU
bE1B63SJ6237ahm3yq9BP8xYvVxrNDj75Q8GnvBz5dvOKYhfknp2zrMqL2Q3vyDGwApgg0CAcK/s
8TOrzBBaZRaCX0KDmBLKaYO3xMOfbsG9MeP81akmzNETERUSyzu6jSjMdoG3kXCB1JjJ33ApWBnU
lE4ljWGzoOR0FcMUaZyX0s7P0LSMQz8012poMPz50efiPYu4fI96br4UnH5f5tR5nvO07Q5scN9L
zJP7Jo/J9AdiZA6locWLO/PctfLNwOURGva4zzzRcz0MxWbs8mg3JGCDupiSLdmFcWe/RqnRHrlP
3DzntSMryHkQKCtsILQ6nd9YqPBrqfPQ9tJs+Wb2dUkCubfpJzQg4gbtcMwSZe4CumZ3uhncq5WY
W1Gwosgo4dot+W7mzZlc5R7TumE54w57qgI53a3qVbvYtK+2dH8MXF6lc0PPoE5UmhS5Or/YGGSs
ZMmGfcoluQofxh76lNy1c0Pwr3TvJY6BpRig3/cDlkgfklDN73DAcF3JIiesBcFaRErrrd3iza9g
5jk2dhl/9rwNMNPmYC7Bx5xVlBuo6EnH7bAxYxb4GC8eaqZ3x1QnRIEgzGS+x8ZCxCppymNnl8d2
IQBTL8esQFSxgugB7xSH87T5Sd6T+HYQ4yYkjk4cpz0nY/vhtQke75gwgkE/x74wsn6f5qM+KQO4
UVwfE2dayJWsJZjJgKMl0vdzC91WNarduc2uc0b4VzUuAY2rNHd1fqBfGDE+qFOkUub2ABDEqAu+
jcV48VIYhro0jCfZrf88o8oMcC/Ypq1v5EAF/wAt4v9r5PXOFjsqOpYNuzZinyNs0NUXjPSJxuEC
EvDgjg+en2+npoToxWQ23ebVloEVuCGcEj1O0m6eZZ3f09+CARD5sPXFCuE2wvVWFrJBoYRWFi+I
y52tfsoAhUdhldqktiv3Y9s+6orO40oRBSCvVar4XsP4mzyr4HM+INcgfhsD1XnD+O72ILtzCmZi
oeAPQ5HYW0IZFJ6SXa/Xwu243cBMoRy35+2v04w8VC/RZqkCEyZmg2bpAFoxsf3Mqwc3uUV9Pz1M
VIM1uHog3tFSA6eWyuKQQp83uIo9iT2DXX7niIO9IK17vveW2QGgw4H1agIY45FwmP1YJNNBVNFb
khaIFfX0o5kyOjpG8ZWzNKuWlHy0b4ZZwETGTLNWlrADJO697DqPfH5WF/Gu+4KpIS4DLUEZJPfe
d61TTL1HWRaE11NR/a6QHTfUBeB/k1nAEdLqWMJHCK05yHn2CijWUX2m3KG/84KGR8gPAa/2KCEL
WTPHWpsfTJrh8dZApSfraNFDtu3MeHpfzHsx+curXxUnfwbS2tMb0cqO65Suo5G9ygUQytkK8r+d
z5ap0+WbcEd6dcgfSlHd9yhd+A66EryrX5195Sz7wEvkb2/TUhPi6RjkjGBH3GHkVRQ+Aey7q72I
To7URqHLctyJvBgwiO6xnjX98Fa1xYcf+Akw7HyXdX95058rZ3xS7iof5MWjMIBg5kVJyQaVKQga
ax/vC5Aj5rwY4nUOrh9dh4/CgsqpV5MaKoVL23WD6ygWT562H3TpWUdItTRDKnQ6BcA+jspjpZ09
9veMA4MfsdqlmQnN8XPGl0/q7EnPPtnr0r432AfQfdoSd6Bpok+C0I6G9zn3maXU25KDv/RoJ+lR
RxPhnEajD2GlULYg0VHiAohKFZUbe4pdrE3DtDFrczhExqkcQAZXqQ3WpuXY7eUDSLa2+tkvfxfc
pRDU5HWhHADfIbGCbGhebHt+nWfvrayjZ/A+9obG248eN0no6aI9BvNrXcI4moUPZD86pNhtgS8k
W1VxZbenfuATnK6yqo173+ngEjuK9odJuFD2EwvAed+HULbB/1ozHsmuv46E0mPe5bD08xLhrttB
ydoPkai3rttdHPr+mqa+ejSiAMkGBm8RwBYj6huMxO1c2hBWhd4mgf9ZDb+nzn7heXNwAqgC0h2+
ans8gTPjek1hNwDLbk/MnF/ekE9hXJR0ENAMacjgPqhiTDFPmjH71jGOVQ5VyGWqbxbtK1lbRBtp
xv0ucf9o8v9sWvEGMwaNYM0GBtPYrW8JOrORm7R6KBPyYnkybUr+AMT+bEzUWIl6LXGUnEAOsQcn
8JP0RRsOpoax0WyWBOoyYNgLz/36KVJXCiaxf1EfWzsfk6VuLbmoQ5E7nOTc9B4++wKcXz7avZhQ
DBvuww2NNsgIbEiJ4Dfxac7K5qhlQAOah1qqGzpdmnqA6OCSL4qstV8Xj0mfpCdbwThZ8sYC6efA
iDetapfiI5AjMBg7zvhRm2sI0c9emrx6ctxpOrXW46SYx1v+zG7reAdRetegxRkr2bEbtf1XN8Tm
4vVU5Y7Dea4plpJpcvC6wCF1sJ9nGlWp+rD2ddK9eVX8MGdc+5RtNQVDDG79WzsXIjQr7oW9qfN9
kAfvwqnt+w7ZSE82vQ+B3uW0lM/Nq13Qmz26xrxtYxz5nG9ynpifAzZNh5RqXVLfMRCcIv3G6tAU
CKWBcUvIGoZzs/gHAjYFS2B8fW0rfqhm/ZFyL5R+uu2iekFupIy0JGWlVAE9s5QPtFhBqMmZiYeO
isABXNg84PO0U/t3XI5UDlqEy6jJhadjXRrDfcklrrzWx9IwPXkZ8oTMuUsA2sn3Sv3JLM/djan7
yxUsc82kUAxWIPOsuTqXzLsYOeEilschL48xqZamNmF8ClmFnM2I9ojxys1Rx0yOseXv/LS/5qXD
KAjYyZi/hiX9NaVqoibAeoW5hAm3Ow/J9KcGw3AyliOLwPQQ4FAmuxNv932WVheEFIYSS+A4nKi3
6UAvFcGfCqigM3BErGgL2lXDaZgmnCckU/gxBQ+25Vy8ITtZ1deE8+KHYTBzmLZFrObkxD0TdyHb
A6BV6g7caa/k8mhIk2og092DmOtIqDlNaGl5kDNyu8/9fRkocqwjcuPtgGuvjXyoLPhsAT5m4F5g
wkeQHfAdOvPWV4zwXrEG/Vx8r4qKu75P+sM4Q5eRQftk0IdAsy7ocAooO6VudVl/OnL4tDmLiKIl
Dgltb3kf546K5szjQz+954P/nOIPGw11xXPG95CDRnYq/KeGfPeY4M3J4RE2eyYQV+Mt7yjKFhwc
cph1om2e+RczNmXcwDpfvZlIP+g/wZawGLY5nyGP5oIk7BF+L1X/K0WLg7BBfn2Bb8jHuOSoywyN
PVKhrKMUIm7Z8XXgLLfNppooVI5lPKFaL8vkdjGJ1lcIyFvB3d3AgcQha8m4Sibs4UzYblCPG1v6
2a6acfxpXWO9LLNQEgZNrMzFuINTLI/0df1fccqDlIDhrIgPlrUKe/cXG0Qu1znd9ktdb8DkbJdB
nxIzeaOOmOerUdHg1cB/4xlbk4Gk8FAxMfBxYCxAlkQU2QH04+O//iAJYv70ieLq1UMoGzQ1TuB2
RDufQlByu5lbAL4yI7DfhVZ0LmDcwEtKu/RkNvwrgq88Uc91GgL1/zTYBTSEHTeZY0e7RGD+NNEm
ypE2KelqWJuFeWK2f80qEMNu9BI4ctnPgf+D+g6CFW2E0bOiq6jhQYYGRc4OpZBPOM1v/t8IhN1W
ExSGUp9Z52h1vzUTApSZoY2Vqos2ZC/1lpY/HHVH08aJ37F45OH4BzgvAU7bwYXvNQPnf5uzPM+J
eJ7nYyT5uUWTyYetws/YRTSmLmJh79ZwIq8pupkb6YZ6cNJQZEB7kBHiQ9QFWEGhlwSy/gBGGWHk
T29U4WTbeISQCKHtklDgBxwrYX1i80DKXutYvOajpQ5zgC4xGX8mfBn7qH9PE3xkNZ6UnoQIUS+1
3HMPGQfj2QXJtzHT4scSP9RS7OeizzbRGPDLpqM9RNd2jljYTWGkfAerN/NrqBWucUYLQt83NxsQ
Zd0ZrlKjscvP5qZRPiKS4XAOubTghJa16IUp/2WmS7wT6JU+D0qeemKTYdDdtLGT73puolSC4qng
JJA3wKn9arHAEHwxV43XMlhuDXHMY64idS7oSmiM9jy03bELqjtbMM3n1TgfA0u/OM38HHXpAwwK
c5fI5LMWAkzRGutb3JubN68iEXjHt447vFYuRHJTboaioPsIE8ycX4Snnik1crcjUz/m9BshHhXR
c1hC2NhFsXcJZk6tuBpKbK/0k//CxRUaQ8qqar64JKXSpP+0Wog8k1lypy1OQzUcYWA/mOtnzaHc
sy1/Vh5nCT1z4hr7P7oyYGAT6cetJB/7gdA/6tKPtrRfIuvZkMSmafL86vrl3o/9lGtxEFuunnmX
FwVP3nb+ozRWUVCh1HYQUG/JW8Hzo9OEMh+7cD4Y2LZTSlcHeY+3RqJcDqnHIXowN/2YPsK9kJn8
skd19SraFmor/o377jHixJlW9YMsxZeBv6xa/8zGRBqtynYFLZIwsfEIAujfdLxTGNKAhthUOzSl
f4/N35qTKRwF5CYxn3J+itfavJ/j1KbQsD4pxtRtSZA6bMvACj1zjrecg8O8ho88tyzO2O9zAsGe
l2BmoBNtIQ6YZ74+L0ySDeY011r2dkpdWqJ64xQbwXPKWcFpTJ7S2SvdRvqYM3JsUo3dj/q+rSyW
4TS3GpWzq8PYVOZDXNbbkb4OckYVuY+o2foYyGYbY3XOyAyWjU8pEQBCjH1HMaL1q1popEOGR6+j
RanyCqhzNqm82ezAp9ITwIjNClNPfwpgsxDG1AqFWusDOJvLwm9ZEWRMrxhJ+ysR2tcVbpzSg9Rb
uH5T8eq7TDTGCGBtrvNro6iidgz9AbXI2C9cRpuUul9sgDlrjBHTY9qIMNDqJyV8PrmvWxPlzk4W
Sf48m2duRHKPmQwXBtunY1NV71VfvJBLr+D/VX8Fs+7WeALpcU/tGj/pEuc2GuF854Oo6pMYTE0q
rAN+KootHeXdRwz5zFr690yO4hRlubgKzYVA8uIRAL2+BFNM8Z2d3de06/RtXOzshWcId1BYeg9J
AjRADfjZPWCOh6qWKR57EnyRtpZje8ypi7qmmnARwKdNMnhy5/fmEdHx3h6Arlj5F0gTGNB9Kbb5
wqKyZ7Tkz+2wtAUlONACzTzNujnQwqai+odtYjjUIpewa7FrFGP2uBAz4QQy/5gS0P8Ehlx0Ir2P
0D+w8C6ULZb8vnqadjHVCVstx5psdzCvsYznwC4S8L/OlqLFc91jfWFK5va1DOLQee1HWsx/a9Yy
Z690z16NKwBPxmbUYx3W8FkPniRbFWXeR+s2+w4CwGvpO1cvHj5mdj+XptLLFl2sC+eJ1jaKiShw
HeHGRE6GsaPLKJHL8HTN3AWr7nemlmgz2phPOThCU/CLz2xx833ksJWyfU4EIvKxV9T5U2dY4l7S
gSlYX4cqs2gi5Ort57y+TS0f7lk6pxT592oayStO7/Ts1/PvPmuaO3Ru5t64rimocYsd5bsbxzDN
h2RaIE6uy0oM9zgMnd4GZm0n0yZvmeKcDPjesjgPKeV0h9LGm+Ja3nwcPFDoRRLsxWQPBHDFcluq
B2P11EAXH57S0tybrX3iMdHsXPOUAEGjePOLlszpjjfv79Rk9SGrNGJGYKDZGXeeOaZgad4cNJFD
pxjxPaPR90Pnvkw29MigvpYOXigOziF4NtNETqCDYaSdEqnJT+iCnseWT+hDQ00lEW6Yjwind6xm
15oqODOd2fz1huUWL9mtXhL4dPLN5OmhxPCmDNJz2AzXOvOJk/bcH2T62fSFeKrt4YXjcnSO/K9R
I1BCCdi4ddowAOPGMtV0jo2h2i9pAXRODzeiH4+sjqYDt8KNa/T+czkaUUjs50cU4Cuzqah46qb0
M1XlseeMBMSFRzx9a6/0e7Pw4iMJtux3qRz/sKqFu3Sa3X1qBm90/v6w+rJ/iGZcjHnP489Z4rcY
eDt5NvGkobkjspCCiV0bJ02a/qxRCcJ4+Rlrdeljlqj4sH4NlnPryJYngUO5cb5EVAC5zj0TxOAz
G8YlBbVp2Txl5MQ4A1GwbXnj0fbFchpxCfXsMXPgFbiFJ7FJog4LjUr2rU1Rl2dh3JoWUrYEYPy6
a7ZppdU+9yLgg4WGvOSGdQ/Ft82n62QTy/Obq3s2BB2GWdS0XIKcOW3Pu6vvFbLErSO1R/s7E/N6
mkwA8eu4JvTuepT7Jt2nMPg+qRYIK/LWBE3EfWuxDR19/YdKgA32zQTuRnUBG/4mJoeS9Ij9SiHD
ylAEXJwuOQpCmS59eIhLQkNwyiRCHjTdDO8eA7bCnr7FUeJuPMJUhRl9RRUdMB6anTWIhX2duka6
+MPhKjlkIO89GfyeaxunaF3ZrBIH/OBpdvLaz3zCxEw1LxWbdkB5lyG8qxs9tnCt7symvCnFAU8t
tHPx0Xvwg+E9XlsYAMlsF8P/2RQjbdpTQpwdBBXmYJerCVwQP62xaFp0j5rlTo8jmd3Sg+LYvG+6
iPgfJkMH8Mbo9MuJrCbQpZHpbxLzD899h1x4TQuRh8hvw9lyBd5YgPv0mYdeAG3AMV15jAtkaQc8
ijHH06nXRJ/zunomVPBK7OgYiEUQZazz3VhzEyhYz2TDurfXmC3zLhGhipDr5Vyq3a+KVTU0CsHv
7oZ9a47BPh2K+FqY9XTpe7HL1gxwMkme9FOzj1R1V1gTxOq06k4wPq0dmPbbpGJ5Uj/6HHg4znn8
Ag6toFwkIQZaQm2gzp8W6h7kErwoGtSOc4q9rVmLsajgPdi2iXJjpn8YG6AD+liSbc8B8g8am2ii
AzueCaQeKeDNvOKmjInhnrgndb4DRbMNluS2Un9jQVqm7FdYZe/xc4H47sH/3fujxbIxA72cPwGp
wQeV1jYRcO/mFjwNglRfBQdCbtrDdhSedxae/YfUMh3ms1/tIihNP1X/0A5fEbP5k7bL4NoZel86
Uc+3jZtRmWSP7IHL7any5mdwjs2xj1jLTbHTPQym9VEsS75PlfHQDZgtmfjvDBp4ryPp/vumpmYX
B6Eppua1lZpEbW4fptJ6gAl/aG3vLsfAmg7Bp0p+T546FSafplpgjIvh0niVOMYTM+BgTeKw2HSf
cKdl+M8K72AllNYIFez6itCNgF578WmnHH5muv4q24ERuae4unV+BW5FtE0WOJlx57ZrS52X0f06
HIC7NwfatIn4tflF0wNUG2TutOtxKIoYveH78JPy+QBEAGeJIRralLux8tlIp8Ymn6ZbFXH76eeI
XB3IyKXDJwF/5MNbwI73I+S+OtP3yuhYwy+BClN4WK6MkzCbYfcPuMB8Dg7IG/PKAjBOeU3swlL6
MAwulYfzG1yb7mQyG+GYTvezTMw7BV93WxTs9eqKApCaNpvLRL8eR1KPdwqjOCtj4jqFfpITcb5x
0h9MG8ambX/ng1xBs6sqVMpzbALw5NwNGGQWByUgLxAVL56cdb6RPX6Ork339ZR5V8m6PAIctMlG
J3+YI02CDlZfI2i5lUe0tT9Z21d7rwVCkAGosFOOH1ak6Vnw7bPXidMkUIL5z3dhXeY3qDaPelTj
w2CwpBAeb2fW6A/kynvPzbNP7Zknzng8zOL9kvCnYMDpbsuSgALpAES73kfWYQIYMCqS/Iupahp4
9mkSGTHotUw5BC5t6OycqdDa+gdJHsrQFh9p1dwDqtiINdDemT6l2xTCFvZQPdoJqxOPStQ9/eHp
cYzoRKWcnF/KVhsU41rWAz3BKn8FGRgLWNr0MLeIL9ldPlvq2TPP3/0D3y+GkRV3rkeKgK3xjmwP
lBs8HAyxhHJcnMQiYENQptlwbisO82lBmfHQ+dVFe+RSwE2EXi3f08pDu0208xiYoKAzdEVcAygR
XWNeiOu/xX15Iek77jI6hEo3K34WOe91j/heSoL3ce/iI1mVTkDbe3uU9guBOmd5aJEIz4HPwLUE
vuLOTO6JpUl5GaSErNL8cIbFo0OIbDCbumIIzkbH0st37UODeXI7jRVmalpZcZ94tC+o+VHZeuvM
PajBan6Q/gr+7YxQA37eN4yBDHGfM4jaY8UecxqgajgB6oGs427jS8izZP8ics8MKGuvprCmC74U
fQjK4hDbZGWJGNyUCcwo0qPBmBywuOsFyy/Z4+6ZxykkZ9nRSLvpakyLg7RP9Kk11+8X08v2aeru
Sb+mhMZBUFdOYh7qmdssOzkqMIOs/ZkwUcllLA8m8f5tA7dtKP3oOphwk+d8sO+SeTorh5Wr8116
AMpu4xMZ1S4UWafgKFCW7WM8NuuwfK4ks9Pco4As8dEvSzu08BMssb70Wf4aN657Z8PIJvho55uE
tmvfFc2+yPFwY7uGAL0QvLInGgYQNpdcQesa7bt55sZU1c3JeM0E3o3aKMgl6WY6ph0Pd5vy6bDW
I9mqNUnd1dFjPDN5x9MIfy8Y9c2hZX1rAdSLB+U9B4X+42OdtsVrTfo2r2kdAW62Wcj6ABvxzwO9
2L6jgkMqi+IsUu8x5ozQErbZB07RbI0mN47uXH9RKUSEzPTDxpTdGnMXezddPDYoIPUTXdUHzdVU
2e5HXgQYbYqMLSb2M9Pw7roWKwq4rZOv5K+SEt8Wi979UOj4OUN4JE6zZSzmzpi/UEsyXTF/AcLY
2278gBLCia70T5z9ecpw40eG3bc6Lrc8SFgWVktYefa87UB+1DZvesdpYZOPCGpUSOA5iP3QniXg
pfhxQCBjfbd0xqFrsAeWBQJHU17bSS6cNrtLrO0wYlm4wWOf7NqEHUrdtyuWc5fDQjzA4sxDm8ji
gNO8sYvlhAyIWM14YKDshm11i9MIUlqaiqNZDtbOWMpf0v/hWEhDJjzGirLlTVSy3WCvHmQn1ymL
9yK3OW2zAwr65caRPzr1GWqMFWBwaHGXA5dpbx4ByiwjOy5HuFnZxM/MdkmzUWSRIkdwRqaARpkL
luk82GT5U9WVnJTm5Jxg5zsE2P43ztSNqKAceiV+P/Jl4Et8MFDmQgVeD/3RN44mhnvKm4yHxp1g
9rjcd3XB2sz05b4SdfJjlJO39Wv9RKiB7JUT4cKs1hopF+pAoYMLBbbRcV15z3WWHtJe/CX8gQAb
lMdxqsDfiPaMWW05Z6X1igWciNBqyFlJjdyHeBEmZVW9XJnv2gSxN0cIpjTTw2LCwvL98u3GwJow
6i21V4jQCR6j1skItdi4lM6cOBB80oqBNeE8hTus7Jt8yzYaXYh/9P3Pv1+6uYlD2hpe+NaRfDPe
0XMwl6w+re4xWf/u+0sx6+iGyroj1FEDkAPGodwDBpkDFiPiSaP5oPqQqXOvK6DeRtKd9fqCpxAD
SAZXCFoVJ75lGM9suId/vLzmPX9eHzgvfaXZD68lNJKNUv/jS7CFp+23G/V/vdT/k5ca3zKg5/83
ahrPIcbef7irT3//7V/ITa+/4T981AFkaNfzKHkm+PGfLupAwpe2JSZmoNGejcX6/7iohfOvLp2n
viccP8CTLegd/Q8XtTD/1ZHe2ohBhER46+/6J9f0/89FbXnBf68wRe6ASyYcwF+kHzllOP9UKQRJ
rR9LL/XP7Oh+0jDK4o2hC+17OzQBWckoe/XtJb1jmXHXpbq7JKANtt5i/zYyh9KWZmFqrKv7ONPj
Xe2/J2DlTw4uC5W+4ABmrZZ/LeyNj1Dd/87ee98aFgX3Hmm70Th6KrV/OCYdTLXvXGqTRppxMa/D
9BK1GKgKsHYh7aKs4kznCerVndHN54VC1XMaE++SpTEdAEgFZzX5z6LGWtP2HvyV4gBq1r+LW8xa
rJNObo352BmMGpSbwPjaErJhA4vLgx61Unkd6rH8CS3KfKhwumxyJ9/XSHRX18OQJqMJg4pwnppS
fnoSewNYn8/UBcymW/cuZWsDcaZ7aWbNpJ2DY6IQCLMQp9qLEMuREC+Kq2Nc06Fl7ubs4lJCFZXW
/KLW5LPDilIMxQdO97Wu6RizyXuaKUE4EebiMZE3yJhK76LKzg5I/merH80wHmGNtS5PxobDb25E
EKzoSeeglhL/B19I6gvNzVmw3ra1p3f+RBSwqhd9acHTivy09GyfeWrCTj7SJ4jFLU32gSL05SfL
B9g4+24ZAo5ck2ItMJdXMQ7WYZbQ0dryXbTdC501w2rTOHR5UhysyP3blKjiXS67c1RnmL5snvMB
i/LDMil5qtRjT4yJ0YHZz9I3PLHNuSNMIhd7Y7l+dshT7+Ike9sekU+pvNuz86HmUogvx8GoEU1w
tIz2LpuN4C4i8iNfVV/GDBDzfT4bHmH85IOD5bhrbZPgtrLPfexS2UMevHRT0jjVJx3T2DXY4ocK
htHBzIZfmCAnzMQLybl+2lk0s5yIgF+mBq9i58X5PnPgfc0JpkDtdk6Y4nwbR+9vWbnZ3hM2dps4
+mvJdDo6iv4YheBCS+eyAsXTfksI+sktIXKOU9Nv3Ni1Ql+OWDGT+ZiL/l6BYCdl56LzTP2pMKqT
61Gqpm25XxbAElX0syL1FHfxk8yOzhjsrKTlacYFdiAxt3Nr/801HH0hsr4bDTs6FXb9hLTv3CNI
jXeZ9SXaOQegRdDPLXFaUuLJKaUk4Ahq8SIt6Et84mb2HyYo33o41UFb7vo+/TlIymgELqMtOTOQ
i9UfY+7aQzBC71iYcrH2sblqneSMiA0x372adnTXGhjw4rSJuOqWX7DR/EPe80QyXONhKoTHR7un
PnYDYNg8Fb65g7P6DE6ivC8AtTP2y4lmGBnKGu4BwXEFJKr3QiumHFCpAa25c49u34Szl3+UchRw
DUksp1MeY/5Ub/0a5/PGazy78FzeU7LxILDAFyb+rZ24cVnLIvHCmKy604tLUpuGG66arHy3SCIf
pwxuZQJvtLAxZZhV95Tb+ktERGZVcaEMaz8ExEJS1/z0JbGoCi6RHRGqj9iFzFnxh+/b38XKO9VV
SuS06dq9X4Jg8ipOcisFbVpmHBNdcujTX+zPN4p42L4jn7sbtb+fzeSl4KbNoQOKnptX7MV70vdt
Vy/bW1sJrHxQ5rFezupq3OKmD72yTE+0Cj+If2fvTJbcVrYr+kW4gT6BKXuyWH1JVboThJoq9H2P
r/fKpJ6oKz/bYY89QQBgT4JA5jl7r93C8O0d9zszEYY4RoLOkKHqzukrauppb9LvQKpFigylq+Sh
aWle+FlaUVNH79a5SL9l48+V6a/2PUKJjnqkAQy5DHVIVSmzFi3a+fUSMP97Q3yfUnd0aliM+Crw
sK/smn6CSf0gK5cFRu4PJwRJOKUBomDo77k9e/BDmr/diePHnviUdScqABziNX9HSpjt06IB9o28
KiWKOmIodvZja9yQC/q9nHz4zyK9S6kRQK7tkG4O6FCC/ogSzTuUA55fUJ3+schNsGtkuux67X0h
tGEXTyCxy0mHQj6+pwKF7DxhLWipzXzmmrvrpC+0gZmHGJRY1pkUAAq8+6zIv9mu9knTgxtZDTRC
B5MQU0+qL8NrPWFm1RGtGklwyhoDUYZvkn5D7LOfD0/1UNCqn6xma9lOuh362tpNEVNjpMTPc6C3
O6+EACRa3bwHczd8pvkdnLBVSl2HmDbj7FbMW42ZBr+d3+mio61nEttpt6TNkq/TMrReHoIUCCPu
67MRtBw+DgCXJZHpD0ZecrA3/DeS5dyVuGppR/snz45pQDRwBqYKeb4JIpPSIjFktl+bBN92B5vm
MMGaKILoxJEavWzqdmAsHFGE9LE5nIZugcHnLHeWyxxtQDECYLi/iYmc26rYXV/LPnkz0l9tqD/p
OoUbAseirRjQ37TzBLhMp1fgmhAruoXvDYcTNt+hzO7scubki0VldEG19tU5R2V5YzUNIVpme3Zb
/ibOVCb3Y0a/JLTulsofT6bWblSEQAHQhQ4vpRoYk67WQWHx8ZNzZccdMRZ7u2KKxKhF23nGSINu
dLkiE6rmltFjrAvwSuTzYpapb0SXH8Ap0ssl4XTrNcLfG32818Ahr/0CqSrtpO7ogBXOwD+AzbCl
epnJT2R6t31lm4fmmeahhkTbIlQ9Dl8CwFsbrvD1nlz0AcYljKumH7jkUq52XOPsgHaCIZs4tzam
CX76XU0B8pxDFGJu6sD5Lp0tFjU623aR37cxwwA/dTYa+t0w0569GJ8mhk1KcQicVmRbZee+JbqD
nN0NOZqwdKYaEuVo5EwugvzkZVnSP3cLB0BYmYdwISWHROAGa3s4O5ugArkSEIa0agi5QUHh/QBk
p20G8xiiaT+pvWrNbuf6JOjL0ZRH/d0Oz5MImI/0M6LpUlBP9EnNq0zXXDsRldBcmqsQNv5NL5J6
GVK5lUWsRsNJ7KDTu3XkXE4tlgybEeC2r2k+kl7vDN+1BfUItVQYpLTS+LUzWsl2jLY4Bwx0oBpP
yd+g6xgBcxWxTzu/x6iRmF6171qPukptd1CbUqgZKCGJkkU1vdZDDVNr133rGIPj7IfFq94kc7qG
v6MLcTOIbewuDlLIAYEnEICGjk4gDRSh1nwK0i7dJdJ05jkeU0W/PSflHCIuYiusvLNJiWqHHIn8
YulKU2uYtn+uqU21yG2GXFXsHyhz07CVCywkP9dm09KOwMGaIYhvIg9dYOk/WYGe3NRg/tEGJ5ui
lx6lIoWml7jhtnSwYuHbp5dtVw/q7Y6CLl+Eq8aV7gT4mj8X1kgRanXdpi4N8iBwX6+oeDr5aA/J
fK03tDYoRDKX4draDEf6J82+lRQPewCCs1KrwEnidapnNNHk8aYbrwap3bAJUakOg6HNa7WaSaps
vdTeRv2sqIcKvsU+BK2llmqHYZcPiws4oTCnL2GNt4njszyptesC7xVTeJMvxtbzjWsSHo9QlFRJ
OX9HTw8GQC7UJujod6rH9fa6KwXBvbL9nnFWAQ1LfRdUNPha1HfVmpDSzTjYmS+gb5dT5DRQqhbg
xN6SFFylzOhGLVq51nofdY+mJ4J4yPXMBqQcMkcpi3qgcYxMkcHOARsM5rtfC7+huUvUMQE7/vIp
J22FWMkIW9woj7mY/2eNPBKXpawUsPAG0Wwprr0T3TciSiMLax+Rzqox7jgF0heqFgp6f1krbKw4
iI7Rb2ndlw45w0kthAHxZOtR62DgyLmvb2k3I69dJTWf1I37OwpK4X6yFxqjQds8+WKcoVZy4yD/
7EipyPIhapCodQg1qz4jt0+XLj51nnDlKaKRr6bWYFLhGFLbQxd+jr1Rkh/4jdRvoX6oIYVB5hbi
uVUVmiDhlFO7PtA7MpHVL/PH8dtKxVvVJpgcfx3YwmeWNfhHs6+Rk6gDeVIBAvZMGknDgMBTXwjX
8d+/L3+qBvwEiNuPTCcuX4H6lOrz2tJ0ev3knLZhSTXRMZ+HTTU0CUwW60eZeXRyp8I+iM54NJgR
C1tytMyGsTe8Vn4D+wsE7bVHDX7bdcluhrajFYguEw96HFaLaeV73bvOr+KhdpuycX5r0pQTrEcC
Z1Ggf0zx8ALo6NLb62LyG4OeeHyDg3jlo17YugvInqY86KKcQOE7T0OEerb3b2utvjNDmsGuVDQj
/Kvt/hQm4HA10z3arf1UduUzaiGumD1zMeqRImXwbqBMXvzidhpuk6L4jqLrsx4aiPG0lJnfGL/m
+mdcXkCpvOotHIo3GGDkPlj8BYw8uQOjlx1Ke3pE0OyUdbLDW32Ow7Gm000L2x2sV+yaAU01PiKj
nV0vOui5CzE1IeSiMZgZ+ojhJanM6gbA8m1njd4hzCIqwTOARgaqup0aKEdjAWuR62uod8feQ1Bi
WObamKcHP/deEjSTawoRN943jTrBds7zw9x745PTkzE3e/hhbfs2a75P5qO3PFVZFlPoxaha5+k5
cqZvTEjyNbz+O63HP2wC98RbxGzd82oqEZhuXHAO1Bw0frHmOQkdGp0Ps5f+CGay9BCEcALNwq8t
dET6wzD+KAeeEUh6a/hVByepnrzmiF5iXxOlvIaSUfJ1dQ+pwPAbIZ5HqoxsZ8xv+xIp6ZIMgKQ+
B0LALA7d25lBBnmM/CWMmQZIg0jLQMFeVZ8oo24NC8+rnjCu8lIAHx0CKYRRdvq1dYaX1vX+HvgS
Fjrfq36EMOq7znOTpScv15/qrEOeO1vbqlm+pyZz6iEhRiYZ20ebpN7EdeF7ZUSHkhn/uZ+szTSY
n+ZAMmCJxsOl8940VrPprfrYm5FAhd4/5NWwhWi22NNNRwggJdmPNu6A7XR+tEF4QkK4c66TbNtC
Mi37yF4bdSy2CU7/VaW3T3mlwZwkj5EOIzCEb4uZPiX+bK2n1L3NZpvGalqcRTAdrIIycT7foMHZ
pTI1cLCn71Td76K8+bQ04jk1/C++29Nz43+0EANw1C0pcqy9h6zK96QO3I0pKinGpPvGxWRU5k+8
y5UxgBgKjQQEEE3KwM6y3WTBi551WgMB7yAvmbmLeIFWh/FypH1kM3BMt/rBGFC6WoMrduB+VpYN
Rdex8aIS8vMQT+0bJtGTcGBDoXp9a8IoWBEZe+xMwDy55wE1akKx6qZ0uDEBpuyLRQOMTjMcwjmX
giNJAe/ENAjQQi6T23r4qps9Jz/iDBwTXxu9wWjj9pjBRNY90HNEewxYKkVIFoWMlbUsvnEL46X1
imHtIaTcREm+SUzsSlYzNLy8oEhNWa7Jh/Gmb4kq9brwMDtIJFq7o9aNRHuPPAG5dPGRgQ9fo9t4
82ySPSuUGKVhvHez3wKSG+4qhlhU8APERpkPc6iCi0j7bDPa0Uxk49OcRvNNnw/xSmIhUxhVFbKw
g566xUqQwpyMtXbWzfCM2Rt/1KgnDxUJOWsfKHXriCefZAGM3OawEZaxsrNJ7JLZ/WBkEW6tfqhh
Wz4IMzROUw4TNH5kXrycDRt2v58zsnb7D6tHkuFjAOMpv04QTfdLo9Oiovu0LPjvhGng19VWExIx
jvIfdtYImObLtPVC+Oop8Vx2sYot79ZBYksbmT/y4poouuuVn/DclY4DSQTFpzieH9qCamyeWsOe
1qZxYgD7matGyyFFIXAmsg8wwFETI3nZ+pOfkG+vW8Ut0nz4lEJz7wihvNeJx+LkTA8yJpm66QbA
Z0N4zCPKAh2S4AChWZKQaMM0BIuChjA/EXG2Jvp0GznVW0vF+sxpbRNP/JpO2HxQ9ph3Dakilp1W
Bx2sP9EO/QnF00eUjevOCrh85s17RBVlVY8fhJaTklKcPZ0Qo9DOHlGMpWTduIhyc/3cNf29XWc/
uMScW05ku5zhvRt3b/3gvXNJH2gjo/TysaiTQky+8Y/UQbCPLgYowMi1EZaH2YPDMluvpXq1S3Be
8Ikpgzh26261lKacQGKEVa2hLEl8bY4M3/MfjAF0lqNxlmFUC9dXH01Og6im60X7JvrG2VQzWiwd
zYzZxE9N6uR3boHw3M1Jk+l72lq8kpGJh4yJNWGGCB41RF+bwd42/W0ZTGvMM383kygYZ/bjviTy
XV/eYZhEIEN9HD7I/yyjI0yPt4bqntxb6uewdvpTXUZfSkRa66Xb+CivomEs7q2lnR8DJ4DdnMfL
1ppCHcvk5K1s697uFwA7NeBF+OCYl4FZYlFDeFcJwprT5FA7Bwsp9Jngim+R78B8rLjg2gCGC/ul
SGEcFEkqKJZyQgv7QUanr/umIg0gICwin+7mcLBvLY7qeBn3SzLOZ9saHS5fZr+LSJOE0jghvok5
S2CLIRTXyOphtZThK632vGtt0Jc5bViAzI7xFHLoZwTJZWLniPF7aqUvZX/bFh6MTToJmwwUOXxH
kzmTD0ohX6jAuWRxed0+xoXxMA97wqD1E2WyYjXo9D510jU3ceM+xrH5ECHf3mT2a0p9e6ViK9RC
DKAViSc6GAUGV05sI5ZhoBqiQ1OfUByqYCrgsHHiPflsyCwxCGXhRz4FFX4oW98L9LWSzSxPhtNB
s7JbLnPrNOpBgwCSQrBZPCfDt7i7Ccza2XYMiVak6TjrwLI+NR3Q8WpGdyPSrz6qApSOcXOYs+HL
YkzfGDdBV8r+RuW5GtPMewzAlVkD45YmfrQy3k8rxh9TZB+pVJ613LO3uViQ/NpfHWeuIBtLfr1z
XHSmV3GXvfe2eCrrYlh1xLo4VvKtMu1vCxWPTdVpHecippo9R53nabdmPCQwTBC1T2SJ4Xrhv5Wl
tNpFyOhd611+zsjGRFRiTCGDipLpk1XDI2/qfOvk1rYz/GPg4oUwM/DFC66iQznmn9FHlttetBXF
TOvoWmhg6WnfzBOqo8i175FwInPwEoyXue9uWukiQGW3A9FAA3qw8SYMGSMUjL/nyMWCp+fVhoJK
uyPzoRhIadb17zVB2Qhby1VeReaud41pW+n+V4nATpKQUduaqhOCFB0vFDIeb9Mb81nUd+NC0QJ9
+0ueiYb51UxPXGJOujnTSSoPq5/YEwVAMeWs63PWuh31D1lHyKViR21fF3EVcbpwONNrhSBpzaj2
kTFaq5LC/4XMoAAksZqzeRxvUQxpRL5QMRWP9ETApRB/eNml9qsFRHC8M8JL1hgC+lOCUqU9DHbT
n/TkNlnyLx6lDGmF6k9gSZlkyr5x0RVQ5ApvIfQlpuOOYwNKSBeG46mn63CCnjcyx4zPCwEXe7Vf
d78kpj0f49wdAdwgcPF6BoLEJOOykbSRqW57Gm50RtSmcMmm1RDmy2JZfYplkSNCnVQdKoYzIerz
I+0uBO/FAnJCFkQcuaBy8/si60hgXUysF/AFmL/LmfwUWE/oNxipxdmLMxLl7UzBeFKLuiqmE5ox
PpZLkIecOJO4NlLaYqHWrvtKfXwAV0jbTBgU5eUMPAwA3kCYAimgtq87iybalCSzH/Rk5KddOgj1
bnUgDrI/LVMVcXVH5bNpUDeuFDQok+UsPCwAnmusqujVHBPpVknWOY/DPw1rpl5aaEes2XKh1uQ9
atPrDpYPC6WVUJQuevAskZycrh848PvEO+mmwUd0G5tQa808EeVkkn3O2pDg8RV0PofWw4SWjoho
nRFtu2jSe7UPLCR3k7caE/RpvSfmpy36d8OySIlwakYTkr9kB4NxTOtvakPtthF8H1N+sSt7qdH/
BWdS+66bDHjbbVpZZDXKd6WVk8VxuzFaPrDel9ZloXbPXRccIdP07eIgrnajdF9lyZ1hR2wqLo16
x5AOpOjCMtaVfI/EpwCKkgu1qRZu3SWbuoF0ypU4z/iZwIqq1//tTci34yLaJlpEvg91y8yBEAcM
maMxdbaB92LXzb0/zBV2R6zoOAbLWn/NQyYri4AtFkc4eRL46s4sQPdOVkC0yMpqKvtuIYiCMT0l
bW2gmt0G3RlHZAKKMvmaTtk3xkDrzJrRTZm40Qm9eXcIsC87jpIUzTyhTODsU53ohxlf1ZLydU1F
ecMwn7mERvNwiDHvGRQqdtZs33TMaDo40vt04OkaLdp8YKFnvrlfApvwqya8oehLVoxNTJ3xiYy8
d3CYFK4G5KlhovEtQDChU8qRO4hT2JGXJgb9WdPwmtRuE/+/aOQi9PgfRCNC+KDa/mvNyLosivfv
5Bz33e/SkcvDfipHhPGX8HzdcIWJb8ck0fsXg09YfwmT8FrCyD0bWYcMLv8ZUm6bfzG6MYCMWjZu
Beuf6hEQfK7jWQ7CBdJgjf+NesST6pV/wukQjPgml0sPS7qu/wnhc8zZ9V1inA6Y/w8RZkva6vUZ
JWC8jpbCXztd99ZpHySQP3k6uJGq5Cxa9Jgm0wTxILAHG1simR2DV7xWpX1P2+LFG7z0hL0ugAz8
MfXZefDoAcs5TAzkE+fpERYWk7wE3y3WKYoSIWUHMQQThk57X8w49QsXv2ixfGK4mJBRs0AX0h6R
rMaUAcXXdko/Cd98zAwLJ2s4kr6KXEw8kIKDvgDvBPl6tZiYxfMmmzw/jyi6LONrwkCRjIt0o0+f
Akq9FNHsR2ymQ+a/NCMdmAWC1BJ9cLK4c53kWz/69y0GubEJzlNXnHDu36VEIZKBwWSv711CMIbm
bYmqF7Jonoag/kJE+J4S0LbV4b7ngfhsW9FDL9KPAVIv1LbqDc7ARxl24FdLvmbhmo9u5dw0jnE2
0RJSW+Y9h6J5s9HNxtHOyoHGkoyTjMUdqbJb3bBpRth3g5+8waTbhwYzHYAbJOqghyfHqYF6H+t8
bQFBS6DOm21ClPRqwPgWykmiyNItLmmizVE4ui6/qp0ekDCt0gjNp17zHrKBLo6e0MShjRYijpgi
12MQ5h3JpoNX3n1HlAN8ZiCEKsPMw9DwJi5yJjaB2a5cdaRogLjc5W/DXTaJ3VS7NKL9xTT/6GJE
XQ8pliORgeexzIN84gSz2kr92rTRf9jVawiueFVlVretJ+816U3SrRI69mGZPbaMYp16GuhYg30e
F0znhXN0RqoLtKBau8X6iZQUHDQFrqXY9nXTQpanh60v4SfM+lAGBHUxVNEfrbX42yyB8xKHdzEJ
Iwzqw33ntYjQBeGzXSlem84bEGOH34MMh2fX+C+JQF0Rh7ehhTuMvggx0kDgdFAcUZ4sO7vzGFQL
cAiD8d1svkNw1p5MUjeMTE3IKkw10ab2mXo6EAUXpCyNEDFoltPoNRZdKd7riDSIBugxGgostvxZ
Ah9+G4T37SIpy4v+UXHi3xiz9YjqgKqN7r/UExO0JbtLY35f4lVz3XkcMK+sTSN8rLsi3uEaRKMO
GTupGSZ6uGHRGq/noJqOZvadoLB1VRXDxi3MJ7/DKxA+6SB717ov7kymuEyVZE/Afw+6LVa1p8q0
tkDA95mtf7gBZamFnjdjxfSYqagcxyGrIP2YSFYGKMa3gsH3FZ95lEERsVP+CfqrwTCRY5T8I0OD
jtAQmM0hIoYSaSdWU0xlDZfxMXwzSjQZHQgWDlPEKk3bvI2Jy0ATwILHxFE2dTX+dOTZQ0jJz4HF
4RBbBAkBnMS5ewiN5bSk31JUn6mXr82a77rnXYCjQWADfXTc2Uv8Ei/TzkiNBy+KqrUn+NM0A5ED
VBYpPOTH2p40NoKbDnX8FuGUtYK/8M0yBOUc4AMrOt9vjD4RjvETClu8mA2ZH57db7kFQ7BEMMT1
xLzY5XxqEY26DiPK5s4IG0XAUEl5XVfUJJXJiJR2Rr3n3uFpS0jDeijQgCP/9oxdnTMuB7z0TeNE
tk66moRhTiyFyP11CVfKbB0YclIjo1uUV8HzNJnx1CNIWydh3R9yCgprEyPIamxAbfim/M/2FRSb
WNyBnanWCPa/mqX/YZI/ukZ3RXu+njYBTBXSEIJ9aWs3Hm5z5hvWA2YwOkOWubVqPpAffW5bTkep
KM31PFrneASsU+BcRYZANInf2TuspwUXg/TW4ouggOTdhsGNHtMkQC3yTP4kOFdw8N5iYxpIy42e
pB8W0M011XtiMyLnbtT4BQcb9XERwqIYikKsotn7pPfOofTQvBgY9W71vBlXZU9mj5737cYXwK/1
nHIH3tttSIFxPwadTQ132A7EQUJd9ZgY21SVLMp51r2W81NoQXE2q4BKOYVMw0jxfiQ/+iJ7BnhI
hpzzNnZMSBeRLruyavx9PVffKpxWq6J1XgYuvmuQt/z1MoCPGjZzMNUMzDmXYBJ4BJCP3MrvnkQW
PetN/2Pqp0+NK43oXcfJwpXesB/qKJ/8Q5fCvUro23bufrTHiKOB1kAlyvsYooSXj5xuEVofawuZ
t7pgwSSM12iS+UU14lGGFolC4FvkLzvxN2uo7qe5+yr64iOyc3Ku+y9lzWFgGNkPXeO/mFvMDEMz
3yP4x0862MegxSro+cS1gD6XJP76Bsz93pFmWM72M2oeLUQ4FZju3TKK25GuZpDonIGDwcR/EWx7
CkkMjrhOLfq77nafvSWMV1E2Py5WLvF19Ze4x4/ExJ0v30g5lU8GfHpXwmOHpuHilN2Rls7nKhga
iyT/qo/pa1PpJwMzfoz1iV4Bh73+7thRsvYCAiEDM8S1K6Mxwq+2bQ/roTo745eoK7NN0zgtOCU8
QVgUdPRTnGx8NI9+z6NF1xFl0wLsyWN904ztWstI5RChQcpZxckHNtMLinROFV5IJbY3Hwd0NnU/
TYRMcYJ0MXmthpYrsW4xL8qGmxp7Gbk8i2RvxOtR1u2TCAXXjG01M+4swe+a6d0uFxm0B3k55M9D
8YERRyZHXwme9kkz9kPMCVELtZdl7t4mKDmnqYQUAWIBdan9qJNrGdM92/k9V8rIunW6Uo7fGDbQ
LnvWRj5L5N9arQEvqMzgZyCaBHe5pWUQ3cmhC/bDW9ESrk1F/G5e9Dd15BD1U3IE0HjS5lNUaO6W
FBJ48lzidjYpzvB6mAk3Wns/DsFrTGRbZkOeD+8Ih0w5kGy4MJPoNlMUPJhwdjcdtWrMMnhsjSoC
3jfTOCzewdNRinBcVDR68LXrHZw+Q7SNekxrglme+JyXDJVSjWGWm+4cIi9FiR3ZrYYEVC4uYKcq
DibZ5Uy9pp+Lei47QCWDlCY2JKs1W3ca/JOFlNbrKuPACPxLVLtcJXCjtm2uBsfjqSEGCtd49ort
YBNprXy2JycSX0PhQAmtKoq1EvN8ClsWl20dsixetARWTbUEp6jM7nG9TzQU9Gd6PpQUZmpURpG3
ICV2nRfiZurpwY6yHuT0OmYBWSRSm2rRyxuC3RxSWHbtbzDFupNQxYhacnJnaktKu5Dm3r3tzs4u
lUUu34MW3SSGu9as9san57MDQOciKT4sAgdii3M8j4y9jjJ2FaVBhPmyTiiRpL2/z81iTwOIKpny
taHc6GirZODC/Gx3keHUKYdcR7YJI2/4wktnhKe538b1IH9PhEtkmC7HGOyW1zfpTVTczWlHVJoZ
mkycjfBM8elMGjj1qAxzfJOT3RV02VkrTThwkeWicurdE06WLYXGiWpMB/q0eA6cd5zBwXO7WAzA
/OF7WTbDOYIJcF4es8i9I48BT1fmOeQNh5/c6G8ypFxg0s4KMFp2zBCFbOuGA8Zr9enUDQESOrWa
CpMhjpt9qK24yuC49rQpjSV5TmRFLTGa6aTWMjiUBcxQ4YrqJkFzt5tM4pax9G9qDtb10rtvAnXH
roSodRplyiPdHZ/K/q9tcyLX2i2iH3k3myc9nih3XFbtlFw+giawXfI6WlOZJ0Mje2iVRdhtxjbe
MMyBDTJ5oC9z81zjx7lpEtQxoVOs1ZZJ2Z92SegigfYgWgxept2oRSvvfNkcq89WHAQ7t+zElolK
TA23w1TtIycxR1Qe4JyGG7JQmRsKBgFpEdO0CWj8WqZjr1Ao3uWL7twYnk80S164l7XAbsTGJleX
wi371F36OjgV7XIy3ISqt3wQPgqH3iThuKKpYEK2+q1hOaBGk+G94s1WaD6/pIQQbjycF3djEAC2
9THVjvVIi1zTzvTl1mKxx+e4a7W7LnduihHeWG2N2U0teuMFJKW/MUs33KtNZ4kIoomqrRgZm1Wj
br5kcWLQtoJ3Mg5ZuZ6NvNplvhduOrSrf1dLCDNRpFAnzXTdpNOXvBf556r3yREtGCCkBTm3Ovgs
q+fbjoT78lt94d/A5I0/czygB9uu5QHm52CBxP9HiAORmOZil5B3u7wt9ibkd+aqMdSSjVV4L33D
qMbSmZYM1M7tmKvX/+X1bQIkwInpQFr+QPaTl2vOflf1h1ZMn5ylvmsEg0kmglac/qCBa7YtGAg3
OgHg2f/3ry0p+b9nr6iPTmKBa9rQqXzvj5dm8K/Z8VL0B4gTWPuZMLa9/zJlM/ZHe14vNqCYCJqg
etX/N0z9T7UvV4bb/He1r6xsvv4o/1H4Uo/5WfgydGpYNn9aqO8ug2TP+FX4IlLiLx3KviCMxnQs
X//NNmX8pRsc3TySRC4CIvAy/bRNWe5fGN5M33OF41iCJ/nfFL54G/88nnRPwOL2CacE9I3s1P4j
lUHnj68H2qLdZE0ku2K0O0ZIkyfn19plXzXB+U9mzv6rUa2re/2n26YAKXUzzzWCDp7l+nxqUy0I
lqtPJsqBXTj6Dx2XS/iBIyGhg+h2BZzRU9pGaHnatsXci/0EAQM7YwmtV4tqnrn5cqeG7i4EX3mb
ulf2z7v+9nTX+1yfSa1NGpigph+/DAxvV9cb/3jV0U4wRl5vVmt/3OfyzlpN6Cum6/Hmep/CaF91
ShdbLeuO+IaHfRsUzYn+UXPSbUkkwpkEXUTtVQvhtv/YRiuNcFY+iPh66ulOeFSPVrsA3+Un9Czy
5usd1aZaXO95ubt82d9e4N/d/Me+sCi9XYv2KNJJy3L16nh9JrVGz+dW6LW7i6R0eZKg3LVaVQuG
6OXpumlOUvMMqv7nTsaAeFj8Vlx+yuuv+MePqjYL9ft7IeAbIPkVc78K9kZj04GDPY3+2MYsVpI5
TOYFRTI5t61PJT1UjA0VhiF5R7VPrV0epw5pE+fRDgjZnTpOZ7VP3QzMnUxRujtqKwOqwsgSctBv
j1Wr5mg/uD0ZsGrrevCrzcuTyjdogSwxNMhnjF+RXiIZuQ5q49EYjn32VY0v57BBbZLLYasau6rx
ptq0hdeBsyFNIJadXVFmUXNQq93crcqQTpoBOhcmS8HEV+qP1aJvJ+ju/PqMoXAyCm/eqv3xr3vo
abCHRKKDL0FzrBTJ5COhF75uW1xft5lbfAHqQb9TLpgm/FyzZA/UUI1QeUO2zK/LXIExkvdgTA+Y
HAXpBPkoXaHfZYnKf9j7jcBz7eR098hkDEUH8ua3VSt+nJyZv8dMbBRzM25VAuxcrSrNNSbv4ejk
DwTjObva0W/VByMqj5dQqxfpNcTAcQ3iFDW5Kcz8XoMZKOCLYhCaMQhe374wErExaxrmrjx2K/l1
KDW32lQLJdJXa2kOS7wlIcWRTV4sQBkejcWG6qnLbyHPsWouc/uovoWrqF69mo775zDZYq2G0VBt
GEsvIM+jYq630yhwt9iyZY0HjVXH6UD/MsJCxmCKk7dggKiwZeA/a7sFcBXv1TaWGKVbwhFa4mNb
qzelfhPaA/ieWvOgdqmf7vpbBbulGshXCBZO8mnGiK4twt1lE08aOv8EF0ETlPQGddhlcRAeQ3n0
BcL57EsD+Wgvx4SB9l5JudVtao0Msq2JfvCgFNtXafJFlayk3TWzyK1h9T+8bkSmpxTcFsaVn5pq
tQ3T8Nnw0mqnNNXaQIQfJhvG90pKrda8lkQSvwnPSk+tNO9pF058MVJBTcwSAns4LoCOOKTJJ3iD
80b+i1yoteumt/j4yBhXql19H37xiP9G09lzSKhpJpivYGeFy23/a+YZhZ0JRKI8TKn3WpEfLv1U
/5Ks/6HLnpjbrACXVCAW/qVZv3xMK0JurlTlFUTEo56flSnl+inVpvq8lTSy2MOwm7wGgHlmzGQr
MjFRn1x9XKENHIaOWqodFLQoqTLdTaRRop8E53MzSbe/Ha/q6ChpD1Bvm5k0ArqV1gX5D5YLv9f2
pFMYFy+I2mVj6KrRX+3+nQMkJO58LRyiUNWvQvTwSA1jeEgID2K00XHEysu22kzIfsjQULHtGIA/
ywUBDym1XPF7ldEqF7qHvgtTk4ytJdcBfbW/qcyu2pAITcKTVFTkIpUMrWFcN1JWofYFxfy3LIns
zN5JbtTChXwFplhHBxKRkmUtTkfhhqvjJGUhak0QXch8P22mYyOeCQT3VqLwIEVLBUSV5xOHA1X4
E/ia9gSRGd6rPuVEa6LzQOabNCd1gF+2bUCu68KP+HuHxsatGv5q6udXngK1WJSTAPM5HsPaJ4tJ
uZhM5feQHo5O0+E70NHyCTnlisfXpw5utXbd7BqSMZGJ9FsP+buQcgO1CEPjFZPQgBKYP7sunStq
IWIMLdd9arOk9UlTXd6i7qNuvm6qfZbMuKZ9eqO2bK7QKeo4nvqyqvb+9jyXVcxqa7fjvAeJRts1
bU3Lj7rPNPNnMdsJhXL7WJouvrpepuoYJAYjcQxJDYPYOxake5gVTqNMDiU7OehpjYKzhi13XlbV
7ZxU7lGjkj2foXoo5KVllBcZGIq8S7WqdqpFJW9WaxqjZi4aKsH312PU5vBo9U58eRJ1V7VXPRGI
Hp4TQNCwqlq3Ymgit2P5JNdnigIksRgWCqrw8o+nbiaJkaNbrUZqkCsfk8g1tYlRjB/huq3ueN28
3JzLP8xlVT0IXNw/nlPd//oSl5v/eLXk+hjHT0rSeKrLO/jzXV7ueHkOUcNDDAMPNR8O11M5yYte
O3LRU9uBaQ+bMOiwpsp9atH/WlObiycdTvLBau36WLXZL3V0ypyV2rBDkLSXVd1x4dqoO2u2vNyq
1cve6/NcX4orIh7TLKMG9ev1ri+v1q53/u0Zr8/1x1v84yHX++Ejm47QtUz5Z70SVv4Arlw3rZkm
FRd4hz4pfiEFbqnlaOO6sJ282QbO/EPt0vuYy7svNWXXu/yxqW74L/eVZMRt4h4HlrofXB6e8I/n
urzKv729HxxC0N0aBK96x78+6BU606qT1PXTqy9D3dxYEk9z/ajX+zi4kYkQP/jVaKHPrdeXB8ln
V9/WqMkYG2GM+U5L3We6sy2dTgynpRrk5cNwG4FY3ClJrCMHQkK57a462YtYVu1sCqr8fl2bXJik
Me96JwKNcSGqp1RPorbVzZedalufEZcbBVkgnqAF6mmjrJxhex8b/9TJQDtdc+jYA99ZeQ2+dZtE
iWVbVwJ5tUWz6D/YO6/txrEs234ResCbVxIgSIqUjZAUeuFQKELw3uPr7zxHVcmovFV9b7/3GJkI
GFIkYY7Ze+01R9ntUXw2PWl4+jiiems01RQNZ4uUQwygpWBwkGPJVY60KYKHW9QCZFg0tQK5Aw/P
W1Uq9sRa3BT/YOSZyehgdeTuY9H7dGJ04clRVVracMQMHZdLcjbqVrnRBJ+skCM+KXWkkEmIxITg
MRILudNWOmU76p25qRztUY+9dperOG5h9Y2cb+6XkNoai1pSFoNZ1YcEb1wp8EzF1EWuFWOHyp0x
w1VoN4kqu67FzQ5f0J+miPBL7ed1Ifchh+99SGkL5xo2t7I22Kd1hkJHsZLaVTCw0Jr0dW1dFwyD
6I7Bo1FIKBbo8uDsVS8qTTDXWJwJS9TtyRMj1+RCHsjriPqikcIkKRP9Wuh5vO9WeLyybexly0zx
irBTp31O5arcCxD8djFTbyfhg18yzDzh90btsv/7izXRWsu3ySNyjSIRPO+x027hi1wXxb9uygNy
X9LALFa82fKl0FPiDokil1zfeNpeFaDygNycxamCZoHaWIzm5fW9oiWvfEl5za+b+H6I+YB4i8RP
fq2tw0O8LuhYv2YL4qg8IN8sX5dEzm1vm9AARJd7hcBfNxXZRcZysteJjraR1bfXl8YJNt8X+GQE
2kVvKl+UG9hpJWQkRqaq3opB5V7qgqVC2NNx8dhUGiKFzE46n7LHeDs5TuWPRj2c5GJoJrKYg7un
uFsYD0jOqFgMBXGojWliXKEO9VcD3owLncu1nSs0NE01NRbCNm855sBlpOBYqoo1MU+7bg4r2FGc
ONEjy8NyTb7muokfdr7/32Ct5P3+P4K1BnaI/6271ctSFUkZ/Rms/cd7/orWmigODc01LcCUQnF4
jdZqxGQtpJDoBN0v+6t/qhQtEaw10Qd6BGxNeBR/BWvxuBKhVU2FdkKgV8ge/wceV38L/UPOtdC0
CeywTkbeM0Qo9w90NeZ5HeWxeJMbzSs+efRbm0bZEd+xzHtq4v+IY/+bHIuIc/+ZaPi/Pk0c/+PT
mshQ4XPwaZfz8okViv1cYfNCWQb+PyQcN9ZLld1EZyOsvpF+N1/rIPkdhRhP7oqB2tytu41P07N2
mn3noCLxwx+CMm9qMYLq5r//qjCX0Yj+65fVXJfrphsGXHMu3t+yIovWabBJTY3sPOFJqU0vxfTM
mwz6A6lQh9JNpKTX3Y1RfnNIbh0UypuRcAlrOgx9ePzFWor2BHYJdoexTnVAY9LH60OSMV1kAc8q
3V1M9U1q9UHPzKTK1wn5HY7Ncl95gcul2UvtIwWBeirmpxcxU13FnFW29HJBtIhepBSzW1PMc0nM
Et6Wk99ETIvlthwkyM2a6XIp5s3S988Wc2kauYRyRWY81wUB1fa4OKm9w4cJX5l/tspFe9HAbEX7
665WNuvMLenLjBl/ADHEkOOOryHHMFBB3MtJiogTWCJiUBI6cEQMxZThBFsu5Q5VjtJE5CEWMQi0
e5fQICyBV6KITxCjUUS5u1zzxJrc7NpTJSIcshMuZNhDdsVy0YjeWhPxkUlESiQTWuJPHRlIuW5X
Is6Sz5eXBjfxvlH1EAxMf5S9JN7vZ3RUl53c1a8KwRsyITZK+eSHHCJEffZJ6q4J7L9GDXL/dVOM
LiwRL1LQFcDt4/dL48VUBpbkL5dXxSXs5Ij40/VXyjVKzghUyVVVRK+YkD5dfyHq038OTRw5SFMJ
gtUiGibJ2K4s3L/+WLmmiVgajwP2RegmZOmNXEtE7G0kCOeKaBwOVs/yWC4idR3iITmGk6O5PwZ7
nt5HUHGr56+xH2nX8riEspbFkmFdGdGVA1BL1feT2UGyIwokbxiuOIg/j3s+klHir0nEJR+wKY17
BS0BPvdzpDjHnno/SuSIXiqxCGR+dYEyvBmJSGciYp6ziH4mQk4wERDNqnLdy/KarzGHqMX5WmP0
UQju8x/3a52KuaH8Ul0lchWX9iy/TfWvcyk5pr/OjC4dYg7s9a39iA4DQAHFLEXFEExuygWyzT83
//aS3ITx0XbYyJgVFhUMVtpjVGTEfqyydULbq0ISue1RHl3F2t82AV8BJvSQL5jpaPldLixKjYuu
BfIttrY6lEANyKD/+eflWs+ACXDa+PWqFm3kdpopwvtbrkFmHeS+r3wGcBNM3UYqruXOVQNhZDVe
HvyR7vha7dXfyqgUh1SGMORwV6zNZlq3r3LnEpUavvFyUCwWjWu9o96cYHuL+Mr1QCbe3Vx3yu3r
YcUttE1eQu6SZz776/Tb5qTx2OmPQ9xMh4Z+FqMcET2ILDHl14rG209oIr8yktd8i/zROmKQ0IvU
m6+jpi3C2vFXBlNkYXSMjYKkNTCko1zOTo0TBDLozdxkX6+Vf0Vuy5TldVOuyX1ff+6P95TKIAwC
8xsN+/fQUAG/pmJG9e/+zHWfPhmUPelt/8vpKkqQvf4rdeZOwOQoxX2/5tBUcb/m8Wr7ct8kUHpy
7br4+74Ct7+NjSl0qHA2CkVhuitfUxLdXsSP/7fvlW+7Hqnk+67bcu3vHyWmztd90WDGyKVDY8Fg
rFX1z4rWLBhFN2vEWuDMdb5XSvXVvKCA/Ir+/hURblYM+XJFn+twxLDEQksFUaiiBHRN0Huq2OZR
QU8CTS7QwjwSV2h3huiHrgv1r6jpdV+ZNL+7pK4DGStVa1hnJYJ6hMB0c+XUFyr1rTrOlxEel9eY
sy466OumXPvaJ3o96jhn2isR/EydC3Iuk5NcTh1K6oUYQ2et+3Rqip3umQf0W7jhtP0bp2M8KJp6
Sm0Y44mNXrykb1GLkTZ9fDLvzCzLvj5T5sIc+QQ1JnUbc0btvjtD+0ssTk/b4vZhNc4eX+k+0GGD
iORaexzljEauxmKGIxdtT5l8bEf4aC4ViJ3lsq/HD3mCLAM98b5CWH3o9FsZrb9GlDEXvUu9NcXM
Gzk1quHPITUa/IEwP5zd96aLyQA50d7LOtCLuAdpVXQUFsEpD6+0fJJBdQEiAU1bXx6TasT2UAxZ
xO1gkCHat1iYMVFXVu8w6acJT7xN12BqymDpgdLG556x7rJE2TGZbqpWy8gXFnZoRfGhsSKhBzOo
DRSL1RzuqFzO9mO/7E3oc7dCmxrr67emuIw4JJBqnOrHRCMKW2lOS8k8DhiX0nkQRRpbvZ81XyYk
5UI0tkevmImDi8ns1wLWwTbLMXSUqUi5+CM1mdgkINxsGomS9BtmG8qtEzv6FhlkS8bHPE0XCrMd
PUO8DHx4dKfoDrt7De07cbkZnTkKdOcOBvkc1qqFxbNWaJ/drBbBNe8qk3fXXF5pjFq42hh2VOav
etbuyxzeOn7WVM2KtSYtZmgBMdYpQk1Q8AuY2QsxwB/buOuSQ//anXkkxuQxl6ZjtDBpv+6Sb/z6
G8UwYsJEsMcDhFbhuCBy7I1YkMo38HgSq4NJfeklGTELMZGLb9TJIxIoX4o8/B+vl2sU3DdHuXY9
IF/39ZZ1Tn7lKZQluc9pGi90W8hidUmdsFioa2ly+sQqN7uGUrHEqGiF+iH3OYrJ4bo9jQtQWrlL
HoxxnhBDO+IvCtDEseHr5UNLIYyrBu10cUEQW/fzxUawL5IOgCgP1K9P4WRLv3i5r29/R27UBjIB
IV9mFRrOjoaXbmSq4nrgujndEbDwiKfmAYUaI+gTxecGoLQXEog73uZhhIbXuNG8wHKD6QU1sFac
J3x06R3Dzre/5bdMOx6V4OLhhemPxeNSYKkT9lhcFhv9ctPYPBL+0j5206lNbsUsKQWpc1zG50F/
HynaR94AojkDlpk9m+mdloYFbizKDd6EThr2Os9M6Gg3Llph5cLzfSrT22aG4XEiwQIbUJSBKAeK
v23rISJL4+GaesiKQ7ZU23beUdQ27uwjjhlbk7BpvYX7F/kUyX82CDP6EOyyo7xR30JsdHqCA2NR
Q6Qud/jpFdkLFArYX5Eff6cmtPmpKRucgUf924AAmvw4RixYZqC/xMdyRx2oaYSOCsjqACclotSn
3zTmnQtd4nub3nfqz/ys7urNyTrW7+4mvRUG9xtQz1tcv46Ulb8tp85PP5ed8Q6wZQxw+ri3aInK
zfzmhRidHfRf2kMZTIfsVfXr58Z3ffiLiMrvjP247zeo7u/Rjiob+55JJ5yRg+sXZ21f/0yYWPa3
WrTp6yADyYADk3LoQDKcDLy2hp3GCLv3K2Vz8X+Cm74rD3hufkPfYgbZg3Ib/V5+xc/1Z3VqoCRs
rG0bFK+IAWym2d/70rdu9W/dq+n/7vfrzWF4uxz4Vkm4hqSEH0S6/FjdH41574TQwRYzUDHUq+iy
MAPeGGFZBHbz2qf7JH6ccCJsKAXY2c3+svPwRsipesBtEkGB/YSUG36o+susHmKKpn5E1U5RA9vw
V+CeBQZ6yPj3pEINyodxUCI4gKQYClC3XcGjahiptW/tzcl58PhZ5cHelk/2jPlbAMbogJOlcnkx
AF1hh4xCBbsNbo7vw269nOK996D75TnaUcSAffUv/QQRosAV39tHAHVnf3nKMx9btX7e914wXQ6U
fVc2SLFN+W7UN+q6+4Eda6o/lNm+rm6nnfpRK0G9BkFMTyr+x/x1+en8ogKb9DHo58whw3tzYSg8
bY07jfjpc7NsbyhmUTaE0He1TyXXr5h+sEu3HXfS6fIYqb7zg3q1hZrpN6/3kf1yELMQcz++Ld+8
GnDnXj0x9nrI37TfKtwDd6P+hHSYH8d3lbsSA9Rqy+gnBPdE1D46UF0HBzeet2SgE41o9kZ/oXKN
/Bo0+Wf75/hQ3LuvzWE+Q1sBb1GXJx5/ZTy4F396Gu0NIJ7hV7Rtf3s8PloA3xXr5Fnb5Tj4myHf
kD8PdglHHO1sHI2HEgzkHHgFHsKb5Ld6nt6Vj/zeDDB5Oibf9NfoV/YNCx6wxMOwtTf99nKbvTQv
1Y36QBIw2sXBcEOZh31b7fE9W1/zg3n7vDxaT8reuE9/lw3SrK1BtZevfialbx/nHQYCPbnOsP0O
3fhB35s36iHDLPhZj/3xnRRvdiCouzED5VWtthhA+eTr/eEbvqa0hdqWWUG6kBXyAVyBCs5osplA
PIxvxQEXUJCclB+YWK+dIp829QX/IbzUnqoL1ujbKkBKDUKY2e+00Tf6zt2XD96PzPee58D21332
VoRWoNTbxL0zOuBBAeUjYe5HpI23k4+x9GVTnXjcMIC7NfZYqFkv3IcnyrgozQsISUwbnnysz9db
COTuvLPC+eHjso9OzDz35Z7S95DyMvcexu5houVpd6a3wUWnwLDH20DeeuKcHvobotukwKttyZ0a
7RN+A2BQFY+jsL73XhtIZzMisC0GvbjqUJlZgmS/dfAS3brch+GFsFcYBdm2CdMf07lqvzP3onwV
F5TS21mYWm4paamLrXGizvTQnC674mg/Ux4JVXyjoW7Z3uE579w0AB33Bn3K1qRX30aEI/EQSoPf
y1128t7N++w7paFh/BPAF/WPOdqra/fn4iWN+kH0mgbNRgFTa0/wCD2k04axcbnVXCGmEjOcSyUM
NMTcaJiwHUk6m4oK3X21U5ex9d60QacbdT34hpAUjuItci0SExK5NllGX+6/Vj01UYOUwqPM7FJy
Cbwml7Ob//xuKWdsOiqAnd6CMI1VTtZX3Y3rfMZV6TChijEpwdznH4u0JZuFj854lGvyQNfVb0qF
0FFpXIyxptY8Ruu6i7MMH2siV+5ExQWGW7SUcnVWiT1StNP4jm3CMu5iBpzUTVbbCCnSMa4dOINF
Gae0u8QgsERiG6vw+egAFV6yDHlFiwf1RhXaCk+U2Mi1PhZpjut2i+ImTGL1xh7N3IddjWHTv8pC
pIjjug/EzhQW7XB/UUcqqrj57YULzPSEmW5T4lW7pJoSXqK7CP2zsG5hDILf2iGN2y6U6R256DPr
tlkUbSezYNdFJGeBImYg9+lTzFka1TsZZZtF4lSutbVLk3vdadqkB3EewnNfzAJt7HtVczX3Mhzc
i5CgXJNWJUmmq3ts1raarT3lqnHZuZ4Q1mGFu11quonLUDc3rapplD3SHg/Ps8BBTJB5FWv2wmsA
SXVLfNkzrAxxLR+otxYGosVKJMbo8RvXqbyWdir2MCb+bA3G16Y6IcGBCfXgjZdvToTpblzMlE3G
q/atbt1mRw5gPpIHmI+eNhshcHfhZ8wVbk3rpRCSyjGfMT+XXBYTOzUM1tzad4X0xhOX77q47htH
dTlgal8Ky2RN+tqaA2aui9l8U7vu1mHWY2BtuacQj9C2SGeJLMjWGkdaPRFONqUW7Ct4fA0mAzl4
syyq1lQFdaD0RimX/oa5b0zL2vzE0NPjGYF5uyN1+zIKCxe5ULGYLIVIqRNyJRlWlRdYLq6brpA6
mcKEV2ifrsoKUEQ4yGpCJlULwdTypZ0SQedGLkQM2ZIqK3RPfiGEV4aQYEFKI0InI6ypSJJ/bbtC
uPW/ybj/n2ScZrouibD/XDpxKH8l7+XfaDPyPf9IxrnmfwF5MSxH9yhzMaHE/JWMc93/oi7CMU1V
cy3r69A/s3E4jVgediKOgz5QIGf+ysYZzn85HPA8mxSeh+eI+z/JxhmesB/5M+uEVwipQv4ctR0U
AlG0/68pskHHon2NZ+UA/JV4Q5jbBnVpaVLcYXmTbWxP3ebx4NwSXUoIMDJ2hhdAoSUEwlywCA0q
c01BJ4wFp1Dp8Q4DERMWQAS3Xfved4WCjY7+E5H74mPr9tBSFXQcs+S9ceJ4N01xsq1Mt7+pBCcx
F8TEVLATJ0FRxPQQCBNcxUYQFvv5lYrR7KSCXqwHY7xZpuiYuDpw96IR8EdgoeCST15exlCxR6bG
0BzVirL63FXPlmfrvqIT68Ab7edCgGmrmPAgOyp3S0GIrPvhUUEJ1nrC4SQZbf+C1yJoHG/TGwb2
m/oAXAzo5AJ8slKgUC7gKCPBpWwAVPKSJqyiiQgl1azDqFVnraMaFd01koZflm39SHMGHNBNqaat
P8cXzGZ2OCHmN4PgYyaClKmD+/EEO3NRmDraCiDcS8TAFqsOkA+atZ9aLchJCSKlYr5b1cVBHd/x
uPtNPBz5k3MqwHaO4DtVwfFsmHRRRtc8WyA+azwTBsH8vAj6J4GME073wzZJ4vuiNfNAr8yfkRn3
d7FJ2aiTMWnC0OFJeaKUNNol+NvjfVrjVElIwiXYBe3Tu/Uus/rQDJ9pf0dWOXqZBLW0EPxSA5Ap
NnfOccKmkQaLggFJOwV7WqzOI0FsrAQEEbXJHzIAqc4IKdUWzFTQE9F9JziqRa88Kgb9cgNi1Ras
1XGlENuzMORMBYk1AclagcLYxILSimMbEwBBbtUc46ETLNccKKY/1vnHpfLyY+rUEIrwLtGmCdSj
o3T7xFW+J+Ul8MrWYB6YD1y6YgECGpU3I1XeM0nYoCNxXNl4aiyPPfEpHzlEd7g4Wufrdn0iYYO8
l1I2xcDyd+4sX7eW6WZRp+i29Ih3DBeqZ3vVfgLuXL9UVOBgo+hirsVIpTJ3F1FCMOIahUuuYNpQ
2L86Q+67AqZbQdUFK/qcQdntVnC7lzmaDrog8OageHXkgntb4Hk1AerFUlG18BwrBcIXNXC+S6H6
2tabMwH5HYD3eBfhvxHpkB4V8oiDovqLDkYvgrBbVM0dDkfjdhYA4UGghFEYMIejFLvLrS0dF66M
1FudErV7T1YbS+gFCRYW3w6MYh1WcSqgxW6SEnzr60fFjaxT3jw4U+reZmk8bHA0FVQJRGKj8zsT
OOQJN3JQkXqomRixK330U8lj6pyBKHvQlJUsu40NZQnLud3rXO9AH+gBFXAjhtVaG9XdJqBkcHAd
N64GrdnQ4DbPguBsC5azBdR5weIPb+uKsEzV27uJAv3ecQHO9K/p0tykgg2dEyUZgEUj/jXRFdow
tADIlHNd76aofxis4XemRljq6ZhL5MmCZx4capxn8O0TNf6CUd2cDU6XKcjVYzm0m9VgXt+fdL27
jTQVcOJy2zdA/0rg1yoQ7EzQsGPBxXZqGiDTgpWtuSvx3vSsGJCpYHnEQT5CY1ZVc1Nr1C4ohQqu
azohAFkOczkjgae6V4nsCVxO8xALZjc1wAAW0s08QPM2Bdc78SB896C+R814VEF/W5cBzWtR3EzK
S44uAMVD9qKYeKZZ1LLg8YEb2oqvj+IRh+8FXTxDlk6xA3NGQR6PQZCTGHmNp9kKSo065FUf3XBu
m/eo0W9HQTAfQZm7gmnejQAgYjDnLbhzTXDPPUFAN0GhF4KJbgo6esX8NxK8dANw+gWA+ixI6oy+
Iaa0uAcy2dhoQ0ntzJyamwEEu+d+RoLIXoFmx8TJfLCS365ktjNJrSco7qnguafm8LpibtkBevfq
9Fyp+aMyq489IHiTpDHWRwXAnsk9XXK6vGQZ+uMy32kCBqMR043qOdrqCmbYLnCHbcy0U3j8pLii
1yp1Vkl9N2jO9zLW1rOrdbhdkPoOjeZHqZrJDbOIE1hOZYfL7fssePerFv821mo+pc6ntkb2IYeO
oywE4GzjsNQENVJteGD+gxxjvTMu6fpoXoTVbYbPxjyA5hrSZd+ia980mHKGyWSR01gscEZMmdUc
Wy6EhESWCYdFsCTn2XmKILvqiqre2cgajdmC5ZMPmOIKCFusrs2pc9f3i1mmx6zOnm1HnW692jpE
Ncx3q57rx2JO9hk286FJ6mZnX9Stm0TWuW3KBxBqNqYl6rQZvJp5eqvgCK7Wv6mSUk9txhTGSHRY
7vbwbrc22g78+NxCT8/NxSbq6upDaA2E3vMywvYGLCp5vmWrXbzqBlvQn6sBxArr5mfDboPB9H6O
TjQHPYna0El1CmkKk/F3Vd4rln3UIvrbxFt/ZePwM8WQDKsDYmdNXy43NEpIYwz68SK+wc32CSr4
TJROhUsy0FUMK0G7pWcWQRX2RikAMVnoXWstsfDMchpfL8m81JkSDH1+T9UE9RtLZ+/0Sr34kfYt
rj196y00Z309p2ccnYnUKPZhbtH6xylO2bWgka0pobtZw4WnrUO3ts9Or+6jwbH9RTOYO/UgKQo6
aETEq7bsMyNCClnbjL4M1QlT5h+bKM5QjfbuXakAUNCW166FCiTMA8HOZ2eri/2C8dPN4qj30QLQ
GEW/eduP+XJwRv2dKQMkGmdwztGoQsbr8B2xnMxjqtn/QsA8n/AiwoA5B5tn8UvSb1WDi69WtTAD
yftVWvXdNpu3vjbGfdbRjURADYPeO+LEkVOz3xqkRx4pkHChdRcvcQKtgCzmBsVxzSwYQeSszrTZ
9awEurL+TLq42kKPvW0ry6Z377WtlpjPOrqanV4njN92o9c+1/eU+YaVW9ibhACAr9WauXMpD9yk
Yx4M0WXdqNX6EU8pkS9GejjQDTBmMvjbTkELXzMZr7OGsLGabYpV+6EMfccgjroKL4tABOdY9Cy4
+XjJQmkHhrsX4gCr1lCDRsSsGpi/53NDrNEgejnYw2G0EopAiEzNA+q1SGEMUq0wGo1GvUsLCG/e
U5KRUTASQpy2tgQmFsybtbspoOAe+yUZ/XUd/WJGOestzysN/WxVDJQw63VzF8WPhnW+kuq7tkoV
2FSMAp25OfRtox/6yzmmJPQ2Q8slM9n4/9EIUGqxTU07WW4usdWEs6JicF8+gZskUVqKcINB9RiF
NGiAsBME4i5U6MFcYFehaBTi5Cjf5uHyLTHjb8kF2dwygjfKI2FR68LyQv+GY5F7SbAsEQurQiBN
6JxEttyWC8bY+Je2j4ZMkEmdRiMSZLw3DSKH36tUCVk1y5zzwJ0Is8vDZdKroNHUu2ZAb0UvwiRY
rP27zX+3bx4xdPJATGzke/MWkFZdoBj/j39Fvu7SaFCxbfwNt4yIxj9ebWUF0dfru3EYKfwYyt7m
jyN/rF6/VGQDg2jcljjuX79AUXQFjhMmWmgXiQJcX319zd9+9PUlWhQz86rBY/EIvC0NwYbrwa9f
IN+bYa1PtFXxvj5Y7qva0iaulhFqJJF89ISZSF8Ze0veCq0RiSQmBypxB8g10pcFVS90Z9cDAL8p
XhB3WW4CWtf6HkrXV6Hmtb72q8g2LW8qBvPhtTTzbxlfz5hjXA4zijDLdKVQJ99f5QmZ4NT0cYJf
j6NjLKiWTbzLManRxQXFuq3a/i2dLRPbf9uHCnpPwfoQLsg0uhtcv4GNeVR1LdTyTRbsvmsxLMbQ
VHOrLbPfuNQxP4QfNibJsNErJPXyr18Xi0igS2TXdV9FuiZ3Viu8iMCVIkJY0Uph2GXKTrI0+bp/
HGc09hWYcgFgQqrIjLvgM+WbvNh+jDUc0RCJUjMVRQ0aS3nEcIgN62O7lwWysphXrv1tUwfwCrOD
soj1JNPq4hvkXY90pkF9da3mk/whuRnXI95kcZr4smLzWswnN7/2cd9Bk96E2eF+2a3He/jt9ylg
pqI/KubuhdB+mBP76+LHNkDiecIE9PwyH8tNdFh2jd/5VjguARSkacCnbHe/Hl+mXdgH5LhhKaMO
o/r3hK2lth4uT+GYHYtT7m7Dy1MbWA/E+ncnezNuB5/6hmUTUnThU7se/BAfdqJxJoFzn7X+C8H0
EyqWw0vp+C8uidS75YMdg88HEix7sghzVL+0AjP+Jx7ssDi9XJ76nPABHAYciF3ypwiAN9YD3w07
Lj485G8T4//sfCgzPrIM8iQ9aTWfwGDV+rX3VKwIKDgXoE34ddNr0pzN8o7TshZht95X1genZwEM
v64Hz3olcD2/zctd6U1AAnpKXI5NF/SXAAQ6aitsvMci8Ja7Zr23ncMlCub1gI0Lg5xbPvtyzvso
yBmpT/c4oQ4b7RJMxrZJTzlKkXYzfpbulpiFk/tY5lEV6k4vfI/sNLghXwPmCcFxckzTzqZTIB/I
zyI908EUwM8pClhh04MvtB5WsmcxEYJNXwTmXVyG6nTjLVvMJrgIDAls7+wyYf4wLDrcHVEg3d5r
b+MlYK8FR4TsfuS32dMEnKYxtmZ3THLQmLcM/sWHzbcadlrUOryu5g5xKihRPr3qAsX2k4Md+QsR
ndxX71b6tfMQBV5y4LYAgrAtF9K8oipvE3WB++TeQTBz7/ILRtJzwD/mC9j5kPZOF3k8q/Exylz7
MHteMOB/Nu7wDKy32GNimPoImUPbUnh1VPilRxPLx2/MMHGCntyf6oc67HFEmqCz/VTvczJ7kz/+
Jt9fvnF2iuX58kiriDjmNo/fh4Ao/zcSCkTgf+67b+ouQALRnapD0p57hTzk77rydSwut8YjfMmf
ZXGGd7grsmet3bVQTjMMDh+HDbgEX914n5cPBosgo2gDb+tzrN/0t+X3HPLy4RNWIxCPH+Nhzh96
fe/sMLO0aDHqyxa5Knf0GM8+1MagMMBR2RsrPxqf86fBNyfDl75zCwyWslOdA7X2fhoMT+Nt8Qs9
dvuspQdgDiTs6gWy6iZ9tusHjzxXVn/TijBqHrryB28XhqK6OB/mHVZgEdgubkbm2EUwz28KaZjl
jvuRSzZsX9aj+hFycHglVvKmpXvc+pi859uMDGS9zdd9+enl/rxdu0cNq9Dyjs8mDYphU/7J5a9L
YCniliOEaNZnbq4o9mNHfKTFlXWfyvUcP/Pj+JM8EDEX1uke+yVoSDqBgTBwmthx46/ruTSpBADN
ZDFV2XXTjQlMJ3ta9E9lZC4/vHMnd+1B13xPOcXRmZsydzCc3Vrmjp0DYo66xCjzmMuzVGaIk743
NenwDwgccbMNvYKiuUPVHvARdwhstTv+ZJKelPZnd6H3aTeW+2S0O/y9Rgb3Y475shZSlb3Xhnfj
cj+S7eSRL5qHbAFqM7815Q+V7Hpe3ev12X1atWMDGxwHz82E8yrPN56ERFYOI3NxbN/4E3H16wVQ
U4VtZxC1DMR8nj1igYBmeCazHXl6BwTRdtyaH662WdDyHYb13ntz77jCervnvI7b92Tr3vWbW6QU
Vrh88ATjz0rzxGNCszC1qEQKZ194d5MZvBsPRghUM9+KSqvTikt6yJpwjQ/HI16ctMG0sT+4lfiM
UDsOH7SrM5OiJeBN67H8tNgI+Cqn8pk40wKuYgtAhV8aee84n+hPym9IG9w9XDbqBz/QvwTQWFu0
cYzJb5ed+WTfOedYNk3JEBoEDIrAOHIT8k1Alb9CAr3lHBB3I4oRrubrQAE7XKi7ZUf2NfpGywlT
qD2gmuBsOcN3voLJi8E+jQFZ+lfy3csuR3byQetDU4pNGb8rc+kWIZcctVD0HGbkj0GypVSiCEoc
Dfk8JvfDhihfGtNrXQIndJOTfedCbDty1yvfzT4sP5W3is5d2Y1kqBifb/U7W/PNKCgO6FV4f5G+
/TCflPPv+RKoH5y6wedbAHLlSeJxFH8+fSGSQrNrgQ+78OTje+bTVMuPN4oQJHd1Au777rwFnH3l
u/PQb6ZXd+O9OQ90f1xHJ+QExe/TByvh5PNU04sgX8jyndAEDTs6dpULLXpCE17dRjsq3ylQczfc
G0Z5X+vckXeocejM1gc8oQNuLb4rcqJtcWJiz+3Qblwuh8HpYiiZHcRP3qof79x5dBcOCgTIDSf6
LxcL8tB74Klf6Ym73brNkNsU/D36g/DFeWMadqr5wzEIixzw9tYI1TvlrHzXjlwk/ntJn+ftByfB
fpphIPqcJuvMGWeV38/P4uanCx0ps+VRvamDGMnrBpnRAnbJt6rn/Fl/4jJWJ7rny5Nz7gPuaIM2
CrA1TRbnyjnT+yEXa+ma+LPpe1ze6Fy/rR4FuAPwiStQXB+js4UvPXncM9wszEl5J00lcdYdrWj3
+oM3M0YpuKW94oamUpgj7ZMTF57GJ3+mGdSOPHnkS078MtqAVzp36/yDX2G88WuiZEMfypm1Nn3Q
KTs+ynn70XanhA71jQURT+CekR9947YvDksUOA+Dwg1dB1wXFPvmLn4vrZuOfvLQByb4MXGzkvPh
CzghZ7hofeOB9p93kdjtjjZ+qJcg/+Rr0fnzEUzF1/3Q7uvLfffBY31xQq5KuR7osheAbfir0q6e
x0BJDoyilBPvXOz97D6Ju9QMci1Etsx9ooaX5kDQeGawYO6m+/yTWLzLaC96xNdgDZd1fiJ+EBN4
Hb7TbwJyd5s3Kolwl5nuOQXVKblPF6rrwwGD5cNIkj0Aqz4cREyfu773fFPnSqIh3BZOC47irDwC
7032uExvLcAW0GIJfozESuKu43XtsDNH+yaPk/2K7WZxAIFOUgulSt3dw+zr7W/UOGxyJPl4bVrn
d/eJSfqmtjY0DbNo5HQNhd4030bO9/uleS2LkJqa5G3iwqtEA9CeYDyo4IdkoczoD9QWn8TJ10o5
RIND9/SCgM1odgyb6oBuFSdz/UnXTnZxRxPlEJaYPuYjxUuYUhMEqJHgpz/oTif+zJSg3UqhG9Kr
zU1w2VXeua6erbPtHWsuIgkRDXP6XVneenNgjuI2cKtz3YrY8PZ71Gm4FtzGLUjMe0bm6hTq1Tnm
dhVC5RsTdWhQ0fgzcuX6PEZnqwqM4iYufuNkpTzTtTrfAdRxk4LKNXhOI5/UD2MacYOdGtoRxvof
3LN054yzuXeLPSVd0z2q2O4H8L0LI3/8BdQwxxvpdRkO6uGy40IPA75Hu9nc0QeWJQDe2//D3nlr
t65tafpdKkcNeBNUAoCgNzIUJSUYsvDe4+nrA0/fu0+foEZ13sHmliiKIkFgrTn/+RvMqMeH0TxJ
okNeU2+5urJar9cscm39KFzhA3KmFa+sV5wBSMBxChZHj+jNjHIocKPyqEYupL51MTiIFJZlBco+
AJi8ZShIh0G1MkIcNCPUEbjjPA/4/1o4dbucW+uwcElpbdheqd1subTN5zx2wB0p0tkxmm4jnVLo
lJwp1CkUwgMblKMcR5ISAzc7NF9j85vlDP8emO7Bi5wfW20nP0vvlctFaayJVyfRM6z3qAlMSmMW
ZHWnQEhdYpYxs71UINKtT8bp55I62qjhWyXrq/gjIAyeViayntIlzeYlWfOL8J18D+/3ud5zKMxt
9l4W29HYqZob1zjz2sg0CdRM93Nyjh6EFbXlSuPk2lDY1itOwBZGWxYdRAoS5di8tVzuBDKahLPY
7aO+YWRBGGUnOPD5TqbdfHHJFfGKizg2cJnhuTU4rUs6pt1SyFlIwbcgX1CJb+BNE3g8/DrQoa/2
l23K2Fv5CtaDcGQx4cMN1TU5qwV22wK8Kwc+8RHwkWFn8yBChc3eF1vmHZMWpiehJwIgUrpkgjMH
tojsCC8kZ8IvmJHYAFyrbyfBxvtfcEbit7OTqVzEN0IDOYVGLmWodXg74fl/qYR1iEhUAI79NsML
BtN59zIw6dZ2sfCacNrUzqgchWrPPROd90sx2NppykmucFVWfnKXxtdRw8q/dRpXhDti/eg6q9Bb
hxVAuY4xeuInTI9ip8s9UaFve2jDsyV+MFDnrejRGifkgOpZd41ipYsenLvnR9ikXni6FyYyXZsd
vFsnLhwSFrV19hNcpwsbHnRaM9qr4j4G2ZUrVsYNDHuZXTcTFk34IVYoQ9aCM30HgPSPneom+5xt
0M5vQudZMLSe/Q1N99h5XagUbqGnOzEmb1JoB4Y9D9pjAzCsunG1zgjJY/SJAuIdw3tA435O+Kzp
nGDV4J3eLDxb7dF/0JHTfaeKk73476rAkgFLCAbpU3AE39UeLTRe5adJ9EW+Lav1wDDySZptCMcs
Y9K7f7Ae20pyikViX6/6TRwP7Ip8zGq/jdamjP8w68uIA5nNqYDuhFJVsFNlUxkHrT3VDNrr/dQ/
RNolGJ7n9FWFMh1O6zB8U3gBILqwouxMrWzciyPzIDVOfU6/ZsXtHvK34b1KaeVddmBWSaiN9K8H
KEnYc+zIHF/oPk6Px/En/4fn9Cxf2wuDmAbuZWYDRus9eUcnaA8+TkGDM7JewHo9ZrKLFIaMNEj0
IQQuDGLsWMT4C76qA3Uhl1cIGQ/lVl8vMn6Ida3tv8/eeNAOIavbqj0EEith7+aUBx/m+hhs5mfM
vAd6yzAnR/wJ9U5juIH+DnvBrZAwGrtNXFIr0+85c/jRCOZFNLimyq3qFO+WJ3msmWzmq+olMF3z
qF8BWVZ4ZUOxUDU6jJ3MWXtre8+XvJxJO8Adc1TLE0mcob/ahB487NF3dYFA2mOUAO4jwqagt87C
fj9lW8YY+kOwr9bBVe42Vewma/z0NYC5M6up+pYcx71G8PYmI/tko7jZI4pEOzyELGcuuUnCXjtL
Log3qwLGX5vxUGBFHHzAuRQ5fZz6Nd/mDH9c/61aixUIwLpYNfquXKuHbotYr7o8+SfNDQ/GWQBS
sI3zIvgWJ3t8ijadgLjgYMiH7HekvTtjnjw+R6vU0wdsrl71t+C9u7aiK4Y70rCuKkd8wytunHg+
QPdNW6eC13osb9KjhmznOCWnQt4X5qpunvigG8dk9bAzZ8lXiIgftQdhQ0w0MiR9XBdHgiWWNbFw
LNb8E5R/eWusmtf4xioqvjEhC9YSR1nZRrBh632BH5hhVz2pKe9l9KxHLlex9FihQCpxhLBnpFzS
L1WXWW+oEcR6G+NVStWdwb8GDRXtN1ontj8qBKFfmpisgPRRj47ASHj5v8BtDOdVruaDucp38yrI
nGZboyZjzdyHI1RBhNLINLaZrtDO27PutE53GF4NKAjUtOaNnOl1pi1+lJCmb3AUCrxmUqcX7WBV
CnuGWXRVjHQYtZkQg8gmtrsHHC6IvSHIgMEM6glywPLV2KJu2WAUXRvrgRwwNb5SbtKhT6+JDK0f
uxkbj2jrMksPQP3iNl96dpgkq4g/Qkah4IFmCMfJ++AskMm8YxdYM7aZ4vecaBgHx45TuBm+Gf3R
NeV2YjA3sYNr2tN7Gqv2Zuk7KBY2EcuGF+Qb9UgwytuyegfXltGQrXjjKx78t+6TNIMC+N2VvjTQ
E9faJOQrEAsz4Rt2SKb35jctSxTGjPSoVY9E1RDow3XxS1gAaxzsAiqOg4R1B9lKHJzmABwgA6OE
K9iaW8ZM8IOAD2AAUSGwysPoKAU3fi2fwsRp1sQHaBtzS5H/NGM45mSPEWcGzgDlR/FQhwTnQMbZ
w38CHLJO4VmF951v0pvJXkVwDC4shu1/x7m0SraZ2R0aRVOQibl558Ksf+tcAaQI7jUFxEsvrTsZ
8ZITPwrQmGifreqtfAFS/WrjRT6BF5966Vo3UE9WsZMaIOGSMdO8YelIduSy+wJSme1wkm7mWyfY
62pNe3/gklS8/qm96W8hqygjca8INIddSRs3QXxJOthr2hqqQPfDEaAL/M0IviHzjWOqHpTHkXri
SgKb3B+TD5m+N1jNnCKw8L2Ia9CvVwwJsKkjD+uz/Cy+rKO2q+nswTXO0AVgCyjVU8oF3Y1Ob48r
SpWfGBFORLV9sU7KnrMj2mjgGGvtPJYPAfjCrsWI7tc/tJ/Rtbyh7aEqO/vPOWT79hxUtq+gAEf9
4f9UjcrVsiwGbEmobHL5akat/dMukpR5E+yBBoyVTLDsSmVxs6kAWIA30br/bO3Z7rl8eNaQodse
HclmhIvgLMdxw0oSPFDeHq0TEZLPpYfPgvE6A6N5ourOxJJC3nh6tE7BO/OqEJ988U18AmN7+WAA
pC+r7Ut4o4SK+ZT5s1jTVFfzQlZEQQ0QwIa1+5tx0goXXPyssJIntgX4aWNbSB+/zo7abfyWAX7f
lcfi6m870ldv0W585kz8qeJLn1cA2i9qsDMen1WB9/ZVOdFVso2TD7uBvI5TshNOHTsyp4J/SV0s
m6t1T6iGE7xnUBbtcxJueiw7xdd5rzv6juIMdCORH9rB3yTDtrWejUI4tEJwuTPsg7tW+P7lcGfK
13idQtG0vGAokC60sKr/MsnrBExVNVz6swEG8v0+q4r2xKmxUS0K27snHRQJABmygkJW/mFCZfmv
n/zlc/fvb9Wgh/cgPrcQ2x3C3tFCL7Tx+839oe3dtXlKtBC2ZcU6sPzqn6dL5FraEhwaERyPIZOO
m+ByEyzf3u/zCfxENY6wHVcYYHPaYaML//bQf/zm/de1Ran/59kKLFO9NGmesE2A/Ac/nUHthuig
ane/Carlb9y/JGwAjuL9SywIiR4xsJdYN2O4//Pw/t8v88991p16/+f7+2OILo42bDXeP+7/8+1f
X4VZiB53edY/P0nUkJyChq3pzw9MpYXff/++WOwwpLIkkX15G3/78/e3DSOU5EZh4rJqAgpIrums
tPoVzCjArwXDjfLJ60sLQK9CVtVXG9jjocdkX1zLSnUMEHRpUQx2NSvPUoI0VxmeGolgX+QJdqKo
W6FvNdTZ9FGYWrUtW7semo9RIHyaSXtsVPndMtr1lMOjJF0jqQULXq1yC5UaDRcjC0uwIIyo4D+T
oCYOXN4ciQ2JZRF5930mISUqetXre1JTa2gFiW9YG0WDJhsmt3RAL6432radajh44nN55/okPdFY
6nhVLIlVsIifiLfdZz7lmVit8n5yY2kjx9ZqVKktq+QSZ68B6kQVlGOgedNMays0I6VinIHKpbVn
YfVGku05bDKP7ETWLiW4zKjD1J3RobzSYmGnZvW1jIQPUZ8fci3x/OBzIOO6UXL6ZhYcSz7PdY5W
KrFMpqQEuepdeyQHAgB0BtTxjfcRuih5GPkFqhkem3Wp0RzBjqQDYPrKLqJZb0EAWa9UAXSKoReO
YUr0hPEztaPsJqWMa695FAPjNSAwypW7eT0mXxLxL0P6lQ9EEg45SURN2MBf7X7D3PxkjJzvO5EU
+EKcw3UYRV4pbOYKaqKm0U63xKn5bX4zEFJIrbSrq2kHmWSLw9s38TGHMZIfm7pHDC7b0VDDjsK1
JGEiVKPyXrKCWqIpBp1ajOXer2E1qvKVBJfefNZVBKuFQaKtNq8l3dwHYJ6t9s5h+mwg/ZGge5bk
+JMMeycdLZLcJLSQKoljoB4Zx0yJpZ8y7j6bgIyekcgFW2SPryG5cMSwJD+0hlQTUKKF+3A2bb+V
SAWBOovfoKKjMXmoglL9mhPGRb72SLjJa1bW4KBWB5qqpPCM8h+yixGDdMJ+aNDoqUW+SSpjPWbA
YFpHT6Uuc2oKyzgWpm1Yxd9F5qiyQfhhNlxLk911atHe5X0zbvskJrVRgrSrjW5DcIqdiWl5ihrx
bS7lxCWzV8AfjX4yk19GZPvbJpvfE6TnpFZJcGWa2oUGILh6NrzR6zN9ChyJ9ETENrFnKeoPZ9JK
ktoXfzA/2kk/+0yl5yXvbCZgchz7fZ9Gq1qvYO72GVm64nEygicjxHtQUhDnWsAfyiA/ji91BqCT
Wr28jZlllnIrO0GkXpXOJMJEkz+qL1Gxfqsk67dJweEaq55Ndtpj1uR7OCyQrzNNbF49amQt6tFa
jfMq1HZSKJxm0fdg+PonyK97K25/pMGSXZ/mIS31K2zyGiIm7NupCo5zr33oOfSFkfRJgYkY6bjV
SqhFphZT8Y1/wGryle6ciIVJ6uQJ8vNZqsj2k+rJ8tTA//WVIT4M3asmscxVROpoqa5jcc10OyRq
HDb6IvbMfmvDXxx02MVN86H2UYmSlCzm/a/azE+wnSN4DLSFvh+h/yziva43twjDfD6socXMCOH0
ZDHsSM0qWZUvqZRp61abT6UgvIRcmxxd7TXSrdKTBBCZCC1yMDGr1COn65A6D9INOxhcruo2WIsC
HXMUaogTJgV4aAodvxm2xDAeNVPa65GMKHkST1mYUqkOwaX46evy22+Z8xD6MmdYOcwitlmR4YSL
tbqMHlA3mpXcp2BtmryUhExc/ClaFGnvxcz0UxOAPQXWHtJXfRCzMbqEafWulc21yocTx/w01/Km
oqAdu5ipqSDeAhPQK7Ge/aG6ZPO8FsryEhExags5G0NtzKLtZ9GvOj4peNLagaIjjijCi6wqCdTg
FEReJIbakoijgmHqCBrh2bKO04iaIGzu0y+hMEPI1e2vqgNv4S21DVQSE1m8nVYJP816jrdQg8e9
4dPys36nFVLqMlEhI0KFM9qnpot+20ieLlLL2T8HsNVVC6n3sgtCeyi8zMQ6JEoRTMZN9ZqM5YB8
OD8rFwUkREDTF2Q/WibLzreuMi6owre0/dTDmUtdRIpYTGKOK8S8gqi/k7MHwa9PAVHmJ9jVC6sU
QF0qJjobv974Q8q0ps1ehLD71GQFr2x5GXUtWJ1aYxiQps5Q5ALb83CN9LmhOrXO0D5Jd4Y4VzL3
RGHlDjIJFph5jYaxFguVMXAi2EMBYl62gCAm3N6xLC5KzuwLKm5uq/5wE0drsiPV3NaFnzj5iHND
ZGk3sRap2MWcs7ZbZPt18izO8ldBqFlBpJcVYhwFWFtqVE8p5BIDCR/qXl07KDFIekv3GYKIrYos
hm/kp/02V0mGHxpHUXZCdzAUn3GTyJgh8C24JmO6kRLNPwZAjlYG6dNQpi8LB0eUvEBGWQZE2wPo
J+Yp65AEh31n8WqZk+T5OFHpSADtZf7YNVXj9ao449EOBGDKO9GfWRCjcXQjH81/LZHGCjls1XQl
iaf6//d3/F8FUSMpE5FY/Q+SspSioYiavxs8/p9f+pemzPhPFfmXsoRR6zIGisNP0/7XfwiW9J+k
ZWlkSYmmbkmq+LcsHnn5EferpFfzClQsJv+WxaMbLMs4PxJBzTP+vwjKWC+J9fmHoAwmqYV9oaUa
mmJY/Km/ey6yJKtxKjXhTu2uTWFZCMvYC6aGgObXSa0buE2q7OrRBCxl1OqqFnUmk5VoehSy3/pY
/iLLEDZaWKPPmiIALZ9gmci6TE2fkRvXWOuuhX4lwDYu1exgyoCiWcSAIQ32pRRrLyJ1oPQVKIPx
NFbaYRZG0xk1Y34ccMG1i0yV0AaL/kXrmJONcrjOqpT0vIpds66nYZPOgJdKw1qTvg5FWW3xJLNh
yB2ITcUVCf8YaYhv1sS+m7ANMVMuE9QgaoVffvohLHEnUhgFLOeadmjiFA1EMO9FZWvkuYxXEOYY
coxzAQDaQF+6FMFTntcXbIydiZClg2FA/vBbdNoDXt+xQuZdsJiypp18aMVGubS56Z9KupvZ7wsG
LX2+DlBPJFZcs1DViIZGpFK5EpK2V6oTPB8l2oYYVM1GvDIbvzrdb1pd3ppVhTuFSJEOMcpK5cGb
KJ42SWbp9FOxsspiRVibOYMkldhjrCvjk8bfa+pyXmvSsC8hhdrRNKwqiVEwcecFYpagsSFakmjZ
df2qBPmd8lliIjD91AgRREsZVikTanxui7VejGcVA2YSbnEIMZLxUqc9fhsDUxjkOk7VC7QCsbqe
E8ajY6xYu9ltfKaItaxiK1c2z9lgMDcd872aD0xv6zj1Qj23aLgKfzdbZ1PayXWuXGex6RA5Ucep
qKbiImNPbGeTT1CwMy3OblEYnM00ZKgQlPtRMF5FX9onQ4MOZgBFC9VlBlT4ykWX/Z6Bn/nua+Hg
obZy5C4t95FFYk9VgJ1mS86jYg30WHqZuvIkNIysQMYVVIh5p7gt1b9tdG12yEc9/euGt6ZNYfrU
R+khQWmTNnXhEpl6DuT8jdxwtxih3WoyqaaCSQs6+OUmq/BpNyNBWSkhtjm53BWXgsaSGZNoupoM
hTZCCZRALAtE6ZHEVUdGZAD3JLEJ+4qOSaJ4TYCDtdwpzNGF4bkyJuL/aGrRXlHnKIUJWtmSIh0f
slJvHqeG/Shk+2Fa4Cow0ftKin90MzzmvvSp4rW08v0FiM/7/lzV0kVYtp1i2YBmsQvtVixxi9cj
36UqCga2q5x9S1o2sLHTK7tvpS9z2dyERnTEZbsr2PcEiw3QELoJb7koQ9Z4mANialGPLhvmsnWW
yyZKjnmympeNVWWHTZat1lw23WzZfiv2YZy3mJ5mzmD1u6FHYMp+rbFvF8sGbi1b+bxs6qjTb3GP
jKZaNvyQnd9ESmer1Xwr7kXBUh5M1AniQP+Q46E8LiVEQS0hLUVFMFFeBFm5G+UV9YgrRRn+QQR9
qBmfeyKgoKJAoR659kvJMpOiQSYzb1GnnjGpa/R7gSMNn7JSvMhpuQDA7UarGFD4Km2DvhRITPLR
lgk16YcPY5ViqCBybqPUHJL7lEihCzc/6/DNWIqvH30pxAb5Oxcy5q+TrV5IwkXTQNGWUL1N5hyv
0qWgS5fSLlKlEksSMPy+gYQRUuNpeThfxDz9rYLhCV1EtZSK2VI0VrPvksq7i1Dc75OqjqGXhZ/p
UmoCUXzWS+2JNYEtt8NvnYfQG5Piq03LFm8hf3F/G7GeiAJXUTSIvhV4xhzl684yqLay+BIUmC/F
IV0oQ6ssSH/7nvahVicN9wbG7nNRX/KlhqaWTq3ncCmtQ22+WSrIeUnVPS3VN+fb1HQnnao8ojrP
qdKbpVwPdAp3fSnhy6WY96nqs6W8L6nzzaXgV5bSv1+aAJNuIKIriMYcG/ylUcj7XbtQQcFuO/qI
/Cekp0iX5kKmy9Bb6AXpqOxjErGJU9+GGcI+lc4kXloUM+2JLi9F4ihFMtF0U7nJfvqepkQ8G/ce
R9yWw/S2GDp4Va+ATtAOtVV0G0XpFIadtpZeS7KSoRwGdMcq3Q6hxvSjkUEjsPRZ9FuI/QZnCMAM
KhG1oEJXBsr7SxOOWBaXBx9HZAmFIfIEJ8TjcEaP0w6WuSnbuDhbTYARVErE5xAadmG+yhTrh8II
OMSkmXhjWCjME4ezaJ1IuDYdXY76szDlq76sv2dTHZ08hkxAE84CuLieJPTfkfkRRdGxl7BPkPyx
dllbrgKNrHzvaGltyRvYm3UskJ4M38gKzgHhAEsvXOas3HGk+ftQmDdDXgcuynbfS3txPwuL7orr
gyh1+uuJFxn9Ro32oS7td0gfXi0NeUJnni0terM069ZrLKqPU1Cpxw6bdpvQTQKVItjiRGLx7M3S
9g/sG2067nNrvk4LMGCBEDQgBRaIgSb0L4tU0QdJMBdIQQZbGMAYVPxi6J/eqkERCL2aajTo0paI
dHjBivROGVFsu/hmRHAgiFoAsq+MBKhCfsPjrzzx8uAqKhM552wcBvJ3QxHHbSQxwGbWjfFxN11V
Lgx3qJw2yL65VOetEA7sxeArOh/xtAAuKciLVQ/5ZgSLoVraa8jMbROUZgCtsSqY1l0Ej9DXxdcG
REdckJ0F4qnGB3+BfOYF/OkyTbUjqqigARjqFohoBisqF9BIq7HLPU8LlNQuoFKqsHSBMnUZW+kC
O9GJKFK4KiMImmpHb11lnzI4VQteJYJbyeBXQfMyAnvIkbTOQbe0BebqzGc/2bShdkXApkNIxuxS
N9Y56BgnOsxV+OugZgboWQyKNtO5NtV4sVL1UQIFkc3iWwZ1a0DfUJTtTNC4TmP+OpnKSucUExfA
rhI2nI1euQB5/QLpkfeU7yNQvrz7RWzWrYtGzoH8AQKDtPgafaC6LwWUMFzgQgncsMn9YxNo37oh
y+4Ishilp3IBGtt5mWnGzIJSUEjMTnxXWYBJ5nDYeqDpXyDLCexyWkBMATQzyst9ruidS4FwDEoA
T3OBPjlKgKCgoSGoaEPpxwnryP3nTHIzg6IHow4+g7696mCq5lJXipWyy79VEFdtgV4jMNgKLHY0
mX+FTe0FBhtpDC4oNcK2YAUvBA1pdQgh6JXe/TLP3SFDHC+YmwLsVwICXqDgEUwYQfiTEYMqS4F4
bSWUp1bG0jKCJEOR3lamvk0WiLkdUR/U3VKc+hsTdwDbMOTNGMqoI3TGi1FrraUFtJatAVFSYvGp
LpB2WTAunk1xiQEbHD+UbukCgPs9qidL/RqTft0uCDlIeQxiboCca9JcwaTGEgwhSh3MmpuCsiP+
R91QmJs5ecKoGhhe156lOocVF7eu3zdHuYmldZvy8fd6vcnVfFsnLHTqAvBHkLN1hX0wK2OcCURM
wGLmAZwyke3nyyazzFm6ZfKAvy8zkPuXmtlBLyRVG7oGPzbvo437T+7fRxXSEbMjCf5+358fyBx7
EbIUz/bn5v4rf7415BBqxRRt/nH/3/78/cH3F/aPxyRJvFfkLl8nXU4S9P1x7LAMae5fsu4zRP7z
pypN2pjKgAQd3rpWdE+Fgff3/YnvN3cX6D/f3r/Sl8HRn/s6BmA7KJKa708rqzM/svvfuD9K/b8f
+td96k6kTt2my5DrrjzrlpHYnHUSIYYkmWv3udr9zvtj7jd3Gduo11AP9OciBMn4x+//+bZPoEd2
rRE6VUodAXH6X39IQrC2rjhCxeKUOi4ar7AaqZLzyHTv9+FLxRAwbdETjJHvNUwIx7+FhN4niHcl
ZsdUMUe5gddFNYQHgWHOid1qJgRbgnV1hSG6mG/Z8Lhbe2diMPg2PChPuKWdEX0jCdhTuQR2c4VJ
h0jlNt+oSAFQiy8Itit00lTS2NdJC3klezIPsLVifccgm4sHm7v4DOsLuPfWHcfSeEifzYsyzvYX
Y2O5QAVxkKiHHfRBzGlLtxy87ofrl14F4SCObNk7dknRvsDly9hEHwMLT7YSszWTCAkBp82X7VcO
R3WyswmaqVv08OzwI7JDthZX+WyOGHzhrLJmWMUgPR88YLzGGW3/pXwmgaCnQXYHFMsok2G/P1V2
3LGlHdO12XrSs0oQkLQepdFVVzrOoVngXNKzCWvDgYOVoBX0RKmyA5rZ8IwQ7zFoveJRIAF3iZi3
tUMeYnExh1tZfmVkQ0ihbULeEY7cwnkxccH86SFD652HiVnQj1v6Hlhda/i4MNWEDf6ftKyDw5ac
1/j0IhYwaTA3iqzQWu/kToR7iNWm+gy3Tn0eH2PxKnxcmsJrfTz2NNC7ffqUvbNAp5cIszl4P0/5
E+4MjmBrHtZ1tGbBBt4BRa5t2NmH5b0a1hm1VQkHDGKa4O9SaLcufBKQviiA8il7ISWoCu8Ci0jM
Hz9UG0OF1fSqnsvVQjUNDtaxRTfxCvlSeF9EGPDKtYfbiJAAf/gDcp1xV66graiKu1AQU9+5VDgG
b0z3ksBfgEQAN5Fb+JSCo178bxPetOm2G/XNfza38JXW+iU66lv9O//k/4Fzrb5hYACVQWIO/w07
sL2psbtg/Re4FLAQKL84AMrGgmLyjojD38FP0t0f8ZLfMke/sCvCjdS3wmqhReEbE737b18WdAKI
Z8jvEgc5kQphfmdBJ4Dool0AkQxYWV5Yuij4IDvif4wH6LX6Sd5bwfFEzGfc9+J0Dh5fke5Lbp06
ewML3TP87rSoXA0GhIOAEZ8OFeEjxGdndBaevvQ4YRN59Q/a6Ud5fIywtnZ+cDmtP2FawXKIz9FK
4K/jCnR9JudKc6X9zHjTXmqRhzFcp29Q5TAoZisDzYEoA7kFHk4l/AQP+XmCkFee4UhACbsOUJP3
ESvOet5HDOh49+if9kLkbYtrC5j0DvPmX/cCaHjBLsMwrQVLeUSEj3dQpcQuRFI72M2wH648b3yu
1tVPBldxDZdgA48cWv7olC/NgQ5Ftl7UNTgLWI8zf3GyfR0Zqnkg5x7cl+jUHetz+9QqLCHT2TyO
MBGjF/jw28oJvR91W28qnN+QpuGTuPrrTPlJkDuhY+PCMCa3vn2RL7wRYKKC+bB/5y2OobyUzDFb
DNrc5CicfBdCBwxJULvlcubD5Czbw0sJdsvBbH62Ej8ertAUfShO5zI/Ev1ggHGQSbAXd9oXnJNF
QzHDj4Za35G6jIKg2kan8ILPMVqZ4jjCfAUkYW56i1bBQjF8j1bJDqZOtKPPKR4omDhyxRpWVJ89
MHWzjc+YKmUlHudtGO69Qvdq2c1O70V5kR+6XxzyOCq14HXOXG0YJ+jZqobpdSosp/poTtHjNNsd
Vy+ErHf5G26yKL1Q6QJlQb+DAkxPvTgWOFzIpb4e5wNOiZb60X9rCEvbY9V66uha9vvskhBg/kY4
CCj2J+In3ZFVVzhplZdcmR7dqs41seAVetwZ8u2M1H05zuEZdTjuJKWb/RTrWkDC4Cifw0+ubWfG
xFiiIpZZRXZ15GTBNGQVrAJI4PZ0DV+7h2HdL1RGuKuVUziwpetP04X3Q28EZVUxPXiLPD9nejgd
1P4Nbys+IkiNrwnkUihW9jLM23EVMnyH8zcfuEailZg/KhvsEq+Sy5aqmoeW2csjNKRB8vAQQOTN
47P1XKxGPvrhJ14YtMuO8aR8slmyBVbOuMedlMVhCLbFO5TgRONbjgGsoge44ak3fk5UqiI5WS7w
Dws0FKBl5VGLD9JA7XHDuFn8VlyapVk/hl6/gcuWIdpwhO4lW/f+8rFHlHix/AhwmT6/N+yCH8FD
+jRzRT3yEsWf+ok3vLzpI0vP6G8jDIUqG4WK7W8bHILc+dRusEG//8Ogaf5EQQpBy2uuo+hGMC1d
cNYTMiXHf8gvxbW4kgUaqgy1bI4EJqhDgUJmNerrFMlpZ5s/s3rWKHZxYuUV4HlmtWhSV02BozRb
EnSkWFgzyhyu2Q87A8vIDT6UJKC65fU45ZnznO3N3zEbWomrYMNpFX+b8Ac9yJRYOyl7j1Oo4VrB
t4zjyE7KGxzt7EH6zD24Z8lK+pR/sp3Bcp5aX0bmjDJBQFjTQkN+ai1v1s7RbquyEXneorJtoCXZ
O71auxlTLoeBrG6cCA5sser2H+Zt9IMbkxM35aowTlh92r34Ej5bLYsldrLJM433Z3sTr1yoP6EL
kSzYKfvqHR6tw+LJmlHhbexon8Ye9mIS2F6wx1NmV265DF6DD/9d2Cvbah94Au6mtun0Hlvsrmgu
DLtA5dOL/BHs4eaNICBIk1b3hcllcXJHw6uxVHm5MI1mKL2QP2sY2Xw4zdWU1hxCGM/Lh4i7Fe83
dp+X0xTGGaiRXe5N6HfxitWxWRQp7bQl/JwSjbUOMpzXrLGm5co3L+VeYC2kacAwNIXV+DIX7zk1
nLrjVsw2U3ZR+xQxDUZYCZQxWICHHgNOIt2zjdE9Gea6HJ5CoN8ohK0rbgM+Wj3eauo+jjwJSbHh
/KwJ9hU2e1dcQ2g8CE+WZU816mAMWuA1znzkihfUdvden0Mvti7lxlitfQ80y/W91tYdzvJHxY1q
u1gND+PZH6AlfqaGk31VwnOdBs74rdBNygq01H2ZY/uZOwJBdbi2SeStzhXq+peY8Ca4J1+8K/Mj
iBt7JARA2LTGR2pycnTb0m2lxvbnZ7VMV+IWARvbFTAVbkVAnBoGn2TtLNRQIf+Sn2vMGnB/pk2s
Fs9RGez7iIN7/64iGOQCCohtpc5IvfwcuximKp+sbewnFNKSkdksbVz+HZ9c9pCbfLYe5Up1Tdh+
R4CxLYUqF96ZlSe0h3DX/cA/vMKQlZyyZOFwKUEpqMuexeOxUV3tsdIP4PE56g6FCnL1Ne97n3EM
pBYbbzcJs4PGSYCS5avCpc12tcJdFZpi/oC/DNqBp7nclJ76o/4I5Qbz2R98r0zKiLfyzHVu3Mit
gghs91sQE1jPEHkB/UFX7OxRgr3635Sdx3LjXJqmb2Wi96iBNxPdtSABgqARRVF+g5BLeG8OgKuf
B6qqrqledPRE/JF/MkWRwMExn3mN2MZ4ZAi37bEa8jNgVsS5lKAhVQE1xFirQ7APOPAWGoSE1jni
1sQ7qjjCrlKpBFVeWgYqq1WdcMO5UFJZ8jNML+khTOm/b2lWvFuvsBFs/W4adwzf+C3BNvwdD/a+
nCMl83Su2edMgDHEaOcXicTj2KVBDTXDpfwoY3ijA7ln4Lba+iw9lv+QPWeHNN2xnunr03ji7H3U
xd6ITgZ20VvzPB9kbxyQMz9V2f10xAM7Xp9Y3xyK/Bhj6aOf0sQrSvd99f9UPJmwSPVCAFgb7Mg4
n18Bnw137f38VAlPqGhAPoyN12T+AK52cOWnDlAhoGCuwCRICzTzrHW3WXoOpzcbfiWoDGIGJNnf
Ya4QEb70VJgJweNNheLew3KZYCvsgIbmjUeAMfvRcCFABSjnV8x5oL7gedDBDEBwVP5qCbRtzuE6
ekyl6im/SdkjTZ3D3EDeDgxAWGDl7nM0QegfMH82KjoXtavsx3rfFlczPkxIVIePebor2Q2Q6XUn
mm6bSmM3A9jcg0urPlvQgHJ+tMi2tPtBuRDOcD72eMmg7P1j/wiAU5RkWzed8dXy0WTKwMPl6LhF
tLakXW1sm3CLOqXO0Fxo0kajn1rsbYAq0AzarUz3dm8VxwaaWgqM5Q95gmCfvVEL0dFlB2YuQwLb
aAZIWYrfoCdcufZzAH0ONl+nVWUINr6FEJ6PKYCa7Z1LSTfM8WnHZOgcfNXxQxqU1l7ZmRAw09M8
b9YgjHMEU6ltNcM93eXxiXJ06ZC3njLUjMJOhun7UCDzBHULn2cAyiMyeSuDKM2vPc3MJx7A8kk0
iFCeecigmzAZ7ovMnwcXqPAo0S45xuyD+odt3bcyzu4HjmxF3db6p3jXqW191hL69eQ7nEpItfyo
4V6rvHnYy/eGZ9L8gvvLWU4QO9UHKt/zD5uNPLhUgoW245imdSyjnpbscQLNpSdj1xe72Nmb4Nte
wMuivgTsgtgd6BAQqSCZHrlo9pwcsz806KiFcBQRMLHXLfkVINv4yPHA+bTpL6wb+6DRwt5dFH4M
lo56+I64o78Ve+pXW9Q37qKP7KM/vddBtXmvv6HFvHwtZGJvAIf671pnBwcgjxD7R8LGNJ95CEC4
+z1T9JmyQLdp78ll98m5uKYIn1FjpzJLevch3dLInbA+2DgfWJxfJqiGX4Rd1lbjGLNOwMvhHSAJ
D0Q8aD/HF/bS0m2uCXNPYRJPrd+NpEZ0k+giE6XyZ3kpztmBG9r0N2O/Fg/8ViDwT4i2dT5RwmK7
IdPLDuWlrPfiYfpGFZSQJlEBvcv7BLULihHMajQtu/eJWVl7AJixiduQQ02LGzIzu3VAqUrwSkAH
CGB1ZfRz72O3Eef1IJlurC2+iczdb57Yxqrr4LPgMq6viSDq7Ck13Fi8rEiENjWPegF7Og5IyAYR
Pok9riA0wQMFpZ91ls0/iVd/F5z/LtGHFbrFocGbfkct6o/8pFxZ7nxLQdJw37tD9g3HsfhJrsXV
Ola+BYdnA4RtvZ4Ioc0v5GROIO7XtJkgv673+SUcLmX6tliHTkV4iNwbFlFRuHYKt4wz8h1qWkfq
CkNy67ykr+Tk1k4ZIYKoPxSYpM/MC4svmB/DVfWIdNggy53NnklZdbpnavUXMlXlhfASEs+bJrs6
5YLdRQ544pbfXqiVZBubyhNkhcaD7jQzOPD+ce74onCUdDBtPYrVdPTzkMQl3pBaoLbNNpu8m29d
vWPVQBaAdZCdCZoM5/HHGndAV58m9GogWUAyLl37DUM61/atKiDNkKGBZZfWvCTFH8iNL3x5L3YO
M5rjuFlhISms/dGF3CE/SrtKXqsHi3Hq7yNrMzwIhFt2ahDCeSGa1bX7KtzDpKL2Yd7brK8fJlAQ
+twDHljJli0LKcYlGN3soz216qZ+NGJf+gprkBog69Gi86Kdcz/SxMFMgcoLMjUns9y9NF/Q/09o
yxzDl/ZJcGCSdIoNWK/I3sTXbdRvb631UskuphkfE6r7G2D7m2Lnom4+EkK4YC0zl8O+AT/+Ef4Z
b5Vzqphe9Z4yV5bcRLZpTJeVWJmPieNaUI7GUz2+ig/OM77mHe8HYqH+7aX+U/Q0P6g3kbPp0p8a
8hlJxnt+e6yg2566K9HI8G5yXFdbVT32FF6hf1Z7EBeUGXviWKoD3Q9UrHjLmhWGu+Bo9qMdfeeB
2PxYeGSY9EXdgRqm+qa+pSgAUpm5i+7QoB/U3aweMzq6ywmoiLojmeB4Lm/EAsW7OvuPFt0wZmoD
F46EjiBs3ac3CdXn3Vrs+ElbP9/lbgd/zudfZfUoMYdWQ1QUZM7yQq3ZS09d1jG5C+sJlLHQ7yFg
1S/UfGsLNMxmIg614fE/2/1lah946mdIRPVwzCCrlxeA69sq/6w4CBpqcMisbhARKyxYR69U6BC6
lq1TWO6M5ZP/qMg4QHDW/91p4bFAE0LUT451nbqjucahZnI/Qkasq/1j1mzt+BsduVE68h2QlAY/
/FNemPVf1EYc3Z9g0Qa25bWhy4Z2Isdf6yPQRLGxSUw21tDlg7oHKzxC+YEeDWkofKNORwiPbusL
ES/ZEgVLYI7hNmCgUY1snsKe8vkWcuYL/1srbnvjxXloygewh0eMNUy4VXsSrzvmPRqMCEkrW7K3
l5HtZ6k9wjB2jQuZhl1+yGLccFTZJTfgTvmZHZWvoXxN1sZijtnVCX+TXbtPd2ntJobriGc+7JPk
MtsyMbrhglfHWtBVjyiCQuYk+XyR7jiGYNCzw4A4ofFDEFV7arSHA1j5anaXZG477qb9OiDvXFEn
2EhphG04K8miORFBh8GPzGzvdwcszmy3N3L1+laQ1Zjp3fTJaI0vxFpsa4hKpJt4nX1sesSl4dvw
FH+RuhAXU8tlg0x2bEsWpIcjicXxJ6/hjSb6jRAzpehHT6ij//jJ7ja9FgiG8R4TcaEjtLzuXM8k
yhQ1WFp3RO150EXnGU0lsUfmLH7BSGX6VGhibzXchTYQZjM/ILXfTFgqTT5crPFFxpeELAwDH2eT
Psq0KTPEMy6d7UmIMfgJQtjUCvWNQw/nLJ50bz40zYa4esci0z77G1iyEwWPhmoNAaj9RnSPzCV/
pfpPKkRIoVCzIkYAbps9A/5vQXV4BCOKtlfSywBqaoOu2x/YXURUmbml5K4fhPCMkBoMYQnICGQl
RqpKP8J4QacJpFV0SINX6UZNlC3Dz+IDJSUuiwek+6P4iSjn/NE5FBtcWhEUXbaEVSL1GVGAKRkp
UgYlsQ3fZnHWXspL5nG2vTFscvoSEmeRf9tUaJBVRcNW/pw29lvynkUBWwNXUzxNn3wS24pBwo4R
3UKYeslBTz1CscfRrkJJ86R96upRZYN7j2/iDmA6MzB7DlOSBC88p9nFMnw+LO9u7FoqI0NucdP2
463AOQmc1gl9sOeYScj76+hUM6k/cVxzbtORhUyxGiTYnX1mglNpsjl8qpqKoseAsHcVhFiZR6K+
piNgN4Tn2JvUoaXky9mz0b4Us0+rjWYo+Wv2yHsp7OBUo2eeaux47jyN0aC55CHlQceCenFi3cdE
fI3H74nBJUDfV7x7cAXD1Pp8lFMGEcVR44XuDKZCzlsl/elBx0BTp8KUHKi1T+Y7VG0z2td6QOTc
acfCeJHY+rlmCRp36+PVk7f+BPWSyZOsmQdbNqk14BcgEszKkt6vx3PQ4cxdlpG0zYslV+IkYKrc
CEx0WJIUK6o9V8+18sn8RVOYz9TTeboNBdJmHRvut9ee+EJ2MsajZkuBIajuinaLxjrkd6qJ/J2U
q3qC06ArjylUS33c01ivWN7xdz19M6iDeOPX+Z41XXEZ6J70HLmbI8PKHXFfNeHOyBNxJW3PJSn0
62mB8WP0HJW1n2ON95yFjDjjpUt7xiiVXfxOCYNQoDJcC6GqgWIPeXHNU6RE+c7s5DPN6cq5F0r7
Sn7lrnOKjU32TNmfF1w+lXVc0EPIZLtcpW7NTsnJR0qN8KxBN9NAAo+qJrOEZ8a9kg2GcFZYsERl
04ZRhfsiUdBAe4kVT8cbaEu946lDceGumFstITNse3PLNfKI2BWYSqHBDneVYI24tCjfnWLLHX3F
O/AJY7WXpT86ZfuzHe0VamjjjjoJpcrB9tZJa3um8spc4SUlV9VYP/tv38w3OH3AJeik1SDdsHOh
Pw4pbFNrsOQ89moulHudQQT1JMP+VAcMP1/PwQ8nfzkwrPw+nfH1geLz1XjcO8KUPEZuh0mveVwV
i4if8BYeh/CnmNbwetvcrTptubS8gye0DgHXiHoz978g8gy+HRmSFZG5ZRKsDwmTzMEtQbZBXNng
KUzSCBEcEe25O4UHko0IWwTqXTWFFhS4YJyLd754vNElgG+RIMOx5Xb4b+lufKBJmce44/FQF87I
mnX9ZhkXVoWhByz5QoPQEwx0BQx5o9MEll3wbzxEPmxdGAhZsRjgBDY06x6to07+Y+94sCwQvoM3
8ti5Q24TZnDtjqbfXCN1L7E3LN5SXBtgkmv/ABgo0a87rkt5C+WwgIWIWA5dXcdVHs38SPFEyigm
3JjzfHkI6lkCyunN1n2K0JzsVtY99yOYSsSDe2s58Rh4r4OqPnMRYArlZ3WdUiv0lYo74Q5zFVjn
k/gxWh/cKKPMVfA+HoNiH3gMCyUFC27+OV4ZV0/8Ah4fwsHQw2V+8CincRtC6FV8vomee5wTcCOo
wlKnCegcxbr6LNI+rorLXk40NlgWGT6Mw5FJ1t8PDzRIoxadHTdKt/0j3lVUPWpo+w1hCygdnxab
TTEbcr6rIamxes9tWcdG7BE5omfSpZ4MEaTACqoMHmDEsJ04w3Xs31JgYngEVHlQ6GcgbTLmauam
U889H7/s5tKv5IDWuKN5IMYyxYsQ+TdeeMZcJgZJrD2ru/GS210RXPUWDAdxeajsrVWVyVVG5i1t
rnVgo6MDRAf6cgIknMkb/A7/pvCo4JTahjlpoy0xBX8bYfZSCWENxB2UTYZpbbvNMC8sPft5CsC6
cWez5PFIWIuMj9GhUIhfMF2nbXuvP1PDYzS6xauyPQQ7ZiGYAktFptJjwMpuHxc7Hh0DRddaiz2w
OjmATwaWHYjXrYGgM9UfmG7IlgAT32blgTFV8ElA4OZ3QSKfVW921OQQTdryXJmWIX07fa1P4jTt
fDbXkHsicWIyJgcGljSPS+L+V0AQSkEAWXG8p5i/iRCWCjFhBSd0aIunZTny9eskGCllbkeeJ+oU
GYgTX6fKSVaGlBRdLA/LK6ulpIbBx7wRTrP12T23zcoYBAv0kJivLEbnGH+BUkUNgfmKmxxJqh3M
5i4t4XltmGQkuOTAOllbJR4zZ6tPJxk9vkZ6kcF4/i47Gx/XcR1pjRHQoOLRUuHMJLRANoy9pGaO
lUFi+B36OFikM+Cmq9ORcrbGc0zuwF4OvIsOI+gpd2ZRzMdRuwLpbx6ps4HkcOyjgi2OUlIhulp5
6LMM1vWjbxsbfKFbA7+7R4+7Gk78A4+6wQisIalwHRrnYFjuwmdGVFbPILtSKveoM8BYYg/Bxr3b
mwb8h31rf67zWrvyLCm0yjREaXs2ybanUI9YspTvWFlDtwNwSSWXHaikTAqcq0CVw1p9rA7sw6rq
sPuT4mPeB75fdR1ELuiRj6iqrupAyLKxPVeomdjrXYyRTwItEaizQFsctbfmO+lukwZOfNejDijt
IpnF4/WpD5WClQYi006DSmDsCGKFbUz/aQ6Sg6bcQwF9iTElvHFerfZad+gVQpvCwiEAWQ7RziBI
OTsSgl3Hdjlq0R2dvag5jvFxxod0fB37x7XrRSkBj9aEGGGbtwf2KpWSE45iQJMRbJO3+gdlBIc2
jV9jNMoAUdciZevOlKTKxJ/vWIEGtT6CLGvDEikjdGEIQ2Fwr008YR/5EVv7GnPEQXeVPnltxwEf
FcWPJrdQBzw1TvJS5rQ/SNlDTs9sXu+Cd1bIA/ISWi56fQAjoewCtraQkUdRbLuuewns5xsVEb4e
I2pWHp9Mx4lzG/F1PkBlNtL0n9cNZD2zcyppATsJAGVUjcpyx7QZjCvLEnB62D03bPTdrh4PKh+1
eFADu/6LCU8PJNSuLN0+YbNzmVBx+jBxQ4AdWBVS5y6Na8q+gmg063IZeWBgYIajBl1bQPTfyZTO
0UaUrjwdkXv1eNSXPYUchlsqryERFxvL72bEYq3v8zfmDEuKK2MnWsb1YfMmJjObETsHjyiSfTkP
eGjsPAWgFXPL+cjb2C67DwAhbFCcd5IR8PbBF+TNxMv5Fn9vArBKubCNDcm5heyK/HHmRvIqOcOX
8a2cfRTLeMkYEpyxWuSJHPWeDo7hULZfmww8Vn6riCDmgBk/OwqHHZScdBKbUn+WwJIZn2u8x0cR
gmQ+W0i+YE9sAxBOM6rDI7M/Elt5CFgz1NNy7eMBTAAtGSIx7t76YpO/pzZKsk6+uh7fIE8of4Is
ylGHAmbQd6D+ApAWFJM5nFsqTCEROZKFkmLvsGAvgJPqOoKxMpvHr2h41OBWqTX9xGA6WFhKbUm3
aDSw9cpLNtimWbrD0OIL30YpEZIp7hY7T2EK9dYBGjLE/RRjg2wVJxAyYmWmfk3qSTsoQ6UdnAZ1
ATkFRFXqRQBh7T3toVFAI1cPmcSckpsskEVMo1uC1JLAjIe3nIlDKFvjIRrCCDq+qrKShIbug8wm
jmeCjMyxIg5zm12gBks7ZeGJdEJ/EqbIt2jZWxArJnauXte8MX5sdJtEKlLRWlswQ7AW47stog8R
csjUGqczLFV/sJAhZkOL7DJARAA9pt7JvcxSbpONo4K5/ubvr4emOe9CFPl+/6nNtIIgB9WU9Q1F
gZHlROWmXGlBpTohtdbhmiCahCEbxlOyGvhl//mHGi0AMX9f96v936DW9lbBLwXGQ422Rxb/4w+t
8w2j4igRc0O4IT/88w2pmX7ZMy6j2mol+ftHO87okf7z9e/fRlx40axHEHS1pUzwZkCLff1rLuOq
ifZ8nfpluRx/5eOlrMUdWZ8QHbIs1kgC3t9FbPDvV/urKd82GRJ9/5SX/9svNuBCQXbyk9/7+v3H
OguDsSUH6ztqPa0FEvL3m3//SNcnk/1ezu9ff//RqBt80+gkThpspaiQG/JKTrp6HdjfP8T68r/8
2+8Pfv8NqvleS1HP0yxxKqwcjbIxwp10aWpPpCRycQT7NWueW1nt8BJDYrqnv6FGnXDl0TC2qgnK
3DkNqW16Rm5VfifVT4LKzAJYzLDX8nZKZaCc/nS53JL5hZ94gSIPNjaHKnR6TzQGjZEFTFtKCS21
RgAEYxnh5QJQZpVxVNCG8Jy4o+ZZ23ifWx3MJoyc50Zm7ObBxnZG3Nf4ie1GGbWjMkcnypxJifK7
dlrZhLaeud2IkZQz2Z9Fd2sNCoJGq5SPMq2QhHRdxmhpF9lN6htqTSOEIonemtdZVe4bea58TQf4
2giUeCfCkxnMoW+0ZoVw/bAa3lCfQ95Xi/PUS3SOtGocHjpwlTVVKzvLw3NdDIExBnKiYMiWt8iv
T9j7FTa5lmOM+y4X1KFq3XMg93nFxEhH864r+95thxLAnnXKImSe56z5ngaJAzoiDDKptkU1zfRU
yujWcwjBPbS2dBVidN/ICiW6Mkted7vGRuhjHG1XjKtSlaztagEipFDIMIoqea7kPgBPn5gI4WGs
AnDKsvDsXsAgVVSZbQqEpshC2kTD+1gxaG0jdCqvz5pD7lBORJsyigiQFWGdw2hD7lwYA9DMEcQ/
mixa/NrMoURiGaMfMFS6n1fpp0MFyIC+vZ80icMrJ3jErmuHnVO2RS6oI0EiZUgWAaYtjaA0DeW5
aNSbumZdUCECmxIiUC8YtOj2285lcgSrZpTgscfirRq4YklCKw/RvtPQT/gmcXatWj/lFC0E9oA9
6zh7s3qiUdn4dFLHOEUDB1xhQDStk+hFMckMwTEPgaTOxyEekZBHvufoaCNECYSfRgtVp1xZw3ul
Cr1IlPkZOphAUeWElol2LtX6uogBhBSNXigoy1GxjNdG1YASjBLGjUnFArLdxvZzNYquorx0mum8
oHMxLpgfCs0+FlMZpEnVBwOyMllY4+ImtWfLMgQKIv27GRn47YoGrAqLd9tIyBgrCedeMiduHtnJ
OonIcxILFcra+i7rRaD+BLct1fVvvBqpNhbarjeJR6SxLLGysgAzFF0ZDIl8jC3FCARI2nRBIaOy
BOS9dEBmWaILtPQ4fymcv7P+bUWWQAIDYh+0jzttzNSDli2HqMqJ/ufww9BM6ByZOHdjFPnzY9FY
cO4V59TWzQk+TY+manHMQ+WPNncQaGoKZxwB9BoAJPXG0TCU1JfSUWW5en2hNAcZLVgT8mzXteqh
BBwBzS+wR0TqRnUmSarTfNvmZneAIYVzcGh8y0WF5X1lYkuScxK03ZNoy3dhoiowDoq/aPndOtNh
6jqyZ0i5erLiGf2hOnHVJPbsGMqbgKLSKJ0/EX/rzl7SlL1IaijNJlQbDA4Xt10ETmecI06PQ/AS
QvYWZMUraBEYiNXAgG0MK5AG4i1DreSdGlmHoh45WKxwdrMhxn4z6gJFlpZAaOV81eMYHUrjyBQp
PvNQRQUU8HpfTU9KQR43QHMzBZ010VE2jNs3vZv2ut1LxyUBpiGtBMl6WqKdZndPs5xPgSZrp4ZH
Q8kR9HcUO9t50H4MQX4D40pQEyAqUpT5bqK/KyI0I5zEWC6Grr20DkaPzrIkQZtoxIQVhah27skJ
IWGZdQberB2noFLQ4ahiusirhbiiuZUGTUduzNsM//UwR7rwkxBJCIwzEUokkDHz6jQktXYdmvQx
VBwck+suC9T0yYwq+a4P65MTLdoRGSPPzBL1sZ9HmjpAsbpWUo4C2aPZ+Z7mIdlj2PVnjtFQVbX4
qXKj1em5st+lZBlPuLKd0bjK/RTSMewB+SNfIRJySD/LrtuTXNfJKVPi59IcyfPoZMy5clakhW3T
HgXuCFbsKUX9zCzd1o1Un82iJz0fBXGzY+Re0iHr10fGTZdaL18M04NS+pNO4SntVA04bYGWaE3Y
WYmkP+Vku3lG26XRaQPZmWIeh3B87FO1CyIYOjQe1hIJ3OGoTRMUQpudbhV/OkuBH6B8hZDUIYEK
EXRakiHTrr70RSS8WDcmX4w1bhrWGDTGzFGroxlpCNIjCxVpBIOelVEDo9HNVwkTOcjY4+IVduE6
VYUwq+r0J3XCSqVhaxn0Ud0JWR1Oal3co4L1NlX9pS06agTZpO0XeTzpSR35/eqXWJniplM1RPh+
y+BVvqRidlD0kYXxOWZLGJkDcZE0mNFqGKjTmJNaSO2hNyAkdSZFhaZX80foPxcxTydpzO6k1HQ8
aylgQRDQN3XTcKKCnVdQ6IxTqfwu08rLU8Mjftc/QhnuM5P9odQVSuWWHSRE6PsiAtZhxsNJmp0H
BRpyVLYOLRO7BMDtSlWX7uuxe0J7h61doqqomCRbS2R/JQvRZmVjutKY1KlaNQpMmZJmVlpohgkP
haBsIjlURqAmfQzStOqpzdlYFhqyMvi6VYEyT8czrMcpK/9A3N9gcmd81Mtr0442kkghEqcj92/C
eFkWJznP8cU2CrANw9usT4BZZ7IB9Tgv6bFv2unUYtsIbvg7MkwC86jtn2PpQRjg0TOna3ZhOn4n
sx7eHDpLcoWfgY7wxTmKxq+os0IfHzaj3jc1rVu1nygDLFXQFIT0mYJQebsaSGbdl9KPfqsSbjQ2
RfDWXl6TECBGA0u4nmeW8buFqYYeLb1nKCPtZiXkCFqyO2U6z1oSn4aaFqqdajuhIAUpLJIc0vC+
Mkh4s1hDjamKoUpab23iBEId3jhwHkxbzTbVqihR+4J16tVhiLKvkx8nZek3ernWmOTqhoduFaTg
4OZ84iZVCL4GBXqcn2kPdhr8Z7Px2uZkJOpysZKhOSNMQFl/JmChQmDHY+cpU33RlN48ZQ6t1wki
ThanMEnTJWRvyj7tKkxPbTiADkoz3zQNSq6TgcKDkKu9sNxYdcmRjKMySd3OmpUXzcwuyyDMs5K3
z9DWOSdt0JsphHRVZcuZZop7c+nco8eVHhGKANWkahu0DuhzygKlUeVKxazPi46EAt+xRS6xaelS
KuD4AgizNrw86g7pODbPHbDFXU1/HXWHBzSzKV/oNY8sJ6AbZbr0jVJSGm71EvJedevTgXTYgHAH
oytIBlUNdMe57xo52Q9pt8aJJZUzqxsfSU1rv4OGDRyYl4WdY0+VGe+zA9wt1tujgGRM0VJ5b/Xm
UlSaAwJqWS3QWlKG2SN5ZHANU18xuYSkUrErzWne6T3KaE1CGCGxM+VD64qKOkiY6u8VsS8y+fJP
0aKVNskCmXzRxsek2VsOi7RWI7YxjQke0q7NxaAE4VjYW60qDpPJNlkKmBaaDVc27B41ObfPzUhl
t1KRDE5WGsIqp68YynEKlztZRgpQRRxiTz6tiWWNCoCuZ5GMfv4CnBFAGAn1Qcna7DokTupj/R1u
s5UWWVVWAn5+RnU1zNAYRgm/a5IQt8YpMAX0IxvLYkSgRXrIc+SPzCyjJoV3Ge5CGuGJb2v5DPV7
jp5tYwRvmpVwxyrlNXrNLSj4iMDR0rKW7NQ5lFMa1PY8U5XDu9nKVr4A7ZPQyJ9kmbqIqSvKfW1D
htUJbRDXRT9q6myY8hpaELqFW7VEalOHS7mP++oIj/GnmS3kupYqoXLSvQ9mHSxS2VFyyMVuqZRD
2ILcdqyuPLSU0Up0whfZji69xsPt0Cxv5IXE0MDlVNgyMLIZbIaUysauKrtXSUqQolVHh5glbYN2
Bo5OFkHJKQH13y/9YYH/0vV3kjpGZ1tOL6oupEfSXY2z82tpV/ffDr/phIqNTa9xkB6qEu+vkkTB
GuhqyiHHd97TRS+tO5IhVI21L5HFJrhmZK1TvShpOyzgt/rXMZyeKTsYpE82u5zR7SurbSBQOPUp
HDRBQyIPEH2LD1bdsrc08aGj048wXOhnTTbCieRxQmn2paUoN70w1ixUHg9zpwGcjOgZDoTO5ao4
rmiwTxRRBFbRa/e6GIOR8sgYhQk+PBLQdqdp7pifbKephs2UIbN32j3htil9qzALjraSvE4Jx6qM
ROQ6W1jQhLDQh6Zy1yrVrgP22ilso7MZmZs60m3e0L5VGi7oiFe+y8JY1TgTlmhdU/pbXpVEfopT
WoXLSFvedkQI/J9WfzjPCw3qBrvMRvG0KaJJCda8q4H/xw3djzgeSbuK7G5KtJtkiRHHtNmi74Fi
/qeIgF/PcQ1UQzJXje0299r4mi8Ydy4zFDKHAvBQFXeY1T8tcbmX8ii65cZLN45fU+oAoo1JJWvK
HIiWJTWC1qDjOvnQTQXsEBAkSjWBV7APo52d4/akKfJ7uyDJUGjO0UJtYOMYpg32dnzonGK8ZrL4
0QQ0EtuAFTKiR7bprCy7GUn+aornuqqM70W/lUl2Laa2CYZyoQ2UTmvTmU5Q51BuzfTzxIGE/nn/
Z2yccd879PLQrcEwpVwcHwUlvMkVEI3ot3xIC50FxUQdeIZ7JoHh85TshQ1r3A0pXmyUidJjPSZf
SZV/11bUUNVt7lslHE4lWMqRU9Va7G+nkxXPXKVBkn55/hhsZbqTEVZ3CgYJ3YrKb7QQHIDX5ol6
r7Tj3soKchrR70p28O2gTKdxjLRAjTQC/vi8FNVILcGidVHjzYG6xnaaZ2gHq1FNguKmutZcVmKi
wOrBmfuagvjQuLFYCKbU+gLHl9ZFw9qNG/21dJwfrZCqXTp0n6XJE1eTsMZzxrxouUJFOrV2nURU
ZJHb1TZUGh2J8wFzaij6AMYnHSUQB94WT53lo8duN1lgPZDwpccZq2zYUAWkbA7vRqf+TmhT9n3x
xwhFBEIeDmoLgJmdJsTuQSqAEykR4uVzTh85oRknoXbudO1nqcCCCu3d3DVV0OoV26tOKheOMb7s
3es0LsslN+6dAqZxhs6sj+ZHCXYRUSVJImLuqKU7fIaUd9c+a+NdLLph86te9r+/pv8T/aAklM8R
G9xf/53XX1U9I1AR9//l5V8fq4L//n39nf98z7/+xl/PyVdbddWf/r99l/9T3X0UP91/fdO/fDLf
/vercz/6j3954ZV90s/X4aedH366Ie9/r4L7WN/5P/3h//ofCb3Ztqb8dzpv7k/+IT7an/9X5+1v
v/N3mTfL+IusO5qmEF8hB7oKs/1D6Y0fWTahsv03mbdVA66s2j7+j3/TnL/YCEgZFoKlhiVrCr/0
D6E3+y86x6Ih83mqramy9v8j9KZbq47b35528P0f/4b3qGyYCibzsmI7q26c/K86b1k6xqmyOM0e
l3fiyhHejzI2tMRtJLHj8JAUBtZzOtQAWMW/HYTR9ETSlEBKaB1TC8GdpIPAbiggT1OpY90gm1QR
hAE0sBowgcQT2BNCdKm7PjqOKNvLNuW5OhsJQCu1P3Y0XfKMiLur8PCL3m2TFl9v9KBPTHM4JjZ7
I6U2EvuGXr9j2n5nmXfCwGQioT+UmLpxzEy3jKHKGQvel8lc/WRVsfh6Z6Q7m1sk+HG8kSNep5xW
1dwWFc12yPEoaW031Ad/mhrO9tm0t05sPc+aHHlZHOId00oeLrArAEe2PODFKwYDgClsybAwjFuV
5kc5auHnDEZP5ywGODjTb1900jccRFsFr9LZdjZ2MQX2IC97S+5JhbvsnqLIuxnmys1OsK/PUKJP
i/ZQrIeQPD+i+wgyyAIw28cc++w1BBepZW0nVJnI7VDMpdZI9ORsKTjehFBreBmcG2FkvYGlxZVD
a4mPRN/R3NeVn6Xk8E2tGrfOVXWabgglBzq7xcxO1SXvQ+UhWq16KWEj+nrKBLIBUATHROH09Q65
Y4SN+h1z6A+gGNLU2sCiIe1vdURb7v+ydybdcSpr1v4rtWpc3EUQQMCgBp+UfaPelu0Jy7Jl+r7n
19cD8jlp6557z1fzmmC6TGFlCiLed+9n24LPHgFv8zE1GFpMDOSICvCPAZ26zvG/WxoFncwji1wE
xn3VGczS2vradWMYAlQor0IM1pvbIDZu6BBRpffjHyO3+kQdJkgu2DDz9NyGuHlM+8nzUHwqcD5U
UMYjqPJp40bld5FbsIsZIq5icG3XoODuAn4QQxBExao5N3nJ7NUw7jN0iqNE99u1ZxLqcRgM2WMX
NogRPN25rprmeugh7SYxEP2RihaEwHvDSU/5mJ4s/aWillCU8YFSNcm4HlouwEhMQJlVura3Hwsb
5u31lMf7REriH+MvJYNlrOf5Yxuna+Vkyce480ApTGmDLloGWAnA961Spe1anedrGGaQTm/9trwd
JJl1KmKI6PE/72b7gIUcpG6pjUEH36SdQQZgOaGI0Od8tmQnfYwSKS7PiqnQddf4GBD4G2eOhJiw
pwRulwp+eUUXXeuBMs/90HSezQ4y20oaEdeqBMdT6CP5I/6TLRwcBE2DbVNPf0TOg9sEx7p3ynXu
ilvP1A6Nj9C0rRSmL+exrer+FojHKdXtrZqKR1sbmwfNSzZuhzxMVAR84hUcKHXRAvbSlKQoapOe
MzlQuprytrYZgI+P4yhrKlCCtKzYeWqDs0ps6lKxhzW5CiG9FJizKYpd12l0sr1YrX0ZM4ZOQdGq
snRXdj27+LjVxFUX7gvgZRa4yBuZBM3BldqN4qazoYuLnShkVpB7PmEy4nnshxx1QveQhkpbGQ79
UhWlV+1oOGQr1Zm8FqqqaL/niNG0nsKqXd5TlxtOtIPwlTT0jZnv+utAZtU6CwsEEjneLNJ/rKlL
HhzANzvgXjgexppWo4QQ2TbTxgx04oOYv+GX70sE+16I4jlAkJEE+FOaADAAw4sk8sDcTH62GQPx
jdmQlk7i0D9C5doxnoPXTPmHeHJX3Ckoc0Co+5tuvDck1ZcMDK6UgY0yasa86d+ikEIvw6qPk5E9
hn6Latkw1bXVevbRNjN1jIZO7IFcrjtQfhu/GMg7G/L2WBhTuum5AJrL1ZHRXHU0+gi7ozZ97+in
BB6NpXH4GAnENragLtFZzlb6TbOjznmvhnrYwqYH0egxTYxUZR8Nw/L3Bf0llX6s5hu/IYb2qFPm
IJEuQ9+j682Omd/RDMkIiz0SOvi2xCcLXrDwUVyAvNvmTJW3LUn03HS4j45uOFEWzBBweJiKUln/
MNRcLfAm7ViPJcr9pLa2fmfcaZllHbMOQVesZRrqppJqUtISPgcI9VqzFUGRPfZwqIE7rcrPchh1
Zj2pteJXsep95ItB6QL2yuSz206ohEzlkkVV4vlzbcLNdEop2QjspKJyGjaM/parqOZLWdbK6Ueg
IkWMH3vSpsfyrqq3q8yCGO1424RbOgwpqPRDN5boed9WS8bGTvPRcnPaFrZ8ynVprDRapKOwjU1l
GveDJM0cv3cXxPJgq1oelrXMEPJgatg/msiirjt1P1Kr9Df5iMrbiD51CXs9ENVJ2U4IV6BF6KN5
52cImEd3IsKaTr9P+5m8Jf+6bRWlW206l4Mu/28A+v81ABU6I7x/Axr+f8nXl6/p11/Hn28v+QMz
bP6DgR0UYdcxTEM46kIadhhKKmFIJRzDFiwhGv8xAGXUqivGn44uTdtW7i+kYf0fhmFKlznq25BW
/G8GoILR9O/jT6a6/CEIQzfmwex8Db9yhiNRGGbNvGvXpJiHDGegljK54FP6fFf4+OWJxyPCgwyp
OqWylqjweuq8ePXL7+zn7OY/sjYlzj5r6v/+z7+8DEbbisEjM3Mog79fxiQYR3QTXZmyyOf0Y8M5
Nl77omr9uwsz1S9pJIV1gfM5dtR1ozNPDOgx7P7mMvgw3v82XCGkNA0JCNC0Zirzt68PYebPF/1f
gJ+j2u2YNOvoP8g6N5P1KDQDcTV9PrXv+/xTbHt3duh+SsaKTB/mgIUAdDBlmbatZdfd9CGWvb+5
LNMEOv3uwhQ3KaYdQKyFVPr8Mf5yYUNM6ZWbkYfGdcSZobf51ozKWzH3yVJluVfDAPYkDwLtQKmD
XuEIr2cASUcdt8Z32nV2To/HpFTZ+oeuwPEmhqSCkbyNB8851QYhuZZLhyY3zNP45yIpVLUKLNRX
xeiM66zPUUq4wXA7leGsKhqfvXIGE1L2Q22p5Wd/1Midy3GXl459oBXgP5QWoyJ36Lejjc9Bm3pt
74vsh+uhfzIl2rvSixC+1TtV4n8SSU0MI3E/XQWTTk/r791ALsBE+4n/dnbWo+nRIUdno43fPLx+
so5yJNlr5R+8ridrVSUAjsbu6Md74azzECVrY9OnLjWkk9F3F8qJGfXBMYkTd+sCLr6SZTIeM6N/
8vyO6Urb2uvaPeqoDSPDyE6Jbtob2HrtlQU+x3b6Ux7G0b4KspXdzfoihCIbg6RmL9k7AfCEiMuK
0x8ITWD/FjZzh8B9beYPJAuGcx8+p5Y90gZuqdD7HSU6lDHxVELdr02iEChTh41DD05423IMX7OU
0TKFD6YB5Q+VTXe569+VksA10zMohJT30WOWlC+9Yh5Xdzxro9xdVYB4b+OaqPYCQ91A9ibd9fHa
kgj+VNWd/NTc0m+kGNtOBEia5kZWxh35KDuVIacWrvUopG1vDVLsuzaIeEYzySqCEUNF/8Ex6D5o
Y9mutcFPDsVQvthC33jqTkzqi6+m2QcviX4LvGd3CMnZFUN+rUn9vhmaGxUnr8IcUbOmElp4OtGJ
lSj5MMORfKY+i+IxFPgH3GwMbyP9xe8KWHGzPYQIrQDdTaoPMLnj/nXIEScWiKHq2oV1mSp4vEWS
gMRuqZpnw7kdRb1x/Jaiapphp6kCvhVjsB2qClJNan8bfWFdj5Fo8MX3PxLbwL8gsPIkLXoWqgoe
DruS9LoEOpoMaUSSB2xBaK5OVtx7q7CsLW4BRrUjPgChsESNb5vtQbNYmJpCbbys6lHfHi6LFA7n
qoyoXi77NKt8GcOELuqsaSOP+db2a2sDORSF27yr82ce+rK9LJo2+yBcI/nllGV/vGji5sXltcu+
y+ayVlnDtI00a9fOkL7M6MLpuh/MZ99DHr7sa+f0rGXNNCY4VWPybASZQKXKnOvQh2ZeHy8ngnIn
howJCGHUHF4WTE4CRILzNl8ZoMD8ShkHasitlxe+7XxbLmeFbuwgMEHuvWxWf77TsglnDoji1fLS
X65k1PVg541i3dTgccxSRG9XeLk2sJFOfPX2c5a943Lxy9ur5cKW1XK5XG4haN2JtzXnAqIVua+I
yfh6aXw9NV+89DFDfMPkj8e3gK1XyJybwHc2XURUt6dv+16n3ADTuhqq/hAM3VNo1t/T9rbzxuij
bRunLLUPWZ9196qcPpoSLCpQ+iIhtMdFOHLlFVRqkrFNd3JCfsrfhb7XuLFTvPQdEo/J79D9B1Oz
wbqGNGiZGz1ECPkjW94yhXV3Y9kAR3HIN8paAMg0v9uA8kBdmcDGceJZfmFvqUjdBNkIHSb7InQg
ZQX+9CYayTpEaUPFtHhtOshCGS2rTIYYSI0K4a2FMCbQxaOboUXN4epqgxccpiDZm904PYHY3npa
/a1WZP6EJoVnQPKoojDQUcS+zyYszoNXYyUJwM2FsnCv6BtbK13hBA7Hwl+NU4KKnu5cQ6VB7+ly
1AGKmjxJoUthuq/C0SFrKEWGG0y32tyQ4u/3c9ne0p3HK6jJadN8j5Vvn+zQLlCyAs8wgqFdI+Ti
oeXmENPNaV3hkXCYwW9KfNFzRhT9CXQ/ISIatDGjLXicZUa16TRINDzgyF2z7tRE6IAxeivDtKxN
2H6v+vTVnKaXTq8+WEh7H7ROlTsD1Tw8VQoTyHtus0RHTkLjHOlxlB/NH4z3QGPTj80bihddQKA5
zaKv9QAsUVUtuDEVkkRs8xzVK6I/Y+rWrn4YiEC4qhBiL+WEbiInekqBmdsRVApCjq5wE9XJnaPn
8EMEAqGiCH6EeXdIS3G0KoozDkSr0XfWRQmiLPgU0mcBYhMFe1W2B7Ls1qoP5bPdfmUSZhwFEoIr
6N5YhHPtUbSy2nYmqekCKgRw2BcjLV/tgRpHAYZ1Da8YeJGbNKu8OAp7OCeOiU0hn24mDQn6BLzb
MrQZ4VOh+YsI9NX5BhglzHwl98RN7EbLOMXJuGWIAWJr9uyq6NY2AporPuNN0/aLHR5XgYu+bDsy
Ikc0pXUTa3c5o5l9N7xOiq9X7PnTJvKmjd/0X0ICxfCrJeOVT4MpTL/xJ75HfH0fxooqUEGqRUXX
XmVYutHxB3n1hO8s7x4cc9aDNA+p18Lfr4yvFUwJGWQQmQjUQtkY4EIsIKQ48bWeTcPaLW6jKQEB
1uVoxHlAAfKM3ZJWumYkp7Dy7/QA7ak1PXS2fBhTYAKeJMfGGYZj4EUbrcNSath3jPyQR9NQm/Dm
aSG6YdsfHiphptSM4IQgJvrhOoSe+sZxyIltzlRKYbUotk6qf4FiT1KYW3wzM3oVvUJ/k7ZkxdJg
XtUz2MA1iFUF+Y5bMVNnWxa3Q0SRhsdPAKXCxajUaoA29LQhRAh0pCrvalvg8ddwRo/x58Hrz8Si
fKxibk0uUa+ddigpWnPXHu+G0OcXPTr3xGjNmo6n3EFWCKfa5DaZ4HHXXJz2eOK9APlG4LfrQVk8
hEmIXFm5sStUh82rs7ABRFeRrJDSBFRf0S01pPlclTI82TYYNZ+c5Q5V+TCe7GZA8KfpJ5qoq2Hq
WvwnD8YUAHo2ehz0XvGlgCyLCkl8jJpZ7W7KJzUdnRAKBxjcs64nT2NkvzqD/hU3Zax5H7QAto1Z
3VgMaYMof/TdtMIVD6/Pdb5nffqcFxLyaLijuNBSQLFTRaKk7ybUsxITM/g4pDdJacs14GNmU/OR
Zd/bYQH0fetT0Inz4qnkIbNLOuPTcpZXpBUBSHg0aNHWNxqDmC1Fb1rHBowF3xPk6sZpdjNl7ojC
Cu9ikI43BqqOxtDSdUIwFcZyXAhQxiGVVgV/jcZEPaeckUYg6jFG4Dtx9B9q1+XleJJ+qTDkZKjd
PYyVtTrLxlDnXjDSyycxbBT5uGGBt8SeeKR5ejGgZ3sKFaHuyXwlpt4gL6hJ0yDZi18flcy1S85K
X00dNhqqwXr4w28mIDAyZzFQpDW77msf0JozYjfhgx8hgzmDd27VKM+gTOKJf5FJ8L9u0rNbGK8g
rSG+asMXrZDYWtEDCIkmrhmcfarnd3UY2ijrTfAtc4Dd1N44aQw0URY/NM2+jZUc0A34t70hJQ+9
Rt4Iv8OfkyTnF51YYF6S7/Xc3hvor+m6VGezFzX4Lh2vmKHTkq/TUzGmq8DRal4L8jWYP8SCQMGN
nwQe+iHK8WNNwrFTUlUukGyPFeXQNKQwPKDLM0t335RFexPXfXZDparPvPimjoJyJ8byJSSWWppe
QxJdT07vMD14bT/emAPpjgLfgp/GPwKba3QxPNcdPyblmxVPVk4XJj4L7AgMGq1nRA0IQ2sd/2G5
Qkf22bH4VJKKCh4zju7GqHQSAPVZdjoeAofIilh4+4yx8LVpZbh7pxJ0vasRQoOJKa3z8uhS18sa
B7rLvHCN/rV36lkEyBfdnj4m7ogkfhf1WB/thpGLqWI0Up7X0LkJX1wCd3ah51CVI4IlTfRi7xnT
dycf7iz3hRhtvhb9YVl085qWo4O6XlbrVkyIAea90m8dHlLM6PBrFH86N6LAzoGQ/Lm9HDZBwSew
bzgzWI5fjBx/ubM23VUspxzYUN5fLy4Rm7rkYVlb7CT/cnM5pZp9Jcva5bXLyy6by9rlrRza6pA+
APUt77y8AfdvS2ucvafp1UHT3eqwrF0W/3Kfk5n09/7qdSU3/tDOY7prtCYub4VYBJD4ZZuEmvrt
x7291+VHhYb7x5kmfkqvM/f0bxpdRW/n/3LcN1vIGcubxo7d/byiy2W1LZxEZ8TBq1dQYPL5Z8al
xY16WU26eo+D6ENCsA0ZddFtoGUJA0+ZPNsWmOzcF7c9sS6Q/UbQcUzx9pGP1iWLgWCTHwRCgzb1
OvZpOEXwTAdQxhXGLH43pLTaab6ir5+ex1ZVV2aTzs4GLzk7aV1ttKCur5bNzhfJOdRQ/2qBNWz6
ojdPopYfKRyTmiSZStO/MNYmzRKkdna7C4lzIvTNkScFG3/Sq0eFyi4wo13bwdCOAvKHCkJ+r3XJ
M0xQ9p/6GUhT6ehbXfgqkzVWp5HLg7YFjn50d6qZ8tPYHT4wEZ9OXaYhwZvXnMpgkJC7PGnnTTEv
MukcagYPewRkP0/zJzGdMLGQ2COgomRyWxZcyWR9DlM7O2MGAN46MieoY0BVBQkKTjOJtd6ACKAh
fugSzz8180JQu6gj39pHZSmugn4WG9+YmnY2mKkc/KxETk08Cw82fke8IdN5Hi9TPpy4mw4ny0+f
Shrs3Jc5o/I1IHOze3GMfWNdJzZ1IFWkc3IVFYYh/KiMqjhPjgP/i24e7J7sGw4X6FstXAi3LndO
YB7TSbeOpP0SmMycckps2qRuBFB9CL96JU2jJgo/IRgJt76T6ydUfPppWVsWsh/1E4lr07WRZMyX
IAFQ+9EkHwFZR5hxlrOK0c02VGYIH3Nc61immX20UOpnlaNWo1DfXKbzJ2VV1SFDU6jNW+38TWF+
MQev20hO/txH5Pd4hSsHifdDkTHqjabUPC1frGUNVbi/iVDyX7UCn4g0mlPbt/bOSid5cvtGbuMo
ep5c08AeeT3Eljip+dBy3O4LcuGbXRUgMwsM/ishNBlfz6e9VTCjHHPwUsSYEbWpKYZajncy9FQ7
LWvYO/BgyzBDLFScw/SkmrDeha2llStpadk6ScrnqTUOld1jHy97emdxF59s8lhOUEvhc29dcxCb
Za+vkcdiS0h7JGVGJ/Xnmcvpy0I5x8hunwg+izftGDcH2aVQAUaexOH8YQUpMiZn/h0285d+WQhM
LuiCBRZ/WLd1YEXHKeh/LrTQp2G9bL+talpEIIrNDLfVpo/LgXZ+SR61dPd/OXFZXd5tOb5sKh3h
kozBp7w7cPmpy8mXTbcp5cpsGfJe9l1+aCHr9DC2zzJyEKRVQRj/cumFbzMFMCGqXK7vcimXyyuX
K086Kme4Ismkn//zPV8414z07eW8y4+9XMq7q11OeXcZy8nLeV0TfkvQOFcR3AjfTIj+o+GvWUX8
GLfq5PRBu0ppyq/MNAS6TMEZJJb8lCemdhNVkK19Kj9rRukwC5wA4HQQb3pVA+7N3SM5O9/0SkO2
EZP9OVQWqBArEYc8MQxwGNOdbwEeZ1QfjM1060fPtdK3CTWLtVHF3xA+m0BsXJebFDNdM0cOKvnr
NBGl0SAHS8TcMvjiZFu0coQSTBCd+n6YDmZo6BjjC77BhtiarfPZy0b9bLfJp4B5DaBuvim9HBCu
IfvdcxHwYmuGg5hTnY0m7tCKkf3rZV9SfXSeu+Br0dCtrgbw91gSqg5Ae9XdZx332aZBJD8yebqe
nK5ax1n8OdB4LGOW6k9mSSGpb+W31qy/xW0CIZFKx7qLiG1ohuimMbvPtefcpWiO0KRhVY/rYySe
madZx2RM1hOf0Zr7OSqEXFBSdXqkuE4PdjtwHz1LB3gTjdyJUuI1CDJbeaN/ZNzvgTwvNpMHbIOG
94tVuIQAgpLN+BN8MPLYooIegEbwq3jr6rm1KvoagBu7shzwn6TeI8w63E6tTQJ4rb/0Zf2l0fGM
mSMTiwliYVh8miLLf0zreOsQmQtSqDn3PY//3IzuutIIN6oabrUOgd5IQYc/ZfOQ7CZkMkzBUCw0
dnWvY+asYlAEbadlOy/xoOvODsLwVmvsehvp0Cpc0z4NzggbKzdmhF5b3DRfIg9caN+NxVPjhgfa
teY+7yI0g4TrEJzcAnjSiF8VRW7fmi3TJTIrAWfV06brCusBq+Mmq6Ahd7l97rVenD2Eu1GRykNC
yusq8QLniNz81ch88FqZj9l5TPAfN327pnYGcRIzEyIkMFW11wIZtnxtz4CE9KoAgShT4rWe6kiy
FZjqwER7QY1Muy/G4IYGebu3s5QqR2tntPsLY5ePESwvJ77VzRy1Et8oKm2SIl+/RT3YgvTAQxQk
mrVuEyKhsPRFgz2tY8cysF84ewxAzVtb7v9Uh09j8frf//n1O7erFZroKvzW/N7BNdHh/et0WZq+
dfyu5zu/4mfPVxjuP1xlcFdylKQ5NDdV39JlhTKQD+pCdw3LcA3Xdv9s+SrxD2nS/DSV6VjSwt/w
p+bQ4pBFEKwjiaslzlma/5uWL93C35qJ8/UIQ1iE2AqQADpKx9+biajIxzRtdfN1qpsf1TD6p2Cy
wpuuTVCrVGL6Gs5iJ9FE38usNfA9CXlfRQCphVIoPCpQEUE/3PsBtq+2Tal+4Z1/rKquxu1ASLST
FI/Lwm8b2oUJKeSBPxaPflmY59Zy7pQS0QyaQajDQLQ7vJ1MFieGc4ZL0+Qn106RFDRc0PnPs5c6
wXv350IVXX52giaAPB1qLuxpzC6Xw8vacs6y1nVKgzL+9ibL7szwPlYqbTcmA9NVHZQC84TAZVm1
rwKhxyharFPVkMELteybhKjLQ6xLno1WE2JQ6yZCd40OW1lGMVTPq3NqeOXZxGm483Lvw2XXsn9Z
XPaVTrKuS8uls8OLtNCuyYa/12Rue9dJWZCMNy/q2CeyYV7jm5bs3Cr9p/14nbAj5AVln+XsZfG2
nc9JpVfLG4WwsSssLzu1nG+9vYo73D6zJMSuqgablNf1vT9r4M0RD2KamCkD7ZZYsgCK5xFdHab1
96temKZHs9DIvaNmjUAzc/ozN7XhvKxNfU6ykVNjP5qPLgeaMkeaaUHj0iMNGnlclZ9xyKFCQ4d+
MF3f+YTTwE/d4rPrYQoc8KEotx1uggGcbz+q4rMQIVHcFTYPJ2rNjwKwluqL8vNg2NlOycrfLKf1
oX6f56Z8QLjX//Ly0oevokk/QB3aWjC0NREeHKe8e9v0wti8sT0N1pBnd1s7g+QBYuyWxg3PsLbA
kTyUGqH2rnOrRO4SLcGCzv0xwAB+vOxvg8wj8cG/X3YtC0xO7q2ZkPQRpv3P9wgwpkINHPA+Z1F/
aucFNILuNKVdQm+V79e7A8spl311CNZbBnW+LpAuHZFyBFtRl8/LVjvhmQLTyoH324GWcIhJszpi
U1GUP0y5upyZVen8oO2Mn69cjiAKX3slAEfGi83DstCTZlspTd2kWds8tIVojlUW3s92wO8dRbSR
du1XWYQkJxau/2GsUxIRcmXcGkUwMXHDMehFfXFUoT9srdxtj75eaP2HoGm9CpNnCp2z1pktlqPY
DQwi7t4WSRZT8xWHX3bNBzWntIDV+O76ciDs3PDuu0F4+8/XziemUe1BtYKuGBn5zPLFMx4J96nj
P/SwLEyDz7m1A5OSxR/7Qg9UdKTJc0qRlqJp0p50R3t7kYdSc09nCsDErJ5AgZad4nS7bITRhC//
l9VgrFFZuIWz9iucP8uRRXkRGRpSXDPwhvUoBZQ3fHQ3BF8j/SVUM2q577VJCcJp3m/5gv2eYzLT
H2Nz+3ZeO3k/j6eoZyRZY2MXNFutMfWHugLxrlbL+tsC1fIWI6/CrRuLh2XfpLg7xl51yuddg59m
p0bFny4vQg9Ny/z3N8W8OZ+dg9SmIyf5GIPsbnb+TXh/zx4+nru3XYiON1GPkWnZJOI8u3NHI72c
e9lvjbOzTNNIPeBvGmE2UNTJ7LxzHxnudTBY6TcyIzUtmV70xi5R3KXgrke4Gb3186nw9ydYES0r
Irl+GQ/8laBJf/+QdYnfNgR+UwFTArv4u4dsTt8kb+rJerVd1e4afvunQVbiZFhuZ29UYgEdTJsP
pJhS8krNAulmOBGkNP8WW0dbjYNhIT/mQxOdRX16RFYKEUY8LPsCXzBdQU9yABlgnQl/BadXxc6e
hNgXrOPUy/VqW0zQ6g2+oUlH/mgxZptla1lgMUvsNn1628C5rgdTeNcEvfZkNagWdNdtT8vBAlv4
Ncnq1X7Z1Ola1jZDVBXNFeTE0g5yAoxXJFBlp6S884M0+i708FMct+JDbocSu1GsNqNAqxR0iF/7
SL8LIxPUeSLDg1d34myipFxD70DWkMG4C+qBWIEkBFrZGvHB6Odopq4zH7SWhXKgrXPXQuk9RPNm
l9ykk39atpbTnDop4b7wo8damQ9vp+3BW8SUSmR6l1PE3tJxhejVhOoDJhAU03734vmxgI7vTndT
CcqsdX1KZOmQv3g3vRLtWqTgOGCjMPxpYvvm339pYLa9G5m5SrnCUqblWLZ0XPHuS6MiY0hJc/S/
9zQCVwkSqAeqktO9xAwRGWQVlZ2LZr0p72xnTDejVzdrSSLqk16kDcrXFvyvHw1HFE18AyaTCFgk
PkfGorScU5JHypxY2MuBZW3Zt5y3bL7bd3ntuwN/dfJlHyNM46ob1B7rGf7b0LTOhRlre+TIuCM7
s7tLUYiR3KSZn0bVPrqyN39U9OyKWvrf2iAVCOB9aZ36WTFrzYrZvtIdOnjzdsAQAYvvvPdtddk7
Z0RvjSA8vZ0+n7jsp2sxwHVvk1MPzAlDnA4KyEuJiIlkAlxLup8coAQjJJbXUMu2GHCKferCDRRu
r98kRjsBNSKJpu5SNpt0MijpsUoV/zYq7PiwnLfsGpGlr6004jFHj5lHg/UykMZ6aiR/a3giA5Kn
cFR6kR7f+zELHQIR+xgVUKKO72WnxfeOGaTbOFTl9bJvOc/UyNZNnY5G4PyyZYEFQDu00Uia9R+7
zKFLz2qSe8mvfGVUvbHjGHjIIpYfYprv6WDbkGFYmBIeKvaXmUHFCOFyYFlb9tVhSxv2rw63FSGC
gwGS+N3rGhhP+Lhr+XVK+upku/6riYngZnBa66MC1uNLn8jNye8JYMrXaWRpD4Wu5Zj0JZDVJhAv
tiLPy3eMZ7ANTOI7P9n3fqA/8nD5tpyAdf21sKz60bXCco+QTN8UmtSeq9bZmkUvXlysBNeSvuGt
DQngxNMHHcB8IIHRGW/9yaDKYUqIx97kn+MxC86jbeT0oQNj39eGf8PQOHgsveYuzAP9XJp28Chy
hB2R6gJEdBxcFp1GPE4l9POydTmDZjUvn1/153ssZ4As8d7eAxyWCXwtBV7sleQOOLHnHN5WsXM7
Bw3DEUTwy+pwR0VBg9kCNK+0WlJ2ugAatG5SjKMz+VGXRCSZDk+D5ahdDSs6yNpjEGfQHYhQteaz
umwqt3932/r9roVBbp5OuoiVLeHazGt/n096aONDLU6y19hwu7vcQA/QR179UsTBsQN0Rk/3RoQp
yRCd39G3VcYHB5jToYm0U5A4EwGGqJxWHiKozfJ0g30lD/UYJIeww1+1gWo3biZUg/ABsv5v1LWL
xPliwTO5fCkt03RtSzjcdJ35Sf6LtnZM0tKd7IHYzT46l26WfxxGJGqJIz/Vsmj3We87VLel+Smi
VoWUtmRCwYT5qczT/eQV5idJr3MX5hJg97zptfn3RNbVnXQ07V5RIHt7dQGlymyCYLu8N1qk+1o/
myEkO6QqAyBAnx78EdHPWIBkY/Vtu1E/12KrpGdiFWN9bHJ8vvmY4d/I86i7DdwWOgM29qi1uAiz
xTFlgTwcutjBYqHU2yIaaoD6y3YfOSVEXEPAwdLG6+XpZ3p49yDRfTJFQASbQSiGmxfVI39D35cT
Kv66r5SuOQ/TlOCrz6t4Uw9u/TmxHIi1bvwViFgM0YRbHAVV48Pk6vomqwu51jv7100TiQMiD+0x
VaZ/jgTu42VtWQQF000aay2MqN8OhJOfHv79t9c2/+nbK5nzSp0nj1S2uxz/5eMX0h91d4hsIt+d
yiZfoL3yITWch1S/RVowPki3YaFc9HMhXTpr3lwOJFqzjgx7fDvNr3tvH/g0HMEkkiOg75F+oty4
h8jg3eMLRlLcph87Ktj35tR796Mo4q3luzS8k1xFCIl6VK52FCLM5BXLiZPvP3OvtjBL84plP6bl
+V2XHZlvOsu7LlvLK5Z3TfH4zXi3n+9C0h1qYasMt8t5IUnQpV9vpCwtIBVNbF6/rc7by9qy6Cnl
H3qb8f/VstpGMLEriWYUJsXm338Kwvjnj4HClylw3FLPQH3/7iZihFkCLcsyvgOeI4HIK+PbtEoe
XCdMDqrwyRGYF90oYhDUJDDnhUOexLxvOXdZqxol1+BisMf/fmAo+2aP1O7Tu/3jUMWg5h7f7Y7n
n2740anJRyAi89ZyxrKoZ+SqkUjt7adfDijQZeu6JVDpl33zddQa4nrELPzpzJuXRVb78dlnfnPZ
dflhmkDUlQntuBxc9of0rtFtVMk2zcqOoX/AokFGc/W2/X51OcGzBSe8X/3lZYHMS5in799s3m40
MqfsQnOBYQ8IxmYwyrI2o6CpqZ+tqH0MB/9R+pVzKnNCDKhs5xsrALH1RvFajtiUIU8L1GukPkWu
UIhSKUKV62pB/6E2BE3O2n+gAjXcqFzhX9Am/XOSkqwkSBo/QVLKntAhHZf9TKaJA2ucYpcGofhs
0E0zuuoTtl97XwgQ4MtZf/GuIiuntxL5b778X50rhj1bU35/fLgC64yDH5xnCPez3x8fUZ6LuP8f
ws5ruXFcW8NPxCrmcGvJyrKCQ9t9w+rInMDMpz8foZ7WTJ/Ze1fNoIgFkHIrkMBaf+j07DtJDz5h
20dYum1195j0AiNrkexlr4h1FHFCPYN5OUIQkMG/jfTxZvDT6ihDzahG6tLUXY8lqNmjicD1ZIMY
m3c7qsskO4wUlZvQb9dqz31LTzDW0gDYa1PvXuDasP6BsOw5uXeRobzJ651pJaCwcte96HNTTrZY
ZbGSLWVMzksa8PNQ4NGfmqf0mD9lPI+BLuRw9LTe2sujeyNjdhgiFsQt60EOOHoFLOKPOffu34ZB
0o8bxWMzG/nmn9f/jy93v1RV80gcYaD/y18GzsLZpbxH+0kdlEPh5MpBHkVR/dYllrL+Iz7M0+4x
cIgCGxJzXpqQR76f/8e83kTAWPQ47P0xUBSVjxzKfNU6yDEd5q9F/O53UF7RJkW28cijhS0mpH7S
g3Yg476HihXUiahXSkNcDrpDgqdoZkTWbd79DLJvF99XR+SG/rrI/TR5zdBEOu+Z7K56cPlbHlWl
6d8a3fow5tR3MgDfJ8/wxe7ibkESYTb3NL0zDI9HYbvVZ3d0oVCMgh1GWzmHsHaspWL6mN+RqJHb
fjsNcbUL1fR50PsERk/cbHJEnPq08k+6P21K1ynflLoOTmXafGR+Ub3FQVIe2go1edlto9DZZiil
LW5zs1ZfC/ic+FgzuRdbxTkArEN9JW/7szHEYjuq9rQuLQWEa0FKO3dS57vqfcQuiPG0ombqQzCG
9zthkR27qHsnxvxEb6driWID/BuhbGTMiuvpPEa4Ec8nyBDJ/naVhxVWCEEMMG8e8APjAvE5PMoZ
1Of5B5Liegx8JNhsD8XmbhQAJm93vMEaZrghWaBRq9jKc6eUjRy93xnvAwnPFksnL30P9fIi8gwZ
vL/SPSYHtN+X9zfaVj63g2niOd54oIblc/3Wnx/uowa4KtD84z10f/xr/7IakPPui4M/Lnc/l7eA
6rrsm1of/o/FwiwB8s9brmXYrqVZUCdVh7X7H7dcRQsUh2q/8S0wlL0tCvS4yyjpNkk2K0nKvheF
4bmuTBStYxx4bkG3csvjMIlHp0HTCQ9II8TxerLRnSA3Ik9pQEQuBNXtBXtnfODNDIw1K3JEym3k
puaYbOzUs9d1pKIZPA9Yc+Og7rdGL9gf+/+RTjTm1c8/HjJIHlv2/J9OPReS2T8fMmgk1cKLkdUz
RbDV7ag8pKWvrxC8/DEIb1JXVlWXh9th4H1qSsXZ8WxQvwWK/1Lw3HrTQkN99AcLZ1nkuY4s6U0w
HUjliaQK9047q27WdnecBsN7sTN9FYWq+w5hPd90jmkDIAq998Zsv5R+bZ/TIkgvgRd8kNa//Pel
4FwD/fPfqlnerCloaqpm/5k51WAB6YOu5t/sGMsAQZX76qPHg+iffZY9FQbpOidzgQPoWM2S/cUl
gN4AfoW5WW+LXarPoG3PwZy1ikPI6pO/H8bK38uj0uhPnTqRiJrjVDzxs5KHsrHAo9vTqO76APML
i7LcrlLQ7W2SRl13RdOcwmhgkUEW4sUN0UpuvXJWKsrDRYh6M69rRcEhsGnIpCp7eSRjk6nHW6Tg
wH8z+Mc0ObdNOrzT5TDCKFwrijp0yiJsx5TYAi8X5asprpS3ZkQ1PDX9eie7pqF9UhARPcmeqi+r
YWrePHjg57aaLqxA4//Flf2zjOyo1ixew4JIZTWva38mK31FU4dSWMrXCKTQus2Vz0ba5RfZ+NaQ
UqCJz/yZHmmdKFOPkZpv2tHOL9CI8otog+yU4A3gKRWyho0f2OcIvgSCCDi7tV+sXvGRieKC2ty4
ZkspAVj+/TWsiM/UhQArryfjSiRe4ZYum0SfLm0JaiKpfA9dVJT7ihiNh9S39WsaZyGKkl3/pW+0
TZYW5k837dd5artf9B52TmB5wfMYT80KyS5/ryZO89gJhGpMu3i6l4PMqeJPNbTk7yUiYV/hbhsH
WSICTNgeU63615OitlFxiOAEZz5BXldxh/Y4v0oTplq6KEf0EO+vADrvHFl9j3psATklq1rMpgVe
fmpzlSF+FDjAhgZWavMMrfMKVCrSYCiW1ejYB9MXP/KkLM69EXmIErjPPb+qd2EDimkHnve539rv
Vdgeu86Ln4csTE+id5EimeNdhgilObrpNkcCDluFNFqSuYPUNCLM3vTK8d6Eqv2rK5rh1U86cuzP
od7N5i5/NbpvGvu0tVBG8YPa3Kazq/Yck1NGyKH7sA61daKSKxBx0X7SvwmnMz6pTTUi6a1SuJ67
ilIOK2FgL2MLGEyCJcFDjxb8069ziqAyr1oQ2uuwDzGTMyoMZfhnfKvt46SW6ucIBG5vK92hQ7Dl
2R5Jb6g41VSjBds1Usyd0zfjK+AHPDCH/LNB9QVvlSTbFm0UvcfAEOT8LNQcfp3ojcguOnLzyR85
+gwbErnt4r/fKDVI+n8+CfnVOZZ8BqIv4KI88M/nghX0pchaUXx1a/ZwRunaJ21uqinE1StT45WM
9YjNUExU9Y1weU7c54WQwvZgrg4V6phgsgAlt86grYOx9T51iJshmz19ib2sXvboOB7Mwh93xogD
nqKLc27ZPJBye+uEUX2WocaMYR5aNQYov2NyAJAfP+C0O/pQCc+VwJhJZAUAUlVnM5gZwC4oF/R7
LXQxhoeBNlcP+n0QlMD+bDH+dSijtl3r/uJvE+RhWVLziWMEdeYzm7m5zZ7P9oSYHmI/sfedCRHN
VPzy2RzCaFMnLiuHMVevgbDR3oNGhnKRM67iughRXqbxmXgYS3TpKGTky3tMHrnz6H+MwVJO9ggH
3WfJqdTIxoWrQssOyxrlj7J1gPBVKsZPqQNhyfb1rTXvvfx582aXzar2NSAqc2iE4n5CdWZpzD0Z
gvad7ihMQPsBPn/WnZ7HPhtRo6jHj0qkwcYMAKG3pT1+hFEIdtuvXvw0MSn7GRU6qEzjg7EecjeJ
nmCnGNdOmFcZBw2D4dzoBFvZ1dnTgV7+sGLM39AH9+Ii2ccWKPpuDMOXZm46jQK81zzfIiFWTBDA
yl1oC+uU5PApQ6vZ60Mr+AhoFJPPJgXdiviZLZ7rMFB3ItYAlM+j4QSkDi0kPO5cDXe0OIiegKkI
BB/TYt3kSQvlS/Ue2KL7gBRnNUTT/2Hb1SdK0uJTX+OQps4nVaGCUmVgx6s0iGabdZGwNZSHzuy3
cmsUyve4ltE34LGsESJFZWsMQfvqlulShfI2gdkk6roMEMVxlWwjazt5R8XRAue0loUfNctRDk/G
nQsq5xOLiBSHbA99g9CdnknhPuVz6iLwc6CdjYI49eTGO0jZuE+aDeIMlrKVPfQwnLM8gtmJBUNh
P7lpRFXCHVaJOvp4us83Xjcau02jRx/yvguXx/s1IPvZNCynsdT3f9yfI8u49i2CrRlMdJ5Rmf8Y
ekV/cYoYOLzQo9fUo9DbJFn4YRb2dydRy29DMe4QI/JhEvYXJcEsCMMETHUbUJ6ycSs7OwDOfFSd
DrFmGQMT7z8VufYeTQbFbDmgtJ7+VFbd2ss99eCPE42baQfZdZt0asE20Be1XW8qpzzf5s2h26js
8/MA1j83ch5fsbO81FCnp0igBaGFsYmCtto9y0ZjoQ/s62oXVKB8tJUxbU3EWo4FRVgcS617lb3W
z7vnSsRfcXVQF5pB0rN0Lf8kG6/C78sFhvJ4j7V2opx6H1c8XGkO97iTOPOutfvBKyknXa3Yc3Iv
x05umB0Y5qCcrOYdshJx/pQ4mDYABEnfR8PbNFZG7Yuk8rlt468yHEdYHCVZ00JfYVbHFx00aBid
7Nx3X7wGo9A53rhOsaOKjtuh5qbvyRCiyJRE/crVAja6dqF9LhTs0oqSG0GOCP4ZwwMgZZonvvgJ
ZXjgO8EF7BOwBaNH1XoAgmqOSFYNvtKg+kGT6NBIYXX/1R+UCTx4XwXLbo5lcjiIZz9oG61BrXTS
bZtiilchvn52PFQ2aqFE35tp4QwNUHHK7QvTj9pTEdc2ldWWZ1iSOm9DNlzkTIDdb3jHuK8WLLUV
6qnpzgvVP64VuGZCMr08O/2ExH8KjW4lD3FkMaoHeYgny7pE8GqrIrqyt7tvrcMnU3t2t4VAXr1W
mYZ5ctpHm45N46vqR4hI8wRZsWwVr8Xo8kaGtfYoR72s57nvo9ckRx1XJNvaxj9DduuMW5qJ0veD
7Iadmh/ajnWK7OZ8YA56/tdggohr5l34w/NAZ/k9alOqT7LGdR3wzjnOZ5qbP091reAbrPl857ti
p2CLu+k1TDgXWpo4T9VYho+9V+gvZt5oD41Tjl/qRt23wlA+J7q5pSQWvNh16J4nY4Syp8bY8CnJ
h2/X2VFX4hAFq6h7tFrs1YrczLeUYMd9YfGEQX9PNhr1vtuR7Laakx36ublPUXx7eNQsFPxgX44r
LcevD3jnXjZkvps91sWUuhrXpqCVucpaEWa7MUgYoKtOU3hZtO3y5ss9JI8mRQBCjwpto2RY30Wm
MX7OdO8EECd5aRB93Mt4MMdjVTmhEPs8dMLY90B2liJAwS4cw+KJhHLxJI9U6IlPaTf+Gh3nrozJ
Ucxq2kMP5erdrJGf1EcVETt7qI+CktdCKevqayeQGyzt7AOktljVetZBwsFzpjSCL/rEChi46Cb0
GvEEzFs8ySOdfB/Wna69IFfG56S4DMsR144p5wWW4HZM7D4gTx7RAnowHJwy5YCM3a5g6dGzwxJt
ber1weMxBkIXAZW+pGZduXCu5y7uE9Bp565Pqh578/LQiwGQ/YSUY1P2FRkhJzlPZdeTgVb509ku
oxIztOe6cbAn1yKLdEtsvOauVZGTzCxssv/RVWANrfyRtF72xXcLvsRVZrzAko0+OgPPzywHUWw2
qb0aqsbcF6la7712jNYwtsoLcA1jMVU2CfAoLNb8ctNT55lveZSrW2PuyRCiTekpddoYW99YrHKL
UjhvC8NZmGB8rM1vrKiObmmHV63vpnVjO+oKSDNWAVkKnAw+khZ1zqFU02KBnkH30Tgp/PcWg7lI
t6fnRjePXua2H3peZCgg64BH5tPB7zzgeBNfKgXfsblwT4LC3clivWycMPduXTlQyAr/fY4JtwAS
TPWoKa35rJvxqku75lPK73OfAbda+GbYfIoNfGP7UEFcZB7ls9Nwie5RzZxH1bxe5EbmvphN5Z/z
ClxfDL+lUBFTopDunynLxsfCpn4992RINnn+MQ6IheAp5J8nxSu3CCGd1SSPlpWeFVu/qus3PbNm
dR7h7GU31YcvzdhbT7KHlN9GVav4Knuu8hg4Q/usZrj4whZcGqVtH+qxtw9zja57wEPlV18Go37w
HypRp4/3iXLgjy4mNwbYMOwBf19PTvu3uf92zaaiBqoibco6JLVOrR5EG0NEuNqTWMEJnXUz1qdx
9qgmn0a7tb83MDQME42fB5JppypKlY/as8RiMozg2s/f1q5XRxwjSjLvRa+ttFFNNj7mQZtByzNk
UCnHC+4inwMrPsF5LF9kPAqjX/FcS08W66Sr3n1psig8VwNpt7IcxNfGmtWphuDN8msW6zl7sBrF
rTdB/kFOUGwU/iLNHE4RakUHe2pRv4wChLUt9BnApn3OFCwTROwWOy1M+6s9xPHt2m4cfw/0rHxG
qd3Ymq2Trmq+4x9Tgbn1/OKGQOBsaKaSYqTpPJUGoOp8HuhTcxMW6EdR2kQIIwYLLlHgspH4bwkV
l0f3gT/m/dGVk6sIc3HXHmB9zQDz+wX+uN79NXQW9CDzpnIZ2Wqysopx2NTV2Hy4YgVvP/lc2wYQ
2JSPKdbc5DNJHtSAnZFcqDGB4UCkRE7LiuaAJRFiX3Ya7XJDQZoW+fv90KP1GKlwr+7dbo4lrgIJ
VQ7L/m3i71PusbJAI6hIMDT4t8khLJSNsCJAZbj+RonBt0D3tJe2xjC8tPKjOffEiNEaEprTplFw
T4PS6SGfUjSZs5AJJd4ea2nZkf+3lJM7RPCU7PCWZHI9Mm9xHX26ZZDuJ9z6sRLs63myOpXqkp90
uFNwK6LCh/8aZie/juaYgsLcT9Mo0cIdvQMmXGxL5kZ27w3cbHPfaD/ukT9mTWg+L6YmRSl9tpMS
RX1NZmzcCJYIOF/T7mRXaxSTxWXiLb0+z19s4ebgrpSPuCe9XyFKuIDhpx0VLcEuqfDyj7QSuxBN
3u/j4LwZdtC/5YFtPZqi1vdx5qioFVcqmjgjoMgyU3a6k4HQ9pEzyQ1bOdlm96sZTNN96Nm1rLEx
CM5yoFH65qS2K9lBUtt30NQTPao/za72cMyEN4esj5r80BDsQljpZxeFPyLVpbqlJOwKwmk6hhTj
0OPrs/Xk9uUVaGK4mHhAf00HPFnnk1gjnZvSs9/VGq1lL7fG02xatzVgPWqRWIW+Vy9DZWq+Vt1K
Ip6jCgHEIauiJ3tG9WnQcsZiKi6mgryobub612ZSTmGT+K9aE5lrSzVZvyaaeDVd/1ojw/8Z2ZXX
CUezK0Td/Ko6LguFykjXsisHFIHnEZwMlNqYoTgZ1XsKgY3xid0yuAet/K4l9SeR+ZBdnBplNJQe
sFVLphNbQ5wFoyH/ZhZ7d8J5MOsqitSellxSX6m2/Ok4Z1Mwfwnha8PYZEo92muj0foPqBw2ao+O
f5g8HXYfj7tl203Nh9VlG/m6JMT5orJGvZaWQKgv9/sneHC/mgJ41z4LOugUf8U9NC1JJsUg/Cu2
TYv75PucsadcUIwa9ryJdUGDOl7HQxW+sdTDW34Is82t69buIg35R8jupM2+2H467WTXSmCjdrXq
7UmmhW9WA76hwgPmKEejxn8nIe3MBnfRG9vgJ+wy2vPtQhTagyxIrvJEZPcefKxgLi2KNLfndkYJ
q08U7UE+tGWs7WOqpsI+3kMyDkiur8gmN3awZcMXN1dTtOEauOYXLJmAj6KUXG2LdPoGcHhC7LrO
TkXFD6UqjOoNuTxktJPa+z5SZNbHAtBKZdRPLZnkz1GOBZc6Ve3VR2pxZSpAbW2/x9aQ5MW61PLm
QlYdXWUAp8t0QpXB9kewPBVY69Kz4qtsvDbdqiChnm69qCZPaytbe0qT2wRXsaY1trftwoE7HUBC
V6xkOMrG1xvUnOTh6L13U7ya6sB/K3wn3Pc1pDIzmbw37HHQMs2dcKXPXYxLnAVfL28rR4WBqUZu
uk/yVCvt0O0mXUbio7waqXWbZLulfkA7aEIzh0sUgY0eRZYHs1bCo2+yNJlwSD30xehpq7F0qseB
u9ODEdeuxq4wqg84icFKk0OFV2gPcr4hP4JsLLVlkGaIiLMQOmmt2+1iI7vIXmEFzemfcVXvR0xJ
5rl6mvZyrhHq9W0amNW/XUPGZWiIxv5Aquq1UDMsBNgMUcVCgaOlhu7gq/ZpmNJbHDlF/dEuCrH1
5vg/58t4J4riRQRsOWzD37ddC4p8PtIz4OV6CldHSUiWD6MybYoKn8jb93ZeeVrIrB6mvtrLkOu4
3ll+ZYW/a6jwbauywu6uE/2n/7i8kwN6Y/0oay1kXfSP9eR9edgmvUbuGeJ1bb+TNOk/yIB3Gx8V
v0dn7oZRfyI/ykIojfVjUFPqkXEj8fhii4lnm2rnLx3rfMF+I9AN1KCyCJKbCbskU5WPRFc+C7+z
LgYyR0+RJ9gIzHHbZSHH1rwkoeV1jygJ2bte9fwdXz0S3b95GxjwpHgtjM0mmKkdrDeUs4+li+xJ
7kcZY3c79fqwlDG49vrjFLc4YlUdxpNodKIsaD3HqVNiMS2qNW+v9UzSXN1XNtJLQamYz3LK7xMG
4JxslWMgmp6avQx6jUG9E130uZcI7olFFr/ESo/cYO3sOnsibZc3g/+UOZkPzSg7DxYmwuAcdnma
NvsOAyHWD81xnOF4stHnjVdiOe9+j5aLDMXzBi2cG5uk1gLEZ0KBhhKeMqFWPynB6OGw1Wo7wx+O
t67MFZoJihQlaiSyJyadG6rrVnDAMERrB/9ZNkA6PxmDXUEr8PznKUGZksW7g9MC3dZnxWKWymcz
aRyB41y5YnU1nuXcIvK8RTy1yu1qqBuSd3ZiCy5ppTwbeqc/T9+GXrXFQhkLPBfMqNvB+rZWHuIi
WzN+y8Hn/FT9WYLTat6DEOFCJ7e/21FtLvU4Y3sdJQ1FDNN+UrW4vojcFBcNEQUZyvOO/fg8A7kL
50kOymlzyPW1HdyOcsMeDwgddGD34NhFKJaRFj2rAus4FjQT4LoZ6CGHbzOxg5uQUzLqxd/OlJOs
IMDArFUWA2m1q6iNS2aa4/ukstUnfdStZBe+wOeUmxdyWtNtltaQU3MbYOcRG8W5YU3Dl3HqAA7/
juVBHm6pkFbQGBtTeVDT6QH/ONKRMcvSvo72/mCH6NjTlc2EFj9lpRRZApT7ittELVXCcCXHEzA4
9kIeyjObFfXNcoO1dbVJ8d27BlUI/9Z0uu9AozjQu69qqgIGEEZ9QjW63wV4o6x87Mpf6075TGmi
+67HOpt07YIGlbrLgqwN1m1nUUKPqPa7uQiP5OpYUHUIUhi92iM+kRuvHQyGDA32s5WrxutAL5l7
cqyHcSPH1HnmPFaKRLuN/f/z5Jg2Y6B/n2cilzgLwoeLGjPVBT5dVNRGv92CMu/XPAbKZ7zxakyV
gTPZaACb5ARju3lss8j82oOLehjbDOH8SRT7PqkK5PtI8FWszcrJ+Nqi5bcYVHIZXRclT8BMdbQQ
GNAQV7Y1dkyi50cj6tDYRVbDF7RyeBTO107j/jRgefkWaqRN9F4rNhpKiwdATAmLXtPaxVVm7eq0
+3U02MXGV3o8wYtsBv7MU+6j8uh+Gv5iKnwyP35iuf4wVIb9Hjj6uC6TZFgPXuq/DwhbhrmZfeEx
1TzqWpbsbG7PL7xNZ5sbH3KOfvpQxVP3giEM4LSkVVfeqHQvSpwMZM5rnD7n0U6t4SOSjjAwyEX+
wq0XfWskVwt67Qs8eRLBqjnt71dCe0RdFfOpzH+Anib2wk/aQ+Z5xgJ1aAVTkLlbO3z4c9O5toHK
4nx4mzgfJUqMRWo7re/z5FE1BRfQdlDtS/HGbb/+KeacA8yG7yx5cW6OvPSltDHes8K2PNRDpGK2
EMeLUhmeEuEMFzyKxwvC3SyJAArIkGws3Mj0sG5PskcGe7jcRuUJoWCF0CFFcb+G8Lh9o+65u18j
Mt1x74XiTYYybiVPWtkDEpqpwADUnX0304Wbubl3Eaf+FKkYIwSSUSwHwPWjqWrO7GHZl02d+Alk
pWohL/DnVf/Wj6PgWummCyHdyjazxPlScxT1zdSBYdiN1q3R/dbeOq2qgN4M1q6atHQ7zsn1QAep
FOZRsUrzMHsNUehASsbW0GTO09c4r/StHYp6MfZq+tpZeB7ZuYHVmOyGsJR0r3iVvUoBvetVollM
XlLtRWxUe3l0b5TIpUQi+zG1LPc2s8YyZh83TYxwYos9m9K++N7sFIEg6WtUx/VODKiGym5sWynC
43h8Vmo2vBYhUgy+iTCqHHUGxT10Q5o+pLbVv/aRax2RlPiWz72cdMdTHI9vcqypUuPkReVZnpgE
vnEeAyTO55mpGVmXylFWcqwoSwf8IkoD85iX88Rr8h9yaDDD5FXjbhTEEZ6SyQZtUfNFzsvH9iEW
ZETlazu9uaTM7i7DtkajAQWTV78f0S2lVAlboMC1j/xk4dVPcszFuR4ziyFBc5xBfubZIvNEvJOj
Cmq3S5MV9UZ2i448QT5gUGvGGnX/0t3nfhkdy382yBN2aq8dZHhqBVY0yPr+mhZjuLVDwmHZBpFe
L+Uc9AaYMzXTtEl1RGduXXmiHJdnx22MhnlooqdVos9Q2r26YzlAzolHNpAeKzUORotsvUIxfdn4
hsdHNQf7Cp9XXHjnSW4EklqdSC72+nS8N9MQqEc9NtOda+lbbe7JQRlPRvLf8MA9se4nE8HceTjX
YLE/3CeRP48ea9HOCxrlZ1eCbqPkC1K315JlMdjpQTZhADC8u2EfZeu2Dc5J83hW5ddodGY9jt9z
5CHiWWiA8WYXOAcgmYkDkh4F5a4y4/otqni6D54VkI+hK/TqOiVqfJY9JPaWk9GNz6xe2GoUhwTT
7IdeVMXS1ymQ4+xjzHcs84I15LgaoyxYxl6MJRhLnXxpdEWxSky+c4sMrSCE8Kib3fqa8E5h5k6H
zNTNi7yOW/IAz43zNF+viKPmyRp9IOe8hAxBuJp2Y9L8lKFbfErRLAnNeiH/CBnrsObFaw0F2rDD
GVPzepNVE/fIZArqUzDBFjV944hZcn0ScyPjChIUoaYaRznVrPreeuCdusXu0+RZv+fKeOaO1UHT
+d63SEx/xj3rQdEKFb9Op9lgGY8HOtw+GQ98e3p3xdRsLLVC9MesogcWKiEyUjH6lFVlrtus664j
yuVXzAZCtzEvMsIKRcchp1IenMnz00Wco9GpuFa9VQKnu5qA+M4a+//bKIAgyEcR/u3y5DBLfnRA
iZc24mxv7VBthzzTL0abJhALbYgr3Ci0LHJfwy8yWEdu+yw6h+ILJ+QD6YrCbvZyzGa9f/LwhpBj
Aenao67X6LI1kX51O+stmMR33S+6l7gK7GesxmsF06YFl3tVPF85mvOYnaKZ7SZFs5FTO9eY1oiV
1NwsGM0m3zv8vo4+1vI6ccJ6tY+gDteafjLmnVE175bK3HjW4t7AGYdeoDbkgpBdf0Ta2nz2Il88
zfPlIN5W1rNa437wz/nkb/tHOegbk3hyRvPkZCGgpdTHDc4d3J1d4vFZ9qV55SFlXpErQKJp9Ipt
I0Lrmmt6cBrLaCMH5bRQG0xcGUjH38+y+ucCstpFnqOXRruektFa3E8aNHF1fT0+ynN8BPd27vzC
5vyaf7yw7AZxfEhE9GrbnXYSlqiXKsZ6b8il/PSEMf0I8StSjBTmNcxjrGqmjwYjKtAqBuAjHjOr
SljTPil8EmsKm6AChOQlcsZm0Tuu9eaX2SbI8aWthuy5nhsR9HBOFBAyObrtzxha1E96ZB1kT85w
qhq1dc9stvIsr8NATIzeV8d0rILLFmyZk6oFqeX0W9jAeLwmYfLUuYO+zZzuBCJiwDNPtpHvBUdN
/ZAzbiGol8mT7FdUmUDGqXttDsm4PbE5yeNqWKpF250KA320OE2qj6k2xLJSMUuva8PHjfXFzfTy
Y0LQf9N3TYsSV1KRg0whxSRTzS1UwbrEK8srspzlFfle9SGcwnIrYwZaZ1fIkjH621eIeMXVJwkL
ugM7NDkmZ5UIPUDMqI5W3xknY26s3OoWvdXEKxmrtcQ4ISZhnJzQubBx0Xf3UGW05lOkXfSadQFG
3pxeAhXnB49fcZZAqfk+2Qkq53OjuB6pLnlYdBWHhRkg8svuaHGfVA/tr+nUey1WoH91keve4szb
b00//sZ948eAWA95z2kWI8V/vFaK7hnCL7LNrup/yW1njfWR8tPqPCwlVewtbNt4yJrMeh7DxHuc
FMc+xEat7SL0lGZYdXBBcmGHnBw4LWtpDLXzgbKlu0Icflhrc1eheIdKkvXJNXxnG6O891gkFNnx
aMsf0sk3NlaqYP4V5K9QDK2zPuTxy0R1VYZr3Nn3SpgPC9kNDN9bZl1m/teTjBL7bWsSoLdITpda
+NUOLX1ZNo3Br2EMTkE+y/8Z5Tv7yg9TBVXTYQ5wrSr/IMNCg5cwChTRW8T03/PEHh7KobcpMCN7
SiXmdvag66QRnaw9py6W5BRjPkjFoOABTmiVlmPwYYzh2e/B5CncRk+k8SskdYijdqMt+WHMyc0g
/KimVR9b5XuIRj8LjQmfpAItelSPtEfwlriOk0Dp2DEeO02PFogGth+iJwU0dkZ8BDmbvPB42csy
t4gwJJ7cxlrL4jj8tkVPleetAfW+H0sRLOU0A/YPvDeRn0yUPC7jaL3Ly1ZFgsg+zutb2W0f3dav
PuoUPSrHbmKUR3ntbvL5P+rJfdY1d9QJN4O5xD6VSrS0QAds6/Gr1aloe2rG+BwnobEpqU0W61B3
w00O5wl5W+oISdt4a7UJTWgNTdc8NR0UhiHu9yRXNXwSbrEiOjYB8oRzzzK7bsV6ONkq9qjsRVmg
o9Vn3ktUjcrJ8tKD7CWGOb3MmifzkNv17b4osmZOW8AmgqJ3KAR1+qiFv+hrpsq3qwjfM9f7VnaW
8t1Hi5BixWyLzELH7cX4DZ0RTIOi3npDOyaaAUYV0Nyhw9Z1EM+TMoxIaeE6KLsdzOSzp4Zoz2oN
6W0DtCYuLOxyDN9/KnW3ew6AVnEjv0ZDT6fPKgStETmQY0pYDsfQrCBpMhjWCTMS7TtKnMkhgVKw
4nUpaiUGPlYd+4upysxT2araDQSmD9XPXB0z9AMoqjkscJcSHKZ1wypn0/9JE3W5MUwLzNtg2B+i
IOVa11/4FQ+4JkIn59b6U/fDEV5MlSLhgt7RsjZG7sAJto/a4OxkA30DQKY8ZCKHxWg7u//j7LyW
G9e1df1ErGIOt8rBkixn9w3LnUiCOYenPx8hz/ZcfdY5tWvfsIgBEAq2SGCMP5Tz4e/+fw39ut5o
2u7zehmUl9+6q4Z8QZnpV7clbzRge/vhqMBCHJzbF/HZLdGWAKgdXiJPCT/0INMXZWd6TxWqmWw8
Y/VCelzbejBmUWCr6qMiarRiVTs5VKnlX5Gc6rahF7JiHhr/KmN9i4Mh/8vGpstUEsNJx/9hgv5O
VkzltgXy/DZW9oebl/F9BYXhMUuNLXLRJbtVjP7iyQaJzH0PL56BJBEohvbO17H8PCEdivNA2K8s
TGZI0pb+QwNIYqeGOoYRFFIeMONG2pl107MRa1gYoURLbc2vXqdiGDBLRzDempuKp6B7nUfPSP4A
Me2cBxlussHbx0WKISprhVee8fid+Ea3k71oIv+GluudZacMyWaT90cTxv/zMPTTzutjd232rfZO
RuzUdr71qGdacHLC+ikeXGeRq52YQQ68OP5SmzbHe0Kfm2Dsql3lZxh+zE2ICcpB8amEI3AVPeO5
EZy1kLy+Yr1nefiqWqP1VNeZvgErhvs6X8CT4c9IWgfZ7a5WrCeX4sTZLMRz0qMfriMTulEq4661
nPaxmxGeGQI1AHxFfBxnkChqUsF+SlSMVuZeOQ6p1mXFAvAqWz1GpLg+ALl0S+8KSLg4gLOzsbrt
+WRjPfzQ8ER3uyz95psiXLO2Z3mju+q5LSzEWucRBapySi5+NGStlrVLPd6fQHU4laOvJg/Zprp1
Fr0yne0yusNPI3tzhBaCFovbg2X46Vtvusuex9Bz69iYzhUhNQS+iDccI/01K1F9a1RjtQgD8iOI
fgWLSQPiknchNhH8m0c6NDfHxIRVgOw8DAWPGX7/1pMeoGdrlEVxNZNQ7FIDyW+v1z4PalI+WGhy
7L/iDcjLxBya/Zj1OgyEYXhXpvzSgnH+7acxDjxq8iPD75nNPGAnWJfxpmvZJ6qD2h/tiRdW9dR+
aAqMHXSEW747hb4RujX+NgL/MJKN+VbrebVUx8C7syyBMHFctQsVevVLZGTigDQPlgNzswoxLAOz
QpVubuoxihxh6mOkFYnqhcJtvnI0x92Nc6+tkzCyzZLkztzLYgjecsNfQiE5gR+rhv5ZEV/lTMVs
+pvX/RMwnfFpNJB0nq/BUhHF2llfth2GDwBd7W/f3ZtqU/+iGIxdYqwVzzZ0mnU9mtkp1UjuW2Ga
bUfyvFcVuORyDK38I3arHRy95ndaWvueRMs3EQZYZUXVdI31CFK3giNLhvnayVTjHIGPVn825lKt
C1n1l90uWf81v7kF/EztWH1pksQBTODl/MfBiUfL28fwjBWR5YEA1oWzsdB2n2H83UHJngCNatG+
dDCSRa2mJqc1Opi7CtxCjvIgu76ath7NHuLolv3rmiyBVaGVnrLj8ZGfq/mAZ26ywkykW6FUmZ/J
LwFhk91ajd/UV0/Eno4VO2NkL6yWZ4+dRDPsc5dn8e1g5QjOu32zKfsEvOrc0Zc+wIys1t8RzPL3
rWxWQrioEAJYnYeo1jS7EPsdxRctOlIRr/DImE/HQJtPp6ze5n6HK8fcg39HdOw6vww38vRf40P3
MpJFuXpmvYnIjrxOqpGdqCkCKZubURPUO8Pg5qD5XfCqtvgrkTSZdrKXJ3W5mPK2x/CaXorqKHcp
6qM1luXjPOXQaMqLnDJq0aKWTTllT/VrJZsBy5vblLKJOsTWMrGS5jeoHuqGbFUAHQuRMhVp6T8x
edY7/nSw+mpIbz0y+NeY/xZjwbKrveZEhcdETOC5KVII4Ubn3reBg0MQXK7EzhFs/xM3h0FfpAmY
CTmC/a17n8yoxIZMLBWqfy7VK74a3e6wdJuHDAfToCjL/Tneojfunqr5THPF55mMsVX67P1r3H/r
BZTg3ubLk+Dko+Yax7pzaAb4hCgRwZB1PdM0l/LUNCdWHfL0NkCOpZinL0K3q2+Xylglr5en/7qI
cgnGwZqFh33opBAFlGoXdQB10wTzpykNAjgbGsvKCphOmXkUH/90jPiVnaHPL+Wwr7gXozHL/QK4
PalqdyG7G1M/gSruj1/jFKFHhzoa3wbLcvaN76kbp1aHAwY7w6GzzAyptLk9uQmenWrum+uvfrPI
6JdDZfA2/tbWzUAHFwgIFNWnhVAvmZtNH0GODbiaZM0hjKL+UdeaNxn3cVS0xnGodaj5LPMSPQiu
aa0p95mLghr/7M2qqm2FZUdo1DtKj+iiBwOis1PZ2EdQlrfR8hIWl94lLp5kg9ofV/WWsvEocZ1k
TB6MBGwxEF7uKio+PJ1bz8nTmSW76OvMJMkTe/yyMuXQ9THU1GB89o20uRaqXl6TIn4xi2J8QzMB
dcJNGRbqc/Nc+U73XPudwbmOnPezxDp/ntsGwpNpMF2gabtLYef6pjcKnf0VQlFAln5VBoL5epQM
T1EFQjNU2T1Fwh+eWOoGu5YV+Er2KnWenOrJ+y47k9LQWCIdwSUk7TKaqo1mBBdj7EA0mqV3koe0
pci9sPyx2XaKJ7D2mttf/fLMKdudaib6oW1jtd02CtZfRUZ21RNFd7Q6chUL31darIZoO/NBnv0V
cxMdKj2ZSRZiBhIiugnex8WBC1fA4IJ8+efBcpALHsSEv8l/dkAYQOeqdNXFVwf5veCCBrs48f+y
/Csu5/TD/HFEq2MvW4Ot91TVSCTP3CDJ8Zm0Pt9bZg5X6x/aj4xbbNKgon0RiRizNxj3FbqdubCH
vqaTMTnnn7Ey9NfsehhgalfWO3OYYgU2M2Idlt/i8peKAiZCO1Km6/N837nxfEpbnmUopS6MJLrT
w4K7j+MbZyS8zDOOmgEaQuNK65TibI8+QsRalGkroYgM0P3ca7J+6DtvUU/8o4BV5tNVY/Q66vwb
ZWaXrmUz8y18lQSINHDD4tXQBHL1QJtkZ2w98Ctxnhnj31NgvC81JXoFy+gd7A45QzkoGMqK21Wp
g25gfn7WyRI8ZH2Ug4fQP1WUo68u1mvPsEVBtDFHnVoVsrR2dHtTusleTvl2gz4U2XsZ2/G9hDSw
RqmvRGDwJPdfSAcw6H9Fcu1dYBtyD1i4vuEl/t/z3F6ntt6+5ugHyGLQlQ9tNoIpINEcHivVH+0l
AHqgYfMBZmOzyqaE+0RWtNAVlVbcpRBW7+RZI4PThHVarGP1cBsk+6Nabz7H30bJC+KUijpSZ0Bz
/5pEdt8uEk4Y37WHnB3RMfbaetu1Hj6ZqnIMzQGrMXka9VkAw4rgyA+SmwakBtB+TgfGDqIj/weR
TzZE+MoxIjuyyPEQ8342ri9WcxoRi5y56Cgrkf+9KCm7AASURzkSS8ZN01fZwfSwByshqJb6jCat
2J/fZNhu7T/dtYpBwvlPc4jQqV5IbTYN/aN6lcTDsi+t+Dhoogm2X0pujTHeXkBYVFnOf5q3GVAw
GpDLSXtInVN/1d5tyzKu8oBrR3sS2E6NScjdqwtrZR85VcrfrjWuWZ2Y17gMYIwovjqbPXzGPO7B
WB06FF7nqWRHjm/2YtSpMH7FVNV+8+KpOcqZZJz76qoGPw6NiCsNLRf3ioMH4Ty3DFWumVGebR/k
NcKBcNs1+j5ijwV5vxjujIb7Ved7HSvUUiwyBDtaXrgXHNXKotg1Dxj9YKUUYjgE84WFHCRP/YDC
oybcev21EKvmVdxX83+wYPv/D6njusEBFun7oWPjM4FvCNqguvjAmVEbng92fx+M1nBoecxbANOI
lbnzQgbW3MuWE1fVJTO08uJ45c/BKkFV/wnJEaOOQ2KLoi+unkgRx12hnFBZjXB+7MbXZIJOObR+
8zD0qb1OCsU/eU2n7UycpA46As53tTsFWyNvqnvFtPqVSKP0GXM6Ns2d5b4k7dAdlVYFH0WBxAWm
ySFIB1z6yqOWRd6d7gd0tp352SlH6Poo7kw9XKhsjNXEEvf5XFgUkXDOeJatZUseFO4Ch8RofnZj
EIsl3kj9tvDKGsaCb69qOzEPdQDZPIhCZWuOk/vUYRK6EZl+bCwwhZS0773o7FhWjPwjh5in8bVB
ujd1HVy559YtHngH9oLKHQWIaeba1d98O7IOcoSaJMnVRXx5Qena2plOoAZLCBpAEuoq3H7NrqYI
gfYZhfOvWF4nynoyknQlp5ETtmU7YhuPJ4ocZ83vbMApdF+EYb64vQVPNVgb2NoTPiljsLRRpjiF
Tbf9es+tbeABRPr0Pz9dP4wIyKSA5ue3LYejw377dF+hP5/w6x0I06UkIgJ7d3vJjO0GQBWWD1+v
KRwHBZ6MCtzXq3aR4q+hwn1+QjlhFWWfn/D2bUWhi9Tv/Oluc+tWwHqHTydHy/nlJ6wRTvt6k/38
CdPm9ve7fS19AQk8Hj4/nbxadayDErigouYvQl6dp9k3oVfW4Wt6hzIipkeKWAHDKx/BHc18V7U4
FdhZP1Aqe6x1x3uHfIPGXoaZcqb55WuOR3ZhK+k51z1z7U1YCTROfuHGZD1mOhm5cPK5y0QxVc/E
1O8UzfiQnfJQAsYwLG+8ja86SPMNCdCNrIf2Imzv3CL++TXe08gf8sxnwemqq9ZQWOuVs0x7Ogyr
WrjaQxjk+gPKV3fu0CgnMbfG0sHfWvDVyk45zPaRrGe1HaKDyRC/CZGjcJE8nueQB70phnXaOdh5
/Yn5cb3xbKe+3F5lFDU5f19fyJeRwxozwhXELtKDbA7aWJ8BN99a8qqhQc6otEvkSP+831DvQR9o
7r0MCQQfdohJ5DjP8t5kDM3w37ma1EfZShoRnhy9vvXJENru5EGHOKTa989FxnscdO3tKwHsX2xV
kQLjN74N3snws+xcKxoE1jGILvLMSlKoU31V7GTTsRKU3EsdBEJkNmL112gvVod9BdvxawI5Qh54
BUysPl/hK2zHhYCM/88rfHUkZfv5KjkkFPTjWQ+pHRrJapiugTKT2mbRsdEtZXaSC+I9y3nErCdv
OFJ1dim3V+XZ87BKGNSwuRqgC1bUc+wnJXSDZWdkw5tV91iTD8b4XeTNqXI7/7eH6Z2WhQNrwo6q
MkuzYJG4OusTNfzhmNqvxgmUtzD1XBTC8LHX4fWsUvRVr1CX2Joahnrm7WpbO+yco6N07t7L3Go/
KPznGrkjbVhYeWn+D35c4x1QraLFoX0+aiz5G6NL97JnMLyZcZRRS17oXTre3aKO4S0GHgRrEBUZ
f4KGv3K2xCeIfL+iJZtWY3myLLO5nK1ds7g2H0r0h7ZRXeyjSovImXrBRfXAg4AvVhCg7JJlrKfN
aapt9UGo9bOMu0FsrMRUNQfu7hqcSmOVFY7yDp5V23i6b1NI5vKhP+V6i+hub4Z7fhraWobZIR77
clCfxNWaQhcamJ3gVuV58Cw3LBNJQlLxTY74XiXHui4aOMrz6aSjWuFa2qHXAlxpw3AVuV2xnsYs
ffZsymftgDmC69jJc6Fgq2Dn4Dtks2uhXIlc/S1bE4akF094J3klmi/WAyrpS7SReRbPBzfbgSxp
nmSjj4styu3NVV6biunZDCL1LFt8EpSI/VDcyaFJDwiwJVW/J32gPKXsP/f8FAp1YRZ1RK6egzFo
0RLrYwMf+egzNqXwuVC4rgEKW6T95EAx6P90zwPxkysO/pgDNf4TL6w50dDN1sTT9BLjtgKsukxe
O2XUkf/nyS+bRkHO0xBmcAgAab2yBnhRrVLcQ1efXlprJQdpmZdcjKLj/5gZXKxU96mtsRKYL0lc
i3K+4oMSmHtHjZtj70zuSfZO1L/BIQXPI+iqq2U056pJ0ldTc6Pj1EQV6Xguyrsp39hgLDbyIqtQ
FVC+EZsHHFaOqPf7m2BmTMqDkL48XoQPD9bTn0EDLCHZUaRg8GyuHgVprTFu9WsbGxVqy1G8zvmG
N7KzH13/Qp3x1pKhqu2DZZaM/ITmyz1K2ketsah4DQUFSIRQn5U2EGwTmIlEsLcXkAtAMP/WrPo7
yg7AfqKZJm46xX1sltbW9qeZMzcge6jwyPZau35sdNNbIO1dfNQO9CltLqNrLWZRQJd+2H5ZLOI0
V5+L0KbUYuo6iWzT2/UoRO09ZZrxJEW0Rks2f64Ttmb8U/Y/yK+tbjOVWbwv+s78iE2YCjbE8Me2
IevV4AF/MtScyl08BLtIdfxL6Bj5ytXi9DWylZ+p41i/kuF6mwfTq6uC1cp7a/UN4KtOuXqoPqz8
acKlaUieJ2ytniL8IJ66Gieo2MkeZEjU5rSAtQGyeu4s27Tc5KTT17KXe2N815k9ENG5t0BP+ak5
fs1FPW7OasXNnex3vDRdtw7/ZMp75rXd09ilqxIB51e8tDTgF5GxkE2jsJyNHbYl0t1N/cpODCun
eIA+MQ82Un9D4aN71Py0eoBadQsPdhoes3xGR8+jkpzfHPSRYTuqrXXslQavRUvpT7M+xUqtw35p
2tNwkjF5AIownJL5MInGXmHpxJD5ih7pXjxz5x7Z1lUkWr+6ZUz2IgcHegqjVbVOxLLtJ/9c24Fz
anLcq0djcj9IwR2CwZ9eigkDh9yvyy2czOgtMCe8JRL3Q4HQvMr0ybyLOk3cZ5RvoPXqzkcmxlcN
84mAysYi9LMeXGMf3X8dnMY/1Sx0jpAZS3cRu168nxQ7XMghSeR8Dg4iVJdNNTvFNqymhU2qblFa
Tc3vX7bZXWzKlK8nsrLxvkbQ7DD1QHkkOwDjwB/VhLKSZA40tID0hKg5wSoYveiHarfRWbID5r5m
Hvm/uE7OYlrD3tWq6KJOUAWUmkK8b8XeQ2j13oNbAx9x7auMjCpJH2RympXskzHbbTaDhw+nbCVW
HO/qHuWyEBO4bGn79T0yvcNJzJPlvu5uJlykIt2yH0I8VpDQTNmYGI2NweTkXhMHmAt9MlLblrL2
4bOvkrxGtVHEYm1AADlpoLLdqhJLIeLqRcuzzzMZg2bVPo5DsQRDEX3z+t+GnVdvTmFneweC21qG
/SA6ek5rUuzlboV1DFIGaR99E5P6A8p+dw3jNj+Pxugs5Pg6M5CKyJ3+7BlqevV185eMW17hsw4o
bWRr+J15bjmbOEffuLc2aGem7V5YafAmTIrzc1zplWSbIMG2lU3enfXn3fW9O6zz+V2gMHMsW+fz
3XUspZa97m9qpFRE2ee/Ske7kJHN8dLEhdOOB/XkN155LHPEHvs+ip+nDogCeZr8F2zwZdwM5qU1
9HTVmoaP1GWACch89nVIW2Xc2vj1enb777gca6rmS2C64XPXmUctsfU3fyjRIcvi8FRqLfR41c/X
euo7r4OeXPzI1X4KI38AFZe+GgEfq69y5SiMqT+hTgFz1Azrd7Dy+4C190/NL75hzWU+Y/qabdyC
5LsRNeq5D6ZoFs30v8VKsJZDUT7C0ckr6qcc9vemw073oEJlv6AeNSx1beRHPJod4uOjD6ptMp29
IbwdG4xYigW9Thh4LvppTL5ZRfS9SGv/O5mEc45Ax69Sn9Yqt/1w4XUnRE9ysWht5G9gjCygfmzM
PK1+eaF6j5la+93ool9TF1o7xfb6jYrzyCN2zW1ePCIXkT92VckGdPS1jYx1k1ldII7tsrzPbyOQ
KwyWXmKSxsBhbsyjhzAT3qWILFDM8xlM/HrVJnm0blzkRNYhCmP8BbxjpVOU5vHKvtEq44dbb+PD
SxJuE61jB/Eiyt0t8/xzyS3Gt3q7RM4farm2FkPUbBK3UxZCSZSL7/Y6HrIA5eIgrz468QL+2Pme
VK2/RGxcO/EHs08mQsvLau5oxx8pPOQPYfdiHVTsA+wRiEqh9sirxcL5PpkFjIw2fCv6uNtErlD3
SmGpD64IsYyaRwyd/WTAwXyOMjPYoQ/qAt6zq+c21R7lACSJ0gWifkDO6rra6kqk8xVQLwKKCbyu
fnPAZO+UJC02FUYwThuHLyj+6/vE9Pq1O6jWN3tsV5GTja9+NZg7F0vyjYxX6vdmiJL3Fju3bQv8
aKt5kf0tSVPrm+GSURgS1dmWbZ+8j8l32RfDcd6wrTZ2WLZMr6NRr2Rcs9ioijrFGRhhzBcSyjv5
EuR3nFWkRFvDTpRlZYVYnbGXOMqzYm5+xWSHGVb/15De9Ez4FK25+uvaAaT9AR17HC2R+JOHSoBT
LqPC+FcsS/v8wpsQWyoFeBH9GZzMHfgTuOhsWz//iusNlNswaE5/xf0gz04tiP8utsdlDWt52ff9
a2bV1bWcmYsuGj7HPyFY7/UVc5pbiCpbRRIJVqzCtjY0R21V4Kh3DXLLWDfmgOBJ53mbwjCLk8dO
bwcrdjiqDX9PyuL+PrC94pjmYberUfk8WT6KOk1cUMFQcPGL0UK+D0WNJoBfBY+p1qEQK1iMCl09
AwPIL5VtqBtb6/xFllk+G+vbd6GOOzQS2JnadnaRMXnmJ551gBl0li3Dw+B+AdSpPNUUpKKkzy63
mKhSLARTNcGUelQfIYMHh2aqALD65liy1wuXAKD7q+y1kqZcORH2oLJpxG5/h/v697xK1cfarNoz
Yot3SeArL40uIiq6VryTTdPU+kVWCP/WG/XT1vRi/4HqafDU6O1KjnIn1i+VyTpeha0I8AutmdGa
qBP2vrgLK7N5icxqGY8GcswOmcLJ7Nq1bLZN/BNu/Hjvpl18zdh7Wk0CSNQzjXVhlw26l1yU4laV
UzHZqTn+ro5t1Q+VSxbYTKJTq2J+GDdWdOp4+Ms+eQj6plq3elitbVubEoDQ7b1p2eo2AEGyzyI/
vciDZpbxSi1tDO2MPLvFomZKYSsFIS6gNnDGebCMyTMYnNVObSlwfsV8JfRXqL1oC5CHxbTukoHa
yKzBk3ptehCQmrYJ7XuuQ86ua1tuUN6zpxv+7yg58MBwf4nS/623g/qSVsoELKkOL01euzsU4SO0
Fm3z3GvwdwujKF80UUTUN8ruF1heyzC830YlnsRTVqkmT6jRvh2a1EGhrkuvZZxjafqf8W7u/CtG
bgPHlXaRWOHv0gpq/eyBZ4aSoU5rE2DBKZ8MDWyk+IXA+Yiqyzge5dnXwbG0dKvFLSxq7N28+RCy
DoH1OJ8Ko3rqdCrEX0ZvMq4r8PRl7Db4zzjZ+zV4qLRynaimv1Ngo20xWx1BG9nRq64pCtqBqrUX
dRC9hnH6EdlefeHBHb2acxU8qV8C3xlIDaeP8pKprPUDJcN+KQcl7GBBfsH2IAvLM2XksTH1MIus
wTGebWFqqzQe60ui6clOU8sU/IJh35UiSTYhtusPDiSxZQ+d5L2fnAeS7DOQn+UXRauFD5M98lmG
hKZRLaE7Ng9mzRMkLTX1TkOr9pC5SrCbSnW6FJh3r0aMTF/6nl1y8cY9J70zrYISgKj7BQkuNV4B
b03ugpkm5bVQIReyLQ9A8gQIh3bCozH+p0fOIYfLMbdrZFtXUGztu/exNtNrOEtfa0Of3w1ZiRQb
ITGHQCBYJ9E3WxmSh97U2wu5goW85isuz/RZE/sWY8Rt6J/5kQbb3iZUU/J0aVxf3DDL7+R4dYqU
jW9NNUAsw9taJLaOUynKQ5P3Hin4Njy5tYG3O1Dwe3Tx3RUbl/ExH62GgrFRzs/cAnMmI1i5Lbwz
Mza1I4otiBiks1qIVjXxRgaFlrnl7dQNUGj2yaaNR3XUgaBp7KfzoK0fuz4BCW76JKtTNd2qbY8w
4lCY+zGtyn02ZyYFioybyauS+0KRqWw9eDLVPF3aal2+4SMcohNKarFDmBQ2Z8ZSedz68yZqAbBw
3fUlUmN+7mwdd1xYM+CjK5XowAYcv7e56YStv4AvodyJJO1e/gxrHdCF7gBjJg+Nz2F+bfuYljHM
YzYZl7PZ8zBwLf8exirEBicwJXdx01RbJXEp7sej/hjZ+N6H3MHtJrTKpa9DCuhQJDhUXqI/OnaG
G3xgweSfB7uY2zxmUHvmoWaR5ksNrNtODtXUJjm0CnBt2TSdBsNLr9R3vUNJCNkg9TENUda0PCt+
KQJ2Pe2k22+NYDHMn1/7iCekJMJG+6lkHWuuBKFtchULlzSXWATVlm0GpqvgadZ1nJZXRanNZd1C
Na9Eh0ZTm5I6pAjwAYn8lIcteQvh7oIqd39Tn3v2B1G+F6lVLB2lNB8MUHKbBh3Vky1iY9+OqbHD
gqE7yxmR+skQ5fJRze6G8KPKWZ3y7Jpzx7cZyxT0zjyj2XnFcpxFCk1gUXu5x/lvu6C/YlTEykOY
ktqerF0ISVHk5pDhsDOm6xT9IVS6FaNIr1FT5M9lWz7nvaGfR7/LnnmXOeBGi4zM3DkpOVJ3rlEd
ZK/T1gL9TqvbyV6qHiXqTr6NPyfXkoa1NjW57qFuz2BoSvDvRvLuRuqdNbuu2A7bk8D33jLTnuVG
o/bsiRpgZqf5bM8bCGFx2S1qw2l+TRs/UIpfVZIMAESQxFKL/h1qh3fnK9XnoWnrcZ3kibH4q+Ov
pl3V7LYgR8r4FOVoh3hYCKaT6d2FDWloxNfZtAqLHX4ZDT9ZkSHIPPS/UT58wVA8fPNSdILhFfUX
kQzWroaXA9fFLS4pBeEVMtv21jZHb8njja99PrQQDI625qIjNxjYi8tgjisqxtJjTGXa8nl+TdEi
MgPzrq9r/8kP+vmHojcYM9JMO69aV62F5cU8GJcAezsZJnIbczNsPXScMUO+TeUUXnsOlfZZXjqx
K35A8GjpzEPtpu2XLH2iTcJ+Al5kMMWrImHjmRvKYLy2KbefesW+YQgXQJIHnB8iRAesVRGP/S+1
0B4zqowffmfXC92xvRcczMYlnrvpo9qq0Rrh6aOXOugEhiOarWLK9wNIHJRPNCVfNlV3YKnhgmen
V3PMZKtYbrLKYz97TOfDSGWBSsNVRlQ/uPOcaa/SdQpD2zvpWm5N+HZDn1ZtP10BEerVleyvRjLC
eYdecd36J0Feflmag7vIQvUpdmBf2UgybEfKTxvbz6qlVBaSwkFiJsA2eTFbxwNrVacaf5VEf3FM
Pp4b6xfZUkmhg7x+wlO1vtfQHD5UeVatgsyx3scu/+mkVnotvFo5Iw9N0dvq+R3h8zBnI69Uk+vv
adj+tPjO3nm4tHhfAgsQRhstUWy+x22+P+eQmNaR64Ik9hwsM7W+3lcBdGsfvckRtyAMhtTpjl/L
N23iBokPCI53TRdsbA+EJXpv0U+PP4xRKdou1oSyIwH4fawQNk9NBMhL9NA/uSwoRGZ64byao+lv
sTrJtnZZtNfQLk6JP+rYkBls/av0h9qg7ELSObx3RHntlVDshyGyj4h4owg5H6zkEhQfeRk2wSLo
4YvmUfe71zeqoW6HqPTewtzv142hVkeXDcQl4C0uRcsiy0DBYYPrtnmppjZY9uQiYQuVAqVoL4wX
TRs70D7Vi6G104c2W6winpItfKco+I8aN7nqvoZo7X533QgUcw/hjAeK2NoVyii+avWvng1cqzLD
7kdgjdsqKCnctcZTl5keLD3lGtjZrjERWxgdREfGWF82DSbTfRq62xhN8mM+1MPOdpWDP+XZWhu9
45TU3UIl6UEiph02XWTYm9xv30Ina3B4d6NFnY3Rd3SZ7l2rdH4V/HiQcsYDFhn0jac0zQHp14MH
v/nMgNnMHIbCORvBpcfAQIYgFFd5QKBMOyoxqvRzKFYUZMVS11pT29FOvTNqJ7Uv3ga3uC/tjGx8
Xj1BH08uCDurz7miIeClOWddFPVptKr7XgDlKVIhjpH3S6htdqciOuGJYdwHDgoowPtz8045+y1M
xdBO33tQGVuw6UgzzU1ltC9zZuvB1rv+3NoNxHUFUJupiGhVqW141L32pDWti2b9jDicgYmhxxlL
hJ9xEYKRGpEvkHF5gIwFnl4OkW0vrL+x6M9Q0R6fB9yULmUinhstr88kWvklTT0Vvr7uXlQ3EwtI
Fum2irqfLpWQKzbBxmkYHKiNZhgtWW3kd5xdZSei8f0VXwTgylP8nbQ+I3rNGvdeFBeLWzvSnWEx
1noCqC7r1sXgli+lIdo1NpjFVjZtw+bx42noywYT/DevGJd9Aw2ULJuRHW+nDrvWo2/C9FvOoIpj
HJgPlIKVZdhjuxh6h6we78tRWBc3BdXaN2vTM36yrysXqmi+96bV3U9NStkpR+azit6nit+hUPTl
2Ir6d28+9q6Dyk8cenclZaYFKlTdaoghz7QCK/JIaf0d1ngknPg536coed5n8xll6PtUT0pInIRk
Z5dDlOp77pWyqepmela06nsMqifH6eypitWOZxCyULLpRMF0Gl2SZTznnsB89g9pmy+hQdhPRa6m
iwiYAIXz4d9uctPcTP4Pa+e13DazdO0rQhVyOGWOIpUs2yco29tGzhlX/z8YyoJelb1Dfb8PpmZ6
egY0RRKY7tVrRRp3Xd/89icxOeEhJhxuD3tt4OpvmnUWTNlDEP8q3Nw+9AXcj3aDvg1VN8ku0Kmw
oj6TyuQSbjKO3MNGy7XiMtqlRbGl3BDD8a5OXWS7jEf1Y2qTl/P5+u+4h5Ccy6BSgPBwvEDKnK3d
IJAfmjGyUBnq5Kc8vi9LHkAnud77tg3DXaujCB96Tn0Zgin54sTlF9VNz3LBNz2Ke9TWgTMR5dKW
poXkutYY+q5xR3kHVhol80yN14phFXvFZDfA3dMtoyvITPNcSsHyWpVL86edJ4/KgExQlckysjXS
ujPC/BenvDuf38IvXssr7Pwog6IpaHblUN/ZfJW2kWp3296wh6ts2d4KDmj1RSZBqZpJ+Cs1z2Sy
gI7zZb6afW19sXx4TotWqR5IMDWbIq4zsC4l2GjCWDxzVdes0ptlWlnR9yLrl35Wxj9lv0QEIQ3i
ZxNo4KaF3eQ4jhosLQZYXt/pFHL6w1mtdfvJdhyFn+wNUa7iW+AblHfacnFw9c4CT9j9VLyIH0rb
AopvVCZA+CY8QkUcroncDHeJY+aL1jC+h0ruPVGKOOwUiFO3kJ46z5zRoYpMvR/QWAAgTJPhYUj0
jrKfUt6Uadu8wIt6EB6BWYMYL4jPqV2VbZu+2smWF+/hhDD3CvmHE3/LiNRfbV6gnnBWAUT+66Yn
6D6owXBKCfsu+sBxnwxdJxxU9ocJe9JpMAQXPWjBvo7PAUA9KmrKel0ayFR7vJcrE8XPPTcX6VMT
jv7Cbm3S39Ns1dgozhj6kyzDNErigYeimhtpCaRC09tu3zREr0dbSb84sfWzA2l6LZxQv2aa/y/E
2lMKoJ1FDo56SR0fDAuObO4RkRq2fRulD546Ra6zpvphQp6VBI3yk1POz0IOrOcC6qe1okRf7KHM
V+Q9nWsyNWCWYVIld7RzTUmV4PeolNVYglny3dK5CkfHMYHmhySxZ1su9SbRX35Ypl2EW0xc6Wrf
9r5tFpuI6zSXvu0INkuev7azPD1LXoUAwRhD/NRq8QnUxVcLwOQ50Ix15lePUFAHS3VUT2PlHPWE
OK7l2Mo5R9R9OQ6+sjLqut85caXu0SEZLvnUBLt0IOQCyiDY5Z4TrHSzUV/MAT79su9/UQw3+h0n
dmitnkvi7YuqdrJ1B0ESP5exNx7IICx9XTIQisq1nTwAYosLUyFW41k7N5LSJR95vq9K/Nl3VGhg
bERgNDkfTiPFqstEIx0dmlq/6oyICL08WJTUNU27iOrmEbKgZCdsc0NV2G+Xyla7dWd12oKnkbNO
quDFrjrCMJYefJrYKFdtYmjXyPGdjU9xtpsYWzJS44kCo3TnGSjedGoB409Qn7tSSx5hVOC5GpU9
sFd6vxc2JQH6ArsscFDJvnIUsH4qKmGocZIjsx88jadk1Ca+yZI0HHw9Gw/gsXl3XDIYAUX9pwbs
EQ+C0WepIu3QUYS7biFg3iVFb9/LCJrKltpy6EFpnrpXYqUBZxw/aJaxlwQnMMPpPhgJWNjAPFaF
NaorzXdcyF26B49ouGOYpPDHUDLPNQhFl3q1eynzsnuepadqZ2QjRpOnJg/07rOJEADihj4PeXFd
PqPyRRA90p/4/JhgdJYwvKdXu5kEiJtni2LkK5HP5NYU5KVXBQxh62HyEhNhUbl3df5DDJB2ldck
TKOVZZXjFYYpZ6EpdU+WRRuvN5tsmFs1tnXwr7iICU4L+sUAIjlZ8i6MlrKBgHstNeWpd6zi1DTx
ay+GagGGbmgYIb0GpCx8bl1+ifhcxXK7ibkTnksDPWNJNvJtojguVZU0fAycfVNbxO/T8WyUJjeA
JLyvCyni68/PIk+wFhq4MHQjbEIJSWlY98JW2xmBxgra0tBWOSZVLkk6orqg/rajnKarrBjuGuiA
rjLMBkvN9b17n1e9JTQXky3sYM33xqsNmOjEl67qlBW8gjq3aVc/OrmabOtQ/9L6bXT2238RBC/v
4mbIN47twhYToEBUuZBuih6cytDkiO7c1NZdX/QDoVPkR3pTNhGasOCrluIvLqwoXw3kLRaGLtWf
+L1XlnXoeo+FXaLUFpbuxZT5UAQRpD1BdDQb1IjVxuDWMg1F00HqQRWkk/XZQkypPXHrtFtJXaxe
teoh0CdyJtmMkefhDb5xN8mE4/ZUhZG+GCkI4dSrTqE+BNwEwZJoCl/hscA3m43iydqNwKmsG+RX
exV+oYnCSfh16FrBF22eogwegTz04lVjKfqhDqjXdwBzPSm+WT1wnF7IfZI9wfy4BiYp3U8P6m5T
KS9a7BSnMgnc29DIk2QZDl24gcAFjZW07aU1cq3SNgam+1Dp2Q9KJ8CIpV134LsWLDoyVfdGFoGX
c+JxazgugKtS+uSjbfXQDclSb8rqyRuG8ilL7GsOmfBd7knlk6N1xrIdhoZfWIa2rbhbUhThyq3d
OyPLu3ObD+5dirw8/Jzhi5eE5T6Q/ZzCDS96MSNik8Qhg52YjaijBiNPqkzMuhLCVWkkPcq2Lj9w
/9gJc2+16Sn2M5BNHDQBSI4+5A1kMA2tilfUQ5jPRhxB4K3CHU5FlfmcVMS+AZrJK3saGoOsbPOM
27sUWcZzQpUSkFAlXou1qtN6Wxi+m/VtbQNymLu9BsMvzjzhVZtsdD140tgqavsA0nbqv8RQRaRy
DTO/vBHOaQcmXYd29DYre1FK6MbPt7e1fe+uIPyRt8JZo5hiVfq2e5uNzapZWZTZ74SzHHSAntop
DSuuO/rSUq/raAtudGdYTntpvcHaJMGYn+zomBGhe0Ltq1Xk7mmqpHlKyv4T+TnnnMEssIPhAXZ9
re8uTR3vKWl3jpYmwcYibLXyrRipzLqZWq2L7nSQCq6cqwHUpal+JDtysDu7uwj/tAziFefnAMF2
1E2stOMRLyBPLIcxCnbkLhKl/5HmRvstz30VYXTNuFCXHu4CeKNq0mHXxoieGxmpMNNJ1QMx9XYZ
Or33UhI63mjwHGzErFIh+1EXMeoi02ymA+mrsvbqBbb2qflWFYm3U/0M0vKOsF2YmOWqkopyC5qZ
+5btjcPBQabCWIeG9bsbT11dSQp1+c7hXVdPlHwTTdVenvGAuK33yeS/R9HysJKgAfqk8Wm7d2OE
iKaRZHT6JfSGBzEKxzS7K0DniREYK+OkodCzCCZ69bGE5Mnue/jOp10R6NQ2E7vWKjQl7TK48muj
S3tLouRwNvPAnx9iFzDl5DTbYx3ORX8IzOWHicwL5UXhJsN2dhYuxCM465hwzb9dzm05MBqlojwj
TLChvnv4Yo+muxprpzsNSiqfZZVwV6MCHAw5I/sDZBPBpCgkmmKSFRK9WDMmHgyEYUcLRSFhU956
cTYlmVvkaT9MCGcxC2svoh/TzmIZmr8ePAoQWaxHQNS3XStiy8CeSEo1C5DMq2gY00NWBa8NtYHp
gch3ehC9eWL2myc++P0XLvP2wM0gvBf7z+vEcPaZr/RfuHzYal7711f516vNr2B2+bB95Um/X/5f
rzRvM7t82GZ2+d/ej79u8++vJJaJ90NpB/Qd/eBBmOaXMQ//eom/uswTH97y/32r+b/xYas/vdIP
Ln+62gfb/8dX+tet/v0rtT2/5OlQyxDtHXi0C6avoWj+zfjdVFT5rErJEd5W3caNHmXvx7cF75b9
8QrCKLa67fKf/Oerzq9a7lChWc8z73f6T/v9p+tzmOHo3ekhT+fzFW+7fnwf3lv/r9e9XfH9/0Rc
vR7Gq1F07Wb+386v6oNtHn58oX9dIibevfR5CzETT3/yDzYx8V/Y/guX/30r2ymhzi21b4NkBMdG
aieGRMBmx/itETPRMBQHVbsKs7CIXiUWzL6mW4ZHMV2SQNo7MbJsWuc9ZFqjL73KoLaqNqT7LIgh
UKv7J07BENlOozinkrAF3zLNizVjoJsHsu+/xLywu/BEbcYSRixhE03Vw5Zh6oDAasj2T9BFXyD1
iC+FLcX7znYQfO6o87XN6NbAUBmf8xQG0slLiyKU5MRsYEnA2Tz5dLOJaTXSf7YAqIicNVDLiK1y
v6fOOVfl9c3RhVVyVRmBDU+yQX1JNiKxw8keHCZiqhs/QsvVhu/GoH6+Ky46QQPy9iHVPdNwCKzi
UihxcVGURtt6egF0XaxutWrYuQXIhnerrd4BmJw2XyAXZEexsDJzZImM+n7eS2ztd1pFUNM73vYL
kqI5hWkMLe/vSwq3tO/6s8qDxc1NHzmiWerOkcueImb0grxJwP4mVg89MiXq74TrG5n6q3HotgZ/
tyOgXO/kV5OWvRC8F0axfJ4uwIk4kqMfkq4BVWHnBUWnKUwfmbXPC8u/DRwlcEDDTPYcOC4EVwSv
biuEcV4mWWO0JOlRr9+tuXlWQ7nu4iQ9flw4KoO/b0Lp/sNeYmhk5plIt7FXKgOt+hihtVHuvLug
Sbw70QPs5aHbWnpbF8gseW1m5wnh1zljdB6pLJ1c55W3jbT2wbajmLhpoB9EMxI6O6CMrB9ED8G0
YZ9IyUJMJm9uYujqupdScMKKjOJoxGalRevIwMtQG/MhHmsK9a6VJOVOWFvE5NZgarWlmLjNTu6i
140yIW/VOwnf2YOMk7mRcig9wGu8+s6zkeI/IjKkErD9x6Q2ZvpOV+1vs90ET6jCp5VmZHlceStm
5os5aBiCquugMJle9dvrug1TSvUoNbTX4kUYlqfyjpQJDFu2exCNkWUo1t/a2dpFJtaMmhCihZNv
ArIF4esB5bsx7qR3G+hFTsAg7mLptuFt0bsNyx6uVwmGhpUKM/pRn5owzJujGIre3HywUacHbSwH
seU88T9tMC+7XUPtnU0GtV3KwafsTwlHRBSQ1eTqy356DY2U01WIoISYIN4WoUGNSG0GRzq8tPaB
UoAxXYgx2NNXo2X4TwgtyBthBz3mHOYVs28phC3FNmLt7PNhmHs91RhOvR/l6IvUpGQycgMmNz2M
HgMAanvbImgg8wl7KVptJzwo4HI4czv+1Zpg7GlGdV1uxiWQKgsK/wlO0k5wkmYA1JOPuUnqceoK
Yz3NiN7sI5ZU/cbqkW+aXYX5T8NAQFTmnWJ5vHPbergfHeOq10n3VHDgPuS6Wq6HMk6/ebpBSgmA
FaGzAZK3KQUlR+7nwgC4GhXQr4V17S6ketgLsLFAIYumrmx3aRhOsp5tAracUlW3TsBvLcXEDZ7s
Om641Ww++u9Az17dRnuYF7/fHBuquKsAxlwErtyDUzjOgZOrni5EVzRwsRtACCo07W/WkjLtvlCN
jTZ7QnbqIsM5+ZA3QiZ2asRyu6gDAJaEBXKz6mEMTSFUl0evRjYnqO7KHN5n0RNNPiRU26Y6qA63
ep2I3nqxB8gBJmd9K5xlTUMOOvLhRK2t6tKn8afQdSzIh2Mgp1I8oBvy2xaSyrqICX/q/c2e9Omn
+G2PqH0ibJmfaiePznD/R+emtFaVQ+gTUq9Xk5gci24ET1Ip+R4S2pM82kO3ED5VB4KavCfK8KkT
UR847ZW0dRVsRTdujJ92oGbbdzZxqfBXDi/4SfQlQqZ9ryUQ3enOIZma3lRgpJzHoodOMLokZrX7
aJda5/AnW2/47kFC9AlN98nntquwirFYI5p2oPRkKWaKYpB3ZJVbw1Suuu7nn2rizb4MkN2Mff2Z
qEdtNvknz0tlFNQ7cP1y9klBQv5idOajWBHmdnwucx4ac51ordnwQ6NTcn30U989il7S5V8HzzY3
YtQNhXv0KiDJ3Nx/u4RvvdnWATNFDcdFfWKanSdui8U+YscPl6up1lmldTJx4v9j3ez8ujaQUaGw
go3sB9m2GHXvXpJLWOgLJ/5M9O6L0evKL8S1HUMn9Wt74WNsRfUXp41I6YSt/+CHNr+ZRigdzdqM
jx/2aSD9OvpdCd8NH+KTIlfWvpNy4k/QDixqxHNOAfISw7mBFXDThkAvwSKY5UsYSc46hq1rYREo
J2GaRGt4x5pTMzUk6943s024KLKyjkpb2s92sWAeCjdhS3PN3I2Rg1bbP7Y08vH9Feb1Wkg6ok6S
q2sYFELFiDtYsJJvxTCW8+TOSeI7ALZRvmxS1Cw8H7UtX6vh+epR4FK0oF9AqtWROP9Hk6HXi96r
Abf3QkyFnQKPtejmXoIKbEFY7Z3RLTJzrXUhKDenajaBEilTyYH/KJpGh0ACrft7MfIKCHBmj25y
6/AIrPG3B09N4B8V5L2VIq1WpB29cylIkoo65rHdzfq1MEKd6Z8HQYgUT07C+Hefec3sU020S2Ii
DDVvJ4PVg0Eo157hColcJX9uK5Tofg9+zxRSIW1SqqMohpl+9zQvW4dQOSzFz+D8q5gNMOP608Rs
u/2OThP64BJIn35WRTNvNU/My+atZucMwSbitUnK73o9PlLr3y9sMu6HMUIvRk0sj1wrJUWx5TbF
soKrxG/Uh36ahBjDXjYKyGzh20umcQyqSe8209qCtEpwtEs1uIjZIOcvkibQmIuhRWb+Tvf6I8JB
8mM5rFvqYyqQdEAWJrlzO9NWbmP6+xShi1NiwcLFmSiPVqILsfhQLewMZCdlqOWmHtK+WhSa/Op6
m5+Xil4XTBwMA2cVMSTKTjVTDwgvkrIHm2rjO7fWlKeBpOdSiyx9D2pKefJLy4bt3nNRnM6hCpP1
bmlO2VcDyde9oRU/ilG2Oa5ONjCNHiCwptyPUx5WNLqn6Pugrn+IUTPlbIVvQOnOH32nPefloif2
VTKp3MPSFR/7qCuoX+d5SuF9uOglgBlhaxWqNWvHdbZjkUl3OXW666FuUZvrvXzZV4lyGEUTVwCc
sklOcCEM76am+Qyuj4OXtK894fLOW4uCz2kmlzvQO+VBlSGWfFMbFJKDYpgF2ZG0iH8UplqoElYJ
qTNTTicK/t/6hMK5NKmck3oV6DGShe9W9Ep+NEzLO942EDPzLmMK3fXq7WUMbUWifPTipRHkP0ml
5o9koIpHSYq/kutvT/o0UmSj3wGZRMpq8sgLtXjMgmYF9fl4Ff5KMSJE3FMiJSYlw6zu1ZrQ/bRc
LHLdWAFwhNb37QJ2nJyT1KC2X8vzZUeoZGFGTnYUzqAIxr06UCkkro9ChLwfbNKSEFdbrfbSVKV2
tiTgsWJoeZAqjzVVOWJYOFa1kPXIOqeeJL+8rmlbRTtLCTzjbuFoL/MaHmLDq6qi9ufDaRlY8fcE
DM4lmxpSmMrFVxNj3U/qpbNNTCR6hk5ChMqPGIpGuPh68NiDTjzMJtGjZrQ3Cc7M+5A7tA9uCuXv
2+Vuniq15m7vgHWdXoJoekuHQT31t50r1UeDs2cO24BaH9W+3JmdN+xspa6hp8UUq6ZG1YoYi66w
3taI5WZFEhEoblGt/RH8c1Nnf1iQydR8RoG0UxqOEKKJW88FdTWNK1lSb0bKXV6nZ8cPtnFa0ZiN
87pYTOtarG4VcPkftzZix07Q9vzHtjmlLzttgL8RXpB4FaE481lpnI47rY5Ip+llnxX7GVJk6xNE
Z+W5CpEMtPo4/Zy6Q762PcrLOWJD9FzKCyuTlZUzIfORgk6PxoTcFD1hGwGiAyueZkSTvfXEEJo0
ph0jhpanm268WbeXeWY+wUvdXBU/aa+qYrirrkPxZraZcuGdq9zdClNH0SUssxOlqzbY/V4YRRNC
DLE1AXRMPNfNdW7Mx7B2syvoTIujokERZ1aVDoB7LliEpnxODNBslJiuQug1dznZ6k9NxTtUhQaS
w5MSM/W/VFe7TX3Up2FXg2ClQtg9iVnT9r91gzPciaUgYC9JqRZXMWfr+bbRzfhBzAVSvQCBEz8p
juI8d8gPw/DimNJTAFPeFcBmdcxcEKnTKIHa4NZrnBgRAqWt9mKiN7zy6pR2s4NJi+eRyXmeaHxp
Lyt6g+AFbsIXHJu3aTyAKbOv2B0RuSLy/dvq25xfAseQNGUteZ67cTofHoLYyy6ikQ2kocYaAV0x
RND4daLKK6hpZNnbzM7pNIvkRLfyoxzqubddol7JLp6vOuuuyREIepsQK4yOqF0oWZAx6dLGhGl7
z3XMfaqgGjORU8qT1B6yXGgFC1rLeTxPI1wI4aUYD3Vd7Cqd4mU/GrcZ+X9Ynrz26moqn7epp0Xn
EA3ACznlV0voZt0U9eEPJBymiTavSyoYAJMSLV67UkydfujAEwgB7b5zaus6TA1VuagAl0THYiWw
rn5iWFdDca1t3UfWYrbpiqScqHA6CpNYKnyhsVnUqeqDUWQ3Mal4XnC7zGybL+O0VBy3cNMcHd9q
9xRmU5we5+OLySP3KtEb4pHT0IaNirJ9/b5vpeox0q2tJ6sjWJPWO8YgTJeBGOpWtI4br9qJ2aDo
v4XulKoHnfNc8OkVXnCrQHzPgRDRCrYuKiXdQMsRbMVwDAtQlIrvnMVQKUF8SulLqvnNHXeq+LYI
fRaYh2FqWAuvXDOkRVmC5xfD1IKwU0VwWy/42Jp5htICdED7KrfSLT+62iPJBn7JIRL4V2BCvw0h
/nc4AvulhdT35YOvDk8AWiz4pjEq7zw+rijedVa1PGrHdmpETzQBUlRHq/DdAg50ZiTgVotWi2oI
NxlGZfWgOXX40kW1Ez7laVO/5HLzU2mCjW0VxX3eyeoTZenAI8uKJ8XA15560B4rz+jcrZgNdM77
qJZoADBwHlD+PkYuMKloci6JIV4pAT+ISbE+LH7ENqchYfHz8ItXSjBcT95SDrH/CLG8bBjyKuar
9iAaiq9kw3/ojDZ/oJhzJJYkQ3Y5ulG8tGOOq6muQ4z65l+32VbzDeNOtdSfboIgWd8p8aXL+KXk
cRJ2fNCIl2ZqxESfpube65Pn2ix+m6YFaWrn59IMlzf/xvQOoT+eG0FROpHPi97c1H+wDYnxn/zm
ZWHI5z+T6n6lx14EVtqFcWfQqRieak7VyldhDKIRvTYnT7IQ4w/TYEGDnR+4J2G/7SCWfPCbbe98
crg6NnwffipyofKQwYXfXWleInofX02qExvqeaxb/NVR7DjvLfw0XzLWBb8qMHWjEbDsbFil+dRG
+caYuKXFGGqTAPAwgMbZ1vUaGkbvxtPCRhjFmrkpbSs85Hkn3QMcNB7bKv0hZUZ3EiNCruqGs5mx
avncPCIcsguirD+lja2gkkOlxmCGKvqmqXoRNtG0qQHJpa1mazHMpRHsbtGOe2K2fP6b0v8EGjqg
Qk1p0ArM0o3uDM05iiqHOpXAO0gT8yubErgGIOSPpQcG3fMvomeo3G0ypYEd+Z8TqIwRPXaNF2E3
xySEhmJyUeJfVUciSeyRZLYPOUSv8jMnmSjIUht621j4lgMJA/dHjDDJManj7Gj14X2gG8k2fDMJ
e2GWfr742O2paMfKG31bLebfOb3tJmx/3zJ3nd+717m3BeRkr5XOSc9VHLQQLVBpkFNjsgjM1v+Z
AvOkiOgXf5nPGtxYL6OS1StXseNLlsEkCLmfuhvMQrmYPKOtzLbJl5TuOyQf6vHk68CzN6VPKZFV
Wf3qnVF0RaN5ANTbWnOBa4HZBtutjqd5eoDivlk0Lm8Tusnf5okAeliU2NC8lJPsgbstP8fQkYoR
lRL6scrGL2Ikmi7Xpw9NV67VasgehE0OIIIpR5svNyYX0WxStcFazOmTCfoTdTtKWrOcbUlS24uh
Baw+b9RH310F7fLbrpSDHSiTCxdiD2FLHbhl3bgPN8LGw1GwLNSg3sEzcsnyAYkPZJYeWsfsz/Bm
nsNpRJl88TDAwr+BNG1ciaFoiOH/BCgfEp3ELa4M5+KS8RaLhKmm2noLs0G7LCGGpk64H0CSuUgz
9rl6iUHH6/kY3NXTSNhV39SPPDscxMiWRx2UojoUWwvJrYUw3ppKVi+uilSY1sA0J2x+J2t3+hAu
qqQM16YjFXdBbpCdhZp3F1uKdsf/2wbwbCnPrUkCRW51/19DriwTyFAo5m71Q6oH2Te/oHDVhpUK
siNJWkdjYZ10GEoOTiXrW4ugyLWlHnIFBYv8YmTBdzJc5S8r3KKo4W34nSm3FtVz18ZRzWVWeNjM
pnEWGc/mp6Z2DmLWlCIY7+OBjzhao+ZOBgu5j5G4WWlqaZ4om/8JpYJPAYWCpPdkmpvZZsLRvsvk
hnpzPIRd6oe8hcv69zJqN/8v2/3pqsI2vULOXeraAylfTunLemqaKfMqGoqNViGA39NsEh6eOiib
RpX5g06+wibWiyGFoA/g3Y29GM37UiWTwgWyzSiXOjTAyieZ5eSpaGOKRa2vUNk7l4oM21ClxS5T
5eAu7Wqqfw3NvCcahPKU40KuhA7pAlkM42tvNI9dxCdY6qul0ZHj5JR/vPGrvqNaFd3BSdR1WeiU
ykzMqqpm0Ije1AiXcWJnbaaodTAmv0Y1Hy78okFz3fvtd4pVDgVllS8e5EZb6svbXRG4ITI28neD
z9gutS3odzIr+9RTgLR17HFYi2HV1+0aoaZ0K4bu2IUr2dDCvRg66kR+hdDFceCn8pMHkxXlRlBv
FbIsndF/BtecQr9WyLb63Cvp67Cc4q1i6ESOCxVZ+zorhsk119eDJ/9sx9GB+dWUUR2KdbC+dRqB
ju44wZgKiiX8Z1aJ1MpnMRJN4icTkYX6M+y0NFn31l41CfQTNtAoh5G1W296WKcwpuhIAlFoJiZ0
pBxus3zVdEqUJu+4NNR1rnZwz75NO4Wh5Sux421bKmsXQ+pK6xqpmGUbt9nBiBJ0ApGLXY3gz7/L
BiQMqvNVGjtjPSp+cGhKO33UIu07Ip7JNvc8cDqNl51FY7t9fersixgMVVE0q3lSkzxlaZRILPVN
0e0gNPzkpgXFhE6pLhzVku7qSTCEbIB3SWPYlgxFe2fPi9TTF50N+WRQN8QNcBOrYKBt92OL0iXp
i/BLo8JRaRr2t7rzuNFFOTzxLXUZTVe3cEZkzjdogr4peVs+6toQHXhUUtZQPHffIh6PY835phOp
I1Oby2BhVeVBH+2fYh3nAG7flJ3c91Q8ko9odO67gXGjJJP7R10xla9UlKLdCURkL46Ookk4CvlW
zm1qOk2KJigo+5TrAoHw1LJhGs5H65w75kocQu1wkmtLvaXi1vKlikL5klXulzLwlL0YiUZMhpG7
6KiNO892TVX1U5NrY4FUpVw5n8xRG8+mGwyLVkZUcIRkbu2ovb0Vw0Qynls1W6LGiibGRFujK6HP
u6b6J9GLRj+pFqLreXZULeYp2a45tJQKyHCWvHN87SL7t9Br04HNcexP4dR4RGHSVal1n63MbLZi
AvUtF+mTIHsx9ZSKw7z0K/7WHegh0fUn2p1wErWYbjinWzMx+dzGN6eGlJuC1heEWBNmWqCiK/jc
FI6fvoXGKLzUEqFi9FxHdVdP2j0VcHnu6qG2qxNVfZZb93UW6rvwMHQow/GcYC+opfO+j1a0LUNd
/wXD/r4KG4J8kDRwfHT3ZmVlVxHIj9ViXMhe6h/F0FN8f13IUJPZkfVc9SP6SNH41XTtfBPXPcFH
xyo/T/asUIevlMxCy8pHmPTOsgAhdcjkPvis2xFkxk711AywQCZB+1OY7aTzt7nWL4xkZ3JGO8Dc
DVPz1NP/ORykvpvkC5m+dW/uPnArveDGOa/5sM/NW0FeIF3Me3qOdW9RB7EtU6s7SV7WIXiPlJXR
KZcGLXMdMV9sYjaS++4kmqxMn6Tes7ZRFZruWdigBgFDo+blQqwAZBIQnp52LdIx2inkf3LEX9H6
piYpj7tN9FbMxR/QGhdi1gjCL1klN7uxVlSqGqYVgV+TCcrNgCq9N0dRBQalj3ky6m8cY6MIasuW
B5qch5CyJomxlcrI3OTwmcF2rSryyvPqX3lOKF+KC3QCqXuhsuK32Dv/V2Tfm+51QgjA32wTQ8aH
CTu1KH6dtxHeQiX+Jhz/z/3/tM1su8nHv61IDZhV+O7yaoLp1QSTPLTwnl+r4asPnp5qC0WqihUx
huyKwlh6taYe+AIKmMyLsIhm9FGRKzvTeufqxPXAeWh3W/K2Q18MCT9jbrMWK8XWui23dwOxLGHS
k9ZH8cLQCSMHfrgZQ8NzFgr31XNud2tFDMW6JI8z0pmyvpE9ysYp82ubUwAidH5l4urU+1r84I/t
dp5w6qY9VgQdby9DlycRMGmFkLN1nxB2ahwCpapR2Pdx5ehncC8HMSdPpqyzIOrQBp6OpqGYqPOm
W5eK46zUkOfwJSc4d1ExP6lBWzcf/qgXE/Kek9iFX4XmHjWbeR7sX72H1eVs2dHODhrjrjaymPtr
QgpUqWQgOjAb3IWjbtyJnu2V2t6r68ebn1jidfG/Ujcddwn/NALfrLD4SuzqSgsW5rSr8Ju3mnCh
g5Vnh9slFbgyAqqyVt2UbezaxqMEL893YojWOULABqVIYmgnUH2UzSOCAfYRfQnr1nwYiglha50w
2OSDH8I8CPZPC7t4gb5NeY/GXHkfhOS89Fyl4qsbSt5mGupM3tuEM3fBehV3sHWIofATa+uQZw+d
APNt7Yf9qsqvt3lFLbaC6vlRz9rXxmmsY8dDAyXwMC1RTPV7YpIsLxBCgI7TCKus3MBdDucENIOF
UngrscO7rthWeIsZFwYRvmhII40y4lGIbyKJmSdowtehc6JkmiBbZ6CWnneJvLqNqUK1TzevwfFg
sDD97+9mDLEom9bDes7xmzpBHsNjnlf00pWOI1WFPF/RGFEuIcNM1g9CH1U5RH0enALqXGGf1w5h
Em88Ypy70KKsaswL40DO1tx5evcgaR1V1rAiL7SxrTccoIavEVEE6k+Hz6oHJwKfkHpTxu3Nnprl
eLN3ifrOLvxH4CQ3fz1upDOqilCy9NAndUVxV07quv+PsPPablzH1vWr9Ojrw3GYwx6n94UkK1mW
s8uuG45yBeYIEgxPfz5Ca5WrVq/d+4ZFTACUS4EE5vxDnrE97uopOc6L9+7gYS1gYKC3FYvZrsXG
Zc8vKt6o3ghp1lPoZjyglrlNObl3upbs+2Us1gf+0Y/CFyRM53vhSmslWlR70ILDxsGxvlhGjz1G
JBPkzG0orqYwV3kaZGeZ1Pkjjku3DWrib8Csyq0bCQ2BtaB+C2Aykz+qIfvh0U7BH9fE4gaKZnuD
dDUGQg0mQIPfXkKRGyNQRCW/vTFajVxaATxbDVZjVIdqqkPtwWMPIxx5onjRfPkYqM60RdK5Gr5+
XF6F1UU+YkOcfO69t3ys5m1ricjYNrMLaVFju7bBiLRZcx8VLKOWLifNmtPYW9zFiyDNtySQitW/
zQJLlR6twNpcLqKudxlkZ/KToVntPrXS5PxxcCtQ1MO0/oggj5Sc0bHEK2FOnCdSktFBxT6GqDNR
+/M6NAxt89FhTD7TyJpGO0cW8A6XF7sE1WnVguxAvWlj5favf4XlkYrr6/6L32bDMQoneQx074+D
iqmm6vho/jIkbbR89Uv752W0ObTXIbZaa9X7Mfl/vJa3vLDW1fEez+YD0h7zLhm9eNUuElodyv5I
Afj1ptYC67qMA6S3lNRWhmjUTUZ9Zz05CcnesJ10XC6Zo1d8KNNsXqshyA8kKCthwBRFtbMfc89j
9dhqb8NgHGDOocatxyPFr0W7fIk3c/PdylDqSNLYPNedfRRxvx00eUyFU73HhS94Slrac5LazWYU
2nDn6k6y89DWuPaxnlj3+VRjbWcift91Xwrhpc9WrXl3FUTiErm355B6zFMVHVWXOiD9AKRZF/gG
Mpp1xb0Q9grP3a8NXsFPmWXy/LS0tWo5mBk9eSM/Mj/rNxNr7Y1nrVwtyR6juJeP2VikG78Iu11e
uPJRr6r0hjvgi+pUhzEKP/usFk+qhRyHtxM23M1UJy205mL+crHAi/+42Czyfkci+GbqOwp+c8Ua
ZhHxkShkgzlZmiifXHmduWty1ICSRBt4CP/pxKOMcYxcIOzsgC/96GhE/QWbFw+JZbIAWhFTZRqz
O4W0AmV423RFdqdAWEufWFqqL0rTW6Hn+mrqWHV4TldTLsz0FVj9+sGr7OqBtTRkiXIud6qpOqwK
nnCaemcVEo5sT2bnPV3GL5MibbFLjdj05JNM8/Vgd+9pEPXXagiVDP+2m931xwRD79Y6N8mTMOxV
5rEIzupEOkgF5+EhKLTbtI00NksAP89YlslzMQjq/3oOaSVEynNneXAW8Chqd2FoWLyJoVg3TkyJ
bHmY5maGtnGK7c/SUgfVWS0jPob959gkceEbBeTeTLuqXB91QvbUPnIjV1Na+NfjGDe3eJQ0a1xa
i6//+4iCa4y/X6M3GjxJrCraN1nePYpJew35G0/V0mrLPt7Pw2isNc0Wj1Y1do9Z/mraefagIg4e
IzgZOsNW9SVT4J3tEZ2kSHT3eWoCa27sM3tTnLkLKd8HHtmxo6WvnRdYWxFYyaHKdPfcczNwBz+8
bnnMtdB1OR3nQLvyawCQuL77yGHOmC3Nnfk8Ib10aZrSNZ97GXq/ND961eC/m1uS+9ujeVvMZndS
h0BH+YCHboWU458xdab3KF6QCg6pgpQLwHMqsNXVUZbcXIL9giZNe29fuNZ8nGvUsZUoe48DEs8k
70kas7afZA9UvzSTN72x1oh+xu8AJ4GDJf6z6aVYJNZgcDKJsKuVnJ1BM88ZCjKQm/iZnIqovrp0
umnnHdxI/xRDaaDUE75UgltE4M79TmJgs6mC2XpqYltcU/6QK9U0EQe/S0SGSU+r9WvL+mSYdf+o
+loEFjKtic+qZdRTvfbPc8Kt/A4NHP96yrRsDQAAe5HJnW5kM1tr7Jbid8/ytqyUnE+yq1EVMVHI
cictfqkXQ7BlgJqZLcYk7Yiik5rJ0jp5nxtnW06e82kYhnons6s4Qvp7BjHcfksafA6nztBeXDm8
t06b3aqWbr6IvtOfgdT19xTXbvK8wvm7D6lkmnm0Vk2zHIodUGD3CpzeawE//tC0bjmDstfmfQ3q
2sxJDenLwYlHNKd+no0FShlsBoat6lAHo87dyzgPwY9rRMPWH/NzQREF+6NeoAARxluvxEVr9Ht2
xu2UnYNeN7lj5sYDSs3DOquFz5s+RyvhtTZyXNa4rv2ounb7pvEvp0VYV9eG75CC9moUGbWvvYU6
Nwm3CquhERj4xFOqsgZscfpueDTDxTO8sNOveRiuST32P4pU3tmIUb3NEz8Y22rquy7I6r0cXHKE
RmGerbTRN7FBwR7N7i9q0uQfalSIvnvOUKxivWyfS4nReuuFctVGOIBTH5QoivKbE5Pd7rvM7Z/I
SSxeY2DbVW9bxRFFHvur6vSqKHjkjVFd6oDd+Qv+3cGNalmu8NeWP4A4Wy6NdPHfXkt1Ntrs/36t
BMMT2zKCG3uZrK6Vmk9RXtgblXaTTp/jbpR0f+TrfmnLUfPXRY/ikFjW1p2J9seMHswerQjnKTdS
b9vIMrvqlrW2TFukbzXuwHJp6qM1n8laU/elpRm1+Thm92qiupjn1AccPAaeefRjENTA1iqCa3Ut
3Rr//pWi5zpKePRYUXg5RGbnAB2Ns2TbS9GvVE8gmz+6VfMyRi+EcQDncfiYnNbsLCL0g1bGZHEb
bcG4XZsu3mbAWKkF5txfl1C4yJ7rsTEl2DJxehldJIBrNSM9zkjk6b7x5ugxMOOuD7dDVE2frRnt
qT/DfYPSrgrr3t+GfxutLlIuOb3fRqtwnKbfggpt41H35Z6dk7PLUKN/sqfoq3Tb6SsiIQ8aAkQv
tpk6kKscHeZmy/ann+eVGoHM4naQAWzOMK4BtPefrNQY1xYV+BtWkyiv6lpX3ah2D258WHShguEr
S2tsuyr7RxnVZ3xl/LfBbHE7ashqe+RTdy06O0dP9NpJysC8mqtBPCFsPqArJ8avVWstNx77B4mh
HarDq74M5icJsAV9Eh2M1/KuOS1wj7+J46F209m1/hT5aMEOjvPH+ASjqI/xH/FlvFzGhx7j1fXV
G/r7+I/XjbjOX8arv+f38X9zffX3t8vf703V1UgB5ckKnO+x1Q9fe1Sg5yzHH8ZfwaRLEPx3yj0p
A/Mr/unfxtT2jojcShacjrNHPSjdhn44fUavDSm2VvvkmWgeN0sc8+LpM4o8a/tnvIRod4kv42ff
lnuyJ92qwHDlWthZ267yQnOvm8HyMPCQ5kb1qIPq+Giqs1ZYTPlLd5X2xz4ex/1HfDIGh0xZrD9i
64wuU5GZb7UUzz5V1R/o7Raah95YPw/7EY+a9YgMyzavgxZpPw74abUn1VRn6qANlMsjuxMoofBI
0qBo1XN3ow5ZHXQ3yXJQzdAZnTUSL93mI9baPXls1Y60Od1adjSv1Dw1RXVMNaqycDpb5P09/U3O
FlZvbfRc+U5ykoNnXOJTisTJmLvYaeo4krA3sM9yQP4ly4tj4/W4qOeguXZBibs32u3aiUQvvDkP
KvJsLfp35fw4Jmxvgortljc94g4yP/p4F0AplZgvLjFoNxPGriw4Ehean2veQW6bHrsxQAIXWAbK
x0HbrKPRh1GQm2fV6yYLzwqU2JVhxfNjjxDXshtmMdmtLd0KXtN4+mSgS/gjz+48lAyjleuCj5gX
niCy+ld9zrrFrIAdSL3/bMJwG3Y4z8VnJKCWLaY1YOWLEte4170YZICBsJve1EfVGkmN3Kqz5lbI
ZrycazxjN46Z856NAIHg8MMaKiKo5w3MxJu2rMdq18qJJTOCemuKk+ONA22rRAsKpR9LvoeiWo/1
ZKN3W2tXkV4kx8wY5gfhpEjOIiy3H3UnuPK7WGz9EcdYQ4vGly5bBB+7Mj6YaT++TH5qrNgAlvgw
0Ds3GU8UDPDsIhlxKWl4Yvw8YAL5R5P9UXrUggY9erSAztCg5LPw+jVrEaomqcFtI4vwxFma8OwR
vZPlJh0t/kuWt6hrVmCJScFfubUwX2tt8RAXWXBLwa29tkGX4A2lSfiScbzl4t2q6WBHlL5v3qsD
i/tbSzeQMozQLrvEkR2wtfpOgNy+r3KIKYk5I7v95xQ7aQbyhvHrR2hGpHOvWyS0Py5DnRRjG56M
l6kCYcp1PvflxggxQm4B49xks2l9Qoq/ifTuU+WY0dlHzHOlwnpm4qBhu68GqpbU+/0tFuzgpjIS
ihvNXODKenloszbQNn3askeqSns7S6O49bOovBwKrE4whkYC2wWKcq5AVu50Cx82R/TTbRFJF/aN
4X1Gonlb21H1vRq616o1xhfb04crzUzFCYe34VR1VbMZzL57kk0RbiiRJ3thJPML+QVgNFEL+WIw
ppfY7z9rYE2gCdLSI4f1TTE82mVnP+lgp/h455cSZ567eA4e1KBm+crAeTBWXoLSsln2O00fs21j
o98H92V8tmRw0njufnF9dDCtEXBOkuA6CSUTXbpx6L40ExS6ysv9+xFlsevBAAcwgdT+0pB8swKv
/oTyfr6PvCjZic7p3paSkRqASy8auFMpj600zUczaV568q67iFzAvl2EX7vAMJ4WxNE2a73kiOkv
JEjErNaYfZnvo/ajMbXpG4BS7n7wxR/iwEv2Vp1Ye1+E+n0Xoe2N8Nj8DfwQAlra1zbyc3A3wryL
PGyrhfSwnAXqUFYivQ4WBWl1CKdZP4H9KbbTAq34iF3OfESm/Y4v1KXHWQbGBm+xZ9kEvZ/X4b1x
MULFXq2py/EYzR6pxb+eqrY6mLY9HnVoJP8+SO80nbJzNIxHJ224CgDGGIwQUgk6IDMrMeQ5ahPn
vm5HeZcGX1LbwlY9L+LyFE3hg+rzgs65j2up79sSTOoApSBdZ05sX8nKNahhLe0Ildk1t+YK2TeG
BzYaj7W/KxpU/qbaNPZzS0kaMrvHOtig4iNm8N8YWMr+TogE2L8+nFULwdv+rnZ9MsxlZl6pmDos
egp4FRhnjEy4lIp1oflaGFp3vIxwXs0iOpKhmNESlXC3KrAWeMcs+MfG9O6p3qe3uR5gMhP794XV
ePdl4XRHPLWTlWpG3mje4qZICk/68xdhDMfRBOmiBdm87zTb3rLo0N8AICJ/qh3EqN2TeZL3o9dk
R98xg1UURj/sOluWfIuHtfPoNqxNOupmqxEF5WczS/ONCBvB6+cYAYASvPEECxbPg7KuF61/3ce6
oGJbydtwsStAInZ67HtQgpOtFa9RhG2z5yFU57qoC8Dzvq9Dkb3j4hetZGFj7DEgqZb5wsQMIgWa
4cniCblYvLD61LvvSfxdTSPwQ2jjxrZrBGwMgAd7tzSta8mi9xBJ3kZfX+4Rutvt7XnIbqB/cyty
x+wWq0Uei+wC7qfFzKSJ6vkRezOd9AiGbKPnO2ivjMYr/gkZjEN+1B5Ctl3sNd9sfTrU5SLCHzow
hvsZi4MinlauNLzn2cUeN+lbNtVRC0PazDaBiNpXEEg4Q1gV4sOW177W+Yq9UPQ66W51QkokX6tR
uQfn28p9bEeWSUi+bPy8RBbVFPLsiLDlN+22WKE22osfB5AiA7ITlSkfnUhb69Mpds4yrxM8a8by
aGKh9NWqy2+O7qRvugF8MUl9fGUNl7prns8AZV2kLoqoPSu7HhPRfs/1m9pa6YOQt/5CI1NMWsW4
BYspkcOXD/5Cx1WhIYtQZ8mleQz8vH6c4S4eMZmWq6bN5H4EE7fFHkm/zbokQb/COKsWSFmAKcsB
5cJul6FPzBMystOrxhrMlVYX7gNyLOZqGt3ws+ybW1wg/GjFo9ZdBG151ZukzGCONGWyLa2KJ+Vg
ZRrgqBxPVzP1IGZ03g1pKmveRBCuWCf2p0uzkaG57RwEmXzK0nwMabr1M0PXj3om8NlCZnSVm2Fz
ow7FUrxpeefHSzAr96jX2CfVqRc26iPkyK4aBzOP3AcV0tlRes6tYutqSN9P4MD4GVf2XSoD6y6u
ZHOGYIiq658hsZx1KEyG4+Rdf8THTLPXrpD11kiyCJ1oDDv3l8txRwS7MzmXS6kLYznan0Q7/DDE
jLb+GFffi7MY/O67ljn9yvab6dFv54D/qT0c2dkGm6Gr3lkBuLhoUEKWehlTCYNip5ofHZcmxass
EOXNX+Kj3eubFF3tjRr2cagqUhh2eacitl/U/macjH5t2kF5NYZH3YzkgzrEPm9taEr9oJoolRso
/qLEMwr5oPEtfEDmstxFvo+7/DJLxVDThL1upMFRjRs6iC/ZHG4vE5ZhlRmXWzGH00bNGlpbPrSt
/oIlaXVSodHHa1aK9Kwmgd2rcBuJ9zUVirMxkIibDJwrrXYgGYssP3dP802Limhru1Z0JK1sPBgz
8q5qxOiJd7Jb+qPQ/fbQOmLYhh1ewXqVHkRVOxYmL2Z4bjr4/n3gnFAlQcIVL4GNYy8iVVgTbpCB
bQ/kLf1Xl4dLUnv2S5wY6WkAg7auQ9d/tWLBrVBvU3bZlfPihNifFH687ioQ84bhZwdRWMYJfFqy
S9N0uK26rr5CbVR/IFvvrm0h0pemSQz0ZQp06d3ps4YhxFch00OdWRbPNn/aJeEcwivh0MfcnINy
MtndkI13Q4T18+ktdHJ/3c3BfN1k0ntOcvcqrmfi6K/sjBndVKe0xrfSJCstkXUNyUTgQm5RAlmm
TxWwsLge69u+ntv7MB6+qOm1b7qbwkGW3aR6nSXFDclm6xAEQM37epRny/PKqxi33SenMRworGXy
Rbi4R6stTzscEjm4PxA5eHbcrHpLqqpZ68IwH8pxirbqigNbj8sVPXRbz1oxYD41utVTM44O0H4j
+eLE8sbMTDZRXLEEVfHNoOI1fV28Zywz9t/cxOLzGFzrZBWx/RgPwDCG3HsbLKAsGuoDBxsV6Uc9
ytlFIlAw13qJoVd5QdFFpd1fc+fo1wpFB6q1X0/le+g3CQZUob9ujdbcRwHNQeaIJQ0Drsnka8BQ
d/Yu0bAIV71jxg4tBpK9Vr1WA6ndg1qIt59zrQWmv0GzOHrP4yse/sZ70xsdpl2FfnISkd9Oml0u
VLXxaUGY1ZV5aIU7PbPXr4+RmcZXClj2ezxZ4gqI9nu8Zr3wd3E1Xhvrlopk4ez1PI22RWDEWNBb
6XMsLW3XZ+gfeGGaPQ+mVh9dE/NL1VsZuca+Y+KJtPQGgYmb+pjfzMZSxOnEu4J72JrMj8OATMEH
+kPFqHdSjv+J/tBGOz+qmAKIqA7hUBcQgEM9C6HjAIe2G3+2KCNrqfnW+NzZhelieVK/dThev7SL
gD5JQBTOlqH5dyfb9hWoRpUpsKfePqszczlD0P921Ob8qEIf8ap0u93wc5bqoCD+x9Swc36ZZcbz
t3YW9t40jPS2LzJvU0H32Tg1Kusqpg4R1Ia9WQe4WkHiuRWt7Fngwv2D52Wv5ZxJ/oc/p+AOtgua
3r++jFPXCkNIk91CXPklqOmhu/Fm8A69IxJtI+2q3bcI3a7yQMQYbi6vkPEK6trqOpfZyyvYtfQ2
RWiQd7L64N6dDZh2xth+C6zvdZWO705dWmvehuKW0rJzjDEI25rY7d7GRubgkSa8K60I2Fkasnxx
dQk7pzH7/bg0S6dFejnz26PqRcxBAmWKh9OkJ+WL0xefg3Rwz3C6yxc7ZSvPr+rYxXxt9JxXFbNe
v4HhQ94ottNzqgXFI8yhWxV3/KoCoQFpeMZR6c0b6s0UuOULtu/2dT0kf0wPCyTGElTUz5ab/+30
CFDLmztXl+mIsNvXkReYa6+wQGNYSbjOArI9mTWxF/D79JPoXwNEjZ67Vmh3UU4hvfDTT70V+0dS
PB2eNnX2aWTXutU9AVqKz2QVaK7YmVOIw5zVxuexw519RB96LyYskrRokpsurp2XOXF/1DnuFE1+
DzWZJfZCwoCvsUrd6uxb9nhSTrvKj3cJ8X3HjsP506L3Z6ht8CwcijQEwtr2hzZvHlLUqfUdnIDu
lybeMf0Bq6iHpterc5y1MAzDoNhYto0C4nIoiv5zjlzKYZINxoFTlxa3Borj69Tz+q1qqnH60lFM
JkXE1iovF2jHdhNYOSg8aU1PY0gWIbXEKw6EDRXyydmARloSCghuo8md34w81F6cLl9lTta92par
H8PR19ZqVhSZ/bpwsIlWvfrrhLzfK4mW5FTkOKnB8e5YvafFZhJhfRSJ7m5Ia8ZbmfMER2NAuvAY
2YF59uW0QqhbAMg9gR8iSyKp/mexKA7WIpOzYe3tr7qh5fmORtma7GP67HcZyCy8Ur8XAqRe6H5L
gSGQNvbmR6vEhnYc7ejaduCzIRWRXGkenHunrfArmkk3U01HH9F5H7gLUxqMkLbENmE3hrV3gLvt
nkUSNJtgys3X1nRu1QvZSbzP4EJiDceDtNZnoAZVmN6qM1c03zQt9igE/hZv2i7AwB538YLU537U
2HBK3ZEn6YrhpM76Mv3jzBsc7VpPgIoz4CP8l6G4ow+X3l4uuipuTWIyo2yW9XGxD7CyupTNBj6g
m8ZMX1VnvcBFqmQ15X7+pIpfnmZ/YalU3qgu/APKjYm/xU51sgTJL9dqkkA7FiPl5DgzoztM7JwN
Rk1AmxLY7CoWLmfk3a803aRcjEvhJd6EpthLqrcrNeJjQp4gLRV4YwNK88+LJAV/ip8g8rO8jIqr
WZn07U2QYUeuOn65Oi9o3yapXt+zleifRenfJJMECbK0fKN41vQkOKuWJ6pvYbFockyFfPZwdMdr
sp5PztKswTOvGtsfgE4wU0e0Zm1GgTz2YpbPmYyndYFP3kHNJeONtWRqz3s1d9S5YU9DbO8uf4OB
wkgocU1Qc32KXNve0vOt6h2y0AH6uPjrNVhwtoWLhaIc6pfQTfezbnqfXVtzNzngB8hDcf0Ef/Du
EkeVY5Oxnz/pY9k9+Lb5RcXVdZJJoM4ZdPOdW8K9lt3sfx572+Bu27W3cZIFZ9d0XNIQBhqCXTFu
xIitZOPHwx0szOFOW+j5LY/JWQ+AnP2MO6YTbyhcOqzQGKE6IsfArKJEgWUJRbWuBQi7TrclZiXX
KlbYWbrijulsmkOXAv42WMVfNYE5HTIKm09DNd937YBPUEcucPKEfHI9yIg4BJyGpXUJxaiZtGjO
qlYKXw0v83y4Vs0pTMurKI+nbZiBQfT73t2Wirmjx2G/qpdTzOO3divjZQlDrF/YPQa43nrTpTEg
nAWHa8zZrgjmY1l72lvHLdUpWJGztd4jMsq3C0TkW1cEe0zUqmceEuIahdjFYZc4GkFfJ1xvdOPR
Gcoq3kx3cdMY1wnL7GsLnozfkyE3uWmvnGFsH0qtDPbxlI67Mc2np8Icv5L6d7+mLvcR9BI+VbWd
b32QF0eS6ckdErjIybiZ+9UvH1x97N87E4tfL3Tzc2AAChAC1KvmFfY12ghiFbLu4TZHUx3CbLCv
l8QMcP8l+MtpoKJW3xRb6sNoPi79nWNk62DZarK8X2NIEJ7IX9v+ZvD0ZJNomrfpi8474+Dds+dJ
+bXEdbOXluWBr6EjcgSAUemMkBS5We9VkIqWf+l24hiySeDK1YhS16Y30DvRLXd+wDvX2S3GUlh4
TV3B3Xj8jrlLi01DOj9EARtORFbOqqUmUD3UN+OyVdW1ui9Y2PbrJhftnRoS8gw7zJXhrizUgB+c
5RCZiG9EZRYcVNOSUX6O9T2M5zso96T12xcH9YVoBXH+QedPfoujLMMuKakedbgrV3qBxUCNKsvB
C+f4wG4pOudBgh8SuZfHOGq0FT/87rNs8j+uaFID+fOKAt2sXTCX+hVWoebeNjI0Ldo2fEWI+Xvr
Wu1dDJMAu8fgRYUnSye9UszBzl9G1Z61c8zEeGK3PWP6bjp81sQl+ribESz3EWcq8VoWG/Vvkp+G
0bXY8kKn86oaLnY+/trE3VJbUYRy18U0Y7Q02O0p1SCcbqflVC5WQOogjMbDO4QxNQIo3UoFP8ZY
KPfunLrQ10lJ2lE5AxvmtC87ClUpv8mVA0bzefJykzrQDA84qqKroe38l85dvkHVJ4zFgnM0JD8u
LUCbe8FqbxPbffVpaoqOW2tYHqJQSzZ+GMqt1oC7NgOcugrJkyoc5I6vbPVaInrSL4lbGwrMJqsz
7D8Ror13Ii9bYW02f+lBkvIEK/J7M8tyyqcRbMWfUo3qTAkuXlQZLz1stFnlhtuPcTIdinXiFta6
xJtv6MvhbloOeeOTR4/q732BBohqqbgVJbBIm4m1KPrLl2FB3ja3tfOqRn2Eu4kFjmNWxf6jo6lJ
YKUeAEZ1NfV6QpcGeFerzL7UQ3Rlc2s452LE56qfkocSLM/adEGhTi0AhiGums+G0b1gepl8Ly2q
oWbPXTcwdmVv1GwB7eho+gJTKc35bk2x9Ro0U0wGpxifzCEbN2Xd2HcSCZitKVJx05swSszBXgid
g9x84OVlPPZrvw6g6FEwo8IyxOJGdQv4oDjDDN8FG8RdQzoYKZ4qwyauup97Fx8dAxhXqdXk3jMT
8zeMJvm0k+7Yg8d7hZmnhqfkWQ6ZFPG6FUO15y6F7KJI7U283HDVoevSOr60M6ct25UlYJL/8x//
97//39fxv6Lv1R2plKgq/1H2xV2VlJ341z9d/5//qC/hw7d//dP2DFab1IcDSw9MzzFsnf6vXx4S
QIf/+qfxf3xWxkOIo+17brC6GUvuT+rg+Egrmpo4RFU73miOZQ8bozLGG6NKzyIou8PHWBXXa/OZ
Lyq5ez/kc3EaHeLZ6D3hiZLvKSDnG9XsDce8bjHf4S2nF2RCeGuF6Um1BhF6T9DewRtdei1Wlkhe
3qqOyhyhVjUVumY+Ql22zK/6zqpfIz/xD/6cdxvVRGuwXLd+kZ5Gu65f+w2I6uI1sygG5bORr9Ug
PZNyE5AKPdhl8lz65XnuxvbOsMN6H0SVXBlWBX1cBcvGh64WhyfVIqXa3rWGNl2VIsg2flO0d5Un
v/znz0W973/9XHxkPn3fNkzf88zfP5epRg2F1Gz33qGcA6auuq+nVt4PWvWsTOGtEkxROTvuVlnM
p1J/UaPYTeRsptkRREb5vV44M+rgSKPH0yf7DjSvvecjJ55m/fHnKGfJlPwM6ZFro8qr9+s6SseX
HN2KOaRcoFpggyGjJC9xl/cP5exD5mVMpIXinDo2WZG7//xmuN6/fUk9wzfNwPIN0/AtffkS//Il
NQE9zpKt4vvcim5r2H2xtVkbHkhj5s/pUN36dqp/Kf2CAkvvJOSz4/Q2DnJtpTpq335GWzd8hG6c
HmURTFfZ2GCz13aPmI9iWTnn8YPs0vxwacZL6UDVD3QSsrteSzGeifMeDubPHlVjmNBzzwasyj4q
DurM1Czv5mOumvVx0V8GM1+9rhrxEQ9H4KxIB/J9B8pxXZdTdO3BNK8u7djCxpJ3a6d63WXIxzgE
8uLLjEDN+OjO06J015jOR//LXcQ0l9vE71/XwPIMyzG9ZfPsW+7vn5DQDYGeOeRuqSXNdij0APcg
9H/8AEIlaQb2pVijndOwlae6CyDpy6p79YSZXFu5LO8TJy3vjRz3z3wI7IOKXQ4S5kcU1xiSLuNU
DHHbgtyF7Heq2U9ueT/Upk8SNe+2k3rxMKwp6laNvIISEiKDAU05s62yW42thi6zlXHagKgnReqL
deYZ9SnIa3gwv5x2CA7v0zm8C3UB2j0teceH3Nnz23RP89hku3Gwktsqzc0rYKPDfcovYoMRY/YU
SVJU7NLDF60eoJiNs/aWx/G7pgM+10z/hN70/AQX66G1jW4/A4wizdlndya5zjt1BlfmGxdAmfFn
qOoQOUy74sUO5tG/TKibCGZmAS70Y34noRWGpOESjV9jtQi+zW7VZF9Iq0BM9hBZivTGW9vOgM+v
6UD7Xc4yb0aqXZ2KOQkuQdUEaG4fux9ORu03WoPVzpZ0YH4VdDEQZnWIsr3tT9qB4maGgrUmrLXh
x1gAQKI/IYEfnnKtk9fkmyHA01JxN2pZQ/9yCqj5CjX2+fgxpgpYtG1U2zXd99SOxC6sukOi1/Fz
rPf1xiH3fqpm2z8H1IfX1pLs7ovFUDJ3XnnEVFuqh/YBQ27qo2FPvbJ1pwtMXyHzxzDCos+HyrkA
+ScZkGcVwI1UJ+Db9HZo4fs74Vyv7baYVpOeYn+1DLa6gDJrmXwG492d5mDQz6Al/ziUJQY07HW9
HfvU2VwJWejn1ACWh2z7Vo1zje/61MW3Xpf5N1OJNfsYuvHnYPj/nJ3XktRKtoafSBFyKXNb3lf7
prlRwAbkvdfTn09ZzDQ0E+yIw4UinVR0lZTKXOs3sD7iUbDd6GpxZw/ouLm5EX6uuhzikeck4GNM
5ZE008XsPO+ZmEy3cKMDOaLxoniV6q87vCNJawIjc8viaijwBpCkxTo7ncqjbMvAcqJ1qRVXIhXP
fYF2RMUO1F+zxSOwA7ZzNyJS7K8LwaJNycBFyPPkKbLkBhFEmoS/5v1ak4MgfMLDsk6ChC82Alu2
NicvWNksl9dao/PmRjX+AsshPwqvsq61rVvXMQJN9/c3h2l8nJcMQ1c109VUw9RgcJu/z0tD5aWN
39viy+B5a2P2UdDmA5G3lm0/JYG4nQc27T+NpTMEq4r0+C9tcnQLOuwY54qJ2sh8tqzLUjAgK69O
KcmnyUBasGk3RL8TtpBWfKkCpj156IYswi9DlpFVUFWEeBgl637lwiryu6M8R7bfhgAhekbPykdR
p9bURS4y+GwGRtd//57kcuK3+duwbMN1hOW4mm46cpn4yxtWlBHuxopVfFHMKFvaRIW2eVngLQqQ
6a0TKNiha/eSO057JJ6MfsHc7kQoJaqFmK7JpHh3vjC/9YU14lPL/oXlRH0Q+qC+RmWxkO2BZ4Q7
oqHFRla1DItQEBxPRO2MkxkM1e2ypVawIG/U9DKJIN0kutZjvJCEG93xHebe2H7tkTeKZ1Dsh/bU
X5pFm3/2x9hZ9xgD7RN0F19DNb8BjCO0Sm/tuJm3rwnxZAn0/TA+o10Cht1QidBxOIaVkz/OeclV
kYXmRlaVscmvsFJ3MfGuAuFlHYZ30OX7qM2LRwyyybA09fdxVLT1338t54/1EO9am0SY4PcSOmmM
3+/qqqwNhyxm8KULWpygtfx1smrvPkpL+9LnVb9oRNu/DW0AfsB3LdjKjvaMRs4GS+z+TXRDsnVa
PdwKM23WdQDSxQBfctTmg0Nm7SirsiTbAqGTq7HtQ6TH2R3rHSRdVB6bEi/kO8QCsYsdmFz6Ui1O
njb2pwKzjOdmFNegiqYrokT5s6uL7+Q7mrOsBXOQsimC+iiraRv2y8q1+301n1n6bNX8ybC3sjcE
N7420qre+K6eHoIZcgYGsj11M5/ImrXj22VT9/UJ1B5QS9ki+95Hlb2OjLjDbiGrUZpqo/4bk741
5/dS3SI/RmzzgfdYsYujmmBKohLCiFWGGnE3D60bf2d7kDNrd7TPNlJu00KYuX3OK/NS5WLcl3OH
7JXtWmPZ//LDyx/218dUJ0YpNNU2VJPNmvZxIdwjRd31rm98HnW/WuVWAaJWKP3tEHPDo0bivuRV
ZG3YUkRnq3Ss+3RCeNdGYFHWyIMnV9GZwEHZAs+mUt0698xwkdXgasYeKTN5QCsquzg2c7/fmAqL
UTzHHVSnCLUMl44l8f7vN/UfU7UuDJXb2VBhwhqGoX1YQsamKB1Di7TPtua91pCazw2zzC+HoUed
D76jxkJushcp4tJnUCP9ysw8965M9XwTs73HSAkNUpHl3qF0QuugAqHZdck0nb1uqDYF1sx30M/6
RW+MzbEINWLxZlHvAF2DEkqmteOl3t4Ev3eQpUKNulsp+2/pf/W+t72PI7EW/8sr7Y+HXxeupTua
6RjCnTfvH15pLOAm9uxj9TlK0+9ZdiU8752HKLIu4YzlkfgcoafxCsUjsXpvk6W4dfSThsHW7YQS
jZqFLEbTDCI2ynEjLyAHyw6UbOboh3ccSVqPP6HeHQoDZTAGaK04/fkG/5ZFdahnqaYxWffEQMEd
QBjVAfTADdPrqy11TOY2O2y1820IqK9b1ZiH+GiuLNCaHZGBrbO7qk6fdEeYB2k2hBNxduerotkJ
RHQhYFGVBzk2T+Pb2BS8v7MQZdDufGXY9JFeQ/d1Wm3RDuUZpLzzOVAT7OkdwHhESGw2seKT2fju
Z6u3myXMBdRFtN65qxLEWPW5A7EhwsF5kF1B1vjXYvIQ3Zw7spE1XuONmIGLID+3gzqHh+iIpuLV
BBD598fEls/Bb3OAxZrGBdhq2w4gRONjZADJykRDy/azNYAcL+uQ4BfuAutI6e2X0vT6lahraxfM
VaUHw60aTXaWvby6ce8lKjwWQjxlLDFl82iBneLl9hU1UPul1cB/OLmpLmWnq2PD4vGocJh7nfw+
6Psn3InKiyiFfRZ+qC9blJW/AnOHUWWMn6a6APWHa8o+C/3iqVKqVzmgU7J6YbVjc4/cY3wM/ClZ
J96gfGnChRyQ65m7KtxgPHpF5uIT7/Hqny+Nn94T+wDriVWMsRsMBTcySbx0Uouwn9/z+yJztFW1
qL4f5wP0n59tVWZW9/KAVMqvbXLw+7lK1NW3ce9teoRSEmuK36718fqlDSqI7aRO9vzRttVLACfk
LTGwF4rLIdvntWJ/6iN042v7rWvg0CWdWqHW5FlvdokdOJRFFvAduBIMRhA5ox16JdSEOrPuumxA
8zqBGuq65b4rSPwhFJLwmBg+dtHQ/SPoc9XYH1l49MGLmzePjg72Rc/rFxeCwHkyG+cROJux7l3E
3ULciB9Hv+qwucP3KEK6YsnCBYT50F7l2GHCwSupFA/WKmN9jWRYlU/JQvbeDnmzNN1ouk/YOJ7E
oBlb/b9CKVLv5IP8ybvICkba0xYr5rv3JnnCh/M/VD9croXRtyqFbi3kuVJm5f16KZZjB7XA0ii3
m3XX58adKLSGBAcfa8ylYW6TvWrh6rfS38flaIZvXJUcmzdj3C0Jd5dFP/eejdYybx3EprWTKxHy
steZR8tSMfiAUxgXkyOaDEgQE2sxUNRqdC8PudcgZuCF6XJG09zaGmFOezub4cLzuHY+qE0LvyXW
r++nRnarXPSpXfbRqK9RN3o2HXe8t9WpXmp9V29lVR6GTGsXfeek+64ppnvZpqXAgxVIT7Im24vR
3edOMZ7fm1oRoZ/fRneZIZo7kX33NFLFdYKjEaHW8RO2Xt/JN/p3rqKZD4MWXJrRHj6J0jJA06De
hEPKr6P6mJkGauVlTAtw+TAGl9FopOUy8S8e0mYPrqoMj7UfEW0gZbj1u2l41MvROM38Q8ftspL4
JB5Q4FxACjK2yxUHMgovJy1+1HlHoMs/3rNdLh7VIW3Xltbra1kd3Ti8z8ZyKWu3EWOpLU1fV7Yw
lgkx+sQSEPayq43hmcYx1DtWf322wybS3gnT6uu97JCHpAf2uXGFMWtZ9dVCjpY9ja2eg6QoHzQX
8eyyEf05th3t4rUAkgCRll8TBMhSZB1f8zTNthl6ijuh5sUz1l/3csDnUPftQ2DXSogaHbwOtzHP
g+MMxJ7G4QoFNr1ABljcRmisZI5KbJ7eR8hhfpHhomY1IJNN1WGxXDlEEQKsyQcxzN9ZUh01HxH5
IKWaWI23z7LeWKPWUKKsSUDHHrz0q4GAThlbwzeMigAWY6n50E0+8jhpY+28SB2Zex37NiThmXMt
+x+LpLJkV9xlWTrueR+nKFa8tjC9MOkbEACs858Hd66+txWpyc84Ey03INzcRUAu9xNWfUupHJBW
Nrp7KkDMqMzta6DyWpaKAdOYPNhpqZ+Knm95KnoUn1Ft/Dw5M2VJU4ZLqhLSMzET0U02qSC/l0Wj
lZ/hDYE+CtwcLk3bvkHNtZKs/DwB8t969VRsZTXRD8XgAQ8bxnI3jWa9kScjCbnM4bm99oqCvJMX
j2vZHtThrok08VxMandIelOs5GW0yr6oCeFCL+uRDmjRnUyEZcIW9IY3ExvjRWlLg6JpvMfI/bNs
13yw2+C7pbHB8CkejsE8XG8Udedi2LeWowpVXM3aIuULAvpsWIWCYmc/vI2iQQKgXMT4rS372BHP
ltrai6Gpp0+NX8e4PYXjFxH58NYr/ZsRZTvSJD4gTOVHDjcyIqBzLdmxBwvS3Js+T6vvsZ/eK0Nn
3E9+mMGYFsNdBmx+CWHC28SxPmv7Kq23G/UmZ603BPXai5JFhX7i1RVK5i0MDYZgxVe6iTMflfzo
TQ9Ulx1WWSlnr9eU82CjAxbr5VE2vbfLktp7PX8UC84PHWZgKOuJD9tWg4VD1xRfnSREtsdUvOcx
MxIQza5y5+aFf88Ox1kYUDjIxNJm+X12EXpwT4ryFKlGfzQGzbyqjS+u+IXEsyzbWjbJQwrQBpuW
oT2QiiSC3bJkcFUteO5jALdAX2JQJG34jFKHfY27kvmKTsuLh0ff+J6XYfhcqHq1csYUzyN3aM7D
fCj0CHmHrNqpXtacVcfmMJdkpxxWmkaxFJD41rLtw7gyGbC9tJ4g7WinSlenY++mJQY6dfQ0DaTB
fcAX30N8MxrT+96JIFx4SE+Rb/WntQ9i7HYSBL5yEyXaQgCVPto6wrEajLQOwUqj2ylmc3eroipv
nsYadZiFvTbh2z03GQYGVcFjEom0ei4hCq4xBgu2jm+Vz5mBnCWzuo1bDFW9NDESdXJEL+dqaNv2
LkBLeimrTtuVBxaY0a2KoqJ7hJcI/mgenE6WetYL/1uiP3nxpH4BCv5PBETzbahLb+FXwn5KKr1e
5Y4V3MP+yzdRP6jnQSkHgvyjekhGfqTEKpBYwc9naal6ewfDNt6p/Ntb2thcIOWJlV+NGpvs7pum
Bf0PHg2lSpIfESu7RYw1wksZjsG6KoAI/3AyPV3FVsIToEaWe+pLfYfNIg9AYVovWZkZh8Ibx7u5
VjYF35QfZM+ggJOFohkTIqZq+mz7JpBoX6kOstfVMjQX0bUHEk+v3g09KnfutJFVssbRtiegt57G
LH1Gj8pcpK0Sn9y8Dq66rv1gMuxewyDNdwU8m7WFMOWrn7saYb9CRZWFXrcLTnrQ5A9NxgwifIRt
5ma7NKsjbGY5oXavDXq362Ko1a3s5WZB5T6pEvBZXLLvVxUwpRcTGb2r3Zu/fC6kwHQtzzHaYaNj
z2ipXf2A41gONLnEsiu2wouP1OLKqdL6Fbn0V5hJ3J9RvyTj7X51Jg+g1nySgHuyHQKBVfh8UuCA
1DKwNX6dguR2kuX0S6cqnK9+nyJQYUf1gz9/UqoHv34SILj6Nav8V0vxle9p2f3ySbB6d5NiLZhL
BSjRORkvU/TyUKXN5l82eXOsI5fJ+ltWnjSabqoWgTMASH/GedrMKwJFhU9hR4GB8GcbH/Uq019S
PXqb/Ki+IvynvwRGDIK1rp6GkqVPP3orOQguNrbGQK1vpwTNeIhMUEWyOgMmt6jQGfxwXMIZlH6F
Nomxk1dEIhKURRGTpJt7xzC6xljQ3Gnsyg9Ef8JLnnvZLkjwWWC1hvCHmMKT7yb5IojYUubhALs0
HXDGSqwnOcIfXtF86x5lf4DtCJ/dXGQt1HgVpaOaHEY3eHFq10IwxWA3rlpbrzKUGUjonOCWQg+a
q7WSRbs4jiLwRlTdpByQ13TtnayajQUztGj0Y+CMj0zEL7pjZQ923GUPMVsOkJhkMrqCZ2HpRzy8
YZYeZS+Ikfb8919QMz5mHuZMqOuqgliNBUtIfAhnRTazSVk7PTu8YdwSIJwMsrcTE6OXIo7VYKYd
nVuhmkeryrip+Fsh2nkkmq1R3HnZV111ooeiyuOHEhPrvROLhjRiBLHcRUtURZh4W6uhsh7zovuk
dryY29Rorn7toLZSTPtE0btPU9dPu0kA4wwQh/tUGihvTITALpaJQw748Nvp0EOavVPz6PTz1YoW
hqzrWOW5x57kZQSeLU+viyk/FGTRMeBiWDnDKTIzrU4p6NNX5+dnum4dHx03M5dylC8Q9NOYHY/y
GmgikdQcV4oTDcuBSOCdjsLcXYH5gs/0dnlvcgWYGGNAtE22yYOHFc/GRF33dipyztrJLK1XFRPd
k4+/4i43UvTe5tJ72/8q/X2cHbk/r+f+t/ThKnHoii3QaXKt6n3dKd42CsJwyQZtmndp072WBslG
tF2+em/ztXZada1mrOVpsqMz9XJppna3fW+zhYNg2qiXG9FP38CBI49Za4Inz1f3wiCMNYkepeo6
dB7Qf8+XVha0b3onnsCPBYBwlDUNEJhUp7wYZVd//vv9/UfC3zDYI5BWs2ChE7aV/b8kjDKLTU6o
N8EbQjVhfLDsXW1kTxC8mu+W027FWGufVd8Ry0C3jWuJpv6+CiZrC9k/P+Wo3y9ygIMLEFbc5PNB
QdZ/ZcUgQWVVr5vL3//LxsesiWG7wjYIblqGYzqm+BA4szTVDwOyUp+ncVhF7lQDEeFgJgWez7bd
7Ngmx4te9X62qYONxTd+dgs9Nbs3O6uPUPuAm2tQrEgjQJ5K0/7NB6+/SEWqnns0wx6VMb1aqdq/
FRU/kI6lzC4NVtCmCz/Tz2NTEdocTPy184SXvOU6GraJ9MiSPMiBIBV6fKvC/F+gGobzYWLiD3ds
CxFlyzbJipJn/D15BIseJEY22w9YTJgiKfMT+Rl/NvKmaM+HVPfzk1fAOSeAvf/QLqtyxPtY2ZaI
HK3WxMTrb77Ih3Hv1fdzcxfiDqymCE1Ys38wEDc/BsJ9gzhADKQ2RwwabF9sHLOmdx4CE3Q5wJy/
k02gtYY9M+mENi2d8iK9io1T7YTmDjm64UEtyh4xjTsR5VxS6bg3/apFtWU+QV5E8cpgAXzCP8qL
wDAbLzHWcbJT1G289orelImSY0KMkCUnMIZ4PshSU5v5Apnldv2hI0vRal/IgRaPylLXEJKt2sJG
Ti+eloERdk92Yo0XvpCHNu1Q95oP5fAGYyp+vPVbhEZZJNcn2QeIRc+y5pQneN5YZYOWqx9oeDYY
6inRyp8l2SYP8dz7YbBsk711Y9p74aNO009+cVTdluDDmNwLrSiIi//nIDsnB8H7TW6OxVHW37vV
CEljkgYDSVoXv11lUjbG/ObV5oMKfiXS2vTizO9hYDTxeWqya397DQOS32DW2oJTmHtnNx8kODMy
iaAq5EW6MlXvRbuRfXJUmE7VHtXVkYXK/C7/X5+qdeM+9Myfnxqlg7p0BgFkI50mFHQxaEyQ3Hur
QfzASivcK8RN5yqrvT4qb3pPFN9AgOHUDXp2TbPmC/7CxgVVefMiS5ZnsgPEJcMqC5Nt4gQIR3ZE
7POxkajLtay+H+QZFbqu700qyYdFq8XIpDS9cgYIhBibnjmbQLWUs2x7PwSWHyz9IkwORI/jIxpe
OADOJXmoFW/MF7JI1irZoI16jdogOUV+hgKWU2Rrh59hVUVFtU6R2UBVAj1oglwDxLf2h1/m6Gf0
XfZYN8St+1FX17dq3bb3LrZBumF6+VJkFaGXsujwo2Nw4PbtJYumE8Gf5OyTw0P2VDgLrzGN12HQ
rXUr6mkrqznmgAtzGuNrGdT+S8WKRXMT8zWZxg7C8m9nWd1dCkmG5WYTERfQ6688zYcRcN+rZ+XV
Nu/Z/uR5UKBoGT7IASi9jQs78Ky7IXS7oyhyJIQHt/gKGnS+gFMozioDOHVEWEi/a0dzWsgOoGL3
REqa587zC9RlEJSNM9DroaMf5ABRokmtEHTpHPxUi2Wcemb31LtsWj002tg5V5uZhPNlWCGcCMgq
hsDGktnYeaFuvpg10Ky5O3Ji0NwW+5W0r6y1E4jhMIOL4X0hPacEyrGUinODuspsxLMkMcMv4n1Q
Fym8XLc5Drn/k7ChD9038gnFPR5o46UqS9JTQDDfanNaa2GjXNFbGB9Gl7hSAYZ0F2f68KCjsnjf
mifZJ1sqzS5AJwXWUlaJXdybpmkd8FQM9nVoGJtY1fJPY1Zv5HdhDW23DJqpvqRJSQpvFOL29SLE
vMqyPHvTDB5qXHnU/RAM5aPA8EmemWkxEmiFgJNQA1RSTN9du8MYfIarcfshdA+Rvd5Bo9PAq+Oq
JmW2tCqEEZQOycvMRNu0LuHJQW4t3VthlAWchG6F/3aN6v9nzJ8fwXWyuq3mZcH7Ryi+Lv7ltaz/
+VbGmcpQAbmatmG5H9/KQviNm1rt8Gyak3ONk/aKfUf5prX4Y3ZotGxlNUO2w6p0AmYVmcFl3xKC
HPuVl/tKF/P12MUyQxAPkqASAYn/T0kxbZdVxhhtZenWW1r/kppEpuT3beu8siItadkY5AIhMj7u
edg71GUBhvrJrHqEN1HdVStD29kmYpyy9N7m/o82Oc7Nr7iGLkYlJSuFZkyyDwlOH7qpJPKYuN6h
04v9mE2RsdUGz96MLW+eWx13mg16xmiiDMlb1zbJyqgr+1C6CIqK+jGylYRVmZXtwyBMmZ6pRmP3
DfdF7Q4qkwHpL/wmRxEBSNeGg5OZrFbekw2k5bUAVrnpaqeyLsmQlWjNhcWr3rL+qIMG/8e5Ghb5
yje86slPJ/Oe54813wzQGW2cl3IXx82AnZ4Te8k2QMnp2pPlPdnesJG1MW7dqyxVraOiMoafXmwj
P72QjYqVvqGg5e3fB8vziVJt1PnU21h5btLyNpaN3YDreOgbsGQNzdv6oVqyVumLV0LANkiAIjnI
vyRy3QcylybB27B77pqMCC9/kYVfwRJO+YDiVmaLtyINvwTRlP4TTtGbWeUmy/7B4wZ1QIBiDvk0
Dwh5TzyHomSq610gc/Ny6VaUayh9jPlltbGtl6bBf+J9YVVpbeEt35dSKJTiuQA7bju1Zrpxwqnc
sx53nkgT3xtGaHwphBejmOgbF8MIiotf1ryE5o42mC4FD9azq2b+3g6rblP2TDh19I/sJ/UcrKcE
S3qzUWdvBq9fGyz/L0nCuqLX3OKL7kavsLw6ZP10cSCRq6xkO9/6MsIe+NOspbrtW7ve2oWrfAoQ
r5EDEvyj1npvVAf01aOnLCRAM19Q9c1q6YyTc4Y9bFzroiMlM3e0HglflKyUe92rveOUpuXKSoV7
F/UwXNAlfamrvEa+rPCfBXuDwtfG1862i9NYmegnjdn4Cs0j3DShkYHIpzcsEFZVsH66yN4KzpNt
Zq+oLA2XCtsEtiSMisNp2o6+ghhSG06vTdTGSxX7m6M8yXb9dYt025NS98qdneEkKz8Y3svedoNu
JU/CdDFZNZ5j7ZE0q89VhDbLNE4AO+p51xRGxvN7FZ+on9Wy8KojoaVfq7I3rAg5yHOb2V0pLH1C
uim5R9ck8S8C7xD6nfhZ5NXXzf7UpXfQoHEr6z/65BmKJ9ZGbKlgQvZx5nniUznUFZIdCM4BVCVk
H5Og6XRrn+SzNJ1XqPhK2dGxGD3xGE/Ow609cS2ibiCJnWbw7llNf5ftNUuSZVojCABpKblLm6JZ
BDPURBmxa0kDx7xaU9lfwMniBxEhq9u1AGsQ513bWWMfbkX8auyDrHskY7bYbqKRw0sWMRzznI3I
WNYlVj23trK0zqE6KYdfwDVzm6/dj0DaPSYLlq+g3Loo/Fr1/oMdeeH3ri+3OBXnwaJIv6YYhEeL
or2yMxbBIo8jFC386Xs9elercvqvuO98m6pce9Mnc0AVDIG7gbD3ApV4ZHY920ZSMGEHAYHN5T2k
euhpdg5BrrkoB8lSbTR4RTlOupRtSgVlZqEEXCOV1yCDEG7R7/whu9/Pc3qsx4Jgytedlw4LF5lz
uKaxv1as0rywx1Vhs2raPnOj9gxuC5k4EdSPSsBa2Zmq7jNKcVfPB624UFZ+1nU3dlM4k5oks0my
mHw/1Y7BBPJn5j81I9YUlpHmi64abABoHAj2QRMp8Kxz/YiFCGRWncvfoaDWHfyg/qTN/mzy4M5M
4tZPzxjEK0fZJIdaAaKQHjqnq/exdoDzoCaCXRJVYqXro3/V02bCvcoacaZLzHMTqd1ad/PsCV8s
He6t4X81BiAwNWvoRRcXqxhZn3/yIZ4V+DTz2Q0RP5RXqnzt55Xy2aDVsBR9aymVOBPaykUYnJ25
krAMPaf9lCDs1pfhpraV2ReBHjsxI3iI+HMuQUISNYmaHYX0NMylSCvTk19UzS7HgfBWCv7b9qE3
9+t+rULlBx2gHlxio7Bv5mJgqepBERxkVR6E4WTW+jYIZUOhY7TBUCe2tGWuFeFdh/Rm4hjJK5Af
/eCYbb3SLajO6GWgDBYQHYCult45iYEP69yBHlqx6t3WOZR+4L5USbtMLHPAIwWKRNZ340ZWwX3t
cZITT3j7RKSLIYAlqG+3+LnyVbP6zsPa+4xpe7hM81mgTDGqTZaE2QlZXrDMyO5uy8nv7jV3GpdB
AHtdTUg+GHOEyZ9jTU0fmnsnq17fm2TJKXtzFc5uhiqGP1qcOiccyR02/fDmUJoTS32uyjZ5mApW
Lgs4h1hEOojzoRh0XxEAW2rkwxDSLZBSkPVprg+1D4pJ1nmL/6fup9WrqWZofmXqJxX8cFqp2Q82
iIh2ZoL9EkCDIDatB7DC1iZwivBo2al/bp054aQ01XObZ6hfoOz7vf2aJHH+I9PBkFaV7jwrTHsA
B5Lm7PeVfsjtNN4mZVs+sOtE4iMtk68dhpvyLK0rrv7IbAVwz1sytW7/HvnTxe/0JLKEpmvrKmFh
VwhD5Xb6PeZFjDLoHLXw/hH5LH8wGf4xJdYHB+aHXvv11zSe1p9Ei8x1hMH6Mg7Po441nlZDK1aE
Fl5bfdjjhITlX+kZrMjySxhV9b51V4ZdhNu0yIOHIHtI4uaaG755UBVhHIgWYOiSF8ky7FoQMCak
DHZN5ipXR1S/hkRl6uByMGjR+Ny0r5qpmKtmRL+NuF2zhX5CONmooNQ0AbYW2sGawTe2CnsKQelP
uoa4VmZ8ir6DnDXupvwZMzoXpA8Kxjr5TZyjnOykap62Tav2WXEnjIp8Ephw7cWObGq6hFipHO3o
kaAHqt56X1/FiBOX10FHClGRPiqqTcodhdRFhk/rJgWZuuo9/KmcIFl6Qss3UN3UTe8lxmYS/7Sm
nu07Qi1rm/j4UiBkuiECPiztqmDtLdq9N4XJDi4uWJkJ3FAs8gUSvRA68VBTQv7LdU6OJxZoOKfl
YlDD6bFHNDpScG8cA9750HvRFNFjew2OSVkDvCs2o+HoizjoSd3HTblSEWTD+QEtGaXXv8Q5kn2d
lZXrzPeyhaKU6Sr19eIhAg0IpEA/I2Ktnxu4YLEWtjgyBEsUboYDgGP3iIMhwuc1RDJyhsFjDGly
mQw6IUd83QAhltUeHb4Vepgk86NmP6Fjj1hDsbAGIgbR1P6TqqVxAj7z1Q+MrR2wZrLKPMoWXjeW
B6LhfuOnp9QwX4bIMg5+o9qrWCDfy6rFX0aa2+AdadXkWJ7Y1aUnyPzpqWSSHgNEX1sYGVXkFY+B
WTwJ0aQHEZKq9swj4esrsljWJ+befeBg7o7vuBNk59ywotdKSbaa3feYWoX1MicdeW8Cpusqc5EE
NuiHIsAADgc9mLLRouu65txahwkYxHpW89xg6ntuE2c6BzkAFcUmKw6F7VR4uMyqMNc29mCKQ1FG
L3nq9WdvJCgbo5nhaJW3a0f93mE/umBKdvbIliIKrQ+PWlS1F3nQbZQThzLDgi+oAF2VqnE0xhqo
nGGfCrKx1x4kymq0AuT7bWxoAdsue29aNOrZLx3xAk1z4QTBsSSKfVBSZdiPbveWwh8/m/oANtrg
ZzQAuC51A2NhdvSAG8FPrroKgQRvcvTtwEp2ler2MlSMf9S+XOuhzutlHIazmqV3DdxF3OnB10KS
Rx5jNJpVnLUYoafBmoCFu018O18horyyBv+LpRvdv0xr2u8xA2Y1qACG0ARgcCgKf5Auiay5eQwf
7VuKvNYBBUDrCH5khat5hEVQgjoT1iHeIoOluiB46OHDnWCwrTvwBYWz/Psk62q/bf7l/waXcARb
XVcj9fmRST4AOdc7bu9vLmtiVDjaCjvp/HvnBDOFZmxWk+nGCytCN8QZnB+GEv/TNs1want32uem
sy1VmxU0QawdK5Xh4CkB8KcmtDdaUKJyPqFt2HbBJxBJ6qWegktc2xpQgy48p62ebFt8IcRabsYx
TnxV8tBb6EX0FLblI3Oqu/aLPsVfKxHbSjVewwTbwchEQ8y0YjTM5nB31LotXxeSOG1pqWvN7/Zp
WuvLQKjdcvS1CucoG1LLXK0sK1nXvX30ISLhQpAu0gFvQmQjf7hNGGxF2Lzp2YTQX5E/5I7pHnRf
O/Sh8ohSVfQScw8tNMf9muZI1xljqx5BiZi7zGc6y5Uk2gpPr46Rv65mlG3b/hCjeeXuhJNVJeux
R8208uL2pKtNA8LTxUJALY5N2TbnJMUc2PLzdol6bryIVSckaqHdIeWvkE0I8c2sx+nH339/7Y93
LHfifD+CTjd123Y+vGNzdDvtUvjZt8xWh7uucgvMnjyzX5JleKwDnUV6QYxXn+/OosyDe+FE/8KP
0X4PQMl7UNgCojhxNEyRPmLj0ebLbLdys28A8fTXfPw/9s6sN1KkzfdfZdT39CHYkeYd6UDumbbT
W1W1b5DL5WLfdz79+UHWW3a5e7pn7o9kIYgIIDMNsTzPfwFhiJuS2UlQ1BpTIgwBjR9VtXXh8ctq
nV58x0nG3AbM8XAOik9CjuNDDO6kDbsRHj2j3d//TMqfXpM5WQqog3dFJQf5MXEqJLMe4MlO30Se
vGCD1pyAOyTIsaU+sE6kVZZsrhJXVyAjtixZ/H0wimFNDBi8cJ9bm1BXvqLk314NuMuipTJKxwQS
fjRm8qrvO+U09fho/v3HFh9ie/y0SHXLMCktRdhz8vADnkHErL8AApnfwor3Q471Z7vtlRVOfahq
eH65z0wDTMnUfNKDNdHuPWrj6lNuDXvGOliwGPcxahf9tdQVDuFK+1CbY+JEFmL+qP+7gseKuaMl
HsJSyOsxyHcIKsmrpvaPwkKswcPzz6jTFYYjxn7wp3pFqNHa9hbBsb5JECZJMdjEzWjWxU4+e9KQ
bcwe+eKA5O6xBG+5Lj0P6RI/7E6mMZIAIe8KxxcPzzaPaqeMxq+ZRjIwgELoxtLYrkd/MDe5bgUs
3PJuVUddCX1wtDd+q26CXK9u1b5JIeUn5nrA6GrjaVrEEG4zvdP9nnDY1EAQU8tVpfmN6xXM9Ozo
GSZdUJdfJU3Tr8qECZkk4XcrLJw2S/jvjhmFI8Ej7wFumb3vtfB7y0QJms8y2RzGPZq1xa6oG+C3
hCm2DLHigOhsiMrui6zig4uihlp1GFHlTbA35uSUxvoUu8gQS8ZA29e9P6x7NL9c29CzexsZ853d
ta862oMpswBF7AQMsnNRM7W7AbHDgkgGaHrwxpOtFPEuKHvhjJ0WToQXMlcvE3fEK/ysmhI+rCXi
j71sB5lDqF+6DbMvmUbGH+sGkR4xqGQylYmV339HnTu9r3PN2GldPbkNMVtZF2cU4WdfIOh3+dTU
/zBSfWDQXB5lDT0Jk3i1jU7dBwZVK3s276XpfTOqMGD60WVObEr2JgaysxFy2JKl7bprw9C7a80X
GGJG/jFP4MzTt2wGrbvvZoc+qH4PKf+Uv3/TlF+xX8unI4AOw0coJO9N7QO5U8hKUqVlEb0OmCni
goFNby/ntzwnOTbvY79TTIzHClInbkG4dZOI2lF7wMmL8n4xIWQVjfhwqMlGFUa9AaNApC9s0ttc
zuy1PAXKZpqXJ1nch/z7E3WtpTq2eXnwuaHL+Yev86f+ziS5oNsADoShmH8SmFGVfprioY9f+7C9
ATYs7oUN3L0CYex6jJSrsa2Sc4MaGjiJzhXKCCNNWMJtdDpsScXVu65F/jRYLQja2FQBQUbdvdk/
2Ln1dfTH4sEn5/9PYBH742yGH15VyMSoqmVrdCS/rhgNEdZpjWXBq+QjfDMhqdjn5mOTREwVkC/d
GIMyOIHk5Xs4O6SHgMXeozZ8NhP7kAlD3y+LqU5Wr6R6AK+X7ZUet6y8Zb0j8KdwfNCVZtPXV6oo
9hGBw62w/FmwBGINimn2oeon2VG9eos10MsIUuwPNbYArjTVVZR61ZbYcPyQdhVhMzrTph0+//1/
7gOCbXkQLY3FmyXrClhX+wNeZkpblBOGOHq1UqVe27HhM4J70L5r61YNi/hoDMJYw5V6HSWMotrh
II21fkyHag17CQHiPrhSB7k66WlQoG8tvpgY159VS9rjWNhJjfYJsi9ukJA1VqAXQ6esk84lqIL2
SeSX11PmPbVySx/tsaiC5/rowes5Vi1a5H//XXl+/vT/Bv/DpEWxeEgNYXzoE6o+1WvLz7LXRNfl
FUja/ho2sI3Rdueb+5Bp5k0axitwMtmVPfn3WhN898pJcWNZ0TeJZvtXyya3Ce2i3IPYgw6yErpV
1LbxLT2vty+s+g8smIeTRLjXatJ1KFXXGCoPCFUQHoXdeK3x2c4agkMhz9bO1nw87RNJOw+k+67j
7I/Q3DNOJ7hZ4uOAqkFmq45eWNBdZfWxNNq1R45ejTVxxJQcLH/TySjt4hLWgpvJoMcXJkMjca+d
50eB22Ia4tR+Nic/WGJNd3qaOaNmSJiapEilQNC5QfYhOzWz6pGf2iUW9giCg6Xhg+mt9Ekak3JF
iuIG/GJ+rQwPTTOFO5acPnF6A1J3mhW4DHeJCxBccSf1kSkhEM+6f22N9miXFV4+DD6IgTskFeOb
hGm0MwFoXUc4njjprMNv6BVWxWV2zZzdPlpGHh5JYuVOE2v6TgTecBit8fsQtgpZh0wcvNnR1VOy
16AtkbogjulgGjCcClw6vBJfygZtv4GefaMz64IiR8BDRtxnDoVq+hyB6zrTwXrmOHQVomJR8snQ
KjwtZwdexSLmBmYIbow41sFYX2nddxL0zU3CZMhBRmSP1lu/1bwq/gTQ/+BVxIjz8auVSP6JHrzc
DD6q3hXQOica0Y4gNi4f9XkDQ9rBobU4+V7xFY2i1woe+E7k+jXCztqd1rbDzkRNtUeX9kYJgVQO
evqStdWVZqBK31j+ucdn64xYqluL9A7niPy76TO0G9fE9s3PmZgMZyT1cMxk5XrQhXI/imA7WkV8
7lljonk2Nju6JeLbfdBjIRTApAWvtzNCQv/IkzK3KFJ7HTEzOYJ4H6/8llDVZNn12cf/7B9m9Oaf
VhWmIXRVZzA0bQHe8EM/3OFMyVOnta8G9jFuHIzM4lJ4WZbd0ocyA7qxrJIHst4oeLkXTuQjeGII
fxVgzLg1wuklHUJ9m8QIzkc6wuNPRD1MB5ksex9Hc4SKlRPD+QmHSMggSOHRxflXcDOc2Mh63F88
w1FUaNJ+P1or4Y/I96f9eJLrpzjJdiqgzzskAnIMBLP2Cg0SfRPl4vuimgNrZIt3ibrXB3JAyJfF
f6R1l6ygjjGKtAHLEO7Vp6G+gROjbCEPwA31w/zYI6oVz36fWV21922kCHfqHlIyX+iuDdFazpBQ
CqbsdbBAGhlD12x9j4RSPD/CXhVed1E3XoWGfm6morqsYf7PL6px9aIi95IjKwYYrPlw+F8Pecrf
f87n/Gzz6xn/dRW+kJHMvzd/22r7ml8/p6/1x0a/XJm7//h0q+fm+ZeDddaEzXjbvlbj3WvdJs2/
1e/mlv/Tyv94Xa7yMBav//rt+VsaZquwbqrwpfntR9WMyxe2pr8bV+Yb/Kidv8G/fvu/VTjl2fOf
T3l9rpt//SYRfv5dnhdRIDA11oAagww6gUuV0H4njGOglYHcmy0bDLZZXjXBv35Tzd9lxmADv0jk
+gzTZtFb41o6V4nfccS2ZNtEGQ01AOu3f3/5H9J/l//aX0sBCkPl27yjHegyAjDkiGwcxWQhNJS8
fp30pARf6yE2euTJZzhj2UyHZTMM8XQQuJEdlGnI3azwO/S35OrglTUbxJZ/7M2H4ZR8zhq6o74h
x4+iBNRizx67w7JHkjHFK+fQSGV2aEdousvesunnw6XMTPG5RpCeNhICw1tbwTIdOYKNn48PWKj4
k2uLFIpvJvzqi6xMM1vF20SWmh3eNgJ1FsbAuRD5UXY7Lf2sKZO5xigpO1Tz5QNGXqJSvsRWL40M
PpSE14UdFodlo8BomtxpqDh+21US+4VUbb32cXcicjhXd93U/2iJzto4uUkcjauoQ27KUKJSvvxi
FuPlDj7dOrKMDm/5+Ve8VPdleqyzw0AwnTHzoI9efmiMrkBt/d+HCXnqBJ3wICKRhUZp0xyyKdZl
d9n1+4ko5rK7bCRbNAdrKGHye1kruxMWhG4+f/O3jcAanjwIBAbiRPPPr08wjVETQx9XDPkhYIZ2
gMZXyGvoAWHi6L4hIIDMxUuDt1akeT6RnoRux8O7GcvybsR5EIvLtD4se+LnXtiqFdbFv1bL4eCJ
tapG6UYaxINntfUhbpBIcpaGy7HSzT/ku6q3q7+7ZqbOPy30i9Ih0ShWH+5eXKrnuy8fabnG5U7L
7tvnXE5Mi20x8qzFUqwcusQSlz0y1goouYQRY9ldqpdNOSVPliZ767eiZS+dL7Ds6aWEsGweXVq8
lb+doDN6H/Jim0oCq+TM4pfHDortZX8pftuY87NyqV8K//L43aWW3bDExjvWIeTM91hOWfYu1/l4
iXf3/dNuZH9Tcc7af7zDuysBczaYShNNf3f2u/q/+fDvTni3+/ah3536l/VLy48f7WPLkNmro5HD
Msmpkmzl9X97vJe9/7bs8l58rA7Rltp9KJRy3prl1UFFuJ3cD3coSDvLa2kiQeZo0FW3Cl3a2zlv
rT9cdqkwptsgLHR0UHkUEl/JD8ueyOg73g4/lOXwEOAgzKf8aXdpulQte8tmudByybdDHeRhArGJ
a6TL5ZZdvUdN0/n7uy8Nl81yG4CiD1LbIxo+X0uJYWh+WXYhPnfyOqonsZXJ8KmJjEuMbhUHgvop
EUQAYoelcNlYiaJNxKLmqqXVUtqEvT655lTWTl1GSAY1M5J/qZogZk73y66s+2l+8+4yiuHLDpbb
cMxjP0+cy7UkwEnRsarQUp7hAqsxEWhcVthRGcPXsNJwQQL8kwpWDEGquEPVfo1Zg7hVMwzrLvk2
9jIAgiBYpzOOBKlXxe2t8Fgk8CfAFYL2mrlcB9X0X9Sp6zaoPsHKI3TmehUa1u8+5eVrjBq4hzGs
gnU7D2nd3I93cz+/HP63ZfUyBP/cLGcs517OmC/w4RDbFwhqHy79P7gMSMqWya21W65sL4PtcunL
7lK6XIaZNeP+33+SVA4PQTTCFH33aeoh3xTKeFcsI5ms6+nBTgeMCOe9Zv4qb2Uf27xVv7V5KytK
A6Tc2/FfXVbpkCFwlrPfLvG/u81y2be7vF1mKbMjVg6xlUGUZL4wzEOXMo+my95Sthwygp8FAgyb
t/IuqEkGLE0uu0tVtIyryzkfrrgcpssIuVRfWi4nTfNtl71L/dvx5ZqBhieQhILqJOBRm7kELaLQ
j0J+Iu+Ugq9KoV7ISCuno+8MbT9sa7lXgToIQq/4xeZWLK8mTyW/rhmFGwUsgTtjghFvhy7jc7M2
AhMMmh7b2ypNkbVEpKFrxNYuyMfFsfWkaqDjC0yE6ydDsvYCCMG+t0qsFzxMpTTzDsb/COpDIj9Z
ly94iGirjhnGOlSvLcOfzn7pbetiQAm1guuehOWDjK/IFrW6L0kovSxhulG09jqfdJTeZUCgyuT6
+mcUse0t8hT2Wu9NV4+DLZrvbouKnNNBtnKMZlzjmv0SezDBx97YqbXUuDqA00CLNykk6jWqfP0m
M7VdEZdnJOK/x1nvOaw4UGkyjBNLBDwdEdMgjw7FIIEfqFtxdsSjPF9ZhnlIFPlzqgLtTMPiJI/1
OmfuTorcvEfXJtrrZB7IpWPfVtrrFNOEtdaMsdv14Z0hJol8YRI7z12Wp6ugnf0fJFlstDyMTmE/
fcmT8NlEs2ct+j/kGiHl4lxquuuXoL/kdF2Ycz+Hi91UqRhWYFvixCFWiDpcFKf1It0xJzAgt5qR
7IhS8fQqleLik5a5CEo95f3QO1aDgWWaezOwQb1V1G8JfomH1Au6x8Qkm8/a/y5tjFMGLF7H927V
Wh6Uo1v8+NAlJHlbDN+LVMwrhsojKFa2/C8KAvoNgn+Ya0yOh6XPHmF6j6luBZoyPvQNnSqRr2yD
L54LGLJeE+xscZW0XyIBRBLja+uEJM3KNkp/pdt5uA9M5Y8uuMW0IHVxdcetQausVVE0W+HJ8Bt1
c626ZJuY++thsWlDvpYx9fsByZosUKKbrkV1p/1i3SNp023NcOwdvZZepWDnlQTLkkD+lNsT1tmY
fSbIAeBXhWhR0qAssvH1Aq0Ou7BdnJ40V3R4yBXB5GhZlbmNhcpJppGZypJ6X0ZJgFRpGKxKqzLR
kZ/F80Jz5eHU1utpuVPt5g8/br+jLj2s1JJkUhrfdDJxyZE47o0OJDLHZcv2rgu1MY4Wgo+jnYDL
KL5Jho9fgJ1skhQJ0DJHJ7xpxcGui+8ZAvt664lNUfA4rAEA1Yi/hsXWJmUSdR3qcEqCrSXRST0g
pKOmhb1KvTBc1XCk+eFY2QDaE4g6dLw8k7grpr52CIxyHY9sQNT/0UzDrdEY1boGgu60SksOnzPG
IkAvXx6vcDQ+k5Ms/rCw/QnFdGxME+iS/LmO02oFc8upo+i2ZbbvFHViHQ10HFaelZIqb9OzrWiH
Mh/FUYmwueL7kCn2xcugk3eHmpC4OkmH85AZ+3Gwx12V2PKqsFS87pP2tuCtctswBSDQ5IELdiw9
j2ANnBkyAdndepz6jjEcgV63aDGuQk9ZbEtde1AQpzuVUXNf4fi1mybWrBCjnRHtDJcIIAsyptAl
TqlXsnVIg0DfDmpyHnqWf12sjes81x8DqYViOI27ro/z/QDDqWsR5Gv8CsEJq9lMUfcMYh+WGQQb
p+bFd3OwuBuAkmmjVGsdFnOLpfMGnU/MCtviUULn1tEbVTt5ZRe59vgEI9sxVNivmgmyDc0oereK
C4RdpaNG1jm1Vm6EdYx5Gvd6NTktWKZRp0vQqyJ0gzb5DP7NVfs2dwo+2UrV6qsS1W8SiU3pyAFY
3SkTmSOL4UvTAFLTo35X8M91lC54nTrvFYrzFc7WOyMa7r2sJKhLiNtqbPiZpbkpBB7BjaRKWJM3
DznEqlWAj4ojS5AIGlW978jOr9C3Rp3OytZ0heO5j2rEA0KJkBudbhAk8aZJQSsU+Sy9YRYbLJrb
DfTBrY+kUVkO155qfEltuH5ajA9Vik5gjiTuasyUu9IsPvH2RUiNt0jfwj5YJRw1trfJe431aBwi
hjT5x0gpt0OF5Y88Zp07pP5jyGsKkuVZYLVAAGUoXVxLiC2CggNOhg1wFyBzTk63i0A4oSR9in3x
IFqmZTjInmT9yU484P/4ICMRha2Zl1iOIMeqeumEBkrsu1IWl24gJ1vDbvT7pHC7zlKOLeqgpXQk
SefwpqlbBIFHx7LRqxoLMnDkX5QR0jaKFdbaN26RbBGrsOCd7D1cpsEGKvtBP+Orcl0OcbUqTZ69
Pm4tYrTxPm4+A5eBUmG6skd31zTxEwuE3B272rEb297kSJ87ulHM5Da1AuIShWtm0vtKBoujjPU5
Rh9gjLQIwD3e7hnp6GkctWOYA2vixVu1vim7fQnaVgvhj01bEse228JacVtT246d92kyxtzVBvsT
3MZprSUwyBLSIs3oPVetfuxg1iKrkhLfio3XtEqkFepOocubku08VgKOXyj32YB1KvTgCv7QUTEC
VJxLpEiawcaDOihjshYhpAtj9o9scdirSDCYFkVVIVu70ZQKlvD5H0TUUgDezIhaI9xIuvE4gEI2
cPnKpkEjiZARB+Y/bCKr70BTP2E20rBarx+ylkxEq5J5slUwUFber7tRj51S4ChYW5nlTPioqFl0
U92RhhquAVhszGhoDjnvhhl7/YaOpFk13XPXorngacMqNDwS92h1s8DTeaDlQxk32Rr/kkMfh+Mu
bEE211H4yUtxl5gi6dpsta9aB2mJ1OhBtoL5ycDMXEHWcBrJNczwwhkbgJjFyZt/6QKP9hz2EFgP
ej7cbEXR9OtsVuNSrfBbIULkLzQmCnUI36eRtXxV5UUFEt2WXKUrtm2UPVgEiFr64wOqxpugFv1V
Fs2CGrrSrjXUmtpANta+Wii4LudgjrpH6BDVqmmas62WleN3gG0bpbjRDeUTptTH3NsOBlkjQ8V/
D/mbetXKTlrG920sTjTi36bekiVJ3Cn1T0i6fS16biVH1iaT49E1dfMAzKI8CSW404YEXEPUIDga
fIuHT0YPY1UZvie9NOJeLmE36Yt9jQiXq2qxCfgMQbrUqCt3+K6OdCByiY4KqIVHyw6wHZaDa6/D
pDCwJMyxzW5EhDeynTaTQvhRmbcvmULLVY7a8pStDVmDEdu5iWmhsSWpe8i/+ITFJ2g0vYt1TeTi
llGvtFKV96U5bKZcU3f0cetUAGIwsgg6fPfSmjPvVMROaPHDBahuR61UMfNpj2VgGMR5jWNZ7LJk
DMl8yyu/3kM+E8fGnjLm80j3RYNTKLHk2nmhoipVuIr2hBGDelOLueskJbU1hmEFaPIlg3rjG4HL
L+6tJt96YMVWsKzb5nUBJUkjVWWnd4OWkRzNiitfle+UPsWfVc7u9bb95tcdXKVCdgoz+JJE8MxQ
b1cQjyvXcqi0O3Ts1lM50DUHUXAEuke29TBixUCaXXwB/GE7dIbGOoqLE+Mg0y3D4ucuIrfN4RgA
gHYKLUDzH2j/tixB1+OSQgChh+InP3XN+CTp3cZXkdHCL+Yuta0QLm3qrTLd37XwmleyUhX0ecgV
t2E0reVOuYmM6pz4DMZIk+1bxA+uighr9/BbZSnXVa8Yn9UMQlx4KCTm20NMrHuKXgHX5G7TVUyO
YLisLX3iGSXrJJmzzVqiOUzRJKe3vAC8k2hBSQlePkT8MZhlZnIrlD53I0+5lgqukTcVkW4vNxCA
NSAOR966wV9jk/Wk0Fo45WHT+luzmta9P5JPCuRN5iefg3byt1k1xU7L+kchXvHYIBmpIHLM68Xs
QLRYb/aEO4YGBfg4eMbE6UH20fPKvP670oiTaXcC3l/33fAfCcfHm74ev/fpoAIbKwEsSsU8sRzU
dS9MMrLYMFwZq0go9s6HJC3VZFCbblrbrexvLekqtfuv9ljHV0SOAMap2kEM9VUdhyX+pP7eJypM
Mjp71vMavYBm0rGr3BuBN21Nu30tyHZiS7oO5PAFRHnllJpB0MYOUb/p232QNN+q1LM3OEMfLUhY
IUJUK2EwKBSm/WJI6SqPWhh29pUOAVADt2DZSYNQp39rkfzNFW/XC+tRqzvb6VgkO6o5PlTYI0HC
eBQw7xHhBg1nyjHu6/WJXjp0y4bQXRWtEyX/BCz7Ocj7E8ReZ8zJoY84PRYQ9q5BiNZO3Ihg1yma
sq3QAgglcVs1sXSWI907F1OZnBHW0iQbGM1S1A/dvhoQrruUCdMvUMTr0/3bWb6CS0NaDYiwzFda
KrpJfW4mc1iVTbdSg+m+Lu9JqffnXvTbxoS0wkIVYDQ2w4hLRhEfxH+UCnC8jscsNipbcw18HNeP
8KjDVMSSJLnuxODfNvNmTLzbCoGuLM2Ppt/jdTFvCEdOaIFOzERz80dZZowlJNCAV/5nWTujSRUt
VLalBWjB0r0b+DDeTcvDWJjlmZdCoctvUNtNFeU8zRtCs8XOGhGQWA7RO1DPUWWGNz1g7qXorbw2
tM8h09/DUmRJpXJOADmu0r7O129tVcVT9rWP+9XS5F0FXCqA65cbL8WzJ5oTjnm2X268lOF/jhJM
o8L9qIrVUrRUhqCEj7ox3l/OTIvw2jRhoPpBdEusMDfj8dwIEd725QD8ofT2vVCv5DFKTniZgxqZ
N9bEe5U3Bjnmn2XJ2GWoWcLbi2UJdDhy1upJldpDrMf6OZw3S+M2NEjneDFwTGB42N4E/FMTHyVF
vbCQnZ6PEQYuN1WeaG6xHAeFrjAzGs5Rbd1MNn0I3O2ed6fVzrYdSzc66I35QGV5c9mwtPqjjYLp
MGoJV0xmcOeQQTV4azeAk9klk1xeLmTKuXH00/CcFml7XaCGcnmipiLEQSVoHDtJUfVh9nWrSZZ/
q0QQVz1/OC7Nlg0kDMXxrKzYLYdLW2FlzUovexl+E2ctZcqoJCspj68Qvh+QdPTtMybS9tmP+cCq
2j75XmWfl3LFTLsbTJccL7JkvsfczGvHfWEqAXqPnMkq8CyHAjHZiecvH8NmJ/m2AeAxN88QvXBO
C6xpNatenZcK0UT1Ho8N9ADndksFJDztukSFT43iRmLiHzSbOlVVtwtHZm6dDp/h322DsjQdG6j8
NlFKfBjHyF9h1hHcgrC0VoM2omFperjSmdCfN4hrt25dluFtO2+0pm72xJQyJxgG+YK5+v8ogguK
4CVvs2bGJADXyN5DApQ57f/To+9PIILHLGxev/3HffPcvNZ/Ou8HksAwfrdNWQXjrtkKIW0S+Rcg
AXYcv2tISKCpCwweHQZwjT9wBCZgAX0Wl1DhaCmc8QNEIKzfwcvrAtoG0Dd4cub/BkXAUvkXEIEG
iVcosm2A1zZBT1ofzUkSCDyZ6GP9tVTzqwWXNpR4ZhKlsreiM5THHtnIFSI+9naplZneXmoRKFQv
tdACf9T+1bnLpZbGf3WusJ9DnwCm3xXlcdkAz8ba4e0Y6Gx5nJV7L9VLxVIW+RPhrEtDqT4ZJF6Y
dkBretskwKveHYZaKh3zeGeXtvrZL5L0BKSUNfZ8WI54pPY9On2KUWqfFbP5hulYf+MTQEETk+67
IgE79eMTwUo3a4T9uSP0otsICyDwZ04ac5MJ44WRcXzZMwrbOxLYYpLydhx7Qj10kLTiEX6hhrae
0xCP8VdWP4njgHYE4RjNEsflODDaGyn35K9MI6LdGGnZKZqCHGtENiDpmHnKBcp9v1Ysh8vGCFlw
4EgqIeQ/7852iX18WuqSYZDWPpRmwkBjtxmg7FwjT8kMufCs62Demwb0bipbzwHvM8tXUaiXS+nc
JHm8jaUgJ9nW5dfE5PNrT4rZmCU2okU2xwx6n2iKliKBguWZDWquuRZ+M137haTdC7i5awUFn001
VDomtkV/5Rf1Y4k624qYkt7doRxJxiRwTUOv71o5ae74Ht0uC8PwUrZUzO+KY4cRghFzO2NCnOvv
TloulOgdol55vu8HNScwD/0ECFf8frOUQakd3lUsZZ1WPP74n1vq9Rh1O030yU2lhsG950n6ttYg
PleaEdyj4yGcDqzxCnRxs2WRrh5BnLWHwuw7NDfL8FqHRMiyesrvlIGYpC7Fwec4MZHUGhBFKrJS
XuGjmbhRDwlp2Ut+7qHwEF7K3vZMqDY7IskGym5V6Aoz07c2HmqBuxz3WCtvwYX6DKJwWrtpVpyo
++DeHCBdTlVX7vxBtu6KegZSSmn0LYA83JRB+oRnhsAaVwqv9EZBUA/U6sojGINwjAbuk9FaOKjX
4U1veyT3mA9f4ziSX8tmlV+P86Y0e51geFVslorKGgPBe0ONFDR4nZXFi9kOV6WXPF18HAq7lA7z
YYYSAFgYc5IOKnZRvJ58oZ+H1WwYUU97BHjTI+KZauloM6Q2ypLYXzWAa9YqnNRL4aU+qsVXo0iD
nYkCxRrEtkHsSYqsrS69SE06oPiOfFg6oGSMMuj0qcMtkfV+6DOht/yGVLlekJnSmdDZs3z2ssm0
FWeE70v8AdpKWaGohXL5eUiQ0NSUcYsDZHibe0xolLFCmKX3d0MEIlyvq2szK7fx3I8sG3o9D20s
+pHlMF06k7dj/oE33kQK2qxEdGoQa74KwKCuGG6mL76H7cHsmBQQjtQmtLjQpILXr8M2yacqvSL/
9aNpl00n4hv5P2DSxQfOo4YyEuF3Gw102wAfq3x0vzFFGraBEViviP0iDWTHwAyUGa0lzZCkJlY4
XnY/Hn9s+u74T7sfz4UtF7sS0tZrTZ3kx7b070od3f00DKPHvHdRdCU3n4/eO823RSrOk0CWYkp5
KcehCDXfRf4Nq9LUHaTKW79Jyi0VP894K7+Iyy1n/PM9yqy6Qpozux9ZgTp1l/e3oVJVJ0wFo5Vu
NMWzTwzEH1T/E0nAcK+Rodv4lVU8d8cm9OPnOgVLi+6ktTOSuP4kSek+JVfTT809pKvsLBmNfpcG
7RVI2PYL8l9oQxuGthZm037JkOtzMOoKboDT+7vKN4UrKhg0doXuTuehQ5TK8nDqMiR6U/Kc5lxe
E7XBlHwiohXq2ecJrNpS3toR+k5NpGy9NA6eRHMD+9b8gsSMtANWp62XYr/T9jglh4++bTXHRpsg
6fd++KQq0erdROwHYvK9WTKesx/mNrZpqvR4GsQcZjg8itS/Uz1FdMqqDdlAJQrRPuSQGLoiOZ6e
NBlPXDTzmDMUnnrHqpShPB+f5FksRvKb+jTVo3oX+NLnkRd2I8jIAhvx4hPKjfEpLaofe0sZDiLn
OJv83Yfype3QGkPtLO3eqiOjPFdqxS/+F5dbyuQ62hZBe2viTbYe2rY/kejTT3EFGTLNJ/9LY0Q3
+LEa33RPP5eIv35emiqB9qNpNynvmmKtaX7LJVbO5Fw/G4gPrkUhglUV4OdEel2TpiIjH9DveSWJ
iGpIaMx7cqLFRNLb4Mfer7Uf20lDuBng71/OfavNrVoclKrViBvgriKN0/uNXYh9pBrV/kP5W9sY
1txpOTT0/NQMqbcL43FESf4vLreU6Xl2o/TJgNsfpy4XXso/npba8h04v3415PHGm5LxgcEzwglV
VF+METHPkCztV79oriZo0r7DCs4JQ4wBHNL2Dgby1R0pwwrViexRREOEt4esPP48mjB/ewxDlPI7
BB7FfDTXLUcKI9Vby//RedN8h59Xebufzx2Wo591b/eb696Ofn4yPUvMfVzMCVoxa8sUyCYMBDtW
qan5V0vZsve2iZcKn8CBAdT00u6vGgd4d/6DVJ0JZvod0llj7aSq6GDYqjGbg7Lo+fVFHoJQQv1d
lb7BaLhvpsq6tcwoInDodXC8eaOZEry0CK/eMvUJr4hP/yi3KK9/lncTvoV5qYxL+8EM7Xftl3LV
N18S7zms7LuLJ9BiD7Rw9ZaH6LI3Wwbh1FOuoxAvQjvAeBv1Zx7qpXrZLE/bsrc0ZHQkYapqUwus
gVfgcnFLeJlbzu5NEk6l92WCKlDW/T/Kzmu5baVp11eEKuRwyhxEUqKyTlBLDsg54+r/B0MvUZbX
/lz7BIWeacCSRQIz3W9w0n0xLYqTTJPXvqwFCxHCIYipwYWXCBU8gy4hNcGgpxQXGG9jHc9tdzD2
cVFXp07t8nkdRMm3wkDAxTX7t4RlMhKY/2aYxnfX2FWIZG6R9aYhqZgssq5xrv1lNSD0BLNPMvn8
FafNrorgi+rAlfzyV8ybIQNmpNnfJQ8WrTQzFAwJxMYwU9Zxo0oPIoiiTWfk0kMeYGaAuUmbWHu3
Cr2DaZbo4nyEuSvzA4ede5l1Aqu8czyK+LxvjBEvGU2PvU2VyypSf5xp05g4E2PX2Sx3JXBE/+aJ
sy5AoDhFLb+zHPYgqFCs6knKKxq9Xwcxget8z6bw3zGRMvKSnYsJ6kC9MSun65RpUNxGZItEJ6LG
/L/feX94r8sTBZX9IcKUxsSZ/cIJ8Iw2kBCb174bKWr9YMCVm+bjYFYBn1QR17XO6jCn9VgH1e46
VKT8YeIAVY0xMPQj7Qgd5QZgm5oPc2po9KM6HcR4EOpYSg+KPv8yIWZ7J2Zni+VZ3ThSvc3GwIqP
ctaGi0BNEHMLlK2RGdWp6pvqpE1n0zjc4mFzyY1CPTrpeCm06I8/jmrm3FpWsC+7XHvUosG+neYK
2f40h+C3iiRn95DxuVyCJSigTufhXpyF3fDrLP44u85ezzy4eHvYAuX6f/9tFEHI+P0LgAWgqYNj
lXEE/ENzw0fuNg4HufxOu3as9KWVO6vSHyRUvYrbHEseRNeJLkP4aqJ4mzYD+pS2Q6NQxB/zIZ3e
XWchZ5PSWNES32jXg5N9uo2YEPeCD4lQUdbVMzen7xNmo/RqqOmZjq3izSiQDDXa86Wn3SIuVbx1
bu5RhU/le9kf+2WaSe6hyOVwqwZpscWORTtM0HfAZQioa0lKK7jyvbfpjn6E3BF31F0vOtuaX651
CTJWDVvimy7L66LvhpcAmthylKxuh+2Eeysy4tLsjnGIyDBit3xmp49nrzcy/dDpM9uBa5gZmhev
rjPXxExFyEXzILbjf1XdOT3SykXv3+uF49+rXaMuUNCrVmLsIwO0RrRAk/SMDWB5Z+BVuVJdF1zT
FIqxILaSVeGw9sNJhR2n9xGn7NTuRKIYkxzUbcbJxlBMXO+ViI1rqiJ7A4AQSoq/LAALHBuvZz88
nVlqkqF6iaWEUiDd+Pu4yBCT05Ui9XqRMV1ZTld+3FZkiHGRpgb95bZi6Mvlv98WaZq/vLPt34nx
vLOhIes29EuTzrv6h/FlbQZyOND3/hYN6QLXTjOjDQlpZpTZpuPBkexFWBguNkX4Di+ykT3hTEx/
SYTpaVnzS7pI6qd7iMxrurilCMUt7dw4xaqWrIKwHo4Brks4pbkx3QfsxBkZOw3heDFs5fheeZ3c
z2Je6ioovH/nqdo2M8uKo/WoBMPxMv3rLgpVpBmoQnyuvGVegqWhYtKUN0qYoVglTsWhkmJ3n2Bl
Mk3KnV7efEq+pg3TjC/bzl4C4Jrn3E4MXU7dJuAFZGnuyq3i7FCl6bCi4UwzktrbQYyJg0FlAfuV
KQd5iptcHkr6p7X/a+ya6Dv1rzuIMSc3nN1fHnd/WATLhiPrbL/Y//OE0r5KzHjIVBgOatbvURUt
6bMjayGVdrFQsqYH3Mib5fouseFVH+03MRDAWEMBY3rPDAliHNE4/soXY+LKESDtsf3Gk2S66/Ve
v9//8o8GofXT4k8a9Ul1B8y8umutsy/rxe1lzTAtHNiCX0c8G8GIPLzRcR7o+bvcRXjn3TvQ5he4
B+hwNx3jPh3NcG8WgE7EbK/0xv10AayK6nIBFVcu6JCQr6p0LdY2khNNWiN2thGhlxQNFs1KtpGn
Yjpw/V+zovJ+nRWVdzErT8lfrlXoOz5mCa3hEVCtO6jJ7dVrV/La72MeKVsxJCYbO24RPCh/JpNn
bwwfb9FjbMRvkkCKXYWat2inlSMGq9F8UPEFLwa52VuVkS8NuuVviE7OS9fXXsbRXXho0a/dvvEX
vFz8+7bQ/Hsl6peOh6q5GOqDPmMhm/uLDmr5tkSIZunUQB99KQBgqmTOqUDJ5mRNZygAe2Daxnh7
neiR+DkU0gh2l7TruLhJUwPGu05QK0TsTZZYbGApMO7bsqC6EbGaC/PsVpbMb8LkcmiB51qKMazN
PB9e3CY7mY3dnSPf/8uD0PpdmwISqKLJui7rhoICGFuYqQPzqQrRdK5dysXYv/cllX4UynvscNGz
NA6s0+4yI3Fz2nn6Tw3x1v2IgOg9ZdtqE8GqBEpCKA5t/mCmY3EWgUp7dqFblgtElARfSY2DFxp3
ImrcFMmTwP0ZoeC4V1spP1Jb/WWEgL/9Mus6NIimCucvIwQATCu/jaP5NU8TFglO4y4LB8GbeCcW
YeinSOsoj+WFWHdlv4cO8J9FDfqStpdxQNfmXhT3xSGPkluvLfOjiNzB6pexhgTRpRsQluY1P1MG
eqMsUHd62GsLcZaYvf1QDOVNN9VpxDi9UH3noGL8gF3C13EN5sJ6CIMSXWjZc/+2kjMmHvvnlZwy
CWsjAI/Di44u1Ne/KSSFqh6wa3yvhg6bAtcttzWd7bAfIvxiJlnaq1wteobV1iyrI/u5ytiJ5ClM
OjdEU087x3JsHcCqJ5vccXwYtl1ysMLRRGk46e95szggSoPkHyvp91GTIyRbAhO12kj9bg1DOEtl
0D3UBA8U8VMqXPZAX4kVSTHKtj0z4yG9TSG8ONa4bhJXxZNTjYIfKp3NRTr4yXycXj3Xw6R8e2NP
h+sYqqETwBdwpOooS4flXX3OWiwt8bBP1F57hlg/CUPpBv4zkvZcm/aNqzr5uYmH7hzW7p5HYPSU
WyfLGjG3mw7iTByQ/h3g++M5lVUxAvTTLEYCdIhUT15fts00nh4QZnXX14222JtfQ3faWIt990eu
GBIZppQvXaOtt1XuDfvrYUTrbp/ECYautbrRNC8vZtfZS2z5NKxMnFFANuun0exQ2U2KgzZFYqjm
rbPHUuUgIp4xv8bbDOnFIcSc5DomUujhvCnNUK07arzlewhCbgl82NxqKbCwOB+810RLtTm1y2Gf
QWd9VoDQivEMyZDt4OOqRmXOf9UgB88SU3FOepKad4peP5rTOJx2upUOQu+phKNjpg7+2M3coleG
PQ6E5n2qZQFwsJUoPOF5IQJRP9J9259mRBBPaV77Kc0LVkXo+Mv/vVpA1vWPrxTPRks1LSRd8GEz
p6/cp8dkj4lE7qSj9p74fF9g5Ns34iDZY7gqBoBa1zEdlzwsTiiEX3LSOJZv+OYZH1eJ3C+hyDcA
b8/ihF/JKup7Xxqx24O5cisOA+h8XWclch0yg2ryklDTTaFm+iXN18xoZcqIDYsxFIUUYChOsYKy
389hByVbpS+ch8KU5KWp5XR0pzAf9XIT1bbPtoMQBTj6gRncQxE2tqHA59APIgKtkj1gXyACcUjM
Frve0Lr1nOBbKCfpHh1JcIt6j73EtGcRPudfxuRpUxL9nncdkww615de25frGs0e9kanRrNR8l6b
KImeqhaXMoCzvFIGDwTqKLe430byqwxyT1Ya8/vvqcgLNnt9SjWKtl0Efd+t7RKkrAux/QgPwT8W
MuVcGbsCH8rF0TQwD0KJnAkRd3Z/ZBuobyUoKDIS5uQ4reEfUW9GYHLSFvl0HZB2QDM2OIACPsBJ
G+u30XLkJ8hY4V7H7mYuwjLv9LUV+elShJUaB0vN7tz1JTkGkKnGbbkXIY7SL5bhA7b3SuXJx3MY
F40fjYtGgG5oxj1KssEhN5UX8RYTQ/Tm9uxvg5OVOdaNN6nADBl9TrEhUxI0onKFWtJ1p3bdlolZ
taCg9GW/Jrky7BAlsHfO6PL0qZsBRQGkqf1eRmVfRfIlH6q9Nh28JK9oGHI2ZnBKKtg61yFxJtJE
hgjFQa6tau+6SrWm647ti9fYa9W1NFgqQfBiZtkAs20YD1GHQ6gznHyrDV4wb8b4wE3TuQhVJ9EX
liknUK6Yzep036aKew7L8NWtzH8iZbAWnon6j+NnGM368b6M2+FNjANp73d4bP7nuEVNfYesK5Ln
Uzu0N50ILSZC0RMV3VAxcW2bXseasd7ko7yVKrS9XNnPVrz8ZJrehNeD8xG6soHLWqEHazHrUfsY
LtlloYaHMdi6eaEdQicslh5Q56U2avYBBWXkbbqueKVwMM4D30Qxi8rkI5whvuxQ4PQIYmKoxkC/
Rjl/LVT9EPBmv7d137lcPk5pXy5PGmkhxlkq6UtjYvcBnPwEf9CyHFnUBJk1AX9gJaCcYF7zdwAM
MaQWpMWRVaLdeNHJah7RbLDsGbvy9Nan2bjoA6lctiENLDFmmAodDOvRabLf0lLjJeom3zQ/l5w7
fTiPFPeyueKg+BupmFgYWuPfy07hTpOgcoFCtObpf78hFOH493nRpbKFByJlygpeNQa7yt/fEFYi
pUWbtvlbjqET5KzK3MstziUwgRSOl3PTNSCHWLk8V32suQ0xdUkQU5dDaeTrsIO5T/OzWLdJGl8K
0fkU2nw2l2LLBeQ6X2dSFS/FhgyR7l+zYZtkdw5fVYFfEHgGcdZUzWNpNcH2On6FQnT/Top8gYm4
pjly9xiO1TnDlXdMo+AxCvul1Sbji6rEfKeCRKLEVQ4vTjfirECN9xg53SVNGq32kPRgZ8WCh9WF
vELsO7j0x8TYdSX0paNxTf6ynPoSXu/MewrX6Wmxdb0p9lY3tRbaJ6evj6IvmQTdnSJF3bNeGsUS
Ta76Bk0XB6wjbsuTMvZLpZXHoKLA34gCMVK63tmd1PngmhQnrBrwYFFldHj5pbUKffdqKOkXTKFI
U4Ey3UBUSWeZOxSUtfvk9vpZ9obkscUWd3f5MOOo3m+0hD2uSBGHevrg+2b22HSZvLuOX3PFPS9f
GsnILvcLgYHC8USolk1qhJgUuJi+MpylMMK8uGEmwduY6MNeRPih27du9CICcY1vgT/WaqcCLIOX
5n/dp0+jv4lzGRNq8LddiwqY0KEqA8gIN74/di1RH1UQdLP8rfbVZEddzr+o4PUVyqIRm4+FURnI
aAtpvP+aFhN1brxWlZ7vxUazdk6N6bVnEURlibmDa/trEUp9oxxktz9fNrlRJP8oMsu7abHD2gwK
qmcuuOUOd8/GW2iAahddOZibImyecftFZw/r90U9js7J0CEYUD/Unu0UyVYxZk7lgnCQ6MW5xVpE
46A3E9YObFPX5jwBs6zSZ6nr6He2Py7FDwVhOMV9ycRLaNo7uwh73dGqnpuZ192LjBJYM+zdONuK
sLBMe9dNhR4RKhr0jSIKunWsj+lNDiGrZrV0NPOBqiKu4EjD+hNTpoEy7ttNai7EVCXJb05u65vB
gSPiebh0Z/AIF17fK2ffqlCQp7hz9qKhXfTTWTiNZa6tHrA8Z9luRQqq1HpAKz32b4WJjOarNFCm
/pIYZ9N3K6IxkDHJEeJ7kXU7Su2reHRUeMWs2lxK1gr+MvumDk2sqdy7OoaFISBrtZriX+fAuTan
R7o4SAm+OZFVHUR0zRCQN3HVxz1ERuD1A1ZUIHuuz0XxsFOVyj/U7vcvwyK0WjDXlKpEcH1kiuej
mHOb79eHpTgr9EMrzL2ml1Vuh9GNRq9ux74RMExodKjCZYBl7Lin3ucH/Kca4VPj63iY1kX2T5HU
t/gZuj/N+r1N0abHwh2QPgjC71WtvGEpmMK3Nr15SsNjl8MuXqiYJ2A1EVqH0KqtQ2BU2RafvDuI
/dqI9yljYiK1702fNWArS9MGvPfCOQ6u3vpamuvTeJU57YFPwZ3t+fq3j5PYCy8j4b8n01StWCfJ
bxHxxKLkIPlVA18TyVHYulLJVoRBRwHBuShqN4cXZAV3QWig6C/3wcxvajmeV7rhLSQ5clZiccDT
p7wLh1MsIeUOfu3m+vyz+N9Ysd5L5pdHX1uda1htS1T4vG0XRPED+S+YFjTvMA7QH0ZL/AxXpNpZ
cq4ti5IekoWAn8jIGiVY1GUZIfveWEdsNXFkLCx1CxWZl67tGPucnese5UlzL8LroSzkdafF/vY6
1JhRt9YQwRuflLJq1hS8lxTf/KOwpe4ng2pbChEvApK/xj9LQpPYDtuVj0L8XExDONVvg94P2Xl4
NDKLcG0HMWSfVnPWYVwinZak6Q3eIGhUKyUfHhwW55XhWs+FZXzrRyP9kUfazHKA8c1Gb9igYNC/
RxJYCrWp3MVAUXxmt1l5n6FcgXaxeRdXdnEP+ShY4osZrcSkFtTWyUXHWEyKIU9J4QdQkNyKUJLj
bm94Bhv8DkEN6jTxYxxq8WFEcHmRG+BxV0WFngMeqwh2xDRXZN2khyJOxaA4RNP05Qz1U2jcKc2X
a44Iedyaa1vvpR2ezjjJ9HqJbksQviCF6JzcInFOqMtSqFUDCZu6fFiKCXjrPX7ukIfYvViYWAU8
Vux+eFFVOme99Zy3qrv3+hw6CiWeIsGj6GlMZZkPrhqexcGTHjFGdG8lis7n2kj7vTKUb9d5rdTt
ZZf36kKMqXL1j531IQsFDF37NdRGOiVe/k9tJCbCD2qGBIZsHRVlwMtnwlf+R0buIZfR5fqLxvbs
7FH/1NhkPIooNLxP0TTHSoOW85SZKViYfETT3ABT+gd+0mC+M9xeGjBzl+9bEVP076mEXpbrAnic
Vu0eTy7o6XlyHGpFejLsal6WY/vgSlV7lpV0G8eZ9KSnRn9TaKiaoHkhPYU5Skph4SM4NM3GoV8t
UJgHXZwDIRC3VrM4vlVqxDCmpb84YO01yVKEv36C0NNwI/CiEEkSW7vpR/XcJNaIJzyKB0ukW3o6
unZ1Fgf6pcc+z4xljb+2IYArZUWHzA9qivfT4u8yGA9Gtm5VWqko1PIKMyX2ZsgR3OZamwKFlbpT
6G/FyHX4muorRnIrJuJE6adUFFycdZvDjdgEmawuqZFDOse94UcFuEzJ3B9WYgd0COr60UDLAeZh
M94g+qTsYc71zZxForS4gHlgZTrm2D7KnlXuWs/+NK73WnjIxuw98RLtzMtnLsea8yAqLZntzh1M
mc4iCl3rRWld91KXUSmCztumyGAuUsNpvdpZ0IjDnWUKA82s12FgqQtxN3Moh52loguOskq1ahU0
5LBCoFfslsaNrNNZKdGQnHVu7b/z3btrlch7hL5qb3I10VZykBWHYepwsZteV6UUfLdiDT4ahqP3
aJFK68Yfhg0opPaMpwDE/ykljKi2gAJ5g8nMX6T1Aa+pyd/sTCYtza+LSUu2LAVPcT5NaJP/vhvT
wHV6OCHGb0GAImNbNLdYyVbnqFajXV5FxQzUUn0WY7mFqkVUxM1ahGJi1FBL//2qXlI2Q+bU0r1h
trN0xATaSaIZuggfJ2ArkjtN9lQ4ihKQAEurq704uAmSOZkh/zNKUrVPPavPIWerFTxiDiJFhHpa
c504vV786Rpxn34oX/+yexWGKtkn9JNq8R6C/QMOGlz0H/9fVSlXfpdo3avapskq8ZRwpk3rCWU6
iLMcCvg4C+T6XGJkuBVjwbSo6AqDCfoA1RqqONod02ATBfYhUXHYiVA/Bk3usRk1ldOXs1aN1csY
irm/zv7/8zq1XNWGN0Jgp09pAAjGcI3CmtgWi9DTw2gvGpMijPQ+/BSK2Wvy9do6a+3Zl+Rr6FUI
Dvix5M7lXrFu7CzLTvYQbZIJ3SEO1Ou1eYIs/JoCrH8fj056Mi1trqty8V5GAyYiIKHu4Gmomzxi
E4mzY8S+QNNmYd+a3yOMjvhrfzejRpolcR/uEAKr5mYOc9zu4/TFG3jkS36vrEWY9tYD/N70LlVp
xoHOO0LCS16COKs2yLlANRBhOKK6gvXEoQvb4UlLf4TJmL50cZruNd2ePtncGqZBgIyWXO3E7KDD
wvfTEsCo3LOd4CcQN5OTwFuJn+AS6s5DhpHYXeOkxblqjWPi+cbSMMJg2wCsW2CAiKx7nLu3QThh
ZKMieOfL8RrYmXav4f++NQOUlSsjLN9s612qLf/9y4Vuo/wF/IcE/ZfnBSUqHAXAghgYqvxpfzRq
PDUlx0yezJ61yJOu2Pqq8kNzWHnogbQNdHFTc/d+W9z5nqevRSTG6axZJSIdzIoYNg2Vd2Bgm67T
k+1goruT+nqWzC21UWaWO1ZbrTX6M3IS+W1mNnOvjIezGEqzvl21ErxREYoJXXWw5GsADE4XWZBz
bip/fBSROKB0mkPuoqrSAvldhiq8JWuEpJk17rjEkVd7ZpGJZZ9cxzcGYITnPgCVYCfDI0g6D20n
K5z7bWvUExxqRGLBshfiS3z5youvclBna10v9wh0I8/Ba2kdOngQ6pMboTjkka7O9NiIP02gNYJX
4XQFVn/JWuRhBvuuaC62p04OP671GppTTlTs648z3H6YETGNXhsdcdv61ucOgO8pUerlYy2bt1/q
ACK8jqE4M4JiuxEj2SSNfS0Z1KqHkjt1uplvp/4OBoj05IXum86z/ySiBgF2PbMfUYxP7mTLP9F2
kp5UTI/2soyHpZCrh6QUrE1KrVUHOvUMASc986wO7yr+IH4kG/dSyKHwu2zm5GGxF2NIVK2zOhnW
bpi3e8mVmr2UDe3eiVU7n11jcXbNsadsEbLtO/oUmdVW6TeXTZxP8WLnu/mjgFEI4IQ409GsR7jI
AWk+5Gz2PErJ1zwDXapZJYUjywNFPykB9utmyQpKm0JxkGvPOKV6fjchendDaQRI2beRe0CoZPYl
LSzqYVJcgh0nj3jGRVXpn8Qh7cvoaA+3IqAaSNmZyvJT1qjjNh27RJ+JGSuYmk+6Qtl2utThw7S3
6/DAEyc890hHxVkX34ooN/Gt86hDikgckpgW1wi/iuUF+eKg52jqNLk9T6LWP6Tl8L1yW+0xMnNb
RPnkHhxK46eIntslqhLMgqPI/TTXQopaUHpNFl5ujjjlhpguTmd114+XMzEGD1ObyV0MQH/SE7Um
fVEtQ9FtaVoNLpeXc0WHp4gGTjrDYUDd2sUwbPukiW9U24WPJw3usemScSnR6jxn8PWRKvLrx9SA
hO129C36NvgRsp/8ZkzmAXlfwwAIcCmFuR2w2CpnVoSeHfSO5iYpJPvd9KufLhrNL6mToa+TK8lj
BksMsTLISP97QfEHcxePSBsD+umhasMS/sOqJTJdP+2KynpES1ueiVdvlzdIunSo/ojydS/BVM1l
Od6JV6+YTYLq16yswEkXs9drxaxq9NtGzfK7/7r+eoGvgjA2sA8d9mkB3zytMRD6wggwGyD3bIbR
oroUsewQO1tdxcSQ/XL3mKOah0+P2T3qbNobwK54K50Q1s+fR7zDd72VTR1ZQiqFiFp72sBDktD0
LKD0RV0cxhq/dsPIkL4qsJUzaqzjah/JRqT21wYG0Y+on5zFRnCoRx/hwgBz+c4wNpUnF2uvDq1H
qdXOAVSpjWf4+kbri51cZemrIQHND1jmHnQtVfe+oxpLJzPbp6Qyn0SV+yM1qbDzEqlW6yLFN6Xa
Tv+cdTmuiLVqHXQbWvJCieFOhVmDAg/yLAgievZBpQV70PDseFeT8WzypXyXteIHbsPmq4ZgwsxJ
3PEZ1po/z02zfeyx+mXNozb3cYhuYdFQpJClul3aha+f0lRqVwCDkSMqMZvqG72+MTvd2qhS7+ww
WEKqVsr6LW6S8t4uimwzmJABnSAL1k2fW8c8NKSliefZrQosmBZg15zTMIsXIS4oD1WpspdX0+6J
B5c2a5JeeQksCcHrvJPerHF84Tcpv7EAOKDfa/0wumSFuKa/Q7qq3RToAaHrnsanIRuKuzQv3vtQ
U14VT5cXlacUiIFChFSQ0RLjSV9b6xJsGyYclvzqe8bGxwL5oWtOPV/u7egM4SaHKg1TqkKtDoWh
b3rRzJD2an4Mhe3NsC3JHwNUMFaqIWn7uki9g+0ZyTKWC+856synzhmbH9Jkpd0Y+srMQnUzsKeZ
Z5hOnieFy5XWyC22q0PEA9FDI7L08/sqCXlc+lrybhTjSsnLeo+yXDy3otzGvkyaPMw4iBBrqoo1
iIG24zSmWEqHeM10KichpyLpcupMl2Nene6j4NNtRLIdYCSPlEa8VSUHyY1OLo8uykm7xsQZzQO1
+ADgERMvSU9/aP5rN/rjt5QXM5rGqXynFmO6kfBQ3OgYaN5Kvs1Xr7CK98or5+Ka1LZ/NqqMMW2C
zGnDR29vaDCzJSW1gPD6PeVoNK+RdU92PA3vA7H6mA7atEoR42Uz3oP8/DV0HacriWozWZ2rQorA
xvRyj//nmLiJ+Bf6Nn5J0Neam4FtLCALeQ9NW1THOrFvVSn0H8SQadS7imbyCYkU/8FGyg0CZSCv
xWRo2AlwMpoBInTUgXqcudYtOazmVd8uodcdtXisT2Yt1fe1j+hJHFHGUlokULE8WbZTVQvqNO6q
qlOdCqRE7tXG+5TWDCAtE+dZi6xhk1OmQ+0IFK+KnudNb4BdEwcRJhHuqL1hpAi+mtqtq2TebRjs
oOZSrxRDUme8abJT/xobTb7owACKpZhllZHv//f7hDrD7wt0G8KIDcqT1ipfTkX56t1SoK85Yv6n
PtL/pBmDUNaAmwFWhSZ1t7tiepGPDrK5dv0rmuau0TQnMuvptd7/lvnndSKzmu758S98XBdEUrnu
yhQJ2NalneI2He0VBw+XFsykbQ5HMSIOA6CotRSixPZlojIRVb0UivGxlxdOiXtEZMBkmFpufMGz
o4G3rYjEQa8wnuFBUSIb5ndI7dY2aq2OPaz9FDsXcEtwABvnZA2Buwu0EJu80DmJIXEmBbRrGg9t
3usE1S0sxxNvOIZo1erJqKJDw4J1SApsuyMJgSQY+uA3Q3nP+iGaDYn6XlLnfQgU+8dYq/5jqbTd
akhxDFTcyDhiA+KDGEbHLc86Z0k1CvZWbZytPMnvozxdR4mZPWOFE94YDbVBEfbgFXlqGfWq7NP8
eRixRJ/sqbO8OUpxmiyoSang7zOTr3lnZEevXI5KBWS0kqQtS4l62SaQYNfDOP5jqFk3G6K2XlKZ
th+bXD1rNFu/JS0tlD6DEgI0yNzEGp30/8igfpktaldR1xB5lBXS6zQ11CTBJW3Ml0kuJ0+8y75D
FHF/qOprUzfVbQyzWN+4VumxdcoNqjexcdvFmbILqZQsIV0YL3IurfzJXknBMvaSwU8vY1CSWUvL
pH1V5Xo195OIJfgE+aWkjnR1yV5ZRRf4BcxpINnd/gKRc/0GAcGhv+llD4Xbii5KLVXwQSs0D6Oh
U396in6kzBy9l/CCZxgIu892XqRzFqXRw9AGysLll7mNA6depUDHD4afDJu+BsoyBK2/d3sj22R2
Zh8oN8arsEQSgL8YogwaDeXBQ2lwxRp8PGjFADdCzbStJ0vDC+Z8cyvvHWrmbnno4R9MCtnDi+5W
CBH5PWnTg6svEHD+SJOjwkClkieYNKTcrTZ+pUWoIiaR85NXe/Ss81+IiEL56iF3sERcz7+pw6I8
xriJQn5p1HcF5RFPNr8FMsZSI4YxIKMcdVfhzcMPqxbPUZYcEzMyvyVx/COVuvLBKor8b0tf43cr
ZZ1HlaNouqpQTpMNHbrb77XHuo8UK26y4RG0jnMu9Sdba3jwIpexM1oHxkAcFa9JEGLrLeE51XYF
upCqgrQG49EYocHZLXx4GHMt76Ot2IiIMKiMz6GYNbN6XwT5nTPa8Y2rBN3KL/v8HJcRUpBUO161
ZLwLBC7Xsbe5YRU/KzP/R0P0+1mC4jlPOiXZ0vz5WdeVjEV7RfOmyYc330rPFYpB9+U07gPGx5Vb
G95adIXd7NTJlN7Fjj6LRmxmxgwPqenNKuoCNLj6Q6DiIWHGll6vDewiZ4WhhWsrbllZQhynV2mn
5a9iutUpC9DSLbJ1qccCSe47WKjErodkndcbDV2JPvw6IVLM3OQSkVg7Zb9M7P6x1s1bgSQU2ENY
7vHNNIRPQ3XnY1uHxITdLSBVygcbsaqlJU+bIVlGUNUJ+u91AHNV9Yyfll2cQ9eWXhAUMOZRWCq3
+DhaPP8VanEflwcumDFxOf9zl8tNw9N/lkF7HrXBOzW6222soE9PFbQCzGLN9KUsg3plW2aylsoq
ffEt87XBz+42KMbg3oE2K4YHJ7U3iCcg8TNdlA7s/nS1dG90X66fg2yjo8b7gj6muadLXCIvSdhL
wz38m1M4CQKlpXu0QqPA2rKO94i6tTjJM+6l3glQXfGg1cMidUZlJsc5vm/Yvmus5G8Aj38+XMdk
C7VVHSfamUi5TogQpGi3hLNkLdKuGrC4S+I7p8AslOWGzIsyaNdBmBQ3XjFk24hl4S4BubDX+IJi
gNY0aIQkykr2WrgU4Yh+eBL25zh23Hlup9VjVCN63ytK8yL7+FEn4aD9o7pTDzjPfpRYzA6R6/po
yq1tAyzqTMMsvom8wJvJGU0Y16q/NV5wr7VjGv7EoZ7l6tQx6yv6AugG38lTlNnBzuX5difm6Ohc
5rSJFP8xJ3pyf17nRKW/aLtUvbAHHD0wAZU6/kYgMOHGanjx+JCzJo507VnSSu/iHKgrn8jmHmG3
Lct47ydMxS1K08ErtRCFB0UfHWMn1nYy0jarJFSte7ukix0gzfIjxMzZRkKhVAp5NqqpdLYVNN9r
FgO73kMuyStYbxZqPLxmhbcP0JU8VHKkra3JspDCp/cTyGmC2vtPKa9fM5rLz1YT5Qtkh8eTZuXD
ZtTUfKu5jf5/tJ1Xk6Q49rc/ERF4c5veljddc0O0xXsj4NO/D8qaztrandnZ+Md7QyDpSGRXZ4I4
52c2CcrXR5RSMIsNG+1o1Fp0VtsqXQP6Sl4Nkb6gA9D9BOWy6RIz/Dom6HaU9hjeQYzgTlPl4S6o
e+PeCZOQ12Ld+uaIP9gyQzdA5E6cI0lTsIdSHOf6pJj5CnIARND7mamNA/oGxbRQR8u+60X7VmNi
+6V3x3Hj5Ca5xhmI1SLNrXaK9zSmojrBa4qWamtGX3BoBq7G12Mnm95Un7smEA+137b3okge9TnK
KwxsZNsRUZq5SfKOzKcSfs8t0d1QT+BPUUJGuoKkpmhERjuLyOXPuzh5GDuU8pGcupUtJ3ciNN7D
LbUC45gmA4SLwPG2ZtlwZ1BRiW60rntK7MFeqHUv/miD8j7m2xEsSmWdJNjq4mZaHkejD761kwax
P4jMZ3XC0nEG4SjJd27UL35rGq9lq027Lsuxm56bHo7MS0Xhl3YZ5Z+FGLX9X6xu7X979tmzZTv/
L66D9e6/Mbw1MUGRtivlSXi5BrYJIcGxmvpbVWTJoRH17KsWFk84V1A60zPnRwkuMGj5EV9jR3iN
+zG5YVtAeFTmT2UVpsinG/Y1PFNRpJJLpxBcD5fYeWlrZpM0fotRhyR151MHpD5Njy0Z3591qx2G
rkj+aJveXEZtnN+ZSa3vCt47dkGhxXcBrNGlrRTBHxmM7IBNuZzUCychCwpOYwI3oc93gtLKoicn
QDN0rs6HCF494YK8kMwEOfa7NSbT57F5HigX57/IygCZ+/yiBOPEsHj0AKdTkVb5ROgifeObwAmd
J4PS7irpxqR8TS1/AcQs2QIUa46uKuBmytO6oxzZzofLSG6O3lJ2irShEjmN7jLILJCk9nSWOBcJ
h5FnnzAxn5pCWAhVT61t7iBLoQ3U9T0b8N59xLSQTaeLbaiGwv6pTex+3SCt8YxUCQaq8x88Q0LZ
KawfclKmRExy4m6jGrzzy0lNEvCzDF3j2UlLtvrpra6X4Y9OiLWrN/xKqqBY2iNgGNh9X53Wnr5g
YNcs4bJYD+qYQItNIvvcxqayg3+o7hM1Cc8WcIGNOQnl4IXmS+iTJUsB2ZxI0XlH8KHxRskm8ZTD
ieNZKcafPvDm1uQLAh4PvEcfP4vEs9aRV79PIhGOIvs8idfW6vekUSIFaqS66lSPLpPi+Urza9Pl
Sr6uiCfVtymRAADa9qaX4d85hdHL1AZfNcvVTsJI4sNUYjwqs4y40ZbrZhiCnTnnICsDU1urGr1L
DhJ5Kewfoum5TC3s1MFvKopmfymxm51x7m3XDpuafMrOtWJn7q6MuLgLzORL5mQ+8mhwdZtGx41x
8G9klzzIppelGxLv8elTv9no+rLLRL3Ox4ekM8ZjOAsgUgGBTDyfXQ+yLwn6cpfkJ+5Qbs97m/qY
JzPgOPWtkzaXdh3s4Re6m9snvbf1Zzk6dqp1qr3HoB6avZ4lxmsyIegeBPajOjjhfR2Kx3QmgRVm
4+20LLExR9aNtdKhB1SUdb4T5N9X8leruWO+80a3uzTlaGaXe18bt1bZ/rLmV7MBoP6GNI5NF00l
1nCc0JwHv/hhoMmPldDonOUGN9Q2kaNW58ueV3ftFnOVXu9XJKfZziSouwk1Rj2tCUFXsyXjLTNY
IVcQnso4zB6tKf7YP/HWN+RW9jjHW13mvZn6KR1B+GctHNsED1hTfqIoK/ds/d2VMHp1Z08W/wEZ
xi5Z27rnNgmLZ6UN1vI9c8y7cp+RH16KRO8exwF3bfxH4o0sFPpJZmDkYnqnhD/Zax7flao2voA+
e7qAYMB6GavJUNQNe2MHg51OObvYKK38uK2+WG2CCxK5TjwfD3aWW28iGWKA4l50W/mRv/eUptlG
gWdiLpzqCxesyo9W35hJ8yuH6/CWFw8kgwtIhH+eKMrnno9DOeiFePExJq9a502F3CdLDmBf5hqR
Q7p1/jrlDSUjPdKCjRztoUni1fLNdRb5yLu6z3/nEipBe5NGTnLCbT1Ce61x3roMt5i01b5nRacu
PC2Z7lM2SQABbXeTRsJ7ztr+SUbUWcQLa5Q+t2VabTs3j/Za2lUP3Zx8kxEOwhOlhcFuyT1t1c56
I/V8ECpkGjXEctLVQvTCEzum07FxHeic+Bkn4htDT6s7+fApaDGhvJNf43ns2mqN4EPr9zzf54v4
91k6T3X+/fk/w22o/GgU6v5dC8mwlEYJ1GF8mjCdVzSEz6MMTJLnmf2qL2L7KIkR8izofF6ATDhO
q7jx0Ztve3/T5cj+QE6Bh09u4liZg0v1XH1KnMRb29yqtqPZxhvbz8kKz9BiCTKOZ42btkCfqIKw
FiFqdLS5s744pveSu4l+K1tqMCzwsnhKIrI2mp37B+7b9SrASeINxvUPB6DcPZYByk0y9cMig2F2
M3r4Q2fJcB+2fQP5r/thoVT7hmz9jF3ox9fY6HBQqNO7ZAzETRHDQo9ct7ipPcffxZpo9jVvpxnv
kOuxq/rHQVenUxp1f2iT3j+OFX59GKsHG9ujqlDyrPvh2c3C4G+3S7RY2VV++w2XKeMhM7OSv0dg
rITm1V81fu25Xjqv5mj6W+jA+dauyu4+tMtzCpT3DTPRlawrqS26RKMowjsnru4Fhq/7YYjso5/D
RZEHHp8gFIsKubWZJzTzqvpfQud5S4UmqrwvYYG5WGuo9dF1xvaWkhiP0i4a14Y1oNed+OZtzd1p
KfzK3WDVQ/EB1jaqTVgSPLi+emsAg/uqAZhZFGWRL3ynLHnhGTeF6r6GVt5/c92oWFQCa6F46uKt
XavakjuAePVsjAdqM+y/B9Dh66BCHr4znvrc9H5ZvXLPS/GupTq/Gh0YC2OiL9tWaxciC91tYmLj
UwzNsLNd5eDjt7zWRljsadMvVNDVr1PeDZseXNzsGcMbeN7e6iX4vQbQ4bcuEXcuxdaflJzI2Tje
MvBDd4NcUHtIgcVIth8Bf9ICsentoS0glz5LqstDVakam3IgfHNXoij1MkJSfl1ahXYWzgj/QJRf
BhcDNDsvn0DlPmm1l94ioqQ+F4r2UgSac6PHZXMerRpjIRR2y2yWxfd+xmqXn9QoePDgde8DJ8No
oI4K86SQgPbWU2hnb8Ima1x2s5HK3FRG+9YteT209V7cdDY6+oGS52+mEkerWu3Co+5hO952Lvhn
VMQkgyb0OKvQbErKMNhmo3jvl4MJSUzSNXOIbKM29ofiFPmq90dcaNL8tkrjZ2qgzc04xPySJqEd
hGj6F9XlTg00PNuSJPnBc1fcZ25vnIfB2VmpGUZLBLVI6JlA0OdBdfTFfT84zqGckm/UGIkQKCTs
vQhdsks7QhF3McKaXPhD3q/x3qte2MZ0a6D3PNbmpm3Y3lLFW2Kfo8+8iTwMsUTbKMi/2EZ+vJw6
ZsdrEjsudynm3iTgAeXquKeIm1KE3iFvxrtqjK1bN2u3vH2uTc/4UQiNHV7cfhOm1d9NbYZbSeHW
mzp6m2qAvjFvOmMXN7+E+ShcRzzjaeGdKn+CO1yl0CqSDhJJzC0dCT9/p4oIRzF+zneZ0pV3+Xzm
mNpdxk3/KLvkYF802VYIAwewOQJwU3ajaPW3hJJw0TjWU52o/V40do1dM00nCiYyb8nXWMntJ7SF
xUOGu2A6t8oCxmYU9N16UAflNM0H0GTvZ2li9Ns+tL9eu65h11gPRjGlDa7+e6ZjN0dQvL8qv3QP
Q9XEe7fzPSihQ7aLTA3X+ihqtmFtJDeUEseNURrV7eTWztrLkPYQIrjzeDLviqzIjugRt4eQn/+u
Q1j0ZKCUutFHdbodcLtY4/2mPnRTgvS0KdSnMr2vawvUgTtl9+hax7verOt9HHjt7Rh1EXmvtH7T
/fysom3/M0nBFmh580dcd/juOUZ2Z1B23QGkUnd92SU4HurQ7cii7jXsKZCCU+ZHhqiWrmNoX21e
LLAtsn+6ZfaosYdYNmQF7wRG1oiLlL9MSGUh98K3oOcTijAp7qw86nb12N64/JS2ie6K7WCBlVEd
l9yCHeqvqtV80+0s/pXbZ1CaCCzwY76zqT2/OaFRLqteax6Qe+k2VdoWJ3eoj15MTdAPlOYOhlG3
zBsqAVUx4OZSpz9VbPQWXs6exHbNfAO9sDhOk2GddXAkq9AT2hdTjGdyIC6FSk/jlr1pVLv6GoUW
Hi6uWh1IUzoPeSN+wq3gRknVnjfixr7Pmi4+GlGAkl/WjzeZN7++WNa3WCsDaBntuNPCttvaAVsk
JIvuuzEPvnvA5HD3zcaHMTMFCPNa3dR5372SnqBAQkQ0b5zdqsjudawywAE0O9UJ0r0zefZem+Li
xP9lsh3V1r71zMpbRWKWqxpibzfq0XjKS+D4Q+T5T5ZpNndOPRwSmKnCEAujotwbDG16jhDg21JB
btcS3IU1W7GyRVTtJfSrQ9gcpIjbImrVKS8NZmQdmqZPqtrnDyoew0bZWkerxlfFMHux7zotWE+u
lr9BxPhJ1WW4qzyoHYUR/ojmey7Go4uyV8plpJOHxSnV3vdRP26HPskfAl145Cu75rvt1Yh5dtpP
hZJFpUbOc6Wa01rTkjd3xN+jmG0hsvkAwV4s9Jgvqm8rurIgEaStptop1+HsKSEDPc82t26Mccq1
D2U3+C0WN5Z5FRmWWoN9517WviyW2to2ANXQi+l1VAI8g4oyPysBCUD4geyfeyM9ebH3h5MY3jky
eL8Om8fJMKKlPukI1nqw3Gv/4Hiudi4hqCwn9LWBniCK76WNvs/7dLzFPXW8jXb5mGE82KbRruRN
YWXanf6K3OlXox6GX9TnJpDKbFR428YZLFs0rVesBblvbpe4fRyUlBu1qVj3A/eRnToq8SqtbO3Z
jgNn5ydKjkhjzu9VS78AhMFh1sV0zlDL8TT5oEcyw3I2sW0M6AElxcZVR+dUVF3Xo6TUPVqFk+1k
3/WgNe6fIY2rk1dzgH+xG0GRsGle3QbHSaxYo5ceUfdVn1nGXeKFvKKChQDPvY2NCYoAhATwPQhB
Ch2Dkylqz6I2eAUkQ/WYUWdaQMoe9rJPwzIXM8t2diF072Ijcn5Si8IFYdn6gfsQGOySI139qirK
eAB5Oh1MBabJwkc7ORrn1ESlCDaCyRcFg7Q3oYYA1oEDzcBllwR4eACV3iOAZtjLZHDrtQ2G3gpx
J01xSTmp5ZDvoynn91CqCu58k05pz/MfRkc8BHZwhhsdhIgDKSRYkm7ra3VxTz4NSjL+0PDYWmjj
NrsmKLX1s12M8Xkgr0EqpK2fk7Jwb7zEfOL7Yz9NI2we6OB/MsSdWS3mSgWreItbVbiMriVBXA7E
VePftOV32bDDUF0XjsDr0KmnuwRprIWhtQPMBGO6u/Sh9rHVUxfsxRwiB3hbQCNFQQOGnlLEmARZ
ORvgWSNt8Jzq1HXp+1lqlMka2UgLmS/RtNRhibmccifie5Wq/QbJfHQTLSQnFRVqdzZ7pMkDXwNv
38G0MtAWOVu1zQMgi+/bSsEBuuC2yA7WudemAXEU/jJ7q7ace9nXurOteTPtitjVEZiC2dWlNlX4
ATU4FfPBohpvqDoZd+o4WkvDD4N73DLrLVZF6U7h1bLS8Sh2lXFOIdyCYF31lmrymAa56ZU6XJzY
xJq2T85h/2M0Cgqt3VhuPJfEbRklzqHxG/Zi85mWIJ9z6ZRteWidG6q84wZfwHZN2pQSRQkTUijp
m5+EyR+YCcyKKEr7wv0eV9HYDx7BokRrM679W1vlSxElX3m5ogDf1YD3O4tHy9yUB+HhQbbAQxc1
RTmkD459yMVKEal+ZzQPkdlAbFRtpFd8/sBIIqCcrHp1uvdtXcDf0HC+KyfyAWaCzXQ0Kca9PFQh
lEB2W91GC9T3vrrtOgo2erUf0tq8xAlNu6GgZ5+SwvI2ZTzjxB3NPLQRmRYPDesnLbSbB9GIhYoI
7pPp9GsvUZX7eaPud432aoBYPZEg8C9Nq8wybKpEjLtsGWMd1uOAUSL/v0WCKaUWW3x3/bjAOUCI
A7+1iDdmc7i3UNKYvXSnreX57jGplZcwLpIHAUPS7OrmKRjH+qkAjVQarXZTBkr95BnCWvZoVHOH
pYkLi7/VelIzfuvfWAWgKqhb/k0e2z+0aYpfgyyu95EaUhHyguTVhi2zNkUT7eQojAi0O0OzBL3C
KDYTqNwmyqPqmuoDzw9gLHQPTg9vMcQmzuZF8+goE4DB3jJ2ltHgieSrNoyppEGwCfQYPHD7OSOV
gH+Fq67I6zM6qtq2LHi8K4ljkWIJ0e8EJrqWc3WvD7alVnbry9wO0BlPe/J8czA7vGZTTCDj5WjS
k/szR7ymZBOYFg+scVA3MjgXKfXNwUTOcL6uGiT5uu5IjF3mDoO/cihob2Ww0bf6qg5d/zKa2k2H
vgWOyJe5kaDw1lMSkv+EZAqVJRXWZIsZzw6Xy/62R/p+k0VTeXKTI+iT6Elplr2miidFc/qnrB5e
YFF558LMh13VQ95UjEHcdi0SdFHvwR1SIvvS12pfqwk9tUtXj1jBjUmx2VdLdG5j3pgBmocHV7ji
Vq6R11GK5kkebd18WGZOLtjiYeoMfDo9BgHEb1hv33OSU1/xX9YXoDys28y34l2Eq3nbTtldZyXP
WPwFr/CR9QO+Fihbe0PwWidtuyHXPm7kKOCBZkmN0DvI0cKsH7Om6O+CyDVeuq9NlQU7PSywPhZW
jWIIPpsNvNVtE1PkxNMCGSSvxB1kHVvOn6fpfGpqGY7sHwI+nJqZVm6SkfRBYD3gFBu82PzzHj0T
GO/gBS8G37Z7Py0OsqVYwryNg/FBtuIpRwI1F99lC98+C/o2xqvRUIUvU412kDtQo5OrxliZb3yQ
KavYVozb0VffD6aydxQRYNL4Zzcb/vKQ+sGzDLr2p2anrcORSvGngSKI1UXlwxa4BssQ8hG866Bj
Jn5fzu95YbRqTXuGD7+JRDu+uZONF2YLqHnUcvWs6qS7wE6vXLRe4L/X4TKaXVDkAV+l97PUwMgT
C1Se4Q7+J3JU+32WFpm3HnoIJZ8GZLAcFZ0SfBiF7IP9ii0ashLkXi+rNo27SJsJ4F4HqZgEyzjl
B+TC3g8xW4UDDsz5QZ5dB65x14FPcf8g5Lr8ZLcg2+T613myeY25XukfhHxa6jr3Lz/lX17t+gmu
IZ+Wb4IZmPdp+NOVrstcP8ynZa4h/9vf4y+X+fsryWnyU2r9WG26MHq4/hNk/7X5l5f4y5DrwKc/
xP++1PWf8Wmp6x/sf7rap0/wP839+7/LXy71958UeYea3SF+sAiEsLWL5p+hPPxN+8MQpShm5an7
PuvSxuK5uKxyaV8mfJj2H68gO+VSH2f99Se6XvUao1J3ntbXkY8r/V+vz8sMr97CjNmdX694WfVy
net1P/b+X697ueLHf4m8egsHAntJjHZ///Wvn+pT37X5+YP+5RQ58OGjX5eQI+l80U99cuAf9P2D
kP99KTD13WrE4WdhxmNz0w2hs65BxC9lM+xnyQAzb0DuMApGy1qqleuvFLcp9G3aYOrX1B47ynlY
Bg5jACYO8MoJknp90As8m1ZyOOjXppl6ZzC/MOhkVz956bHy2AWWeqlv9dFwViZFpSW8vyVlBqCX
s13bxcxN+rpJSzc4e0h6ylNrmDC6vhq96c77xGvX1QrO940YleMm/epHjbI3kXxe5lmWbKlJkY9S
s+IBVObOrPL2BrGl/EEh+3KyvPZOjsmoil/uxrPrYQUtPH+QYXqClVhIsuUgQ3RfZYuUszVlVRmQ
lgUYLjMGLDhfRA78w6vrbn/nWLpPEvU/XNkbUV7S/W9BbpCBy11xnkBijQsb7Y+zbGM2GS6H1Hsf
vg6Yv0NsUyGkGAgpxPs0OVceZJz3exWrSsJNYULe1fA8B8gWUwWQp/JAlhCR0mv7Q1DiumfQl+P2
wxyQp3+Gf+hFXDF1l4OhCmT60PDH+s3GrzhybuRZindF3+fd+VM/G6Joxf6U79CnCUMbnvokQK3h
zzVkhDyUvN6iAmX322ufPAtTp99Bg/z5qV8uUjbusS4n+yAHZZeTik2mjmJfacICM0mdECMniz+R
s8zt2rv0y0HZL8+uB+B1+LrPUycpgCdPXYopfh2/z5XTGjPyV5FRt3ieZcMGCEC/xNhc9xbo6zV3
i0ojSYKpkcK3Fgg1aTt72MRe0d6JQG3vaq10Dk7vPsmuaz/yW09W1rq8axAqDxlw5I1tBv1ynGfK
vss15ErXTnkd1wnGy3XkgFpOX7KibraSpivP0IG6f+frfqLuIsLnlRgGz1zey7nk7Er2LrKwoB3a
lYcuZ0gN96C2hpGia15lzUGpFJtzX1HrfzlvNaNWlzLcb+t+OLaabi+Cps9WTWy8c6cTpfNcshuw
o68Ho2wQ6ySbL7s+hHxmXsvxIHYhXX8INRRfyOmSiI18wSJC5x/jNHLWpgFRukld+xjOoAgcItU/
sgJ1oNlJ4xoR2pqGaLDIlvr+E+gnyQCfb2SnM7uFwn+1SICsit/YIDSNjrkdUDmaM4D8Uh4iqqgI
VyKLJw8Ismf4yrX9RTSvlHrSc1xLNewSB9RCrFE9aZCOK5v7WaFgE7V1vAqReg+XIAVz4CBZvBK+
V9+XYqzvZZ8293WQurEcIke7kW05/GmdQY1vm84P9r3diFMP9/nkCSrEC9mOUaE/uvpN0RVDvroM
kHwCDzA43bcQcxsK93qP/nJQrq4rdHn8vtanvnBez9dvPnXbaqRsFX247367hH54rry7iNZ4oJND
0D48YS6PHUqAx0uMbH+YeXnICD9SlwGgpyUMP/RxFSqmWRq9Cnhh23w2m5OH9PfZKE3lrm053Ivk
MuNTv2zyBt1vQf5/aUTnTgsSn7CmPEjMmRkp5+sh95v3phm0iw6YyEkOyv7L3B42zjKYMAq/TiOr
7q/6stKWF7VbE8IhNCiBGKBpRBEgYK1aK07zZoxdFhza3BGnPM55MY2aah9PabVPjNRVH4RF7kAd
3HwpY+o5MJFUhdEDGd1RdTvqw43sckO9WLIZFciDNJqaLT3dRq94cKYdjzntFjKrfivPMnxA9Snq
ztd+Heu2U6ZbaBcR6qmAahfaUFpbh48NxY/O64G0Hv8SUN+rSEHE+jIcmR5Slb+vJqOb+ZJDoVCS
4WrXDxDWeXPqG/NytQ/9eVqBjsEXT0z6fkqjakueWn30ugyhSsW3f+jYeYRdJr65bS6WNaT+O/93
bGQ406dY4XypuUxaoaccaJQAugZxtNRrSCflwc5Ar0lchis7IiMJ0uG9r4BYVQwVDjvzjMtkuY4I
56ReFbqLZh6p0THTVnJFewh3MuTzlHltqLURqu/MkKOFVa1S3XEG+xbMer52G4SG+a+zf9ghPBEt
qb6Gdoyuh9Wkt1Wd4P2LmeHGgufyJGOlXMu/xqr9ZFGmAfqg6LWycDQeSZIz0OB6ABkmoTnDiFUD
XTU5KtkGctRxATrIUTm36KhDqp5hevXSZ52lSZ18Uc9+UuTrycBX4KeuTTlazU5UcjQrcJWpTQBN
jYbKr9ctTD+FqEMx9VaeXQeufeE8CoJD29oxbAUZJw8CNebLANyNHxMVvkkIiqjXCfISn1aSlxhR
O0ERmoVl8PXa6fyhQF815wpYk+GY5doegeNF9hC/wYPCDkZ9C/gDUCyMkBoWnfZWWRogq3J8HAsB
P09JUirhgfbm5KpD8VP1z0E6qRgg8oWdp8tV8zav9wP53n+2qj/oaGMoCv4+bB73lnCtreb3MLPB
Zy3QD+tPkR4Fr2E57YOKbH/rxtNTURXLYRZGgz9X3OgdtlHBHAVpkb2zjceMHPUSveKfwpJyVC4J
K0+c5Ghkqh+WzMecQjFruG3xg5JCSoXBK0DQO92DiuD4vnNDe4PZlf2iTNGNfA5fI1KAn/sycqxN
2FiILpuoU4lFPVnVVu6TpzgyjqaTLz/tlSFVsgOfVNU4WvH76HufHIma+sPIOPD4WVy26hR8dkbR
PCazfaORpqjomM2hVYUibn43KYoGZ3mYcmcPObo82wp+dixU7BrNjR7kwQPgUSZg8WQLbQv9XJnt
0ehNDGCyMRu2WSd6brJMmPj9PzhZ2i5n/61tgRQdJjGteijbzjnLkFH3xY3tTtvrBN2ekh13UFj1
cgJUZmvZIp9+iblcd0puy6IIL4sYyDvehiOFT/kpHGD42Lb71kLGygOo6XQFtklszHn5SXHL5YAr
wqOSrtQYbdeia8TjGNT6MhIY38q+AcTtCVTUD2/We5VdVWEiFZSpZ2fuEqDTN0lts4ucmyUvfQ+G
9UWOyXAzhkfqZVB2WtU3D2Pmv6EdIo5eEIjj6A+g0OWpPHB7VxR8LX4HfI6qfo/IGNn0izaoFrKN
1Fm01q2pv6x5jcmKePSX19lyXase3z/HZQnZLjPnSRV1sP0UYjcqT9TAew6tGieVzjMPbq9EYAcn
lVN5uLbluIyUww5SWe+Rsm1fIy9DMpSCxLjUAnRGZJBcQ55dL4k3gWIs/+PVZCTvqCGqgyATVb0Z
bh0EBlfxoCVr2ey9kL7eGG57d3IWAg2KzacBX6Q/Quot+8/9xXAIy0w71nmd2tipsMjgPupjKW4C
PWgBJ2XOxuPN8h5R+3rh15PYy6Y8JJ37oJp9fJKtKo61+84aVjkGQrfF3PLMILiHmHmdUqHCce46
a+ePzRQtva5FZcDLvmrQv6MlGi8TPxEdsT85fb7wYIZi00QZOKWqXgLvEfe1o4aPEAHAVfqP8mDE
dguCyPIP6dznNgBVp0nB3GVuUq3vbvNAP1Sm9z5B74EwWBgNyi6oaNnamXpkY+d4sLf5qS+cX9d4
qIHAu2zc7eaAqq/GZdCH4042p7bsAKPZ0VI2FTc1HvLyJUvS96uhilSRvrSdvZG2CaibwiBp486+
ZWiJxvzL4mCFxDqOZXNfVFiAiK9tc29AlEOrnwB/DpBRsikPRmTH4GiKYPVp4NrEu8XchJYNRvDF
0Fx8ckYjwCrFpdg0oGNvAXxctaKZNlThka53o/BejdxFPJbZv43KuSaWPDI2NdzgUc6H3P95vowI
Eae9RFyv8Pv6cvC6BqBgtHwBoXtI/W+sEA2vpMZCb2FD3jm7SruGmREgJGCJ73UbB4d4xlgvZHRn
R85yDI3hTh5aVFPPpd+s9bod73IbkkcW+9lWfiYkprFksOrTpeVSRmsUa1gk8s/xe1R+uuw/jKak
xD7M7ea5Yv7T5Wpi7ahVBzCcUqg3SVkfgAuiLQUA9mEIl2k0F/znnkKNvYM95L/k0CWo9rt1WrnR
+jonEEW6GPvgfR05gJjx/8d1rtce/vvn6fpJXRoWCmVVahmnotG3faxb+9Y32G+lfW+cxopl2Hql
xim1jfgwQAHGFtI4yS4hRy8xMryClLPWWg8uyTxFRsq1ZVMZcI9YVQGCT21SjWvZKYcvV5ThAySk
NeSrehG5UfJ+ly5HcD6L0jTGHZ4Ya9zvInNJUsM8RFVmAd3mnt8GPPKwmKDtyfu7HCeXM7rrsmrb
3fu+xh+iPVk+5YYfSHDrdqm7GYrWQOv4zz51HsD/DmZOrV/6c5R3MEueQ3Aw/9LrVrmX82WXnKDx
9VnxTUEWZZ4vB0SfuSdbH5VNnA3wOUR5AitRnSbNKk//qSkHZMiIqrVdT1Br/3usXCmNgq+OjSJa
bT+WiqEs5ZkJaOVyls99Zapg/vd79O/j8INVQAWTzHTT9SdtLNnUgfEqeQRgdt7HyS55qMM++GDD
nQItSH0D2bYsOGtOAPmM+rJpZmCcB9MAwBw/GnO3n3XJYeRdeimbVgX1Ho0kBQDzVLzqGkl4skAI
js7B7Ogva0zsae5iJ3wMICu9ckj42ZrsY3C4sDP83rZF6Tw0vo2b5LUJOWTfBwiabJXGu4wGiJXd
x7ZpnZAIH+4mZFKs0eiOiKCNd77JoYkUVLCrSF85fcnNa4jt5DS57xPkLHlwjfQyVbbk/MFK4rUD
lGZVulVKrrMbt4UWGfclRKt1V5InMy0LS725z1fMdlkWdnMJkQMjCyxQZssPpT7+7AJLO5AaNu4R
NT2ocaieta51o2XxOsIVu2/nobFrlbNmD7vWcLwII+1sPCSK/usSaULWAp1uFkt5zeuHSQO0vmNg
MSUY9qPsT1uvXVZYfGwvS10/jByWHzB20ssHuS5XvGpe4uzzWA8QTODFzpjfLN1I6XdA/eFtKbzS
L66d2jiBu5XvizIczDeRiNZfYq5LXAeufddlcPuJFxO/U7zuhxdSaK8QKpWnthitbdGZ5a7N6vRJ
mdAsA/j4/V8DhgjDizogLSOlgEYVnoyBkJcUA1RD21jZVfaxac5NGSxHZfC1KUc/zS1s4OktGOul
6CzjnCXggQbf/QK+VfMPgYZcOiQeVL7qUhlJ08TmmdyucZbRzdCuktoQx6L9lRaWeQiReDrCJOW/
qlLwqYQZWtSIiNGLj/lwJCUkR8c5RJ7JQ91AkrqMfG7bUWsc7P47lmY2vOg5Ti4n2ySROqjQ1SEe
A+Tag6TPoEFzMCYtVHZDRcJ+4jmy7K0qd3+lqZkdQQOXpD6jLDs2IKKWieNrSzmpcVNvHXVdxN4q
d5T/x9qbNTmqM9Giv4gIEPOrbTwP5Rq764XoaSPmQUzi15+lpHa5urr3d++JOC8EykwJd7UNKHPl
WtYJWs3oWh8kOgCVQroagjVKXnweQsUYoliz19b75jpBGuCEBrwX7DrLL12eTAujjMOXrgMcyehL
+RLWsb3wW1G8hC5kB8sy8qGiILSFZqNntzPR0YSygb83oE4792lbSRLOQ4OoHkBD82F481Jf3f/f
uVkWxUt3wJa8Vd2fZgd4jNnEBt4VfPfkKLYTlM+AYpeoGR6GqA7INgJyOa1mt5qS96URNGoFCw1d
gW+wJvAardqCPsULUrTtfmVp8izQYnDV+5pdhrzOFmQv8t5a5Tpg5L4C9aL9Ga9mxpdwqts9/gAC
SiV5+hXdbWIhIj88Aws43VdaeyV7xPJ6nYWWjcQYLhKLdt1ZgBO14Nl8iV9Nnow/hymCXAFua9e+
aqct1E/qrW7l0T22g8DQO4XzM35lLfhPKBL0ZvLqJKCFeXuzBt8kOp+g6bgChUWGHqh3+XkyotUg
C6R0sxPQeO6lqDVtqUU2nmbvZ1GBVCnZ4vezm3c+S8by1BUgx4oj58rx9rrDd9E80wFN7NbZTkKo
NkI5cPHJQUOZhNeqyr0dxd4iwPOOTJgNzGmfRfcg9ysejCZLglAH7L8UaBxLtKpa2r2b/WjHZDlZ
cnyNoC4WTE36MUKoEsn/jCCeqCyJl3nMoSYaaWj4KEC1uQG7TY5fkabzS6g2HIL77srWwQk2iyhz
2py4ahtC/jBCf4MW2wcfnKHdylcO8vqZhx9N1pykVjVoClF7mg/T1NqoAY8H0ZxaJbXLeiR8zdqv
7iWAibvB09h6nCrtGRmsOcJE088ilyAechK0RBWoDxuKbx0q4N9QejYOYNZt78GjKM/gPt+aBT72
Ui9lubYlG1YUSwdTz76Bws440Kju4gk9lf0WfO7iDpvLZT81KEuGEHMjodxWIA9XmsiOTKKVTy4r
VtQCDXpUbIchp7KiLmePucbCcxz9hAbFZcaNXnuIQykDsO6XDjplQItLB+7o+l6z1QFY8xx3EZwC
W2sxtBR033PcG1EpUB4KVz3t/3VaRBCBbNAOi77XWo7XWN2vQfZlo4aT2djWo3Gh+DWFbbG+SXpO
wN1C3a+GVqB0t2T/rPpJIUVijodMcmsxgYVjRYHkuC1FZ1EqNsn7Up/CUu+i+UYu4g0oV1iyanN7
1bZOcWdXGTaaVppsGtZmK8Fi7DT1DI3znQ6dUav5PlS5v2a9PkGKAPrUpF1Nttbvp+WojeJKjv+0
6WouOvzQmnqLoSlZI4ZlJ0djRYXHG0H0XLb8UMfkUC9ah8PwRFXL2T1zR/95Ppc3LROSdDPndFd2
zrovuycvXoH8cmGzMTsNsu95kGpo9XSLP4ap6jIuBmTosr7d0Og9tFW9yI06vNtpRRqRnSLe48lu
KYGk93i6JIX6r04NAqZKsVbToaxCJxB9My1uNjpT/JknVvqgsaUY2wMvIfr13+a13oCmIIoc0jo6
jUPqBmWdfoy5rdiCeG2DatRPKB84+7q2z/Pfg4ZgvUJbNP4At38RqmxzGJm8wkUV4H3qPCTPJxsy
vt/CqKkXBhv0QLS4sxG7QCXMnwDU95cI0GJgWI0FcRCIqM6PlgWeUIqiSW7Ug31BUZn/OakV6emt
VGLEBpS+rQLtblUqoSEFeeZFWjnjicYR5HHWvUQpkWyaivkYiK7rAHcrd55NbuSEDVQWkX8D9toE
8VDyy0LlbacV0ryjw9T27sodRBTcbA3a61BC1KNFXugWtsWQah+UcBgdkK0G32qDnHcxhmBwVMJh
3ElNiFG/UsAHc9cba9DZ5kuy3dZATg64J+G68xrkcArDP7EIr5rqUt379YACytbTZA2fHXjn+IHS
a7+7LV77+BlUVocvn8+2YFACJYwSbQWpYXM1WYk+a9e6iAICrxCHbK4qgEwUQIfE/WiiUDURYGV7
nvj7Wrflf19Llu0XP06Mvcf4wnXsNxWZxCiheG+E3ZuuTVuCFIlNvrXr9Ky97/vcv+tzrnJU0JIZ
Iuirhjqi5zESV6jFF8ZbtIt2nLsSW5nP0bfr0QxdrU82aY3+3Yj1adRVxkuc85cxjd3rOOB1r05N
vqMhte74k3tAF5o4UQ9PnvjRNTEONKAgDmZ69DJaj7Hq+yE7osNN2gM11dhoBlt2kM5bGQK/HJpB
MehAfrvUbSl1KRdJXMhu48MYbcmvYYM+P7WGjs6r44DL5L6qbOlhsY50DpAFcPp3PO/PzZTJA5no
UIHVaQPZawYyR4Qh8wgu+QRxug3wQKq59b4ercSFkjBkt7e0lUjpEUendACHY7hqDcNY0DaFbLQt
obOb7Tbjk40WsFD1W+he2QUcDaCADIEv7ANpGJpF3V2jZ1BiUHRiaHd9IwwrZRPYNgNFZg9xwbWG
/sl1owqkU1rla7QZpOtaVVNvXhmxH6MBBA1KevESfUpu8AkmT0PyVig5zt4bTJ7g9KjS8nnuJ8e8
lPKmE77J0DZEdgtdRNA0ep4qMHWFBhj9vd6wn8OOvUKQqbiQs2vZAiR57LHOG/9eMr4hM88hxGcO
6MMdWew8j6UudoVepSvy2pHQgshPUEdTFwihfTxfYF5ydD9dAMXEDxeIPeGtQWUK1CvaXNqjzdMl
hki70DC3AeiTBltmab8Hgad37EIZr4Qdx99rNHJMDPynEIKz1gMrHZBalOnTqDVXCgCA0gXZRWRe
bjMhD8i/1wY2wX5ofcmm3F5D3AVfKxus9dmYgx9GYVZ6BXa5HchWQHgFvLfF5mb342ZY1wBKIs8F
cbBPU2moEZhSzUWfLvSi3heW90mML5PdRU216JQ+BR2cskOiik6bBBCsVh1ubrLJKeKraUAiiByf
l5jXqRoUipGFXpmscY63w9D1Yt9XgC692yOgkY7mCKK91b+naDnsJ/EhpmzjcZO2/vc+GsszuJLZ
qdHWNAA1NGSeHbyOz/Y635CdLHTWqjlDKtgJ7zY3cwRBSXDaocj626If1rvZf1s0giBWX4jYc5cM
nVNqT0EbEDv0nM04pq/zFoUKJ+rwaf+BRuEvEP0CnlY5gS9j6zgZkS3+PdZVq9U8fp13QOSd9zN9
PawAaPIOiZnXSOkUzYPI0MCnaxOaUfLaBY9w7T5KB53pIKz5BxJ23pOB+ydyeEZ4nJKmOTATQEjo
F5kP+JsPC661+k+tvZDOl5pj1+xtTmho4VFEMaS501IGxiCXMi+xK0ZG+7XF/XnRg8Tl0ogedB56
hN0Xz6dX4YL7AXyRcpkJcDm6gyxXqKgkF0CPx53jSW3DXFFePcOvsfNBH5bpg25ZkYfJeLgbe8G+
fJpktI0GtlWrvLYNeA88ydydNfgyh+oEXiDRH9S469QuzOe0Gc+Z9LIfqZmikxJvb/fg12zQY4oI
runmczP0Z8qf/S3ifY3/jEATm7cs0AW88rr0CbwU+R0BHbpAR3Xr2ZaiQQMYfyRARcl1Zz+CY2uG
OeSVCagn1DDW5gj2qg58u5vKLPplWVpQ21ZIiKSI50VpfruiRSXQkrQoYSjQ2OnOi3aG7IIEoiWA
FuM1RXeHu0iviyO0DbADgTjZPCSReuKNNWBC7gQMK+p1h+zK1CR6caQl3tchEwQ9l26iGfgzg77f
AegRjVcg+YiOk8PSi1BCeh3nxY+OAzHV+v6rnPRwlWGjNUfYrd4vOEA6PpB2a0ckaKB6z6eCDkBc
yioz4ICMnKT86c1ogwcbMpcati40G0WbesHA+aAeyJGzKscJ6TWZ55e8Apco6Zp3dTICUPWno3E0
7CWUI0JGbZ6R9j6+xcoRJZV1ZCZ4iE8jUlV5KXTx8JbfGUw3X48oUJPe3Srspf6tTV+gFJr/QKZP
X8a+nM4G8E1HNLCDIuwtoOjjoMk04Pm0xNvItlvbeuseHBna7grpknRdgEgRKCNozJM71ph7iPHv
Af0Q9CoztN7tMoYmdvqXAWYdmED/v3QjmD5udnDjBFaW8pe/xDvKzmK/BLJRgIusBL1Hljb4laqc
JI11L2oWKBvbELRD7sKvjHFhOXkLydjafBGovDQtkpBIDpx501ULYtkEzwoorTTwHdLQcqz/Pak2
LIDzCnlCkqoE/a06aOCpBLwQ+hnt9K9NORLIlEERZgDsSXcCCXbjyvDqYyKkvHJ1KEY7EFUJdnc1
ogMA/1Ys8NKpLH7e6ZcOtWIagdIRfBxA9kESOTrcTMnY5Ieh17+SiQ5O55c7T2ftPFPEDd8Vjf0L
Ej3dAdyfgD53Y9pDHLTsliBCt1FjGirk25WRPBRJZ3M4ja0o/1Vkug68TDoesWUygnrqhwVhLY0B
3Td4L4eHxhRDZ3QASxp4C9LjzQz6XgA4q657m9AISGzXk35JmQspI631XdyTNYa/XNeEgawjb5Wk
pnwUPUce1favTAeWi48V2EMdQzuQcxp0HQ2VEFonrwf6py1Eq8MleT08ak6OdL+hs1g+2uCCfoAc
QNk0TbcsG+1SD+AWo8jSRnd2LQt9R+uwBj8dYQ8yIC8T3bA30O8KNkx8IuA4kruEVXtaliKAhARh
n1bf0yguQESJLWd9pNWQs+pAYl9L0Gg50Bu1oIdnGz22YRNnTyGaWVHwiEETBSXS7YAv8s4Eje4J
Xdm4NTdR9ViDHGOhD1BmK/FHC5HwiSAXJFZ6lIzbLioAuFA5VWynjWUc8xqseBjmrOTmAmiG9ISH
EvhaKgvNNprlrpI2MZZZmP8WyF2IAIR1vtaLGirAqgSnqRJcqEpzGXJAfj+2ZzKR0xEgsNF9a1hT
BDmcDkRONJ9st0UMuwNGN+/OZNeFNkCSBppZ6Nc3jk1XF9uKh9dw0ixQfxGlVZQzEFkZ4EidwuRH
jmc5yFWUhwsfp9CCSdcOtIMXZAR3M8LpdA4FdWURdB3KUpCnXvn+Cy9bebmlAKRmoS0gjLUtJQ7I
EQtrhBC2aFa4wZp35MiYQM27NF5AkJHt3bIscOPz2cbKO/9ctdA1yO0YggrhNC31xk1e2sErF+6U
h99qrz4PAxLyi3F6rbDhw1+1bNFB0te/Uit/toe0eO00/Neif1k+YT+Qr3iRiWvXl0gIWLZx8vg4
bWXkdvta9weo8rI/rlyO1scr2+rKGq/OlSyRZymzVxTtP16579LnpMr1ZVJY/WWKizVIzMDGPVna
xiql9s0c8D33u5SBDLvxAlD8+0f0/Pd71NGNjTkk+l0KQrOlK+rqiy26FwXaxvx/QG2ESueUftMM
TX+JejddMfzo76Is1Dbo3072cZqI09gmU2D7U/no8hCE0dwyvkNI4+1jGPgYWhhF3zsTScBPH0NO
/h8fI7a88reP0eDF5mTiPXnZjfg91wPkK1CEyB9BBVtezRa3FTWyfB0HYPkKVxZnMuFtS6x8YXYb
GtJ0PgGrRMPWHOfp6Ot2xVJNRWMAesxBiuxOVrzqTW5DIN7Ir9hqAZjQ2g/QE7Af+kglYSCCdCBb
E0UK9au4rkBy/ACEUX51wrfpkARDPTG2kU2wOv3YtdbbQaizFPB3R+uBLlUjJ+4n5FYyE4lT5QE5
D1R7DH2ng6VyRboOloHsAkog0xFssNDU03+QGeqikIpRUaRTQ1HFJOWxqvUr3lvCZVxV4MOUg9Uc
e8WgQgfW9j3ej0EGHYP+cXdzQBoB0fp7tByboGzDLeQ6u6WJ/NmOindZCu4rMEx4IEMFzpq84Lz2
d1T4y9kEOV4P9LJOGAYzcGAaOF+E4eBtythozBXpvRvKCE0Fb0PC7iQWT2fkZWBxW7TKW7fAznRD
C9V1kIRdJm4+MmKpVSPp6I9EYUs+Nbr5VKT+Hvn7PAgMz5GV2ZhoJAMsLBxsGaQtOJToFXB+GyTj
GFfQCVEvi1Qqp8McbbUmunxRmr8dfKnJQFZ4+x24s00szQRIIZavAHatqsxPX2TcVGj1g524adPY
B5NFnc12TyqGMS+Ur8p+izeY9QuvbwPuYci9jIqxnQ5tytAtMnQx0m2w3byRisvddgLYgXaLRZbz
c2TgwdW2AzotpDt+8f0wWo1mzvZU3XHLu2mS4uVT1OAmqra4z7CDv2r4T+tMB4ULL3atlVdwFDiV
MOtgivFaS/yXUlmjZ9izUXltNDX3mlm6+QCWnUDD8waaKXZ31DLs10iphmUGXucYRxOR0rGB7EsB
aDoXB/K2mb2XoK24jyJu0Rpk7iEteuQ51qAlTeTBgEdK80XOyxQKVh1/qGRdg34HQKXajPlDCeJ+
kLV4y2kE++yyNntoGoahu64t582bYltNU8n0t/kqgpwuGuwCG5o06B1o3LZS/xQxE5i7pVUf8U8R
M2e5bvPmSN5JVcbJi+o4gjn4zW9e+jXRkLvs49y/BdNvDXe19Dgcitgdl4Xja49aJP84kyN7sw3v
Z5/itARa7qNoxo0oUvPARw+kO+pLCxzEvaxG+WD3rXmoOplB1RBfzgZ03yZ2Lx/s9GUO/40fEnCB
Tn05OHpQOS4SRCAxOUyCs4NkrbOCJLy5INvN8bchcgmsXtC8m9ssJmfVcihkf3IYav0MT9xV65mQ
+NIMfqFDXmaP6F91gXj810Rn4HXzl+CUz4KS9DLJWCUCtCmOBwq036NjDrB75ny/mU0Zxbcr5G75
dgXXBnZLscb5SxbxLKAZt2BHyx+iId9pGlg20b2ULOp8TNYtVD6hJeexXTvp9VlXlV6N5/5B7wAx
UJVePGnFvUDOCTILNXRbVQQ5cmHtDPSQzZPQXtytBMTNpDGFZ8iRtgst86uvbYVypM1yfsjDvnqB
HtlsbyRUiiBIZAV12tRfK7yrGkZZ3ptFCLaiXAJprOy9mo4OqOg2vYbk6kPkdM8QuShX0N5LHwYd
6RY6I9ugbFLZ6Oz/TZxWIr1Q6OCaHkduLH1zAt2+uqPZm6mX7ReLcXmQOjDLZE2z3FiOA+4oFTeh
XxF0E0iwfYjwaCDIWzciMTYkdDG55tk2Sv0+zcf0LhbsJ5kpyos9fVNYlvyionTf3Zg58DClZj3g
XbM4GDZuAqjH2w9kKzlfjWhyvJq2aT8kEGpeuUBdbyiCJlgS6U4lAPtANjWhd8DeOucBPBbFAPGl
AVi7+Qvg0s0u7BsWcJX6cmG3W/ujvcS26FXF/80+TBnUZ+twwUfendNi8NYp68ugLHj+BBpDcwtd
Sn/JwzZ/GniDpmU3cheaj2EyhUhKVKDHpGDDBJ9Pnw9ncqZVMt2nICGL8Oo0QGdrlUcle2TdEF8H
tx22fep4OtJwTruv8LDMFoMRhTvL3Bi2EP1Pcmgl6K4OORvb/RwO2T7ozUCECuipGiwsUzWerbjs
XtqVM1rDi66JFoJTY7agYVR1imFSgwys8kKVtIK4AlpZaJiPUDCL7OEBlWn/6nXOicz464KhKALI
vUobLOlBBS2HEMyWvK4hX0NLtus0w/7u9rhFdiSTixgZEmgBfHgM09P29vANx0A19X4IIB8nBRY4
J8i8zM9qmsiQg45BhnS0wO6OPaQxrHtVZcu7sb2Pp3Dddjy6kKnTPegd8+Yn+ch0m3Sz/T6pHaf6
YHTDT4r/v50Ud0CLge0BH60THvKk7njxkwhQj0oMZv1dNtFBS/C2+VCEbflYpOE/hnrrqt0mXnh4
mTyBTtCch87vQ/LegpGxEqfbcEjRcWZkUb3ytV1oqc7i0fSmO4wi6jPu/zoy3aJYDJlT3wMSwpZ2
ztnVY4ZcQ1a6OYIIrt8PAmI5vuuJC/LL5koDYOJpqiGkIcu6+e7VfCcM4G0XJeDc4CeAUGhufofy
Dv/iMJctU5Tb5iV7TdE+usXbksMEwFI32G9LoqX8GOG7G7di+KKVrAc1I84kevAW0DkYvhQC16Sz
Qdn+GleaE2hifRCWLsc252vSBguRVjk5LiguahAnBzRsugZC4dDaJKUw0gyrcuae3u0kLeYggYGH
cZrgXfDkFZANXuDECvH8WUCqYz756PofMToAP/t+is111Jndik9uuIt9X35xIWfdDWX1LIwyOWVg
iF6M0PX4QmFxnGo7cARDZ9NyFxXr/W2SsnDD0ay4QmOyFcRDhf/rKpu6lVlm0P2gsWytDrQilhWM
EBWCLqgzBabuboBl+hnaMtoRbz1AV+2Fzt7tNxPZJ9uY44ninky2AoyMsOOpGu3ITiZy/n/aP62P
7/iHz/P7+vQ5fUJ0vK89MHvto6ttbWiOhS/kv4ceRLaSdZeuSMH7Xg8eShdF8r0x3TANgG1H/qfp
QDKiJswx5pRA6CVxoQqT4C7951I3y/ty8/QElL7OmEMhXKkhWKWtvkWiWvqGl63JRtoJHZhPz0Om
L8yegRcbj1LTiowdSqP6jBsbvMxa2MLrTi5Y5p/i2nx7ACfVW9gMI1Nhflt2J7CGOE/pv2FTO/6x
2u9hNL0MI/wXO/j2mxM2xlBgurSVDU16s3avsYitK9CeA/qH8UUv9WPWgtmCIoVltlvHMT1wJTJs
SlR8M8WgOuQNuG4pRmq2s2gE0HQMNZY5Rl0B7Mv2hyvoqzk8G8LpCNqIO4qmZUcf9y1zLg7pYtyP
LlArVqjl2ww6mM96hZJE6IbRiYag+ts0eRs/aFCke8iluZKqxzXNTIauJ1EuaDhNhrkFGbM+e7OR
AwgzFsWWvLQkh+DGiYZqSZmBk4+WLECvk3VRe7KjELQomo9kBV8yypuog2hywMQhB3ekXEoXVRM0
8eJoTUMj5cOB6dAs6mtePEaoGz1Y2ZxKoYCmBuXzbboQtb703S4wWhMqhVHiX8carWpMqYVWQw/a
CbcF0Ljrwf7wZ8TgtYdmxKP+UwSQU0iLq5LHX9ZwsX9fjbEJfXi8s+QsABIHKRXHtHCcFO1+n2hr
ItKfbbMfpPog2a8bsMDahWZs7NpCVYKB1RR1sPro0hAlk3lICBvC1PDBnk03TM37JELrUNS7iUYU
+j6RoR3hyCO0UiesvHRZeoD8oPsAaLD74DL2jDau5gSSWBeS5bUXIL89BuRsXc0/SaSsWuUkU1Fk
59LNGFhpMTuN7SRAS32zpumeLgzsRJvv82w1CVIaG8D74zsy6V6PlyoQP2/oE4y91x049IAX5KU1
GGpwhc76K5mGSkMH0eCmW/oIUNeu9zZzdABA/v1EIP2B6pd2T5ZWz6H6NH0Pk7jfUQJOgCB3M9Vd
NSfwhthsz3jQXslJXzJUYyH6nvArfcF42qLt4/fpIq+qFXcY6JuL1NvFeA4Au+vtWr/OH22WFI85
3pPMMR0vUW3iO24za2kzLrbkBEJ62pogSljShPfpuF/lIHGVbuA5ZXI2zQcCTTA8hFaA9E5g3wHf
fVqjqNwMY/wdNLjfnA76PiAa8Xc5hxqjm2XGKyaSnybKSvNWdgLQTLHS9ITtbAXBN7RablEWNxT0
QlxRF7YXYdVkaw+sBQNkkL50aWyC7TRDBSNTSlJKykXZgaxlH+y/x6NmeGJ+w7sdWpdHQFhTIBVU
5u9TDrBy42ppxiho3BwfkoUNZQLdAayaRYx7eN+X4NIYwitUvMKrY6DKgtdjf9NDxvYKjgDk/B20
fg2ef6QIFibG3dh9m6RtJ8vM546iD/8VuoOTLG3FDtyoJSmW1qAl7bqBZp+6Qt0zJG87qHeHPZre
1M4O9yUHMn5Ru6Nhw/QVByvsU4ydB15b/gyjR0VvQ0Hbz9u/htVqNQIyv4epfcy8GtnpolpnidtF
abWuB6Nynw4ATkCYbNNOaXqALlh2yA3N2kigEC58KAFjLw3voQuRuq6ZXX5lMf8a86H6VSfQu0vd
kS/MERDohpe/Or/+KjVefM3rIoE0Tuo+SIYfc6Xx7AKBirer1Mb48SqOFScB6mAN6I9fa1N/Y42B
0vRwAGaLOGI+mKENOdPK/M1GkxQFhxcZkNjwvSBD7u0BIjHl3kbJBsI8tvVAtkh8aQervx8MPA58
G7LDzQQurFs8pK8AaRQ63lIbo7nOh5e+nSBaWlp3thydvaleVh1gN9ZGKhOUsSdxQbF9BNr1d+Ms
Hk9GU0UmgbUfhef9LFP9qIPl5HbiOsZs8f89+S2mTHz5HLf1K70j09syvSjLHmLzItR3ZB9878JN
D9iHbPraRZAduKV3KQ2s7BaD2LnlRGvqPJDDcxVBqQJSEcYqRp0RknPJdDZDoS8pwPaf07a2lrxA
s3ojomwpJj1aT7FtnTUgbueD4TN+9IUV9HmI9BY5KGSA3NKywI9sTbYe/X8r3Y4jCNN14tIPoAtp
7XRcl4XA368uNSQghdzjpVF+AU2uC4lKW9t3asjYuvZH96UCec3B9qDex5V2tJFP7rIToPCfXK0A
E1b1q5Km9qpOvLR6OzHAj5sKCILYBqqLhZEZz7XXtiveCesyGNAWSJs436NgAEaHcPKDikEVITHC
YplVIN+JlDxdoc46D2hvAHkw1g0U/ZJRN4L/jqFAOiQJ2E64ir4tRmc8/1YUrY/tlnmkLWdf8umO
adORZMjShMk75aMdJvkahm+L2py++/7XPPChgOV+tF4byDIsQHzEH7gZemvpAWMzgMbwxBI/Drpa
GM+l1n3LyxFq5jF48PBW9wN0z+ZiVJM09u8kgG/HExp6EjBravrzNI7zJMiqzpOaEgktwE20sE8P
cW1ry2wakiVyTukhCkeQtJOnDRP5dkquKdWRQLHzaW+OKKAVqq2y1NAIHhsQXocWWHz0QzBoaLlo
7jUrqZZlJfirzIeLa6PXa9EP33rhtb/QMvUP92zv2c1M8DB7o3VJXT2F7pPge/xlq1MqTRYIy3Mf
WCJe4jDaTKp+RIehlD6wNRx94zTOTJSLU3vcG1SB+hDz7uYel3satToU51vpTxuCBJUjdMr7Bhm9
GSGk4EOgZPm7TThgoCBRagqmuPF9LqGOaD2K+8/17Abv6F7aHsG/gfYU3dVWtwxLb+mPYEkH5kYl
aQoLoMDSdkBVptDR6kCTQmg7BTfblPhnQ3utse3ex55fYZesayP+htFqHo5D7lzkkCfo3I19pAtA
nBSrAznAZBcuTLvgmw/ReFteNTLrT7dg21XE3mn18CEMQu5xMNp5Ay7wFxDE+CdRVra5aJEP2Plm
+FIxFp6lwL5lBfj92jHBQDaHoOdqWiRxqOHuIvMV8EQQNbjdn0aWVSCzDujG1JLdkp11LrI2Xw0q
mDxhhgrcQhcACCZiDv5086PVc2YaIFtEW7piO3QUPWLECvRl0qlOxIc3FxkHI7GA6gM2Q00hDbwP
cbw3Sr6iQDs20B5kVq65Y9Yw2+YVTFltG8i0WXyRVznkJgzDuovTqd7acZvtCtOWlwlCkNCIS+qv
I+QeXS3SfnlDvXVK5r62bj4uaVLuJPV2yAwwj/idvJhYcp6U686J7ghW0W6RI3LmSSFwbXd+IgMG
hb5FrjoVHNWpQIdqrJdIWvkn0xoM4GrU1h5cGxz0V2g9ACHjWxx2TWAuEVUNvDlSPov3yXoZDxvo
o0HeGOWcCzDD4yVPh/rEHCjUC5Y7EN8BBYoeN3Jf+vqVRo4y0Rl4S7Jt56j2BDWVFiFHoUXpWq8A
v3PDpnhbxc+ydsU6ZFJjwwvjoLCw0RxTBkLC26VQW8KnAYJmS6uNMtmGSSLOAqQKgecNcUC/qFL9
rPS4eICSGzvSqAn99lTUHXj/4KODX+tD4ABxESSl/2ZD5+o1LDVv/i2iq7Y4VZN5oXj6KYI8XgQR
H+rgttAQijsTssUnWgfJYdBvSDdBkgmUKpXivzLS+B8xJO6d3UO8W4RgrSe7cGx3aTQGOzRRMT6x
hG9a6Rlfs8GAknXRyA2FpSihZwY29s3Us/1/LTsxDfyWA2i4aNk8HIq9SbDARuvMLboGwyC3p3ZN
LGQ0TJBb/zDkakiUZXpTh8HNGw5ISujFPxEeC089NIX2IsW/koYWR7a8dDw0IihvYiuOSF4Bl6iG
egLsoVA0/TREySA+pVWbzsNIDvopqrRf80qoeJyTqPhGo0jY9rlv9Wd3mqanthDtRYOOGPm4YfK7
JvPP5BuBXLxrpAnOAFwRjBr1FS9Y2xAEK0+xNmnAFMk1+fKeGfcOCANpXmd3zYNs4yX5qimKH538
nwrfvM2QAOvehUX/MORFClqurD84itwJsGFzmzCrgpYO+KLmEHTT1KZtX2mUFBkDBjA21jTsDWC4
i9Q/04gmFXhBXyBB0B9oSEu6Xnd10+RRKtqTrG/Se01lbYuKWxu8YPSQu+HVbkTv/plCUJThZ2hQ
7G4T2lzoGzQCAEGhFqFDl8diXiTK635nArq8AMOEj1J25SyS2geaubIsbcE0m0NkS/grq5vCuyor
wzt0S2bbGPJGC51iaoY2u6LqzuSlAwXLfeFHzt0clDa4uTT4Dszrpj6YknQ7jba3SbdrFeoyRgIK
Wz8t7BUaroAh8SOdHWz8cd7fBfIhBlqbxh+e/mMss6BzkQSvWn2TdFm/ddAt9BBx+ydPpvxHofuo
HLjlUw66tL8FpI375MuymgPw4O23lcSmS62QYbN074JHZhE70LQvjKg6uZlmvjCxnsI8fqnqsT6P
cQSctjJ3xcA3KYDjaxSjzJfbpLch3tYTZLKmqTzMT8aR+fiNxLxEex/kkT4cuhCAN95LqPzC0ahn
K51B5t09Y8MTm6O/IovPGN5z0rLchFkBNTzb8iHrmonAFix5EjleBeM2an+WyFVpzLL+EShjVa5M
vtotkhoZ8NnYaXfYHuL1e29UDZrt1PQQYjfz9MnTmyeUPPogyfC23ygshKPwEaKx8Lh0uzONXB1s
ClObiqUhDeA7lLfzhjdvFKFdvrZLIKbU1Pf5vjcWa90Hg2kMCmvkAtAI36selcwErQp+IP+HtS/b
kVtXtvyVg/PcQmsiJTX69kPOc2XNLr8ILpeteRZFSV/fi6HapbK3z91ooAGDEINBZlY6UyIjYq11
j7y9C64onAU6x9S/CvlA4z643Vam5Y1HmpiqiS2BW8b+oUqj4eAoWEXVuvmFqSvqBtzH79TvTsYI
rW2wcICfsSrkidzIY9SCYtsKkMXuUXwkli7LKmQ8B23CBvhpXCwiQ5dXo3PLC2pfNFSzInXKZVng
+1kqcdK/ZlhB4t2CEBAc5qn93Wnc5kgPJ1FH3gUyaNs2xJN+WZtBtwGTXr2at3pqApdpeySTBE3f
RnctFEkjPNrEvP/qp+UexDvaD4MZJwiXji8NmAWWDvD+N+DN0nZM6N0O8FJUbapJDgNuMdar/diH
xc3o2/kiGfLwnCpUahKhPFpCEmjqfdhZw/JmlcnskFvgUpxJZlAWCl0fTThgV9XzAw2k+Hqti9RG
jt/0oeQq9OFcgSHtWfwspSGeA7MPwJELVjSv8qznBvxfm9iQ/YacwNr6Psfklf1sfLeDdCerPLoV
lRXem5mFwvhUB31VHUf3aVPUJ9xxXmhwDMPyDIrqc97z9GQNSbqCMi4EFlXXE3gCLuiSGl+LcQtT
I0OfYMSBcKcS6uFrMnbsFSVx6a09ONUlRf3oou08/UtY99qqqMx8T90EGQuoY8rHxFBHMNTZLkIw
w3zx46pHbYXu7p3QjY9AnfIltkMLkTTN05gF4VnXBg8EuigDgJBsu9IKNzgUqqvcGuWmB1V4RrwS
mmhBjWQYqrBWoLIJD9T9cDPUaigWAzcaFRWM9SuQHWDYKotvHkdMXUXMY72WqLQS7qX38uIERBxf
fXggJQEIQCzlkisPvwWlPHlAk6j4FlTva5CHBsU5cBGBIxk3JP2uRTJtPVbAgPRFZdwBSm/cpY23
qRGlvCGPLIotVBx4/QLRKfDsOjEfF7jbDHtyti1gspuhRs0VptKMWq2JcGS9tgs5ZsuSa5u+Yy8m
NLX2CeiYFq1ihmGjXx6pC5Ea65GJ5r0b9EO0iQBVXvVVw3dlDsEwOqtz/NW7ppDRig7yNEpdOq3P
znYr/SOCOvGCslqt3YIqOM67TVS7GoqUM3FobMs96qjamrJjiQ9Krh4ZVppAdkqd1UMfbQfUAE0r
zRN+XxORIqgSrpIQ2x4zRaFbmHXJ1UvwROtH57byc5hQQ3DsTffrbOpiDkkEO5PLoE1FvHTCrFnF
Wptspn4ZjIqzPLL2U9/w8fCtivxCSxQZT65DL3A+VJNRbzetnwJiC5K6/pBGxyyQyQm7nfdmdGMU
+/zeD4uyO2b1kew0o/U9CzSqOlHNWBdHFZuPnQ/BYAdYSsvXzAXZmBrAf3+xzFEUtZ5pQOgKYXSk
UVFpF0bZ/cgG9tA3KJMZohvRaOyBLJY27kEfIa6NMnWWXi3iUjhH8siRkVjVDZTQaq3m2FEBKtlU
4JCiqSGkZA8AY3kL6gISa1z+4ZUcqxLXCCUuNbLwnkgZkNJjlR1b1US9hb4Ywgw1Q2N2pCsaLmzR
g5zY6sHb+DEnIHcaJ89yLMHn8/sljWt1V60hpRVt7TRIVqQbvs8UOqzE92Rl1ro8CxTgn1maJqtU
N61jz4sfjZ+IkyHFexPEtjiRjbvg12N2eqTBUXkIsDUgjvbhQiM9EHSgdAavWqbdzmmqsXPCoz5U
L80HstxGmoFMlKaiRmtBUam8qEeuNHEM22nilNH6a615+V/XIvvHK85rmX+9Iq1s5rl1BBYbt0/c
jKoEyFuq4HU/ujjumI9xi9vKPIrtxOcujSIhHqZmfbaZJs+92fh7PNoOrRmjYods06WLApV9bBgH
slGT8xJ4ZtUAZgCS0uewxQkCvF2NMzxqKL93Y+25bKviNbfcZxdfhFdQQU8XqCedLn4Z0v3eeYJU
xkEN52rmPyzx/90HEmBAeYG/e80EY6eq5/aCiB6yMA03NXRqJ3YIy4GyS1nq7NLiT34y3YdoNK3n
P03yXbOe2CH+PqmPS+s5sOzoJHOAL0Wm9Vdq2shJoZW5nC0jAnFXHqkNeRIq0VddsVnmpbE1IpxR
uTSGT1NTsdT8qvCnJTsDXB16r4IS6hVUTO9a+aGxTXwQwZLNRoZyUbdODmrQvFx3wNTvfadJnwZt
3OaViaJWZdetxJvtMije7Q4Y2/YV6uueWIEz5Id99v/VXlTAr1H2akp8qewVKC+hyTxMybIKtLUn
4dUPc/4s7cxq2zG3X875M4kUJqKwkbuZk2LCDl7SwO6PZJrs4bLwgSijnNuo+ckptMqH+aUFbjjb
qgqH5bxM7Xefl6aBwUinpWkhHVTOV8HN5WgAIdjwEYHBFCUpl7TkfKnVTQYcQO9fphHcoYY9cC2P
mbKRX236UFBEBcmWVpjm0gIfq0iw+wDQpBb9aLA9nVaaTfOaVZRs8bxxjjSIOrC7mKXi1AHGv+oz
BztutZGZdh548JWDjdSsMrngmd4V6QCqLtWl7QrLA+TapJ8cycZdEBygKPyGBic3tS5HKnwz23Lz
57ysNrifl6VJnoZgViybBOcobINo2Q6M1jRITfuxrN/gqDCU2FX1rcb2ZYudHe1n3AB1ENSl/Qx1
udtJAJGQmpi7NAosG34vyckNcOrpgCDe+v34zWtxJAocvTuBUBx7POo7ykhX1ER+DonYpN7SVB8s
63hsqCnUn1fwCxD8W11995t9WvnTiwypFy0cN5cbhDi6fe8E96bd6V8dCLF6Pou+ZyLulnUfuxcI
/rYn0HgATjgU3jejOpMDgyrxsnDAKV/1ZXnOoSOyogG+taAx9Qpl52rFKxmdvTDILuGI2gOktqLv
3HzoSmP8ZgGUvoKOba62zf4WKWLEHhoId+KZO3zNdLtZRIkVXPOc2xcawBEA2Ao1oAFiNw2UGviX
fRM4ir46OEYIakWmSqD6Rt6RTbYMVXZDN9xViAxurECTN34amjdGrd82alMbI5VEPdlq4UYDYz4U
gSHyGDiOeUBUZU+glhnoQl2oO7MDyM+nQfInOzUDUksHFvHd73a1LNihtUNhtLtP/spOL5CMWngE
IGca/G060LvIH+tyensz3obcUBKZH8cy3c7LmqipP8euXFZa0585R0KnR03+TefjcQ2gWXTXJB7K
fgsoNvS1ly8N2yifnaYGjE/W6VfXRRWAlPl3LwF5Us7FT2HnqyTJHOiH3iEZFOOUkjbL0rP8n0id
oYw7TV776A0YverRFmJYh7g1nio9L44Gsqub0bWxqQT5wCLI3Pa7ZQZLbUyzn+DgfhJssJ89rUdw
H5H3C9d0fV/YgO47OJPdxrnbLWWrG18Hu9tLbqQ/dWc8iMGrvqJoEwJdYD90RLMIZTfe62Yeb327
Sg6V0yQ3thsGK8Pr5FdU0m+HMkl/6EP4RaTx8NTJfsDp08hPniHsE37ZxdrpnOLZEQgHKlerHfeR
44bHqo7YsgxiAQps1hwj1xjv28a4B08H+wqNZqg5+XZ7gn5YeQeatley449BVKar5DkHbd1t3YQo
pI7cleYBXAcCzOCiZXl0rowQh33L6l5rtuZxlH9HcQ1kspSD2fBhCwxluI7NJL8C/JJfCx8ALwQc
SsTrWXY1oL3mLsoM73hMb8gEDJeGzLT0rHDRa8Uu0Np4I1XRB/6rtVvTTaMFwsbyYKnn3jTgAy0w
+sWVeiH3i3Nmhud5UlrgqT+EEUg8PxbKkTBe4ccUbzQqEcGG+n1h8nFCo1lkbv2dyN5GxcdZJmI4
ttkiZ4rybSJ+m1ryoeZTv+yD8dig1lUY7gESNgvGweJRpNZlqlkYIY2B4EC8oRqHIDebMwAaTzRI
Jh4aZ9Pq3v0bVLgjTRawo1a7bEl0FHZRfyki27gzETQ7/cHeVflne2y2X1javPtXKABaEnsFvjdf
PD827/oAaKopkpX7XfPO74okyMnh4AalmgSCqmXgX2jrFtwTvn3FB1M8dpBk2rWAcG/awTK+jLjx
BsIJX/EIA31Kk2inQbDxBirVLogyAEhWM5HTLR57NbMpEBgKeDnNJAfmAwRGMy1UVNyIGKLjzl8z
6TV1ByWKNJOFrv6lQfEROWCnB+xFsM6C2r5DhXi8wX+Gd5JJBL5hiFfvrMYqkRcILaiFCx161Bbo
VS0z+Q7pos1QOmMATGK4BkeX8T22gSxExWz8xEZdrjxTmjeFDLRtN3btgVftcEKeHeLjTlHdVbjN
A57X5S/YRjz4CYp7F+HdKGowhpVOqVRF7JdG0/Pln97bKKy/vbeg1D+9t0jTILKrsF8E3Qr7Jls2
VtgeJnCW6qJqvj0Q7KsxtTvgSJp9KZNELhBZBYUchevc2qnWVgTGgMnIkbZdu32oLZDGznFqbZ1N
DzGzZdj7+NTJ2BQRntEBO41KxatXTS50Z9MEEDt3yn5r9U5+0FAScpZc9Ge6okbEBRjKfM5X80BV
+a9Ro/uLrHb6jRUH1t51yvDOHRSkbQDVLypPToB4ls/kMdiWifym9Qj0j1xCjz049LiVWHNa/1OM
f7okpxFOlAJw4ohtZB/i2A82ugHBXea4wKD46bpSZcWN1bQLo0VlYIeyoAfOUCJtJ+MXcvN10Jyy
skQErsNZI4ra9tIqty4Alk9N/5Nbj1/+NkcpImSsHPFYZ9kWUG7k9fDL25gsHLeZ6sq0XMbQDXlO
8ko/JCaH7Lg26i86638MsedekWjub8CmDcS68rcMjy8b4SBzpZbNRL4l/yF23pctEDfejRmQ7aDW
BsPuxkXN2BLZxWhPR1vqlnoc76eDrxoFYiP61EUsM9rHlY5MdAV0qUuFq0HEuoVhdGzt5Z5+YlTt
iodExzeAZ1zfXxHqNMegRZwmHc32BJAJ6CUyEFWfINDpm5ugBKi8cHq5oXFqNCf6FvPS3Pa5KYBh
QRPlQXcumqoAlD9lYJBxeb8gY1Q07z4WF2JZNg2yv8qbBoQT9OC/hNJCUiJ5C611cRbSRzEh9KWW
bQGJRpmgmh+pe1xi59VuwPjWLlyEJvsFGWs1QlcuKmX2ReXczPbSMEH9MY0Ka2WUKDTssTNgeIwf
G/qh4ScUntvExm+OLkP3vrTSGApniJtTgxxVKhHS/avfgl8oB68/WT7NpP6YRAY0y5e01jwHQkII
xavGzBxrbfcpTy+gB2s3OrjAL6XhW2ddPBqq3IsaMtPVGEpryeMhX0fYqTg4g/juaQyyJbkkZBu8
vIZ+T2iv5xXqSH/E6SQETZ8r8oUGVbKDpxq6ChLW5mBS4DDiPOetydqOtY3yXeXFHBtK582wIx8y
2az4azYtOffJh7pFkTF7OY9wwylWBoegZC2RMJJ59N7EiEbWwMujn/ZuBcKh4MdkS2mE3FntFJsu
035SBPJTkDKJIqj8hCBPb1HNfsLZ8XM087fgJk12WfCoRdoTqqCts6mBH1Ba4QCl+CE+V0Oag3tJ
aLcAoZnLqg1NxHjSYAHGyPytD5I1ihRz1H5EEK5hfvhDxNVrEfD2Sz0gb6/xUL/DhscF92Sj4/+x
SPZ4aHVgwamB5neSNcfDFb8HluOziOVwmi41S2gHo8aeKk8qIInUCDVcojJrAC1ej9NgG5kA7YEO
4wWFl7cQ66zv3bH0TgAL1kuyawLki0UdVjeJb41Xj/XYv6gJIbgCkDEq2NEGvvjBLSCnK/X8MSjG
etGDke9EzSC17KSrZrZRV0jRLFlqbooRBeEyb84ND4pHD1Wwd43rL3WzDlHXsqp5nj6yvi0eEXlF
eWMp7sgxKNILqqTcG+rVcf3W59UwLQK9OtCqpiF+h2rNQh1ocSOSe+qmIxtXqAWyt9Rt3RLpQQS4
N9QdIr/Baax2V5Z6UXCFRntkN6wljSITrx2qAvQWNOryLjq3LXaoNKr3Zn2DkMEtDWLrGi1KNui7
TNOsEWzLSQ1ARn1osTlAKClL/DO+W/6ZrjRZfgFfttyZRsHGhVn5HQLwA5jgjQwHwwzKzOqKmgCq
AAc/QjN3/+Q3T6MZ5ELT5u7/+1LzS/621G/vYH6N3/xowGmk2HfGvR9CZFmDSkixoMu5AfEHWxVW
2S8glJAe5wEnAiV9VWR/TaH+POyqFecuXf3+AmmLjKThgOXwv18mrD7eGL0KvZPJOL8qGXld2cWC
28btKCKc3dSbmKdQd3KhS5pSlvEzlDervWZFxbWFNCRDKuiUK8ZOasqBoQpE88vlYFrvNklXcbLR
IGp0HtQvALXRotnUIgFW4mMuzShiVMv1jnme7aMO7PaY4k5ErzoPDKDXkVwml9wNsTMXYcfXSRl5
y+kVPxZGlArAbXB4S3rtVOQ4JVdGvJqWosmheEkdGd5MS6XCKNdhpFWTi6d5FwskRFswTIgDF7o4
TFdO2r1f/cFGLr1rOyl+2JhHTf5xNdu4WmZelQZmWwWW0GVs4xcPejfvruwccFOFYFKnrs8S706Y
kNCWiXkTKo8K8mq7sGXdkgYr2/XuCsRbskrq52mSFFAKBIgHkS+UiOaiyW9cy7qAJqV6K0d20bhe
vtnCuYQOLnJYXD9uTk6UgpvJ0/29U/ePVJBOZeiBqkVHJGCyzybyIHtWjTdAmS/0AQeClMVXEOjZ
t3EUOxfckNbUo0YbweacWu1bNwQJMn0tKvJKr2qWLvfBYuBkwbFObXWer/hL+3GVxMa7ja661OYv
YTikC73InJdpNNjqhnefCJHcMsaSW/Be81PTjkcyQRwiuW1RiH/j414G1bw+WJJb192GIGO6khc1
bd3sEquQZ+r1UZzc1nnxXDg5mDTUymTqG3BWcM0M9rOtK6x66cZ6siUXGkhFBtBFARAP2WjNsIKc
aNDayWp+1cAR1jbpwUA9rxdYqbl3jB71WoaLNxwXo3u0eXtL0+hPQl1EBaXS8tPqRgUa3nh6C/Of
kOBEKcH+dZlNuV9fe88JT/M7E44fLQzQJAKTig+MfBte+wtN486nv6oyfZSRmqCrIhdqvBEcII3R
GNNfRYs6nQfRvSwTy/ll9TZ3d1qFuvX5L+3qTjvorvwyf3AIkIL3X6T7+d31OfNuiuCF1pr+D72+
VFHX4WbqjqV9AMOGVGAauXdMiCRoRdZ/i5v2wUyz5CGGZOPB0XVU6Co79OwsrWgvI/bhKP50m00L
KqO9m5X2owDRHTnp3DSWLdfrc2QxbaWxIlsICPDdd73xJNshP0vV46U3blArAubkyjPua97XVxek
V62bGPdk6gxQewVZEB3J1ndBucuiQl9OE5gZ3PfGxhfCABMnSvSwr+7iPS0OTtzkgKiIsaAuTfDw
ZdG40d+SqRsRSkz7rt7S4kCbZKfYyn/QIL1dLTKOSOEGN9Ort5ZEtVnE17SY6yTyotvlhfyp8eL4
W5E4xol6PbaHW98xO9CJ4A8atT64RaXKigbJVEAic2HXfn+gbjKW1s6JEKwjF3oLEsg4fbwng+ZA
48WrRn1HbwC0HvohED2OkjhTyehZj6zudrQdcS1H+eZLz/sCafdhDUXAYRf06IZCW4F0CzWaseed
yjqDAh8Q1F/AU2iDEjdrj2UXoXTNvJ3MHRT4RFWBLwQxmuX7iRsUarupTm+uzU+Q+jh2ebn4VKhn
xQ3ExA3rTsPbLgP/mfLXgZ6/ikYUDyWSbDvRQOIHUVrvQTlQaht7wFe7+aohyPkaMxRAJtL+mVjp
TZsO5ouI2wF6oGZ+y62o27qV2R/8iieIUyQ6WAPt/iEZoIybQ6Dzu5oOjVL7Z4TpToZgML6i/sa3
Unw1Uh2QBIUjj1wNzBZGAvBZGvZP0KgAlzPss5tU6PPUc5BGREBtcuPA3pMb0BHvqw3KbV4tir/7
RHQAyeMBNN+Ad2iLbHjLnBDVpZ75DNnhCkWJRrZr+jZ5qjr75JRG+Ao8T7osUR59EY6pnwtjQGrN
GqLXj5kyhRgFzSx4gLJty9JXWhwjQRTk6RNd5QFPpiv5B9uf/ALd0HHfLNNPeTaNW8MRzGC7T1m9
KcfGhnuNjXxP6bVp1EGWbM20CjCTjxwdOdMqadXsyN7H6SIfkdi9lF1ZbjnoB57NrJz4rHjqGuvE
cus9qpAgzpsWE58V9tKwxy0ItE1Pe1L+LuJkQKmhTIENBXiUzVKaa1U7vwy5Bx7sKkz+Q18uY7Hw
I+EfvQSyIyiVSYpLNjIkXAy5ogHkCYtLBA1BaxWP/Qo1VP5xdvMHFm6GIHWWvQ00p0ShxlFkXfcQ
SjNfg6Ws30zdEURsNq/xlkynexDSGEHgmp5okBrpgDAMoK5b6tFqfWK8r2Yb8n21wNKCTSfyFhEv
10wWxJkF+aGTdI36Qr1GT5td7GX1krrUIMgLYs6gudiVh4JN5dGAQGxpKykRsv1hjclDTfh1jT+9
ilVB+7XswD0ZDnZ5ryXGkbgZfKiT7hJgrda9+lFAoy9SsWh5U0G0+96W41GH+OsaN0fnGDZBuGzd
0T41SWE96aBLn2jrRF4cwEJZrgJUzX0hNz+t7JOhB1vXLDqA6vkr/WKaBsIVFWIWt62ut8c26NyV
HiTRq8jORWV5X7sEtKtjO0YHPUvzezWRxuukgIaOiXIhK0r4PkmxDm9M/hYg4BOGrXxFtlQuO9sL
r4lrGBBzHcEyahUjRJSTd18GRRYBOcZ8ZSB52oGhF9wftr7q6crCUVXmwkW4AFfTqLqywm+s7aHi
7gImpBqQYopg26Cgd8taG0lZgTtRi20E+P2dcevhPnNbOUitK7606T8jbIdVwxF0pf/LNOziWyjL
KQ2uK/N09jUF1y7EFOVXc+z1pUhiCS29QO5a3mk7HZnOGwlI+BJ5ufGl6vsTcWh7Odg7o0J+1asU
cpDAX2gyzh5yQO8B3cZVUJeQDcUt+UGLxbttHqWrXNebtcxrMAPZuFECopEd6C37PE1PvKq/Te9Y
/Sm8BNkXeWSh2EGxIH70svJUFJr3EIPw6YA7ivoVyuGrsqc6nhZmGNoH7oAq5Vf7iETGojCaaofb
X3/Ghr8/j4xL6EPbxTYxy2hR6T1ECGjECaNx0VYs3BZygK6ZBh0E11NBLdWdbU6SDjvUttW3nWoa
EOsjewEbdWlgthWN02wq3+yWVOVG9W44A986Nvf3VN822zUnHrc6aocXKdG0zspWnlXfIrfWrHOB
u0egGeZNnjBtHamrgA/vV2T70ygKS0Gfg1rJbYxvz8FF6mDTjE75WNf5m4Uo41tUNRsE4uRXI/OT
FeqnhotwXUT2jKLZ5KnDl2Y+agvfzYyTS4wIFCimPkNEDvuc4EAmahwVRaYrpCmg5VqOEKJF8eom
dgTQygpwR0VcZAMBAPRvLH5GIKe4eOr2mwvzxRxbfRfbDLfkUuuTva1reEpUCTTQuyawIaZjxG8+
fhWuydm30gvjlcFYdvES3T2GY9Gse5ELYL2BF4ea55vdZD+Homsf3DBqt75fZPsgY1BKU4uRx2hB
cT1q2DeE9uOV74z5ytHdYQcKQapRp8bL82rtO8xcU1cCvHfH3x1si215lqFcfGjvx9wHtD+Jsj1y
GgAYQuHhFsog77bKOWt+vM9Dvv6TZoVv4VGrBkeVinfyUF+hZFFq94iu4VOQUVCuCPufIHW1Q67X
xCMMKk8gUqxvQwRjJht1aQDV7e3OWmoOCBA6uzMfAQPvDrZZKm5qF+HDGtIQc5eDQBGfq3WOrQAV
0i73loliGIdU6xNv6uDeYW166obEXxKjN//LLgorPRWWkmdCBH4NLt8UooTlAj9b4xV8GwI1/2Z6
dQQfwPWC/4iURd297tYgHFK32iF89+1CMBpbpgjvQgPk1cJHIgtnw/GrrUOZpxfDM+Ri3u1UiAGO
zMlO/mMe++tAG4ExaNtkZ8so3CDJgbyeO+K+iFw52G0ACknSdGckWfuFPMI2srcxxPkW2Gxly4l6
vtX0fvvHPhHPI18GlAxzvZ3JQQ0X8gbqZ/SRivpzl0YR8Zd7+vyrSP5t9Le5s3OnlqpcTWzHYDzI
AUlXSKFXxx4RgE1eG9Z9jpIwyBzn41vh35S99H9YY/XTYq77KFIDJ8ug90+oAq+nOSIrtXU+AKlE
vzd9sOttrIUFYk9qDyTUhkeqJvVGa6nr32bM9IyrLkEmsc8qiPvYQF5LnjUQKB7EOxJ79oMmA/bm
XfZo642O76mswU2TWZuUobg4SqryDBB8vkbZU/VUO8Z3gjZq/DtuW8nbPEePxnCl+exFcPxnEmoN
FcbVZu56TV9tII8cblInCE5sAPSK9c9U/V4UHaTpQn+4uLYrT6bAQSaqfONbk0wOVn+v98YC2YIK
FSL4SRTYYSIsbJcnkqHJVJepLo1aHbCdNIqzovlIo3+am/AQmYssB4Gqll+wTcC+EgK0ZtW7x0ro
2Goqu6w5CAOG9qUSbmH9FInj3kGPdgWG2yC7DQMFYBDRCUzdzP6eA0O8Aq2GfaOVUP0bNCd5DNKi
XkNJajwD8pUeeJnw7VgW1tWKS7bsGA9fOjO/y9LC/glgP+obPfEWVn9Nd0KB8o0uMUHkj2cF+BE8
hGK87MTazkf1QP9EP3+ym3bOt05ZT+pD3mBmV2C7j3kOYaRZkCgrw3bLRAgy3BGCRPOAUdoQ/NCu
YLABE1WJqn0EVxYVi+SRuu1QvHcJeoinw+fR4dcujcY64GH/cW4xokanyrMVqG1PrHHyvac2WKhG
hCKbW2XhmfrUKBe/GPN9nDjRycDmk/gMYiF/+KwIr1z29p0+JhciQ7ByaW1RNhpvyGvIxh9A6QVX
7G0nLzKbgwWvPoWX2rl+rAX+iskrb0q+EW5jrRGhRIFwX+vPkQVuOPyu/ds8bMDHjZv/GRgZ5KD8
LkTQRVrnEaXiEEdsrLu2aNplYeT9l9izvnWek/wwqxbTVR6KpRWOSnryxj0IrfYB0yHIFuA3HTTg
RpED0iSdEZ19Q/uWar49bSi7xMhORRx+o20aHRBcoFwXrtUlB9qseTa+gwDDl2ti8yJeL9H76Vmr
8ahQzF9kb3sBaIey29Jdzq5kh0xnigeDVy1A2DtuAZrJnh3Ii+eGG75mPmDQDrjYLnEayosLADVK
DdrwNYY0ANPBvWE6kb/9dWZiROM1z6znHDubMyiY8jN2vfkZJ5B4x3rtybWi6GjF0SYws+o+TePu
yhMHBS0SyqA9Yi7L2tf1HY1qHWtPQeB+nUb1gb81AH8csTnCqYXbGiQvESEjX2pAXLdhMtduqBdV
Hl/9+1//8//87+/9/wp+FFeUkQZF/q9cZNciytvmv/7N9X//q5zM+7f/+rftuZbLmA0OC+aBfYRz
F+Pfv90hCQ5v43+ELfjGoEZk3ttN0dy35goCBNlbnPsBsGlBhdCtZ+8sT7EqAEl/1yYDYLhCOG9I
nSN9nn/vtNV0jg1kmByBWNkmtMOSjHU7lJqx9MLHMNu6xCsHuVR7EQ5VtJ1UBpOo/aUPHPElRCHM
vM2IExavkI3JIBACZiJqgsT/bCPnKktXOr7jB8gTo3pWNSzP+rOlmj5u602Bmx4Ymf4aTWvxBWT6
2Y51OnbsLOM16pHcbnKhueRMC0BNQV/89x+9bf79o+fc5vhmMYYcNLd//ehBj1dosnH4fSujYYck
cICqKWNcZ7ZWvdQJkiZqOyFH4KAr166v5MGBeQJUW0eZ2J+96tzXDlnoflpH6opmw+oFxIq1A2NN
+JJGtbmKrUSeHUhiHqsSPBkDclNPI0if8fHyN+UK/mnUeCtX3YfSSJAOJ/qZGfVwI8LYOti2iXsu
IA3OP3wvPev3D8fWEfXFp2OjNIQzzn79cKSbVC5K5/P7aZPOSwZcfmE/IUNR3EJRtrsFVP+RbodR
k2sbuuVRV3mhXCu/HUpoFZuh9w0xYLHmLMvBmoYbU5g3EGtgrP1iivrsqD0iHop3eawXz0wrIRlU
SrgOhX1snGuoFfUVhfYbJOzZfaHY9Ctw24LuIPGPZANlWLJtS/A/0ihNqKN+wxQvP6JmUK2tIxu4
PStbIjgV70cnB2u/nwPy2PvgzLBkUi8bHyjCsL2Hdj27/83XNq4NN/culDt+29qTwpwpmHdQgyQ/
N3YB0EkSQQ9sf/WTYUc/aullD61qECksaxaDAAydLOLdogP08JB5Zf5gCqPeaMZYrGmUZkuZTrML
kPfeTPFGuzT1tWm3ySdy+a511F3ZaDc0UJl6+A/fCNv75RvBdN018I9BMdsBDNmx1M/p050KdxZz
AJVMcM/wiIJ8nN5fpAF6ZcIZRtWT4TXmN9qE2VrXnwLm9xct9LBF02pIQcbJmVRlJ5VYEo+d5GHp
svbKsly0Su0tQhEgtHeqGOIySXWkSTRA3f9omxYL9MTfNo2LKpvBctOdI0fjqNuucaQru0+sapFH
A6qtkCjSd7Yb7+fhv/lMBrsW23+49/x621cfJgiguK1z1zNBROfxXz/MJKx1I810/87pmwGp2Mxb
GMAvXM1I81D0nRnrLvXyl0Jna9rrkkddh0DpSVuC4RbEs0gjli6wx125a5BnUPfZWt1dPzUAGZ07
AS03OPxfxs5ryW1jW8NPhKpGBm5JMA7JyRqNblCSbSHnjKc/H5pjcyy7vI8uUOgIiEMC3Wv9QVbj
8UHQSQ0JpwVzvq4TFXlXTWSPqptEKxlskQ0iUz4ayM5ERAmQdVeMLl/HZYmWje+mjxY4l//+VFz7
H18x3bCFaasakrvC0H/5VFhRGUHeptaTwC73rC+GGUibJEDYFpdbqYkaWHHsjeVjZM2p90l6ucDQ
QMolyzr08yDGOkjJS2ll357AwY1W6zV1rKDFnTVrCQUsTOQ5sEIO7swFMRgHO7sr7bdbr8YCnWYL
rBuHJTRU+jGiGJES7GWxW+oGB4ZSOOn/qJP9yiXUdO289JN1U+Ow1DaU93qR917ZwWw88xjGV0QL
YpS6rOogW6IKjy2/xoZLtn7q7RpNg0Gu4Z7CTlu+AtM3vk7lNtaaeZ+bAFWWelGMFs8IgoqoprDj
R7DfAYxvOqu+ccdnbSGQlBCRSd2yU1pKS9sw4aCUtoTlsAgLgxx550H1D5h7l5eujZCZn1v/zsns
r2netU+yquDV5aXkMLayKBvUFAqVUL//93dEM//x03Hx23BVzAVc02AXvrR/eg5NruB1N+nVUxiq
S9Q5f4ubOvqRD4AO/dESD2R+IuB5AIDR1wt/lChikN/330vSSlt8U1HJsK3o5e8j3boXbGCmk5sp
ERxXtFisIa6JSSFXK4tONG/Cspuf+9BGVSTIt9HiiFcWSnFGJhao6VJkh9HuHXtRuVmKWY34aOWY
414WIRp9TCmLWCFvIqBmG0fnWy4ZQZGvNZtottpP1GvY4qyM6vpKHCJQNR9SA6rblXptZghJ4ASm
XqnXuM0V975ufqJel8HYbLoh666XkNeZIOaA+9YS+13T7O7R0tzgPunhv46QeN71TsMpXIjsBELB
flGD6uCHpfqOqki75Znq72S3OEb/vCTXNbQOeKeeHYSst4z2+21aPZiJAC/D5bRlVwSE4stT0xkz
uFGsG6eqD1/QXDfA5xCtq+3mMDVkBKAV2GvUL6LfWT7lq2yu/NeknzXPV8b0Pgcbuu+KXjvImcyW
DOBtpkFkwZNbjpCT8cnq/XGtYRpHcBpusrMcZL1Zt9OmMfVurVrzR51skP1GRulC6Nc5nGiHiVVz
7wREUHKjy74hAH+UzpBt3N6Z4+y+A2K01rE9hfAnsE+121rdjxEBe1XTde7Ayb45UXNs/PwVMkNy
L3gcPk5sjPC8wODaLPoX8lwBdnZB8VJkc4NNQNnvZNGq0u7Q9ADHZRETZv2hacQ27vTikQi76hUi
tZ+0qkjvRWXv1Gm0n2TVGPmt52v+vNWXOs2oGpw7rt39Ic0vWpkfZLAW0yDUDVPrIANGocyQLXXt
aION7gWEcBZLDtJt70quPka1SVCvaA66X1c/ey35rsezA+e18dds042HStWbnZE2CnigGbkGWJzb
MuqKp3+bJ00OY1ZWOwIW/abqscTLo/KpXNgowCBxSV6IKLlSYNrYpDk/KerkwcQ4QPa1Zp5STlSR
kx+nr05RePNUTK9xAkHDqSyVXAs7dla3BgSNghfpIm5opqUHsWg8DnVbk4Eb+iE5N3FRrRtVuI/o
k4Y73SkjHGeK6ZRoROeBJNrPlkaiwCpC5wecqk2aBcbPoHPv+paMjBwOHMB9NIIw2gFomrf//STU
f31bsmowhC54MViqqvJM+fuDkDBU1Wqj0mMYrxJiHXzSS5IygNzUgxt26h6pMCIisq7HOyps+5e5
tSoMb1DJt+xSfYz7nPXAUGW/FXwrAZcZb7ceYPgDEtV+tLcXiRWps9Ihssr+p3c3UlSlWwxs5RkW
jhjjroOmya7rCB308bozpuTSha32IBsEGZCH//4Y1F/XpcvHYArWDcs/y5I77E/vA3scwXk7ort8
YNptd2GS8pMXOB8j4kUYQNdm9DJvP/o00D1j1KtfHwZyRJkC8pe//rBEz45MWbz+71s21F/WObbq
qI7DX87h4WH8Y+cJ01TFaDCKL9cF/ezbNUroQfSNmHC6BOVR20l2leuL3Z/V8h1fq0Cp/lkdoNt4
rRZ6F33DauPWu4lb2zOjKkejaSPDnJntRq+aiZZLkW6msEE4mJSHlydq+KQE1ccZRgiGN3TQPPJA
NbxpObv1y7HI+x/bcbl/uEVCTN7pbIMNNha65RqC8t+/zsM0j1E9m8l+8qF6mWsdU5Z+xmrbZqFJ
AMl+GuYBQ92FcDJ0yQOgt/rLrYevGDP5IW1cDYGPa6MGlSEaR6ycQgSmU945sECL8NkUWXUcllZZ
lIeARPBkjcEpNAReVX+NzwczgSesqj/EcPff3wFtiS78/b/Lj9exUQkxNNuGk/X3/y5Ui2wikxXs
rxwuvVxfIzLE9t2zFuQkLtFQqZdDMgcNOuDU91MOpw2B6lVioeIYdD3CfMImbB1o+m5CyzlkvwB1
91P51i45YU79P77N/JH0JRrw6T9jCo3/ievqGhEew3F+jWIJXH0LOwqbXdolxrHDLnwNUggE22AG
X6PMRQIP4Llj1zAljTFayXoQQPYWLUYS0FEefnVFkWJ2ZFoXlZzDa0ZeVHbLCzO/C0LCLrJYmMhS
N/EgEHWMWC2PbXkkY/YDsFX8MysvLBp5I+WBTkbKd94XqeE1kcHuyfDTdpuJqjq1aW8fSSIPu7Y2
5ge42YHHo1x7W+bpWz/6Oc8f82gKSo8WycSyvKhByAsEBcn+AtD+7ARJcdT4datLeKhDgSrozrPy
WqO7cZG9ZLUsTl0172E/f5f1sko2ysPUV76nsuxfX68gK5tlykYd+1WX58FO1n26mGO3u26Km7tP
dVmfZ6dWVJ45VPhNyiHyUibkr52W1tnnOtlHMeti8UDrCVj8866xomZP6Ah3x0qrOgQCFcQU5hgu
jir8TCfNPdh+mnmKS41wfaL6yOR1Sn8ny4VTBOs2UCNWt9Mm9RsLV7U5mdYIKPNGsdrs2e5C+zwb
/r1lhJSWqi711VXTChOvEDMjfxMYd4qR/bz1GEzxExFsm0e7kbBeZCSJOPvQ2tgsyzncZSKE0xEt
6Myz7GGkVbInNk4AemmUdXpibAhdhQ/XK2XutM2mafauc0SseOM5vrfrXdQkKMUt47TGyTeqq9qb
6wyFXz3q+FveJrXVOfIgepY7Oasxl/4lSoOjYwqzWEMHxJGi9Kd9Kq7XaQPfOGHd8ia7y3lG0vqr
FiHNoyz6oWMsrB1wncstyEMVoKeRWtpJjgqcQNnXJX8TeVeyTtegI5Drvsj+kREhzuGroSc/m2n0
v+lFE50ctOF4xvRbLTSMJ4QejSd9RgoLPwl301pmmK9HJVnh2JI9yi5gDHQobLiRRppWbLTYaHdu
j5pwk35PhzTdjrMRHQxFK7+ks88CxE6/g4BsPKsttDtcR8cnpe9/qJWffAcXxVIib9WLE7jJPatT
ayUbcmv82Ve28hj5RXKamzb15AWIjN85C5yx6KcLUn3I2I/8KeRFUv+lKF0d9dUx3aXl4O4aQym/
Yr29nkTtb7W0gVrqksZR2rshrsg9dAQD1zxd4oOa2AKONR8ZkUexKsdIVGufh5ivBvmjbFWtqPcs
dv47WQwVFzwTxqvXqWq+wxUxmovjduIZQ4xo62sE8mSxymtxD6Vxf+3bjvCzsQootn6j/yZns0tb
2WGya67ZhavPmjIaT5l+J9uuNTlMiAzE2/VWHaXNj+xZsFpZ7lxP2V8hIgJtqOGlSTz2456XmGhM
sm4n76MrhHHSjfzjngfLuQdOnF/vefk6bNE2KDbyqqkJgn22bTLpywWWg7xv4s3D9b7+657loLFR
/nHPQVIj2E/e7b7Nx+2gJOauq91DSW4ODlpXAuxQepYW8nRKuxrYKjmRMrLNvStbHKWArZin2Lpd
e7aQOmLTCXBtW3AhyxwDiOqtHzlviR5iJC3rBPKi4UmeXmvLXhMroHZ+riReGPEC0JPnuKngc9So
vLEESZ/hXabPVYYj5eA+yg6ABvSNgEq1kcVSJNoTg2VHOQQHMMcbwiHfyrrGIVncRWusUKdD0afr
j2HM24QtuJyuQndb69NnEZjt/aRau1uPrJo6/ptdsZdzdXPrnvlE8n5dleWd7CeH1sGIHZsYm4Os
y0cxnCYjfp+ruTs4epV6RHbjndGO5lEkeXYOxpqV+uj5eXlwkgJ7K5FnqzQspz/CeZvmdvNzSuff
2EFrX5yC5EJc+zmYcITv5sZgY6m1wePooyOT91r2TVMdcsUMAjDLTqfVvsemjhB/O2dP8srjVJjH
OB6tA9KAu9KxkBfSZvuujcM/9EGrSJMqiFtajnmOeGtsjTJQYdNhmT0llbsWPpgHpdlUBsIcKSiL
704gLkhoL+lPojbOyIccAxQII634XemC3yqcXb9ao0jWxjD5zw36lB42DALax/xxbVj85fGX60Zd
4DzCh4A2F4bDF1DCEJxVEAV/ux4W3fD5iqbculOJgjnq59saDRDPT7HQyXuVBffUq98h5q38Xmve
3QaqfYhq3F4Qy/jiGtaxypZZa1ddOzNGR/rYq/d5lJDLkSOJRfphNT37rloebcykN3JAlu9mLXa+
QS1JMcgZmgMwfedldq0H2T5bMTFdtRouYUl4HnYjfufLlTI3QOjLsF/42bWHUYTJttJq/5tfb68D
daffaN1cHFVBhAuTv6/XGwE1u1JyPriEDcFZI3+zLpYJAS4di6jLv8xOOO01qODbrO2696ScVrKD
osPPw7svu0N8qXpyHcyn5KUaE/J2w6rhIQADcbJQwPRkg2I2W5en5lvn6MbOQap0Fyaj8lYY/OWX
ayJxV3lz6KSkcEH84JFcXT+uAmP1FXiX4MlScKjxFxNhOaKOQfwQSHpvZyvYjXNZ73Ehmb7MBT4r
ywedZOgqIICZna1ZcYHgxdpq5pX0SrLqtZpw8IjAE+yLIME27Jr4Jvttop1APMsidbkIwcgGNbCf
lRFzzuVtWiux+VQuBydlbVfpsbKRr8/I7Wlwfgutsbm+UMssmncFuj9rOUj26kHvTiwnz7JkjZ2L
68bAa7gotB3LXPUIg2plg4p5TQ1FeUyC8k71++BttAs+HMie11hkXavAnEQ2bmSrlQWpp5C6O8jg
I0jSn2npiIssLTNqoChe82VG5OkQVid+aVZc90+yeBriNwkp5AT21Dl1Zs/qtK9GbT/Y3b22NMB1
g0T2qVkZyz0PfeswlzEeduCynJNvan+eTqGFy848/h6o3wYjQOy76zOCYK6erEM7bNcO78hdpQsj
WWPHuNN6R7808E2e5lqEZz0T9x+dc4WE39hl3rWsES+EoVm1ON0skzU5PqQifkwjN30iNU7AP3T/
6KyUNq1zso3WNnzN5IUao/itK1t1AxJdbMA76yhxWfFbGijWJlPcAmMbitWAJLsfJuVJFkdd24NB
YxVV+OZzPpebYsqTtyCsyWQspl4spJM33BKcXS38j9Y4HRMPxabpIFt7YX83irC+l0OVYDPrAsZC
WpUPBF9e5XWy3KiO8qayZX4o4/9+U7I1I/oob0pB4ZPFQlLt/GkWJ4nyvOI9l2JOAnzls5O5igXI
LlcZgU/I0EDxCbAvnWwpJnCb6NpJzhktncwsm72qDTZs6dfAkuJncCDzqw7aPWlhB8uSGAqWaKix
y5Kj6gd9Fsm1lJbTSQ+K4UG2+a17j16Xcy9LWiCeK6QlryVQlW/daKsX2ZYH2Q81NKOrarjAYZ7c
iDGcr5cQdbrit+GfpDY4Aqv1KncnACHLzfldgWaBmjp3sjXnPb9SM4M8jWzF/53fVArStgvEq2W7
6ToT59aqkwOpseJltux4lyhC9WQxSEV7dmr/qy2siG8xPqXBhNqYbBQtlyr0xj3mjVK8jElfbPOY
EL1sHXw9OzUTT7Tr2BadFCd9kV2zHKlyAvUs3JeLht3Qb3B8SMm+M5GLAsMR9H9aD80l1bEWSJNM
9civNxezwucXUA6ncQjGYsKxYXutrEKXpqpRH+KsNw6EHiYs4ZY5BECQTM++1kN4GGcw6ogj5s+q
O2SXKgovQlGVArDozIZN1bETWlrNqGnv/AnEmZ9VxbOsw+jqm5lpALGWqsgdMI1fNkKTnGBSYS1o
RcPTl/GjCnTKDzF3lEU5Qiu3YdKLJ1mjhqz1JjNNtrItnJLhgTDItbvsMYwYXnclkSRZdAh7Itzf
P832+A2pnPYkq1sFWCNf0P4oi0FTGTCNoAvIojwMtfait2l6lldyZ+gVEW8vKEvcqDwI08N7w+OL
kj4Mxig2uuj6DU+aapu3he3JgX2hKk/DH9f/bVO5szdBNgeWxyxzrGv3SRrvtHDKn2V3Mycxq4lZ
+7h9JzDYA5lvboLf1Bq+KHz8YI2zE8retq4/JPaCzFac461KniWjvQXJN55l6VqF4QZpw3HcQaj9
GI7Ovw50fOrXKB0cwnK0N6kBz2ECBfvQx052PfiNsxgu+Ee3K5CZyRrk7sYx/+inu92w7WyM/dyw
jLwhCdQz+ez2DBIw85IxDX/zDzLMfGsXRv+f7XI8r+aMzV9abMly2V5Fiuiua+HmS3f0W1GK6NyK
UIeQn1k6Q1OkM8vv11urHNsAy/RqV4wHhwzWfaOrP2VK2HJCJNrq2trJlDCrtvOEEcFTyypU9vJj
+3Ua0CsOssHdXj2UNPW176L20TXc6jHV0y8SCVPGgbO1y9Lddrw6ScmuJgtaJSTjYnfT2UqVOjuF
bFuSJApLUEB/dpEaW8kYVh5SOONmGopkWtlu/oDuYXyQAKlrnYRJWWPbeFdzNzy/AYiUIwrolnD4
0BBSDmcDyG4OcQbdP/1VtmIxhsExvg5pMgTbMSBOVyoDapqqVohzmLgblezYg74cJtQvHoKs/DFp
dXKUJVnvdNrHUFknD8JSRm9i03Zv6mgdR4hT301207+YSdds2ipstsNSNBTVPlhxEK1la2HE7n1V
G0fZKKvKvvdcXaiPsoRfDvK8U1bc4cH+eTahbqOgth5xym6flOTcafnwqC7250NGCt31W7GSbbLO
ChRsrKKBgNDSX9a5ybmtO+3Ux9nlNtCaRrGSxV8G6rlJWpxB8MEGwhTzx5XkgDjL/X2hOU56yVkn
ILqgEsIK7L2i5Npd7g/WP85Y4W9V2wf91RI9IpJGlGJhIQAPGKrePMlSNyrmHcYY32VJHoD8T+sY
p/Odng0IdfdO8NQTT10Gy2n8qFWWX3fk9U2C6vYyYxua5mkYlPDJCgFJpTkekPMXTf6XYmStPSO0
HCRQ+fjkIa7ru1TXlbMsTQM82nFQv8hSbQ/9qS6ceZeSOTtFQYij5HJI/jozI7fbtUn1LnukavXR
QxanNF2bRhljS2i0SNBCApqxrF25qGVfhip178XSkC0NhQGYFUFYaPrF4N5DNv4YAdv151xq0HXM
9NAvEAVdnY1HA/XLWWuesgWmYPNo3zclYRTZQdYNixiQAhb2OqgpFOPRdre5fbbMcW0lWgRYOjcu
8jC4IzZseOhuewyV2NDTEDoL0HlaWgz4i6NOSE32k62AC196XNn2Ulkrdy0sUSznTgpruSoa+yvZ
IMtLq+IHv4H5hH8f4iWUu4P2fDsLlCn0yqVOCWg1Evdz663fWJgnzG5+hMNQvROcJR3Cn/9C3lV7
qshGyvoaD3rCZk25F2NUvYdsk7KxtL70HQseJDjZci/1t+E5LjV3NdDsh1ZDsWbGx+mNjQQC6MtZ
vdTJM1knW2W/oa/DX1sdd/gYW9R+vXaHUNspsw5Jrg0RSUKJ/wgAZSOrbvXyrLDa4Nw5RrNzzWR+
MVL/rGDS8ftyAmRykCeYwl9r7Bon36sVuc9foou78KjU6kPqs4eI5F9OnjbujFmPMw0ESPibWstB
NuizFh7dP0c4/E8vVyqQjXELGA999rRibHeDU6kv/CmV3ZAGuSeLaQPS2CRss5LFZkzYprFSCOpI
69a6om2HIY7BDjHUBeG4qvjl3Smtrr7Iieu4IrC6FEOLid2cWLtPhBed4Ml5QGBsU4baeHEXclAy
YhEqzMDrYT2RyvZbQ39DMQxJwyQr16qbGm+KlROtVfIKnlulv9Vl8z6ZevoQEP98+ZdBijoJLy80
65xjq60occJayQsCUJf8YrxIngyzxxvL2lu6ZW4zRct3Exhv4uO8fGVRbwx2VsvLVxZb/FTXcxZW
j9OUGkctdZU1MlDTV4Fo0rrvzOxEyKV/A5OWG3gmyF5haSjQzdzxq+sg2ovgU3bSe0X2koP/rZeu
wAXJVSskGpL0b4ZyljOUbfdxWVn85bL0atKh2FbKoHrkD7PL7RDr6MGV4nyryVTe4yswWeu6NsuT
bMBdJL9Afu9OAmHfr3nGb5n3zCsuYdY+mypzm5D5/NrXjZcumKXYxsQgKFvnFKMEez/2WJ5fwUyM
9Os4eU2r9mOk6mfXkbJD+tfISsv060iJdsJi8nEq2n2EV8X3Jt+NCFb9rHGiXFVlb72aqHRsin6I
znWlJHe1Mmpb17SKZyIt5Lbs3vitm7uVHJUU03sXztFbSzDeA1UWXkKD1KpqEr+DBJs8xY0froMs
rX5Eg4PKA5mzxOeNqpTN1zlyKzRbmvAeucj+4NTFO4v+zKtGg1gUxkvoPU3ONxacYGq76OdidJLA
envPM9Ve+4UZPaitr+0dJ7H2ha6SJAJ/j03vML4bVoGNDe9WVfHfO14InWq6F79Si5ceCsG6xCNk
r7pF8SJIVUH3dOd1aYTlyzAN4r7FLZHfXfEie5ijsw/mKX2QVVbtNuvYccKD7D8HvbmrMjX1ZCtB
/PaCPNqjvJSscsLRw2qne5SlNtRd+Eb4mMi5o6hWthaeykjDcjNWoBeAYMtvsu9YZPUli0wY35Gi
Y6YTZS+Eri59mhff9AiMtIGkz7F2HLC1M6SORi2+Tf6Emmdn8KXAy+NrKX7I7ooKNml0WNjLIroM
dtEO74XeVXuc9ZqtrMbH1GuNOINLkWmHQgurjZy0V8xjwY/xxcpbKHm6cQBDljwlhYFvjwG4u7F7
/KmK3udVWPGuJpr8VLagjMKph+SVD8naCupuj4qXQoJ0Kf8/B1+nWq72rxOoAS6gcVugvrIoNrQw
+9GzeI1VxMg6tTRXsj5Xx9krg0G/dqvz8VO31kk/d7NYLB0E6+TzFElLcJKIv0dJ664aW8UvoZ2N
N4Hzbo4e9Bch3PDesqpwNS8PUdYH/c6Fm7GRRasyycMTKDjJoq+/9oHVfgn12riMWZCQxmSy3jIh
E3dIHMb9yiLn/xtsdk9oOcEJgE13seq63wwdNzmsE8UTYi39dkxa5c53q+4Ocrez1aNSeYwnBN9C
ON7fzL67aHL8nCADNUT172WORcVotwMKrXgPl76bX+xy6g7IWE/72G/a+2xSUBXGiuQLCaI/srgP
fwZib2o691Gp2quTOiNuNPz2lIVkFseVuoMZ0B3bcMattc/NTYT254tYHhTs3scfitWgZU1MDL/I
fp/owt9PSh14baPpr3nUOvuyIgghixOQsn2iJPG1iMmpvtfcJrkWh4BfaYb1mSeK2HhNxUi2XM9z
3q8UWzMeKVrFtbNNunpfYaR4bbXqoN3bRISuY8PCZp2XhlgNLmNLi+xJM6nYPy53Bb0nwzZO6a+t
mQmRtHMEKpRLq+uW0T5Qlenamrq+sgt6VVxb5zT2d6TYIWMsM9c2iRAswfVrq6ni9GxqCI7LqcJI
6DvRoqMqi7zb1N3cNcgWLGPzcZh3muljmrJcV+21cYd9G1StqTk0Ttnu/Sl/xXtoHFewLJuzPPDn
/TiL9Xu7mcfTrz1ktxDK64pEXrqTxabEZDgPTUyTFvvIzNCcszu34IxK/56Xr24jjmJF2ypA/FRW
yn7yEBTxDzsCWSpLstFS0J/ssmEbL+NvXeOUWFQakwu71cmzVhMvWo6l6W3uBmfWOyc0j03k88aT
3fwYzm2FVo4nJ1YzHj6rCPZ4Bsv67nYxv8B+pFKKh4QN+afrQ+FoEDnK443se7uYrSUH02nK062+
C5TsiHb1F3nl29xRrjlrAmPqdQ772bdVqKKL3Yo8KBFOK6GLS/a0sMr+rE7T0GxXsqxhlfHXqUkq
Df0WJAd0JfMEAIvT9VR2bctUWYUtfnyy5T+ma9Nop/kBqYXlktMyjxV07Ipk2ZgUB4kRV9uoscPa
DB1cd1DdQxXwLZdFy0xs9k1hcRamG3yp8XCT9ero6IeqFixjAV99VRuoYFYD3BmUs/GaEQ2Q9Unm
joc5HCEHysmx5SFHAq6QGAgLWpVUgDyUbeye6uUgi21rVlvhQxSXdUNVkaQmx1+uhCYMIlOxfY7t
1j4naeN1rj7f8RI2iI0tDZZv9xsCX7xXkpx1tuwoW9QI28ald7iMvdXLM9dXP4bJ4nVsHZhHo0Bz
9UeVNrtp0pQTkIbUMbKzPExGhGDVcpBnsi4iYeSBg67XvzQgNQ4BcRkrO8dKv5tEWRx/qZc95FDS
5P62Zrl8veK/XUyOVWv3BwHEJTJH6Dcd/GkrFnvEaTmA6/o4lNJAMYVWcrACsall8dZn0AOxFq4y
7LTGjlemakYYStfBwS6zdDeEQfol8pNHSSmZGz/ma9F+7uECRv/vHr5Std40t8jDuiiIul1L8KoN
8pMm7I2h47V7q7LTGHGEW/k2otaSbq8X1Rl6THaS9dfO9iRsr89wtDO7rn1Aax5mi4Fjx0jsxCXd
V9t7bKmKVTWZ7cO1ssybHYC+RciVumI5NHUabdhjC09Oc21QbfxjEtS0Z7HYOC3eTqMyiXWa+t36
Vhc7oW1fy4X0bro1qSpyqis5UlZ+apflpkEL45fp/rXjuNyBbJEHOaOlOh91tyK/Ol7sso+TVzjC
bBMIaJ5LxmVclcFUnkfcGMnsFJW4q+CmCD2kKFs6v9E6L2hruJX8lbey0qqtxRRk0mMvqdE+1Yfm
qYoEzxItsg+OmxAuGerkUXO+yjZZA+I03ttEHte3OsvExyPKYdOpiVk/hWAFnoon2V0eUt1l2S4c
+3oNWWeEIkY0JGz2WuEMezUTYGCyLD0TjEvPDbGPfYgKROUX6sB31+EoW2QfsJwteOweHeelt2yA
O6lui15HMixLtWNhJn3z4mcY/poVVniuEzxnZjS+qxmY9drMWvLQFaZ0aQBAIm+m41RBqmfhGDwg
pIlBowIDM2HrvBoyY/odov0aEsoQrNJuAGuku2CWDAQF0qh7UXySeL1eI91hI70t0iQ+KMu6C+5S
sdHHaXwpG8DkkYWyvuokh+tMGJ0SXPERfOz4+aVZfvHnDBHVtrzTTY08rj2lJdmhP8vyTB6aqCn2
RqMj9hQEZ+uvA6E1uO8jj7UscrSdcJp32Xir/6XvPFbhgm371zluQ8PE6Y948m3k3Ld6eXarm0sn
OkXIZi938MuVbnXyZpIZ6WUHF8K/ujq5Ee0qK0doKzCbM8KwGNXbgb4dnazZ1PEMfj97dG2InErR
Oi9lrj2U2C/dCxKpL02nzqvZbtO7fsjcl9nvGo+4i81nQKvRDNZWZ/m/0Zaiu3jpzgoQHDlT3Ncq
vjHhd9loIhX05PNzYc19qhOzxIYt4KeO9zpHf5GzJQMFlkGW5Sky6cMRROvC+xjd18zH5zsdh4ss
QeV8znIx3F9LoUFgyxkfriXL3mdzIR5lyU2IkFjoBuS6/Qb+HNrw0M738qABhN3kvi6AKFCXV8ZH
Qw2iEssVx9m0wuwsGP5LC6Iqq4An1P42Q4VOwH0chLs8jTCj/2tmyPHuJtdBX7qYcEJ3yowN2mPW
Qwvo5sEo7Hg/GTbMsr4EWrIcdKIi5wzrec1nN8KqlLpOD3Z6PY8sTynJvnFkaKvaiqCrY+/z0GGa
FCvjSUTT4GVEtn6gwlOp1o8apT1PJJl20pXSvkw9aTXZUME2x7dTvPeDCYdzbv+AkOXspqYtjhlm
DYgA3k5j4NlH0rrNvI4DrTi2qoV316j4BywdiDlDqLTMunwJe2DgvOHrA8G98iVjgbOrscL2ZGsG
ufBcD9kXgtFpu+6GeeV0UfNULklVVGbmlWnj4tgHLqYAMKSwFelycWxUf74eknz4XPyhzFaG0K8S
3BEVgpeynPlzEX4qyoZf6tKlX+nkWNDKIercbni2mPsaONAYhmQ8pizc2KGoYcVG8aNq1jBhqqb6
0fTWizsK/SXpRmOf2Ia/Tcvef1OgEYxAaX5UM5KjeT+1l1hk+nkk27mu6jG/H6NQNLsggImWg/JC
D2PwD2qT4BXZaP6DthzYNVWXYSGyxYT7N2BgWaQ3A64xNMpuvKL/IHwdH+Uc8hBaESDwYAstFVxa
aMx4myNlaOjTN70sUdokkY4rVBfvoh5EuN+b4SVGx+FSVCGar41vEYmgeGsIl2JmtECfdEyYbg2K
ZVZnBeCmXeUo5+aN/VUPfLSWw9q+syAWvw3dD2up9vGAOnRLcJAsQbUCwRzsVbiuKGANCu6olnKC
PGxshiAj8bM0yDrZaqr/R9l57LbOpN36iggwhympLFuyLNvb/ibEDt4s5hyv/jwsd7cbjX9yJoSq
SMmyJFZY7wpsczFr5xrosHWAB6Gv5Itz9ToY4q5jxr/UOXtu61p5qaB2HdrF1HdZXSjvhaUE8oKZ
hO1NX6fmg3xmWEDVkdErxIw855pKffdfURCdlTHbpcY1sS39CiI57qJcIUHkP33yUZOIOljhjN3s
zQMaQnZGwzy5/DB5rjxYTaZfvPJFNoySAcLPIf0dp9L54zRzn25Zd2dbEwXf5vtZ9fr8yKgGv51D
Zy9PyLcSwn0gwifCZH5NxXaQ4it9K95mMt+vQ6VFPgV9AOdmmfdO3TpbeZkbUiKwTY95dz37//0s
a4jr157wJcXQhyfMiYYn1AhYfRjkJFNJevju7+OCQvGyuGwHuUyeSDNVfQBiPconyX7+X0wfunGF
uBzjSrUbhH107R+qpb5LU53E2+M74HwqUYt9v+ZWb06r2JvBg19nRKI7tiRGHWBmGVerav/1bD7R
d9jDf42o/+Tloscvnz/pAOis1jTCIsUpDgn0/LYGlCe6YboWWapu9EyDDNy6j7OGq5p0pEoGfR+p
sfsoW7J/7ZJXeYsI91+FX70oIfyZtrhXsx7elPwZkjCSl/WwEMm0Seop3skmdNE1Rrme93WyYGzp
9g+t1s1Xa8kxsqTqHiCpWo7yZOxM844U5mIrz5J3O53zghweebbJcfSa4XHJk7ILpQVUW3O+ypYV
gjGE7UPI9qbQN2vedLbGaQwQSjcZhPRANr/zqr+CbmR7Wq9pa6ULZKa16rgT2mhtvrsutp26QpAp
S97lrqDqYTMxvc5rS3apuv6GTWz2KK9v+cnuiYln1lmvcKER3QZhAuDzYh5iCkw2YIrpxOjo8YV4
LJaAE6NPld1m1Wb1aMaP1KXUDW9ovGFrp7Ow9Rk3b1MzVJAr9TSY85m8PWUgJaB/jzrLe0pPNoPN
zUHbnc0z1dYsd/Ym6PrOdTx7Z5bZe5VUCiR9WwkE5ckD5dgjRsDxzQsZ3DU0iv+4AN1mh0OzppsG
HhfmdJGPFAu6UV1h4KjbfK2JMubEt1er6bEXgD8xSwPFgpwxJY9qSNpxG5obt9RBcdOVSX5wptvs
rSsiD2vfiL+PBcZcngy9WYJXPUbljX3Gift/8qGx/S6x2HuuVCM6Rm7+4Q3RT5FE3j6MNe+QhgrY
FtthZsmYX9HyasVztrdXNoPbTsekqfhf8c9xY2KKTcufsZN6qlAi7gS2B2kI+7zWXnpD+8fTdNdX
YYRtzD4E7VQcvzEoEKkzxJ8x6oNh5O4BJSjInOqI7cIzRH3yPBX7c+qEvr4IBEAUIraQnh2Ep9XU
bqh0bMexZ15Ws+Q8QVv0Rdk99sDxEYj9n9QqsJitjW4blVq9qzol90cTgqmeDQG+khCd4g/N7pef
Xd3vyS88tot1NapGPXst3FYmp2HrxU3ha/H8N+x/NgXuy+x9P7HC5rNoP3AZ3Cde8WPIIZPoVY8U
t3zWYav5Y0O4vK78iIo0sJqaaaXuiB8T5s+seMf3a2fwyRQeoXmT036qLBM2lvmGGqA+QTlmd0LY
i28mA5CBooyBvhQZBCvrHz3WFwjfrCm9uBQBF3wgJt1WBRPsnBM2VVfpJbZhVi8RdTsrJaNgKvs9
bNGfylgUL334t8ZCd48I7VUBHWWdsFyqCQApj1fDqSlj8licjarpF/iY/CdLjSsT8AIUyfEzS6Lm
os0GYWjZSz8M2qvhnAYYlIESihcNXcimxNlgMzEGgHiaR+LFL+YynUqhksSV5pexI/NJQyKzXVK+
DAq9wz6GT3qKo6NXd1tHJzwxLBsicszx1mtxw+Kzq/exjengMPRPUD82ZjOPsJDNk1a6iq/GcQ7T
rr87S0nBci6XTR8WzUkk47Hp4eZitURpFvq60quHcURjVpoFxFd4XdjWU+2PHSJUKspEXU9a3EAq
QxzaF9eB5kxqjuhre9/1Md6ZsRrYMCAF1guHZUHHYBIB5GthoZ3YlrvB2Css3cPmCIbtm3U3w+JQ
T4kn0IfXdaxv67luT32KcfpVPqzRvWX+f51bdJWOorSHfav2x7IC6IIdybPkq2jy9NcLRGQEJaHu
59My7hF7FKidzcYn6n3CR2NpT8KL9Z3Vq1dVr+oTRPKFOyx2iUthf7xpZ0gmvT5/MlfZyGQW79aK
1U2elYHP7BedbB1zhSIKwsohgypz/zyT5/SRuGzgZqeO/UL/pdvOXYS9r1PTO0ZoVbdOMvyuWr4e
4S1PlWlj4Fvh3UwFvixWk+zBuzZZGuMfTPCqLV6KeKm3WQ8Ruek/cwfPEoi6DrapVbVdlNi9Dk14
zBdXuYcY/IZzfNaM/rWwunKHc8lHV2TK1glbvjyMHXH/GR5VWwyU8ClUa215b+Phn6gxO5wMY3uf
2hRUqrHfhUNTBLzf9Jzn096L+UDyCs8WPbeGx7rkw9Iy8ZKP1PX1mq1LKPZpku8WAOWDLdqHPC+x
9knL17FSA7Fmw5BTSUwUmWlUNNNdV4YPTYWrRMrNqGrDUxVq77HuANW0zVllvxH0yzBsUS5aJ0VX
BJh9ah4zgclF09V/hVaWPpnUhtr8xaUn8SczIZq8zQhMjW5dYWgHHHqbqLc2OCCXTntXM/FWm2rs
e8bE1tfNL7FjR7vGGPEXjuCmNl5+1DUWCambvneNt/h96s6B0z5UXea79mz7wisIfM8rd1dS7rn0
UBabqO0uhdWD5mJHgpkaOqxOqHhStv0rmH7ii8F6N8oIRRaQ01Wo3mHM8Dxx21OpzJ+eg/+V5X1Y
Y078pzEeCypPfiwoFzM5T8FsQecrdc8NgKGnAzuvjOoabjZZXp+TsWMMdidzR3iG7vdr0qeRaW8I
uie4q82DObveJqkGsjNSxKliTM7yMAgrOVMdPWd5YyMdtnNovMPdTRFYgCz5ua34fdf8TQzrzRrn
343eUQOLzQfI2OcKFaIzgyOatltv8EH40RI2unWK7AVbcesyMd37XZM1hypq86d8hoenxP1N9Itv
9nm2zVnUbXSEWZhiJSR8aSNc2twOeo1k5VoXBoZAbnpocjd6IJYmxO3HiM+Ll1vHkJXaScSpdkpG
A4VmXCznMknHQ4EJ8gPUcGOvCTE/DnEesZhF1go9pt4NI8GI1Jq0bZWkzlPeRfE2ah7rHlmPKWyK
qQRA4p3BkrioyTmMMf8NVhZk0KUqdXMTSrwlhPViGx5xgYuoX9v2MCg2eQNF4r52FO2DxrF63PZj
PIZ7aEDGTCQTFvnqj6Vm56TVQ/mu1NREvbSbjpVlWhskr63fMVy+TxZKnxhdyzuy4g5yMtwHeKqk
/vXCeGcCI1kRqdb7ZPc9Gb5CJVvTIj8DXOQ9whDFZ1gf38HT2bCl9fCueeHg57Ck3j0LKyRrcZv3
qGSIwMewfkdCNmGqjcVbpBgnAgf1C/6THoCEE25kMxGLfikUVERT/L50aRWgSzLhdEfdrjYnJlnT
PMU2e+IwModLh4nrpeV/PU9us4Nwxl6ZCWhTeTlSy8yxHllrgyh5T8rSKC9dykc2msFg8y6xGEqx
8p5GPJIxhekjY0VBcfOBGgXtNyJBz55MLbChjO9UVWkJTml/ukNGiRlvEDT+5Z2azrwb8BPZwBSy
A9KwDH/QjOxaW6PjzyI1tikQsG9Yw14vU49M8mTcLdVlSOv50LdJeFn4X5TEfoCz+JrFoXgCSO19
PKmYshpFvWKFjqNfsTzZ5syEXTZzAJAAuw7nbgpT7GTVIekDxAzdzlhDUPsiCVDEp1d77Mujt5C0
irUjGSzV8k/Zl+SMlMu+JpVvO1feG+TgTd+MCcIX7v9wgfE7167gX7HhhhA43C2wtR17G6Zx5IcZ
QGvb4IMjeLhLEiRDIsTjSxuzJ1tJL/o6dEcZwJWd982mxztUwYeNiVsgfAAQwIs1tILeyx1fzUsK
kUwPXRLaz2PlAapb+a7tjcofS0CN0ovcTUoAnN9SWd62cWVvZrcZThh12I+J0BJ+dAu8hRa4TDMZ
UAuW0FenTB4Ko4akazzMWNNtB2tOzmg76j0Lf4t3dsU3rT5oOGYIpQ3PHbcq5lDVb9NZeoLYhHUY
sKKJ4wQIeXa0bdeF5b6MRBaYyWtra/VTNE+6D6L2D6M3FeZRzKfC8od5qPy4jZSrXbX9ZbInxS8o
1z+2YhQBns3846p3ioneKEpgnrRrnkC7ITf0EH/KBgfKwiJA29E0nOnxvPQxpXVVLb0gb9zxk5gu
XUu1kRhF7xSFLompufuIkft+iJTMH1z1agLobA17nn2tU06dV74KYTsPRad8NhNf1GRpxqNZ1cW2
ndM/rQF/p8FUnOScp7JvkodsGCdfSWbHn0gZ6Jj3cYVgWlHt/ESQd7idQ9KDxIBSug9DQtew7hCO
8mlO5ng2Q+hbUxUHcT9ZQSv4nfSVnp8UMSABNQBG56k8uvNAMohb1g94jl3Uhi2VAVXEIBJRJ3ID
siwrMpHb52bySHSZWDxpzdDuEdlu40lBslaL5ZBbWQu1snrp2vKmqBDeMNhu907bfmgi0wOj0Uzu
sIybzzOvSz+hkluioxuRWrRiov0Qp1vsoFnBR9q8Udl9VF4sTmiUVKpXyz9ta8CVY1mw4aZAQ0HO
erBME+lDvfeRhYXpd84A1oFN05ThDd3aV0ql02WCZIhnUbvL3OjNwaxmO3k6aaYi2y5TZLMZHviA
hkHs7ChUt8LJ3ggEmjY1kNkWy1V1m8WwCUslwmhFrx6KCT+sNmSKym3T8B0s4XZKMjhBlyddIMJ4
DwaXnVKsd21Vt8+s8R8Iu+ywMU+eDE1T9hU3kh/OTxkEjjFPxK1lPxtZFJoNl7qJQFfS1S07VrXR
Wemzs6uMaNrnla1tEgg2vnCxk02ukZgsljftEOQwJDeWk95iT5xty222HRa51K1zdTcgxzssjuqh
+MXkhDEcKc2Q5rse4/elt0vsvBKyGPBT34Wzum0dt/GRK2e70LMYSUIRbXF5+tDw3dnWfTvetRxY
KEd9U+s6UV+eR2apgfFXHSbThvDHO1+VC8bi/gT+zHZCIeliNjZOBkcmApSDre80JJo0GNrpYQ7N
ZxJvMfgMOtdAgRsIqb1rgoElxa62cDCvcYKAHV52z3WGhMugEOhR828mGPTZZM6+ykra7IkGY/z5
hc3CeBZJdlPCegkGVQsfRWt82CZ1+GWoTkmfimMxM1ybCnSukmpG5ZwddplIT89k7240UuiCutZw
RCpDpHMhPKW0PXV6AclryvB0jGo/xGB1ryrsWYbaar4O1gILwixzopFs6xZ66bJDo0kYRoogtV8U
dupTnkAE8OojkZf9aRrFcJKPvg+RbfanPIE6haaGmdoBboffvp+LzN3z5VYnI1Orkw3eteuW8jJj
9nvCEmk5JTmbNg9dUiBfze0oBvTZtK8pMGJDcwa9cH2g/ovQvOaU1sVb4+YAKIU5Noclztkie6ia
3WzGlrifT6PR42XutGTh2lqe+5aFO4temMdBWQPxqv00L8WJWaRgEzSFW6sv3+wYVkA3RCWvD9TS
krObm2WgxGXMXsoNT/LA8pV1aJxeLGD3XaiozWnpG/yyRmvfMByeGjWFuxizLPXrpnxJ0u532xX9
12clH8mPKV4svM/ncHFxfunFPlzTKOU+Qz5y1+Yazcf3vWmqYuJNc7CncDzZ0SuipoqBbqth9c/u
gqqs5yRvRhEVWtCqdXrsuoWC+7LRxvSmKV5Cmj3/GMU3CxtKnCBYwbdtGAYMUusbqK9D2V5SheEC
C90gTucw92M1DPdLVh/GtsZYoSAVMYmPY4cuUWGxBg12Mk7yHWDmQV3YWV4p21XkVRjuEsiHrRZX
bH9Dw487SJRYhSD/fikLj63VaILXEEh1guignwQa86By0LHVv9wl+wXu4vLJhnjIDbrlsjumTQYW
MaixOMrvqtKn8tSsB9mUBxMzD37m61f5f50OCaL/r6tHx2t38ygAF4u9Vo0BYcsfbE76oDVxhdva
ionBSJEehjr3KOpwQVSR/126CWbps994DfxM4dRQ7jgMMP528x9BpgQVwElTuocw6+NjpuTYuV97
YgJ3fTzcirB6SBkHTrhkk5BW5T+xk4sAyltkWj0Zs4t+bfGGBw5X3K2TNooPMZpyQpQsz2GdF4zd
S77TxujmUBUL8zu566+N6hr7YYUJVMvKT1OETWTT6OdZI9pmjxDBufcN97A3uPAl8/LFkzJI4geK
CCHlMB6V0k65ddz5ImYM2SxHaVk1gTN6mDfUQ3YKVYEvd6ewrEKMdeajOeIFo1j+QtXZVyZIWq6h
+6kXmXccj4qqSk9eufzhyyafBtLq0RwLsjX1pNvElMj0sfMuo1iMPaByhWosSNhCbKymLa9qjqhx
YBsViKxK/D6LyquVUHHGyArT/mKP0H7ZUIXxuArDZ2PC2ZaMG91d0ndY/805LBIzIBK52LTKUj+k
GGcYWqm8VQyzO2dq3GNGLtGN7Exq0tbS/Z5SsXeWjuz5zrw7jij33ALFIQRHfyuLEMeERPnZh2YV
YE87wBgV2UVR2fe03rCtslj8jKr4FSQpIIHb/BgiccMQ1fnMBXga84JeKPY1C1m+FFFS+41KbJvZ
2r9A5l2wAMYoR+36A2DJM6VBNC59jdAKtGRTRm161HGc3zi5uRxwMV32C6WDDSxNY7MoXbtl+bgp
qzHZq/WKd3ggUgVIayd6+wLRn7hCMTwX6EmMpIw/QqWyUYJTTNDvaaWWq3gl3qqGvTy3o/rRtdp7
MXY17uQIJqn2U4chqyVxEw8foLHY4Lmc3kSS5ohb05lBatvNeXau82o8Wyt6N0P1HY2mPnhDo7wS
fb0VngGkimJvE/bZdoqS6BWm4C9B0NSj2ejKi6FaCvEZ6rh1+xxmo1XGu6yZ3I8G/LrxXLj1bTif
AT6jTWZipzRQQT7gyL9xcXL/2XqjETipo13ZARjHporbfYv27B6bHap3KuGfDfbBlpf8aQgkZj2t
GTevzKo1e8Q8eMYgbkYdAm0oovidVZ/YCsTUSOPKXxrbu8M2DndR7CAYrhcytpZ0uQIx/Jn17rjM
oruPbefeeowt4gI+M0HTzR4ncIYjWf/OeLMnWfNOqaVl/nf767S8UnbKtjzIy7+f/d33f76EPG0v
oRznMStTjhHIJ+qPNdT462E5Encs2/KRnG+GWOUi2f6vh9/nvy+XffLwP33ydWTfrHXFxlCryWdv
l+H9VhQVk+r6UHVYwgCn/rvXGEwWBOv5TIGyuyWP7V/tr6d+HcVMGVCxlF2UivokD9U6zY5mifmY
bJvt/O827tWsIofkoZz16NnSVG4HNzcCSETRs+yrcpvRPTHHveyTBxVtuhqP4cNXV26nTxHD2PeT
OpIbjyZu/l998kTRLg31ndXreH3xr75EaX1NG9Tjdx87zgAze+Nampm2jd0q2lsVVuOlUlsXtTLV
S5h7MVPf1P1sXO0th4h811VlOi2hyLc2AUS3cl7YPkWzj8Vb+RHDuNgnBEAeKIygWkadSMjeRtO9
YTM0GVhKWDza5dA+mEm2d5ljzyR5skRa0uyIcmyfsuU/F1i27jF3eS2azLkgP1S3CtsuhpXIfhy7
KWGFrz6mU3fCDCU/k94riNSByA2LatkanmYTepLjH1cuP4WD7SQftHcH0H8sukb9wG+t2IjRLrbq
oj1Rbu7ZYvbYNJbpFLS4G+7NpqTSo2LIpOkI5Vh6b9JhUF9rZ4Qw2qWrmgIkKSMfigiqyHhPqj9G
27fslCE09pH1toxmtcnRzj1nMSYF1VT+Asufz7KrifT+4mX5UbbkAaFwtGuRfm/k9bKv6/VXzxqa
B9ka4nKhwjQ9dt3swVPrxKbM0/G5EGGBDDYet0o0js+yLy5Z7EKOusiWRyrnOa7zT2xo/nXBMmFV
DSoJB2V9DXnI9b/xaImbfBmvWuKjSnSh/33B0BP3YCpNdpR9NfftQ6eEF6+lhj+XG/wSoydtyVVC
PNN557jRCk8wbMu+yIpveUEFVXZZ5QDrNit/y3FddsXjMgdqpel72UzmtnyeQcW/XqEgAluHqCQ5
r5LkCh30KakS55C0jK9YtvybdPt1SbuwPtfCH9/9/3sdEH8BHdLQd/L1vi8ctPg+UY1jZ5OPAQ5O
5SOWgebRmFb/nDqefNknD0Oplo/deogSBTqnPi+r5xPSnP+c+L5YSxfnUOnq03eXfDRnYfn43ecm
+afqNax+mtjz3aZNHkudkrEgrPfr0XefrXSQCBrvJK9QqDB9XVZEdXZQdMgwnY7reFKZhKGoefca
AQRtQ9YMO9nURJmThtCju3as9lWE4UryWbHC9eJ4FPkhEQJS9docRV+RGAzPBKsm9l7CfjW8DH5b
aYIwr02TovpBb2Hud2Nvv05FMx6EwopNns2mNj10TTVvIhOt/NDZzilsWJTYKeicqmgCk7TMfnGG
gi2YJ95ky8q19L7WCWQrdkP7xTAtXJK6/Ca7yj5iNZFXy4NswpgyAzIcP2p8Hjb6VHsvVjwoWILF
ytbyPPdFY2l0UAsWdbJZYvWC/xqLHHmxwXDxhILhLE+GMDpefuj8rIdgnA3uq6p6UtcXTTuWu53n
FQ/yQmKJWdPNPclIBBf6sm9k5tmKFhcqj/29F1cDIhqmvElObHJucnUnBO5cyzjdgFwkMGx9OThZ
uxPOkMH9jOJ9gVvISzTeqqrJd55CMHQ2rr6Xo30HJLAo/mr9toSV9aqkA+hUpv7oo5TZfS7yV0ub
Ztb5jHKExmSsxQ3nvMTInfERzV4HZaLY4oVv2EETwTFh/uz15l626mpsXhzjyOgYb22yLB1YQSdH
1z3kWylW1EUoXtsJJCurKUkho9EPWhE5gaAmsKJ8TjDAdNnGmdnvgLFWbMxlOZ/f594oAlPPo4On
bzAfdZ/sNQ9GHvTsYJjK1SiaH72uEMXj1vOVN40NRzmBV2fsXRQDWWRC8TiI7AqpoY6HIK5Z5c+u
GJ7CsFZfSDKUjBu/Mb3wnoNrpTVrdVWp+XxmDXbRepCPxLrGsEvzMSqi7KtLm8L4pBjDc9Jmvyvb
NQ4tMRYXYeEPN7PEPed1/s7au/3tmuIyTLn2SczGLvVai83StZ0XnwV5QQ2766BLWKnvYa78I1r5
16Jo/IhsjFczaY8xRN7fWo4xnPKUEWPyrNvlGWfeYldq4LSFkhRbd0wqit7xDxZ99X5wETKIzhP4
06fdkzmUDUCAHf9uxE81Wuy912orO79wN7MKRlgkoiQ42wW0VWHG2ot+W5KxeBn7ZFUXZuIkm1mN
3yikiQeU9/ZT2M/UofqxRqthTE9xY676sqTdwQpODm2NR4ilFAfinghxyOzmAOjXbM1VVs7O3Hhm
6c+fX6hBUqDYQILaJgqFfopamZ/oXQx4Y/umfiN18DlaGIEMhtpdFOolad8FrC9Fq151p8OzNi9u
Fru112FxtVvX6jt5DutT79yToe1P9p+ewfnVFI53zyvs+YnIeB0sYyZFmxDm9dyEERxYM6mma0vF
b/G5HkDu19ZAsfi5IIlXtvADrp5bL92JsLJeu7ImbLfI9/Jc71nqzQmbw1erMutbNy5HU01VbC30
Q1pnyyVfD506npek04FraFV9O+wGV7HxMtLty6RrDnveOfdBdPAMkJ3GeiaxmGPmOT/nemNf1FHj
bDh3y9aM4wHD2rUtT8kDBUxinoaLbHy9VF63FkXVEhg1H8VhHHJgyVYQmOZajUAwhHOYbJbrH6AI
YPPslfZM1QI6Ec2p07l6cdXl2Iv55aspz2hNNZxiK73k2fBulkl5zEG8LsNQ/+uAA6azJVeuDv7n
xKh606POW/m+tjMczfDbSat9CORYi6yvEneAQZOeYBhghtHVSN1pJwbElFqmRlfuJEQC9rDMD2uG
keyT17lEA11l063NJxR3oAzr87/7l7rFvqixFXwZo4alXKhtxBwKFKcciqQrIBgjsRyziiLy2heb
jJ4YAUXQOezuJbeK1yqsxUW2PG8OV2olieTrybFLlL0y2gkb6aJ/Ue1Cf7TJ/YAx0kF64YoaWiqb
47tsiIYaE371y4Nsah1UDsR42V42q7lIjuHowRxen4mNZ35dxvjrD8su25qDuMmiZ9my8hGIdcQT
RTZjst+3trkC0evThW1VJ7QYti+bme5YTw0SXNmS76+L9ENm582TfO/5yvOarEQhT3N93yuxaNa1
aiubFeHy/DQL0m7ke7NzbJASjKDWlny1OByesgqIl8IypTVLK9RAqdvmZFMsAEiea8Zqs2wPqk1l
KCL889WZytlPosj5CYH43PCITDrup9Za/oJbvM0goR9Vj1yEory4k/PNVM/S0Cejs7rA4MgOVWmH
p85YxDkMlfhAHbI4lJh4XvU8ecuwZ/vTzc6zOZPX7rjVnyIvbSKX0+mkVYQauwnsG7Cf+M+RQnwL
gs/GQIvc5JJNRQITJ4rOlEj3ybS82Eth+NhxQt+oMvuxW/py8fNa4+fNnTpk+VUeFNvOrqChWGSH
Px0cHoMhRYHujjX1tKgeIFxBPUdDp+Kx2aNi8brpDFl+OTZt/YvYTOVoafn8YvU1P7vpSSMP/o3c
td/F4gYU6HHursKdsMVn3efpNU5ifGszR9kh01ffKivRWLR2O83V7Vdh7ymJZT+MZRl3hhInW1fJ
zpHi/Wa5rp7MJv404/JXPwmT8k7tHDQYo1TZXIKzMBqbmiTDgQnxgyeM9J+RIlE2Wy5UpJpipcON
ndaTt9EF5aUaIsBzWe5B5BNKfoSed0VC+AvuxFQJtB/1EnkHy6PyCfE929YCe0zTgaw0woVv2yF8
sP5xUX1fxkJ7NtT2hBC99qlCRTu1BBGzsLsEeJnAe1XW5o1jXKfpH53EE+NWdrZ7mPMe+8MJgnIT
gDMqB02hroamqd6hndexBwmN02+oHuolAwHb4K9kbwq7WHNklyPTIxabdvRR525zX3Qmbbr0q0Ph
HnK3I0BMOSjmJB4mL/k9F4QuTiPeuUQt/l2QwVSd7pEGGLWBNYjuRvFW21u1JU6RVYDKx5W7iQrV
eIP5+Wu0kuqviQsmtaDPuO9rxN8CsL6sMIcYu95XMak7ktw3PqulFj/VsFRkSx5qq9N2COcBx9Yr
5CGsdJguk3cOEas8Y6OiQftLDnAjtglZDNdBM9X7TGl16+nUumXTwkjxkid4wa8nB9iF99FAjD3Z
w4PsMlAf7J3Yrjetm2p3bzA6WJ4QiNaW7NIMC8O3LktP8gnr7HM0mJlZu8SHUgtXt8+qv88hlFYz
rm6yRSZVtM3ckAid9eTEzoZ6dXeSLU/X+nusZDAEHCzpZZ9ORshx8AobFQ1PkAcWJTtuDeJF1ydE
rjJv0zpVYSNwBavq5KnXqT6sJ5X1MI0AfwqigaO8Aqh7PIUlLlDfLxm52Qnz1fTrPefxWAaxN9/n
BLhjtjT93oZEoxWNOGW5YKYru+Sv3dn4SrN2enaE/ZyNfyoycV/ANIPZsCaiSQrjpZqq3yLFaEKe
A6JVA8wpvQOMUfPF1sgzVAZv3MprC0OPTjUxNYE8O6pUeohft/ah+cR8X0GGaeb85AlWEEjR4md5
wByl3NZpWG7T//Tpc5z7Ue1h3m3r8fMcTbC8Qg/vb3Ofidi4u2Vv3NNFYdCH03KUzUTx+qO2QA+R
l2ijbdyZwGYnj7+uL1rKyBMurQd7fXodNTvo7iGG6GjbaqV3nuUhTVpGu3acjk6UOM8d3uiXKVGQ
mesQ0EozQh1NIs1eXgwiKG54ybGnCbsigPXbbvmApi3E5n+9XtP/LXMl3KLshxhFbMozWjqdiLu2
/2rKvs5sNo3GfCZbhJiW+6WGYPfV1EOeteT7EOLGVXZNxkI5r09UYj3q6C775iU8aQU3hmw1nTIc
OqspuYI/Kg+DPV8ryCGPX12oIEm0Gj3fcIr4yXG5zTu8s+xZN31qu1SKjTF6lgdPFXu1NJaLbE2h
217ixt2XehanwdKuKHBTO748W8bM8pmlA521abL77jO89NNTVSa9oWpvWoyq7NMhW3Rq1Wd5+H+M
ndeSnbrWtq+IKnI4nTl3z05u+4Syl21yzlz99yC8Nr37X+uvfUIhIZjdIIQ0xhvoRyh4tGSrlzpX
717LQO4vKPrIT63nhpdSMd+XBhHrFJQ3qmq/1NnYldX9fNGq7RCsQEZobfTmcFGD8LHuneTGNzC5
kUI/tZAgTqKEUaYpr8SuE/tPSq3Xxw914jSjyn6UtettlLxIAPmk1l1s7JIooQUhAIY6dbksAdIl
F1N2mwiO6nMZuvmzG+WE15ww2Iu6JEiJVYZAzP00y9dD4cor+r57FI11DY/WDJViTQf+k8vYYcUM
s1uvCcrncsyfagKFV/Rey+csQuRW9yV3LUMHxeuhO1uN3nIDOOgDn9qQSAUppZjlszyU4UMV2kdx
UFThM6YQvK+cozJ0+W3Q+7NZ+i3Ps9NeK73LT05fNqCCBi+5ll6+TfOtJHf5pqqscqMY3gjwyK12
uqRZ1zaCohG2bjTZj23xcftSaW4GH769uHl7NVoPxXafnBS8hB9uE+4MH8GDyGClkzEDcHKlOPSB
+XO0UxBs5VFuPZgTkg+mW27VTc0cZF0x+0gd/IXUZDWCEl73gQSR1OVrLrJ94GNg1+tg0GWpO4GY
eFVKK9h7fBAIcMtA0gEpt616lke05mpF0kguwE6ypX3cq2+suxhsQC9sck2+JU18xIxauhRNDj22
7exj0kKA07TXsOpCln8262TQnknr289jYiingYw28Y6aYKKWrZJ0qOFMreQeJ13UiUnfDrgBOHkb
reqRbySL4avc3hW/ch4nEb4BEoM5FDq8R0+76FUo7ySMUVZZ8DaO4wsZoU1QK/kuM2v73Ca4wRAI
YHfZDB0K8KZWnBEt+wLCoseFrm53ueXj46qq7q1Nf3IZ/4TcirZC97lbW7pG5jaTlEvCXDUxevmu
xVy5K5LxbCA46/mARBIJy8VIhZM3RIdK6cpT2bjlFvvIblNZlneJ7XLcyLX6xevxDwAx1Wy9EYqG
POZ3A/jHvVD1VykMikOCWuMFmURwJXxTtnFl1Zc8y4iSqB38rdFde8XQXgASHJoSQca6jNZpme+d
pHeOqTYUm5h5A0sr3V9puGmty7Y5GMWECPQaZat3ZrQDIPwDqabvk5noQSdLvuZutWvgcM0adTYi
ePQbs5KA60V1fVbYopMAXAstCVbsjcbXXjNh28g/ikgd4NXp5bkDaHCUpoCHVt3FjFqZptVMUehG
DXmQ2EeYJY2QjAi6Wn5Vk++tKd3iGJ4v4ijrOLyDXv492lpxIv8m8yWMSjTX5NOQFcqTDsNDp9uT
7jXLLgJ/YxVrLfWDS5MW3snrmWEkCu/v4OPLEzc5cnvd1HvzhJCV1aJJYQWvGPUywYyIoZpFWe59
c/hh67J96e2oXhMKrH1CoTPYAW81ckumdfRaH0cIDzKNkmJalpVTpOQLRIB03YXBzyrJcckO9APf
8jYCsYK8Vbnjhv4uYyxiesLwZB8w5agL45HAiLoKQZdt3LB6duwKjpld4f4ma9nRLxkHQ0lfj11b
rfOGmECZPqJpKl/aIFAu9bSxdAwrLUiYcbryVc/d6g1IPV9RWaFIVsPYa1RbL4rsNaCsXZB5PyUy
DygxBCgKEcr4qzW6/K1G1pyP9qFJsbGzbDhNqkcORO6hpzpMj69eBZBnvLMiqdfkPYtcv2Frnqxw
A3iNQ9nn5y1jglBvBsjFD71DgL1Um4GssPeEsAqfz7oAoeTKDTh8Pbz0IC9X2GYxq2BR2EQyHB69
Jng9xt7OdCb12aL96dlugkCZBrzRVmNADHoK8NDd+yNWjSqE+VWjQGWqf3WQBgNgv9vKAc5XmhZR
Z2ulp7W8Rmg628pZA0K5kTBgUWQJ+Uj0YjzPJbGQ289DMTz1vlldCDUm67EZEEVL6gfYy09EmquV
gZ780RlUUKCqaxwt0z5JbuucpMi1T8aE0ynC5ntlO5c8YJjVK4lhLC6Kw4jCEhaq3zqAqPuiab7h
faDBCTa9rZRHw7XDq+hiETzOJgKxF6vPsWWfwT8MzLJ7lzvYfetZtRPd8IAvheFW1Rp3VWWQKJKw
IFBRezpZt9w4FHaRrYzIrPdA1zNAcY4B6IaPwQ4y88lKSUqpGZpbSMc+50ZjE+XJlE0Uhvt8qPV9
WxbOe+y8wGVq5Nr9azTLDZx3vqXOBJGR/gq0dp0aiXdSew9/xEKuNqzUnUML8GxvgAMFd0JKSnJZ
vDUQ7i0jI+gh6xvmjFenN7rHuEOjyKKEmEy0rXXvJU0k87xsii6z5qLJzP9ollDEsPm6GS5zR6cz
wDHaCUDPwnF2ruc6a99BfU1h6FuzZF6psser6OraeSxD0qbMPn7GqbpNvWg4ySPyTQhF3ZXQ+2VM
DlFQdS7oFovOyOqMD/G0mcRz9LRXLrJe1veurYdbHU4jNyUn9+p7GTDVLcp4n3uW7K9ji8cIJuwo
1aw/mjZm5mEEb1GsonOoZ4+G1pu7Pg1Yf08b176OTgMPrVbCbdXcY6uKTj7Lg1PsWsFGyyAAwMYO
zoap31VPg73h9PQo7B47EFfE98JtJ5X3EYNKAnsszppJ4ExJDgIDZk4ZaajCwBJ1Y/K6AoH5n43U
kC9q0TbNHOwyNB9JLTcHqdEnTk2YBb8GC9nzKREgjepWdbF1xXALjgRmoA4ca68FjTV43cCK0+Vc
QiMXBKWPdNTsXOnDo+yPPdQO19z0qNKsh6mITMGwbnUelh7bAM0sP4ZX0iA9OSqgixw9O4PIOHQD
jBTgSrdGb+5Sjf9TqofRRsVEc1wLzJw/EfgN8GdbqxtSOAWjfetjRWEq2CQPDqm5U1gVbyNwo1e8
NkAbZt/9Lohf5RSXGKf+aWcunVtECawpVFCOKiudmA5lObZyFZuBTxgAK0fauKI1GuDYq+ViKwH2
dEEKDGWqn8RlcK18CUovPSZhzpDdN9YGw27gIaQUAMFl4zpDMS2wMpP3wlzrDHnXToHSWwIUwH+t
20UVv4fkiHsNCbAeotF/85GCQ3x0N2Att7GsHoL7hDcCoL2JFJ4u+r+xtI7b8jfrmvpcd8m+7Es+
k6ACIwtLazmCJFTD4yzLo+V/zdJc+4KEPIqc/ZMaecYh7qSnkSDARG+V94U+GQ+E3+RGO4RO75Ot
3zjh6Bz9wLiFpNLWsYqsUi2nCP9pIMbNs62rw0WJw5deZpXqFx4yij6U4cmkqXDRtYkqfg8o0Nus
AOElZbMzSXiD5crNWTgiHn43naU8A9u1kcaWBhYCOuO0MuHq07itNllsOo+wAKwHeXgZQfA9aoAR
zNSrdkUYfcmZGCBfGQCtzEmmiuIYqwlzvjwBoClJ+6ixfeZPWgz8xdikXqOtizxrD7AjspdGL6tD
D1tkLYpqZFXgjUsDv1CpujJd5v+pG3Oj5t7PwZSGfRbG4xnhj8d2BOyt22b04CHl8uBVSklmGClM
q7XirVGaxT6HBq55sDOkCIm5hD9vYmrYHVLBlk+SMfNW1tgnW1bRDxpxDkbxTZI8ND5gse+p+YJp
WX1MJsxMPuHqfBAWR916CCbcaKkN8hFghD8hScVmUIM3SdLcbfifKlEvmifTa1eeco/76tTQ6VZJ
FrMVQM9KBTmtlIW3cXcDjpAHw38JK5AC7nNfefHOg85r1hrcoq5/RqgcdUM872ZdDYERErihRGfB
YIcWSt6T4IY40LgxJMn+x2BX3glcljFumazyl4hd8UYbBVyyg9iNRiJIsLD497oyA+1r1yoKQrm0
HyZIIXPZ5JS1wK29Cq8HdxVJyhRHoNYDi7Ulq/LVktJNJHs45P7U2w4U83TjqumKYm/BJ5pKJI9b
AVUUlf2YDMlBtAysmjuDLKL35/x6uohopfjysDKtJN6IvzJCa5oELMJnk6vf3qvkvVAYsZw1JPfu
CIbzr2Z6fr0eWIcUNWqRAxabSNx/sRuyRCalhfGdKCZJsfdzScV/ZvqbUnCfHt4ZB/GT4s/AedkP
ig5xkrbYOnn+U5wX9x4c8+kxzk9YVAq8VOqSdTEm0uhS1+dqs0dqBU8mQB8z9lf0Bmi3ZKj7Ie63
slp+F3hgsemAUTcl/DriqUiOJEVnYkZUWDFjvF1tRdJ7xnn5svethbm4dSqfJ2oiIbqro+pZPHsz
sh864j67sdQY1o0uQG+PqTvprewUWyz/ah/NtuWhgR1WgVBX3kY8LvE0xF6Ox2e0EruiFxi+6pJX
blZO1qYnfB0d0Gdid9pARKBvSPsCr3fGli4aASIAc8ZqGCPQD7vibAtHCpDItpae5t0xbkFDmcFB
/F5fVcSoq01YR1/GXj2JOzffJailq8yIh4241+KuRHXG+r9WEF+ZMADimYgzxJ6om7uDKIuNFuMY
UjU+EE1EH7vmSTz4uWuKW7P0BnGkJPK5KsCwb8StEH+k2pbcn9rL1DURdGa5RvGjnmxDkLuc76+e
Wu0I8ErbJcwG6HXPSpHWMG39XTpCdK7V4Umdhg7x2U5C09qP3ggSGDu+lQydEyXcCj0hI0qz/+eH
P/wNYhfbK8juqq/OLeenh5oMDqWtpm7EECC+7w1y4wcTQFb/FMPlnW/uDKf48NZ8AFV8voMaabws
gDU5VjvNT5VxG9r+N6lJ5O1yhxkET6plQ+leBhe5fUwwsdyJv6V1i4fYHOUdGo3tuK4S/1J3qgTM
YxqHptdanCn2/rXOafIR4QA/2oie0IbxjikMS5epI6g90k46HOul+0wNzGKkga6uOyTYDqIH943R
HYbUYFlSbFOrw/jInsCV//q7ZhYfXR+ssJNqwBUmQMrS98bwaqsTgFHLzHKSt2F4m4Zl0ZNEcanL
iP5MI5KhjtbWtYoOzEr8aHkSY6RoLzbL2/qhi8674vhYON3BqfS16AnzKdgK7KW3uiJBIMZCFuzV
HoXu4/KGL31Z1ImiN/VCuW13FSC9vW8FO3FMF51dtFjO/9wFRVk8NbE3nyPK8+6n46L4qW7utnlh
mn+GHmzlSPDH+tGDK7eKgcdkMSC31gThPH04VAeiqaeyUB3UHT4U5OmZF4gn3pkqxqDWQzrWd4u5
AevDi0rEYpQzPLajewoopSubszFhVcc+v6ed3ex0fWQqUanyRvYyYjctAjMrErw7wTsY0skuUh+7
cuMF+YOFefHy4MWviuL8Oi1lUbl0k0+nZF1cH1rsB0VnFJtyGq7FnhpBX9JDOE/i7ouLZOAZBzAr
dLvWhVa/Fm8JrHZqxe6H2s7W3lMDESWxbhlwDd5CqvtqCi6Fzw1rQik+EgeHGhJO+IY+Ul+DFrg7
MiZbcY/FRjz2cJqeIJTLGnmIf6SDenJCLdnJY3+O9ByBMqc5iEFGYdSu4ezmqOdu/MybvwBa/RNS
fnIUFxRPXuwx0tcTG8YMup9j5zxiFmfPmGU3Mp9dPM92qegRy2AgK7J15Lzl71PrXtm0A8T75S7m
icVIGk2fmcROjI1rQBcSpBJ4Ae/gkjVm4g7yo6IJuTUoJxq6KL1ibGcdMzHZAq9b7AfbOg4Ac8jn
7qFHolEcmOsEx7B5djWvogLFy8i5qco8CMOlvpVapO3E9cXf5ZpBf6zVh1FL652sa3fxVJdHK/bS
pvkr1IZg1WcZSv9QyP8s0JaBQxLfflGeJ3YsT3McaVg+gPHfKomZws6v0+6KILt+AJpWnARrpwua
4kRf+J37STI/X/EkljFmeTB8oH/F0DP1wSk3BgRpZDEsDYeTjJfAZgTfoBC4zbll4smIbu3JxB4N
4MFuhm/IfwZz0WAZ0ZcnOXfoabxfbsJyVOyJJv//SzFX62EvXZehXvwxojjPxZey2JsrxwDbDya0
CDOIia7UmAcZj0XRRPzsPOUSuzhs8qrNu+S1/8Dq5w+l+Ds/zDLmc/PUXgMLuJAQxB6DD72Yv5Ic
IXQtXpMxQw5m7Q36N7RWiCf7bXTIKt+Xt6L5vOtOX9AAMEjjxfM8TvRUMaNbNkvdMCakHBSUIhVg
YtMkTPw7y2ZGSYryh7ns/NfnYw8T59pn6Lq17FfA03cmWapxjV5vRhLqhy3+EL08qbYqH8W0TEzq
xJ7YzJeepoWiSCIIzWsPAsjSWDRZimJv2SyPcalbfuPTuUH62iDUwRjGmCkGzgYgQHoQZfHmcccj
lvHT8fmPH3MlWwVSJ3+YRopHOPe88bsH0f4oumuAki6g6ekZ+E2D5IboKf+8K86ehypAOdXBzuPN
ZyqIB1NkWcJ94oQIgoc4uhxY1oDigNgs7USxc//qlDI9zn/91JNnssfyzszzmbkzi1pHTRvyJ/95
78Te3Ersfi6Lk+arfmj1+Qc+nyUpJDZq80UZkZoV48oyexDn/lPd0kQcnefZYnfZiOexFMWeOO9f
r/phOSNai4affuqf6j5d9dMvedOAj9Fc2fgw+qZXHA9nchXFOK9VxQsvNoRSIGdCI2LxPoXZls1S
NyZ4gkK/o01Ra+zOjcRwKy6+NP1wROy6ugdCiBT83KPFyyLek+VlWV6qf61bThPvnWj3T3X/66Xc
MZ3I/VkI2q/f2Di0Ma2d5sLiw7Vs5pXsUv4Qq/in5p/q5vXEdNn5F8R1PrWZf6GLnIsidb/lxvHX
YmgQa1Cxt3yjxRiyFMXeMiFbGn+q+1QU7dwWwYD2L6VEEiHKTIh8vJzk3pneii4874paUR4JZbOs
TopkpzrZ8zK8A6aCNr6UpXGikYuyGPmZC3lElIzEsOfQkesZ9bgWwwPRfyRZK5SB/9DV5kHDlIkh
iNEly0dImIi/bf5puF26giUW/UubpRssdZ+6iyiKo71XxYQsbJhenTzqm8ZS43Et1r8RAAPCRVH/
4tVdsJvfeHFTls08rC5lcbv+tSgOLK+uKHoEUv4M36L86QqibkwisBNKxGu0DPbzxHo+Lp7PcmaF
VwmLt+RoEBjRpgjJh5Xj0kycKzZiYrAUxd6ndmIQXeo+/OPiyKdTOqeQtqN2BRX4WEKlwDVAtCBS
rikgOaYPV44jXv0shi43iZLkIO5MHrVpchhla1UllnEQL/vyROd3/0Mw88NUYWkq9sTjDbKWiN7c
aA5ypRaiJ1oYIJOiopXdjU5OOgY1F2W4iVd0jlOKHtCPali9ixf5T1SrlL0t1tmkTiqSg2maHCMk
gmGJQ1oTm7IiW7layq7hSeif+cYqn3SHrdHAgIwBeYl8GKri7XXVPQvOtkECIJDRrhF3VTyXMoHK
pBbZSx7CMxF8cnV6wGON6E49xzM/3X5xUz88onnpOt91sWYRu/NrHpCcHB192Iq7LH522Yg/YCmK
G/upbl7ViSOfyZxLS3F4+ZdU31fXJtZ6K2wMsYrzUvetycJ+ryEEuFVhzFKEeoYAaXbEZ5Kjhkru
TLOQ6ZmOOg4wTzWK8G4qvedASfbKdA05KpNr7pX1SrQam6Q/SGOub+Q2AaTXddmqCnjVxcZJbH1t
OgA8FTBFlziyd3LgG+kWySAMl1nZb4lKghoerGOletUDnCxyzYjGQjxPLNyLQvkSu/3LhGh/8pCB
fYJ/U25QjetR5aAo6hIEj5KI9ETZowIRmkX8FDoWyoJ6cx1CtBAsYAs7ldz+3jHc8TEuqr/gOx5a
Xcnf+lTHVSt2v6U5U/ISH/iT68kgxZPqpXVG47tDtJ7MruuRcFBq1HG6buVVZfmlHMH0siTPX1U5
Ntco6gCvCpDtkrPJFkAnlDymRoF+kyxvCiSCUYbKwXFjxFjc+ukIoSTMBDocBfxI2VeZmd/GISpu
Yk9skiyz0D1LU4SFCcIbWeht8gL5IXfovuokz/a1PEn5JXKhYUeCEsdmCgCvbJeVW5iFqF7LED41
FyNRGQXDTZ1kYIKcumM9XGX2CaQG6TWHYHuN6tfQDsFjN20gugSPrhx9Q1ZTOoqqPMGkG91FVLky
hM80g2yN5T1WqGE/ymRCH2NJUdZD33usIDgQmg7QqtjkXqZYiuIhuxq6rrkpUeM8jNOmTIDtmfQt
2NW0WA74ahKvldzCFa0jO6MPmM31vYoujPtriILxNpdAc6D8a9HnlvOLwHAeUJkJ1oVfr9A91baW
YuibYahSNN4A02eaop9MC6gzsFZlo5pqVK+wgkcGAwfw3PHzSwHV7lJNm6VI/9xHGTHUDmkjE25a
rp7SUY+1taJryklsssH7uzJrC2k9OLDcHT8m2IyowUvrAhi1zb79GnXpu0YqHVw4dH/eLR0+M8hE
0ApZgUpMO/4i3fnFTyP161BFoBUQxHnx+gTYNTpYD6NCLtkYIuNc2Gl7UtuwPsRxmN14BAqU/1p+
qnqJzpXE+lXW2pcS1aCrHUQPnVlUUF+l8ilsSRxZiD1uRVEcIBX6ivx6ui37VYtxx2qYmodKjClf
CJZrOo8MNlWWBO2WMWPz4WQj/WbFo34WlyorXblZjn+AHIZTZ4Is2o4PTrFZ/oLai377/hjN1y21
sX6omnqbysjarF0sllsvecaocCRon1WslU39DNGieoJ73t4IHR9FCaPd+gnTOshQSY9Y09RC1Fla
/vmkyH6RbfS4cA0EqA3th4jFtCvBoLugn9Zeyo6wch6jdiIOWChZHJHBjECzcStUXar3iG0qa1EU
tyeJ5elTZYEJm+6P2fcAXYppohfuzf73/O/EUeruzayEczbdP1SnQeQlg4M/PX2m73SUU8Su2BTe
CMN9KYve1tdISH6oFIfFkQZyx6Z7ADgDAs/rVuC6sFTICwYltXwvS88/tGbnofHuF9/yfCeOh51f
7mIV1aZilCwC1pKNWzjxwGPlBd6lmTZdhO6Jrbn7DwfaNsZO5s1zzXALhSE8532Ch+G0EXuiTmeV
jWWDiaJaqAQVfoP/0lCcMrdezm56zAH/l1NiuwNfISv7z5epmwyR23t/y2WigetPf51oLX5kyHK1
usT1xKMg7agbNQxYFCmvwbRJEZi4iuLguigWBm4HeV0OCa5Ph3MZ5fLV0kjs4aB35sPXkEfm5NAm
quLnhYMnxiBJJ+vNAIqPspQ4+ulUURQ/XKM6erAQAp9PFb/24YxE1bdNDkDj84HprxryELLjfczM
9xh7UpBLox2f66GIz3YfADhRUN5sEvKMMtmKbZT5yrOc+93FVssfqa/Iz52Zyc+qX94aBtgbuWmY
LogO8vVrNfS/rLJWzybQkjc74VIkc/JrjJrBW1BIX+Ajew/ioJ57VzcLzUdxDKTwNoZQ95ROLfvy
LeoU/UVxg+xViY6iCd+c5FmuKuiXN7+Mh0vrKfG1nzaI+6ndSo9Kds1qXDFmg8abiqINRFMSOa79
S4463EttYpcwl+K3xCnR0Va0ei2KWlt1Bw3X1E2uGyjir0yjaZ+wsUK6yOjVbQCh8q1qsUWQ4evt
J37lG1CwfGMmrn7oscx8zM3+BQhN89XIv492ZX8xJLs+JXmAdJKpNl+rESCFbBnpIyI6aOn67W/P
MuuvQLbUzRjiIm5W7osC+AwN27oD78le6NfbEWtY+MJ/V0GL/HPwU51qWKBik/GSd065xa8tR2HO
yl4SyTBPVdwMaG632YsKY/oJ6/eVOCgBY3sBgfEFJq98FVWmW5FfsLt8L4o9ahJHxRmitSiWoa0/
jmTpRElcsenkq4zWmwoj+uwNI7iEzPC1c4lWDLTo0kWFzUyvBN3DZgMWD1lPpGW3hdtZJ3GkrV1n
qyudQb/D7WR0GXkQjAneWrlo13B8gpMoWoFsAlMI2rMomhgR4QOpuhdRHKXhu803/yZKQ5s8Ml6n
j1oIvsftvYMfdNI9Tmr5GrjQiH0Xu6ouLR4B+myRnWjvuVO/RmEtnwErdHdVrXlVQlTli8i+iAai
Hl3EXS6VyU1UiY2OylFgQmAoGxXD1Qz32MT07qJ5CB3tMdXvVZXt7MYuMCwst8iY52dzsLJz0ECW
m8SC87Mks6mawkZmVh42odMiOm4G1YOvWFiBD8YLCmHxV9konC26mflBFOHoAKlXs7dc75Gk1Fqw
BFMzpR3cFZp+oGrSHndluQYoXsRfQVEne+j41k4l9/HVNLRzakvGs+4n1jWPDAAWU7N6kH8NoCWP
fNqUK9M6BTci9uxpMyqxuyaCV4Hf/btuaSL2DKn+VbSqsv+n89UaAExjhg9lP1a3XiqAS2c20neg
unS+RL9S2X3V+858q6wefaBUzS6Jr5koGxcxiLhu/NIW9l007bX4Ugaa815Wqbyxy9C4xrmDAUtZ
opaCLuwrdKS/JMSvtmG2toENXeScl8ruw++NAkDM0OzqwdEb7ySZVrQPYl9+RlWlXInLW+O7nDvV
Xw15I2BEeogO46AdiNnmqO7mxt0x0RzndbcQtlTSVZSUGcq4aFRdcsbUi5n7m9ZVw1OJOPmfA3Mb
cThfauGRAH5Gxn8jj54cbsRxH9zjRVwttGwqzQI6YWHpx7koDquOEvU7Xu1gbukp6t3QI2Mvmx3c
7eUShqWfTeDlJ8s3pG2sZCq2VJ11MMD7HvG6qS6Kpls7M0qGxwEfl01by9Urb6MM9Me2vjF3vqPN
I/2unBe7i5iS9pmxuz+bdab/BScRsUidcZ7ex0ubRBYkFW/clkVR3kK1Lg+6VnSnwK4N3H3dHFuC
xkIfC7AqAx/MTDVHFstt3a+h179GgS79kkBazj+UpApScZnxc4i7774kWe+KWSWoHSvjs2+iDc4U
xXuAQm3vk0lUXJbc+NzGobEnHBA/2FCBwDhXBvEzBjLTHf2vDMDfIB9KP1UPH2TQScywmYRHnq3/
SlBGVpv2xcOao6qf2gbMMjrF1YtTsyZs2kJ5ALfRAM/BYQnelbUhuOa6B1XV8KDqrUnSQI5xi1Oa
5Cz2LKskBYgEwrWJkHXBv+ZJsTrnJY2dd2UIpaveOg73APne0o/Lkyg2GspzqRU2RzVsEaZSmJcd
mxyoW1bZzqsHIX1VdL58bYvcfQ3K8atqeOpNlMYJAW6pxoNo6ijWOVAM91GU/Nbb13EeP+mZ6r66
I7nEzKiec82yXt197ybW15BP5b7u5Xpv1Z33LVP3ZVea33IQWVjmFOWh87rsHZu7dWsE9hPryAsm
D9mtdCXE8z3IG03rK6u5bjoQZGSccdadmCz9HrGjgZcI4TUt0H4Ju0MDMTXf8prXpUGlldqmMBtj
12EpeGumDR1j2FR4I29EURwgYZvdqhG3LSyrz4Cd+GWvKUA3YDi6InaX3bRpYyLFe7Yl7ZpaxfhE
FOC9yYPh2xBMQI8aPgc6UEjuxep7OHbDt74MjHU/1QdT/X+3t5FcWtq7tst1gKetK89G8O3v6y/1
/3b9/24vflctOpjbjr7VUyNcdyzY73k3lHfV0tW9OdUhl1HexYGUxe9cJ5ogFFnd86nu07l8OZGz
kpx9qPJNFBtjYls6RSXv6BnJnzoZ+2gn1XdLM3GwDx1nVZbwDbz8QUpqA8IknK9eKTtva/Gub1p0
bDZJr2QPYtPrPK+sfVNXSlVsVT+SL14BEY9BShRQaJcv9bQRRVOTIN3P5aTYtCzX0Hr8+6ioX4ri
DFGHtt05DQC0LVXzlZZyzKA39vZDzu363mL/gSKZ8zWCz0SnytOj48IlVXvraTBb57uGAB3RQqd7
MGwbw9EIvZUslgOyr7CJIR4fq1zaaaozfkGRods3XFUInr5ByzqK3/AT4HxtURtXnLCdm9soJLqm
a2Ne8aBy117BjRi4DmjaTq3q/qSWPprdk+GOcNSZzXUMP4Ocy+JLHBCbFq3urQ3ICiZ6ax31WM8R
16nde2JF0h2B6GajHhxsxKJxRNNFQzsGEXJLXzEFgRcT9uVeKpJ2z+IPWXztd6HX35AY6b4EIU7w
UVO3D0HVKgc5rJOj28f6zfdUPDGkfHyL/fg3oMPkNyf72MGfJF1HHQvr3zt+Mnutb7xbkVXVPZs2
msz00M+QS5waaOpERaqAbBh1flNiePFIJsvbzsmam2gvmmHwtMU0csAADXGaaPJkBzKPl2wb3T3E
OvBVq+JHRIcwiDAwRtMaud/hg1beDK+J9gXUmmuUQKrQen28WDbIYtjx5tlKuuCYIWV8dvTAOBL2
yE7OMHanpOj7oyQH+TnRMox93Da4RJWLxFNn2ZcoH/B6LQmSBE3k7sK6lnFgkMud7WQ9RFdElxGA
ah/JT+TbOLSau4vaE7rBYAcZcUADFW37PDZY/WDu3L8EBvLIjb5qG5+glJfJrxU56LXfy9pbb9to
eaN7+gXvmXZVBEN/dfGhQoI6jTfF4AcoYaEfx7cJwocbjz+iyt66+JG9k72u0LUJJq79GDyDJf0d
mPL4Q4q0HwR+oZcbHoFyz1Z3Sc3H2e30fTtdwQ7x7wAHlmPx0LOgMgdEOoGY/MjAJaqN/t0Ba8AS
MOnOaKP2jyVG6pMa/4joWnl1jKFBCpk3gJVRfkgqBSEZxPv6W4haC5Py/pDqUvDiSo51sxTYtMII
3tdbKHeG2x3auBvedZO1k6J4L3bGm6IMaYZsgNy/BwAAt17etQdxlhpGx1LrlFNqKd2GWGJ2ghEU
slSdkMGGgyGHW6/mKn1AEFE0EXsfKs3piKj8fGRp3idCn5AfWK4j6orChodGAm+d4Bh4M/IaK8da
at4aDCxPvSsnyFdwSxL0tolbdjA9piKKds52qDN8Lqeiqg+QlnQjO4qiG5fKCnZiuMLkAZKcabEo
mDZq6uP3lOtDfu6dqMDBgj2xWdqIPVGH0zitKxWIUpeCxvofzhsRjMohqP/XtUXxw09b+AgcmQmt
PtQtp4jf74N8PCXxezX4/gtjrrvKQss4qi7cijbVnmXHcvda50vrMeUxW04WPppFdhAlcZKuOc91
kzhXw5AOSBeNN6epoBTWaf2l7a1ipXWW9732pBcIRc5PXVF2qc1wgA742lNSNaABorxNEv4mmPGA
Okj4owjKkM9OVb9PdvfryGjyK3Hus4yI+xWiQHFNlcLfIWc6riJdLq7LAXGUCdafdjqWPFltreXm
DYgMzs3TFcQpouFSbM3eWlldSc7yPz/y6dJSH8EXUt23GIwqgpnTjywXEMW4kw8kv8LTxu4k69L8
H1vn0d0oF23bX8QYhEPqAkqWLNvl7A7DZVeRMxzCr38TfN+tr3E7Gkq2ZEzYZ++15poiAoiIDiXx
RZExFhLdvheQHO9zaz37ahUKAxE7P8/h9CVSKXeONq2CW1sluCRVQf3/PFyfI6l7vE3Wm+05JJja
jlw0piDrq/9e2N63Pde0arEXI6kA28PeMspdAhYmGNKZ9n7T/k4wLriV2r5r0Yz9Tdbzi12zaG/n
Lnwsl1IGSMXkgz6k0DDtqbhzDKAqKRC329mU47FCVQvBMUGzT2zVycxdmCDrWXy01eRa5mqzL1jr
3quwdukY0L3OzVahsV4Vz3y72Kfn7bxmFgQUcxHig0zRt7DLra/aDG9UGpkRJBx8TVmbUUo/V3Vv
ge+jycBAY/g7ze4lLMvqy+jST0XQpeZsiYAe1ZBpStKwBKgFE6RnsRTjc9iOHUxzFhDbq5Md1+e4
wAq4vVoS4XkJ5dJ526tpHhdkXsKU216deyu/tor4yNbfxMSjvMvb5nF7LRUOPSdAS9TkyV3dq8o1
JUmI+5G5JHfbve1GLaL3RVeb07+ntnukocZBSo7Pz0/9e1W1C/uQMojytufsLgY36XT4ToGD+v/e
9+9z1LG47URl3YSLznuXlFQqnEiPU+bWjIhChidarp1dZ9DOKj4qPOuJdsgXUDHbC9vN5EAN8pX1
Pa2izM3+389oofJVLzVku//9Nf95i2mneMi2X/7vt0liOnxpz3Xw83u3l8M85SP+887FUhSfOCwR
GJaLEWz99crYYhHEwfqfH9xe+PnI7QvGhRruXSFefp4ztm/w78NnN2MXDO1BPXVxH/yff9O/d//P
79W+iwhuw893WLfCdu8/X3b9cj/faXvl50OHurhLAbtiFT+YvaOeq/Vt2xtC0dLm2e5ur2w387b5
t7vCGUA3jL9dJkK3yjDuqTaIU5u62y5LGr8lwCJKsJpFXflpVt0MQw9No1RPVhwuB9sd/iDLnYMc
sKKafEk9IzpSWORRuPDB3HE4xXn/3Rahu6dmOjsgTJNGTwLNmleUrftlKURkp4OntJzIAc0KcPiO
S4+xI93KabMX1plHTHjPopOuJzns4HrMT23YIC4enrVo4pdh84OInV2l2l3sFP9lg+qJhs4up7tV
Cf0zrsaLwtRzrohEnEEw1OvAr1IYOmT4fY/4iFmmutk5UbSHts+UezVlyVuTZ3TfhGdBLUK83PrU
OElsUnl2+/OcRoiLt1Rjcfr3UxGdvKBoQS6Rm6rcby/gQfvsFxxXTS+xci6PXfPY5WK8HymEeruF
hV6yJB8XJCPAy1K+SPSs1ISskJBD7EEz2JAd+smbsJoKF72hmV+lNpEAtt7MefjQjvj4i+psR6OJ
6p+bim6xj8ds2usVrLHtuRICw2EhZY2G6f9/blgoJECa6oeGFL3KMcO7Yr0BR+HWdnPfW+Ca8h4u
zkQNc7+sN0lu1Edntmdve8gZxLhPoVFgGOp+nvr3fGeJ18TsjZvtKUdpdLhk00JcaFfttue2G0MP
dcZEMBu3t/znBYh5xtz9fPD2tKlXzHfnqjxtH7w9F8ajZ7m9EfRzy8R6/ZLbi0mmlmfTAkC4PmXS
Vr/athKMUZw+VPWuwhB832ta8sDM/O+UNOFp1IxbQOT5ZSKs6n67cRZY/2CtzP2/5/JZloS4QebP
VCVVsDSGBpnXw01mZuY9zX7z52eHxNotVUj6Udx3pGg5LNrCnIyhxaydw89jEpKafVvlwkfny+tx
berntXhOO+ducakO5NIwK2oGce+6mXJnJudofWAk6f/cTGb7PtC1vJlFvi4L8fuQ/ocw49/7pgzK
Ub5w6t1+ka1WFtkVyT2Bd8O1rubgZ49a6iRCa9x7UJG7u6otogdBk+xBT6vHOoym8/a27YaSTPeI
BaqP28PtvRqU9cBsUI5vP7U9h6Mix5KQ3bKGm3xXjdz7vDTce7jcy41hDB9R2EIJWZ/X7UKSJJV6
Yerg/N/eBgHzxOQ+vt3eQeV3ryaacU4W9r9qTvqjErnWPWZR+54EsWanxQ5ZBtNi328vaD1wT7Vm
OLM93F4AmCKuTU7BSPKGAjk27hklG4YvE86/mTQv/94b0zslzKyzD7nepHtnRjEBzjJ+qHFDBMSz
ZDvDhozm230T7g3XgBwOv+UB1HPyIPoOb6iR0T+Y6Ic6Rk6o0Jplst1QuyykZZHmqS8T1UYdEYen
EBYSrqS+EPDw/9xbH8LXey17svzI1nDR363RKiHh0DfbPeKaC+bXN/3qEhpWCeN2b7sZN6HkesOi
FuHk9iTo2uHg6ky8pxTgSzU/xT/Cq1XnrVJ2t2+qvtBm6VnFrsaHfzfUyFgdtsfF5nqQongVq/Fo
WJ007foVyCbCeWRt/iOzAewGDZKmANzdm+1Gb/ppIeCoXfkb/3tXz92vJNNhYHQl2MftZSkXHKLb
3RTsDMj/LGXMATifoR2UvZ8t5sxEkGRwRlLHYoS4bcWfl4G9nNeuzAH2CXEHOMywL4idMhsKFrvh
zzyI7xBaRF41h4n4r8DUHiNyHW+qQb7ZbNZzQhzYvtfERzwLdzetqtqMX1O5Z844xW77e/9t7e3e
9h9ghhXvRMS2UkhJO6uDHrRZJI49QW03llHVJ4tFQtakraeow2EU1nPOX22aEw59TB0q/2F2Aa2l
JncA0i+KGaQtJubVlFauimt7/Wdt9wqgDbsGLAjXXanddJAtosZi0GXUkPiyfLr8Z8NgUWa7WW4H
QtHWfEUpQvr9NNya2PwSRazsDPNSje1008XW+HNjiGS6CfV1yxXzR6HpzQ2W3+bGLRug49vd0nGl
ttvubtGr273tJrPDBrWTCw1j1c5XaxxLbTQYdCg6/s8dq3bt8pQUgABWj+j6Z2432x/87+FQGJBl
NHIzw9XDtKwaxW1zVJvndLvbLzS8ysKeg3//mW0//fdwu+dqI/FWGHg5eVdwArkxVtnfvxtzEPFh
EOY5W7X3236w3STrw5ERx35Jusv2VB2ahDtEDtXIFmsgt0QDS5H8f2VV/cq1riV91CjxgK2usZ+7
9qCPpwzIFyZ5tunKh2gEMQbbzfYwTaAQa4nyt6WkHM8EQ/be0tmSVBQlnc62UwUGMV19Nc1eVBCt
G5NPHahOwypGV8MDvZ9vN5+etHoF61KPkBtbETiHlX5mdL7TC4lvNLstqib2YJQxKF3q+GKhhbmN
wsFn3t5541xcC41LROk2ZuBCWT2rTe9zyqgZodNZrJvhBG5gXdou6gPue/24jCQIWQ6ZtPZr3/bl
XjCEQcU+SLJYumif9ARRitJTZMF8BJlgwAWXk0Z6J3TN8mdtVnah0hMLI/U97H/wdMuzIfJTWdf0
74gkSjrx3owNmYVzvge/lOxMjH5VP1ziqFU9Lo44k+OqCjoMGfFwAfyKniRlpKuojF6jlKYKXiof
KFuyH5s1I7o3UOHSomA47S+1PpJv7HRBDaKic+g1yulvZ7NhHOkSlcLPL9K9RHOW+gkBW2GZqnBN
iShNNNrVUgV8a6TQ8QnNbOTfNMSRraKk8qfFdA4hrBul7o+9HrMR4NAlwmJLixiveDcKdDHji+us
rUuCIKnHum+bS/d6btE02DG2dSqzg6HMGIEV9P7DqByoKBaf+eMHxXO8c2b8+7ViZbCJkOk4C7Wn
wJvjgEdDvskfHpXufMychwkE0pGJp3pBTEt6hkMCg1ryj65x6eKZHyKAwU7kqGRtDQLmFK6nWPnb
h2TLtNPtugfpqdXf5vHyx+RFv+y4UDYsshU7vFb68NUU0JF0DlFfGyVhTfPIvDG2ScxRUxHQEL1U
WUcCroVPDAd3kNNOMASm8CVTc9/qV6QIrGVv0vvXkOtFAOXVI5eZfNCCEY7DZ1mNm8CEWKSPKmeG
6GXeDo2yL6IufJghri+N87vOSdWL1Ohzlsq+d1gIjpoM1gJQWkZ8Riu3N934W4HD6lUT2cTatLy5
DQ0LGpCa8scmIhGukZGcDI1OnpuqDxAXHN+Y8yCM5dOsOXuCcJGPxEixFKEybWWFpGRfWaMN+6WZ
hmCO83qvOC+xUpaemRbhrs1L+jOy3JuWUl2WmF849nQGE027i6a0B005nwb1k5V/7LuzLXdD+9hl
RLW25HXRz99Zbv2u9RI8C4AkxyD0uJcvKHINYEdp7JPiWXhUg5q/wF/1XAJTvX6eCi+146MpFNWT
ILusVLwAEmsEIkkwXzn1UaMGZUr6igMxVNWGo2ZEJq/Nr5ErP8OoaYE6Vd/p8rboGfC1PP5CnFsE
nf5MhOKzRC/J1AVa6nh2Qaaus41+GpyAXts0DzYtM0TAVqj/pX0DwsR6T0fzWk0M7XP3InTeVmjj
raFS/XNOT3eS1OG+7i7hMhAgW84H4nkt0mXL+Dj/JjmbfvVTVg4f2kCgvNrP9yKl8h+WFddb0Qgk
Gp1Bn+AMXQKZHNAMAzaM2Cf8thoAgqWfko3ktTWhwIqhnOqJIisWWuP3B7a9GuQ2DX8iBc5GvW8L
M3wg27DfMdpJ/amxn62pCIxy4ESggKHN8zcy7vNAcxl4d22feF1XvKIXxeTYs4aesoS8JNSbVkuQ
8JoTizJ62nVK/gLM/wF0muN1r9KCQNckGb778eQk+nelZN9Fon91jUFYYAuZX2UNRYf7UI7DvHcK
hgWJhpbdydERxXP0ptEFnQpgf+NcPappc23WRlU5r4PYP0ZnE70w8oVjpLKdFB7cu3Y3KdZqd67v
ZJx6SWXRLVmFuk00nSqNi0KBRsgC3gfrhbOmFfmpdmqL5M5GiOHVeXUtsupvYdinprE+u4SF1yTu
YycvAqHmR4Qq9IPCnryWMcRX74w3PWlmEajqoEGBvhuMFCLPKLPAUkij15V+9hSznILQUL4cyEZx
KBGiJ8ZOECql97Z1mKf2iZg3xtCFONAFOJgLncy4fC4ndS9I9d47sYV+GM1KYrKbKdWbq1bpjfSj
2FkZYr+kEUMbz1/mpc8D+DNPcbt8VZP1qlfzg7R8vbCavRVNtwtozsyCPNeRP6lZ1m0FxtqpOjiD
lc5ETXSnLAyRaVuHMVECJyHr/n1O6g83yp+serhMFppGdXyJ+/zYocHJJvaJtO/2INlA08hLDDgQ
QRtgtDY3g6xmBa60gdFyfEKVN/Nj01UjTdwZZhx8aKABZFdE5sfcTx9kUxeenSvPnQPIpk/0967I
vkZwekYzveMv+4NsF12scVhkchpE8TRjI/dztfpVD8DLEzhMMkNRzfZ4FISIHSrGAGj+DHpH3XJg
AAlMrTtFw/BAphEZgg798bG3/3SiA03BFZaMbaLeSwHyF4Cyp4iRyEu1BNuUX/S+fMhA83jaMpo7
4bqHyXJP70UHoA/a0KmazB7efoZYfkYeEZOjSRr7mVCM6opvGAmfDTZd54isQzo7dIV780st+kum
jm8DX4ql32uCCAPSZ/7itsqZM98j4rLaGwabTR9dNZLpK1M/9Ol4nKpw3x27sdx3bBZOEqz8mR1O
HrO9hPp/BAVs19eELtWxJ09N7QgWm9xLVsH6HIyMeUq5HxOO3tEJ/+Q5EcoZ+rRyal+tob/obn8/
OLlPnsND3UcfZsG6EQsZ0Q1j/m7jqYdPWkmf0QwpD4Loz4V9g4kA2PiSsqHVRiqaaecYKgLj4SBY
Z5xcVstVcSV6tKUOSFR6VRwuw6vV01Recmfy4PDc5enUeY0NEVAVCI6MInqqrPxP3U+tV/T5GDTu
QGIkpsM2Vk9SdX/ZBkXkHEPOLiN5Njqq7HoIP4ae424Z9L0FzNvu5K1B9w5yShaAuLOUnGloE4IS
RTsFcvcVBiFCp4gWmkHvsJUGG9lmMxJ5snBC14pg0G0Xw7/jeDIdi6B47AoYUTJT1L1uwGzo2uQX
AfB9CNueCxyV5IP7rU7DcNEAkbEaM49O2D8pYga76Q4fooc0PisJupfho+3cfSRBinYJGcVu5gY5
LYKWAUeOMD4oVYWDhyKsEanfRHQEBlUt6Fhnx2KRzomQyVc7Ad7DFXyQ9bfWUxvPI4dnBV8nTS5C
qUiYG2EopuwuTfJL4/QT4E5C1UR+z5I0lyip/hIyGntCGxgrGc9h5xBUUv7WINc5S4tLQiMRLEwc
8jnL2yFqzhbFYtSXV+kyNCRfBNTVLQaiF2rtF4ehhW9Ga1aEPn3NJiuAzJHT1XG51FhzkDnDmjDI
1dwiQCrt4Kg2r5necHSMvtUu6p0pi4liPM884VCDWTm6jSj5K+ln92ezWglZ5gTvbRqfzWrcabo5
UVgRmpHYsB2s4V4Zp/qUKNm9EVGQk0lb6mZ5MOhMNc0yUtDG8oBJ2+isIqAh9GzF0W/4VrBTMzR7
sdZwBLDTKH9p+n0mVXYKLWMiGbhnWnktajBmIO6Fl6O2PS5m1AYdREx3TP10MW/bwUWbOvwxlRui
li8JwawlTWiAj2jvsnqHlfE+lULs1bJ5B7JwM5QLxOdqRTR/NILg6snVMOtX8XMtbCohNFAOTQKv
USPqzioBM4kEvXQOiJZMoiHt0U8tzD3WjCvE/EwHEJBynMlst/S9MOYnXbUuTcoRGLOFM0GoBFPJ
P6YdyiDvIQ4Xu1izDok1fSzTDcqZ5xxFqkcuSLMrNLYTUeJXnBjIRhbW6xZepX5eW/DmqwKZb9W2
+dBD3vTurGh7i8AjzzWVR1GJvQRwu56kKg8OKlaoGQH1YaXLkf6RcWJTjDPowHcZG791S5n3oS6B
JWMhhWjI8jTPwdtREZoue3+l4B2gMCE2Mca/Qo3fJzGMpMz4a1h96VkT7X4TahLnTVqIJnhBXX1I
HFWHKmcHGSmnnuKyl9im/knD5Q8ZyvVZZkytdQb3M1FFma79AthXBEhlMFAaWqBmlbn+wC6hRxzo
OoN9JzsIEy6tNk1HW5MOdUBa+6DmOugp/VuqNeCo+7OSsLdVrfC6vH5O8xI7knUDGDNYKurnsXdJ
9aVJ4Vl5fBhJHIfauVwtJOy1+J4196suljRAyFazmw4Pdjm+2934BUn0uMyzb+naRzUlJrTkEUQv
5otwak34JGPpMwdRa/EoM/th6BxsGWlxK52BAUqjMsh231OzJ9G+MJ7C/tcgVFDdMERJECNxR7XD
YIrL29wUF6FZHLpRT54Tc4xWte9qVh2yKscgTtR7AkeedUkqpjuU+yief8WhKdEC2g8MVAhwSUOY
zcub4/5yLAWRiL6y+Ip+8vs+pcCmwARfFwWpXgUzFFtizj3ZDswb4oNSl7dl/gw2z2XYGR7ZJ/22
jo3dlGqsxKTGW/Wk3Cm6ZfjOTRcB7KTph3aBbHB3QHNS2ruxUd+UPGfUMuiHcIK5N4WE4eVg0Bp7
8CPZf8UN0nvTOFFfdGVOgTHanklVyeprvFOzE5W0CXU4J6UqcX2tkhYfQx5C7ip+iDa3bAzNd5z0
e7bjt5g55TwPha9I2ICpq88ne36tRJLvQv2QCwbSJT5UPKjRziIHphLDW1ZGa4ealX+Y8l9zrdbn
gsCspNXotJJXpxxSTKSzlT1PE1dvk1TvfT1SckirZ0zYMR6OCYl2bReG8ncdkpGRxfW1j+K9QZDI
3p2nc53pv3MFw26cQn5feUNN/4Ui6ZmBeLVX0Kh4DUf8zlVs1oYuh9I4dtdy3rtQgOeZdjt6riYI
swg6W4UtsMGJkDPVSju8f3lILyRJvqswv6i2AtQ8rUkWCk1GT0l3jAFseIiWbK+t9O/RADuVP2uW
XR6iSvuwNeVoLxP9Exc1j1F/VxWoU3jd3/BmPqmox32jx9cF5DBk3yzzSYOFQrDctTERrvcTV1MO
RQyH5SeSGKTf8i/5ltfQJWI54RylEXReSPvF1abz3AIjgTNHlrzR3slWfJb8s0CiPCSZqx+UNXI5
rudLbqpQ35Ny2CcJ6zSV2r+uxxeOUWQgiOrX06G1a6P5wM8xBR8iwLfxiVih50zTlYAErMMLRtLQ
G5sQ9dC3O702jvFKb/vJLgaqTYSp5oLijOhqrBPnPHNZpnKKCg0KXo5NRLb0epsWec27aukfjYaW
qkAzQcP2V8XG88rReFDyjJahMN4kc0stGmVA+s/KU3GjS2yKp2ixjlpOgS4iQvk4O1EBQNpjDevo
sFubwUBoDEmYhtW9G0cP9R9OvCGTnxFn5RTLh1ywUrNa/DTpSCyKUN/ilqCGWa/IgxqfAJDmezRc
96ktL4wVMPop+VXkUR+wCLyMK7l1Nh61z6h0Pu2he+lUdszMfCH74lG3ykBE5BQSAQwFnCDZ+aZr
OVqwdaEQP3aG+jb05m/FlvSVUbp1Btl1qUozJuX6by+JgWNCnprhmjVwwDkBIINb4c3ae7guXh0l
uiyQCkFqXzLdWmjcdV91M+0bW3nJiST27NgY/bGi8FZN1AwhewtVzFBWLlZxoXqmyG+qsP9dCiwU
8bAApUT+1A6Pdi7ORmF1vq4M1FQl8nsVQPWUKkog1nzewdV2WMGJok+rr7iIj4Arbtok3quZ+R07
LX2qlikgSapEKSYHfa6vmUWgaNvkp1oSmTqo9Q5V+GemdchFdRK6zWSXZgye0x79W1gCDjZ3fIXz
EN/ZSYlIeLyUigbfydJiD9NjOBq/wh4LRRj+XUrlSSdKaLKq+EnJPmAmluai+0qkosYa9esMeyww
eu3LHvqT7iaP1chkHQfgdx+uGzvOP2ZNvmYlvmrSFqBfVfzNyXids/G2SpHnhdEnJcQnwaqxZ1dy
b9bzx1CvvjyVC7lSuCgClwr2uI7ajtp87VROB6Z4cWDMtGbVRCcAXqebEH+4JokUWVdeipw4pcr8
VTijYIKuvC/ReFEbENJueatzChe2c+iryvGLEchd2e+SMXlL8lb4fxuz/jKN/HdY12gt9eqhgNbY
2wUnF6slbcnsweOdl3LcheTHo3LCq63VZ3xGj7oiEafj/MVlcZxHsIQx2aBpqtLUG0rJ3ojmfBFG
oDJThcEV4QUpR1/1+2VKSUpMsv0S2WcclJ+WaD7yZbmTcL4Yq1m3HCGvVgatTRkCt6zQYDrRQW9T
3x4HBMcKaVHpcsW8dAO1djk0prEzwRtw/dHIo8x9R+fokosqj2Q6QNFHBj45A5B1/qjacH9NNs0b
m36KZ1DRsReXt0b+MogsIED1vo37t1gyAl93wWUmYgphibqPLHYU/BPXJQ8PdMTfQru/0rm9CwHl
s0rAh5Y32o4UonMuisc+1t+LyRIs9GLKWvxUjgvlSfRcGMvkcZMKRCpNGZrH9ZHV2COh2m91n36x
+n3CBdqfwOaTqbyEAb6XN7O+tHX4TnmAHiOmRAlp1F8UBjmtRtjKMJvZzin0Iyoj2nrpbFAyNBH5
kMqlsmvlylrzdSro7S6DvScvuwwq0xpZ00/uvlhA0Swiz45le1tWCgMCfsHOyZQv1r3ejBdCJKFz
nBYF32QBspKQrGhyohuZjCwaIScw21f8OjWJLZ7Nw9wV2o2SM8FqcCIwibBZqDmxij1DO8yz25yw
xyVeO5PBNGlG8UuZO6DxdtYdtoc/z4GhTzkuuzwMbCwcgPhrnWtVT9i4XVRkGazpT9ObIxJg3ARY
WPY0+407nyobSzompw+LPrIm0J/axqAc+Xv2i0ahOoiQTh8Qe5Y2L0vedgdJhd6OXMNkSwMy6R/J
F/4c+nx1dnH1WZTxJDTpHuzwr01mpz/n2ic6Mq41HXK3VBUROcf5uzIAVK0MSntr1P6EpcNBQ4Vd
hOFvIxWDT4vICcAGCNcA4qyW/E0WpyWnuUnGtWSLlXNso+EL7a/Y1b9kh3x75iQcDuEJEjOAdDpW
vau/uhnQb3Nfz8pts35csk5gDAv51Aj53nVe4OeBPSxJllhKX87pZVGtX0V9V6dCemk+PpYR0+fc
cU5tLWhp2neZjpvcdr7byQTiHzX3s5k/pOvowFUK2oZTexZqNPpda3BEuKTA4yq7IR+jDJqomZjh
9wHF9chhbZxKKQjUMVm9HY0oFsAmUHaoFkQCza5homaGDaExanepWd+1qXybijVocUrlITSKv2Oy
dLc9pI2I9rZqslI2IpcL7GwwHzCMnRurb8ls37rRX70zmMm25KE5LDjrxCk5PaaPxfgSGgl0IYc1
WhwZkYfF2pt6WA5TNfmOm7J2ts3RY6Z6SBNVe81cztawY1nd0mKZCvKhtOQsBrovlhRX1thPllq8
doWT75RWJAgtojcYI1jYHf2Am0n1EXpwGlxFhzaxQ3QOaVIN/tr23Ekds7rO/1hfp62LQjCkmWUH
gkz5Kf1sMAvbq471ueDkL0ZalaFkuAJCBYs7E/exn1jDKeQuOWXu+JllaTia5JOWAwRUDZAvsqqR
VdGwMuvvLG1gv5TjMZ/pM2u56Z50ceqLfvDmiMFUt9B8su3sc6DJx9WmUrwS0UOXV/EpSuVaQOvv
JhYXj25lBO5kau/VomCwopu/q3X0FH40dFh8LVOoXftLR88SmWx7E2ENHChGHkKLvbKsaHYOKr4T
eZX463w0KvXOLU0o6TNjD2tNrBkaOn7JMozMy9hhICNkhzaGUkF5501tNjw0ZKYHHfFGK5D/TF/+
NjIbPx/o20wQNbSRtia1VH1KZQPxgytC3IjQb4ZEve1HdV9QU3qzjXM6WUgsF+qdWwvjINSh2UOI
PC1NantWVu5incCWJeLiEEWiO4/02zMHgXuaTS9WichU7Z+ZmvH/LxekP3Rkw6RLb/KKtjrrVji1
qUX0itzDYoAi0ZTJpbeZnzYtTfvamBRMsfAgc7fYLb3BxXjs3kD07EpzrT8rrHGLPJkZZ9I8qV5K
azGOtl6hZhbVfCO6dSbUIqchfgMNn5211LU5eeJ4N3YiZrdQRoEBu6MRyIHGMssyX4q8LXxbK0Mf
5EqJlhPXa536RLaVAKDWQ/Iun/iIbOYQNvLW9IUQa55CczFF+tpbbNtQ661jmmQImDjssfm8tBZ/
cWPykfiJ6MREFqc1RjKWI19N10RYnBUXUJ/TOaoeVFoo7FGlF/Jf2cVZB+67a1nu8dlaPe8JGpFM
namybGY9O8upKz+N5FGwcCdeuCBidRDlgWGxASNm78rbKia8Ba/sp2qJ/lehhzuZzq/GiOtS2vK5
C/F6IgNqDyVBNJyi+7spWXiT8leQEkRbJ/pdG9YQ2M5wEzFDpXHo6oBRopm2uVV/w29mE83pvVQH
hfBpBweMdIjdKDEmNDV6Wp0OnU7YyEDCZsmebIbg1jiQcP3Xt2LuOd1MpX4CVFItlBUm+5yote8p
Mj9V/a+clm/QM4RbAAo3m/uls1TIOCF96PAT+BY/LXRrr+Y4KBgZQq/pMJnQ91BGeR2ZMVuk+KSx
3HWx8u62wtkNWkvgWpJVt0z+7F2+OKTjCWY6jL18VaPSYZ2DuZeKlXXtAbCP8GFiZAGX7VNqhPON
FarMNlj6iBJJjh1V016BBY8O+bFXcnXfOvcwLigM1flFTtpx6VS6wlP73EsmItbY+3pUdv40uhqF
Yr7w7aPbuOvfc4sRmfFXl8m9w2qfRTBXRSknpEYsB4aJAXTsKtTsxxbf+F1EHolSEWZNuFMwdsp3
W8l3IyLXKw9vswFtpRi+R4eGfp3Sgkdd+dTTFCDvzYX7W1o0P4xnGbI8TKE37DDofCqrey225/Nk
E11QpOmDImro+ebMLrfUlVchRQk0yZrPXpn4XV3+UY3xdy9VKhZrPGqcew4rdHus8t9oN0ivhH7K
vJeVsW63v/iLUvaqOKX9YuaHGAQuYsMgU9JjoRLo3IbGfdO56U3VsW8bTRCxkb25dpEHMgTXGtfc
xf04XmtnZ6CeDZxJkLYxfM5zdccVNqUKNjxRY59rqxIdSL2f09Ww27PuILQNgfxSf6eYrFgqpI+6
6oZ+3NB6jSsz4R6NkzyqhrvSwpmrfNFrHz+U6Mj0VQXtJK6yY8y2TOWXba9sFsHSqO0Q1kn+K5q6
HCJ36e6S9cak+1agpL3ZnrLyhigjOg91ZvHXdmsETTgdC+SPaHJ1zqUEqzuKC8W/lXNQN5yHw1p7
SockZT9QXzvwEoGm67YfGUfHssxALO5rlMQClxs97aorxl0bspApRnwQqddOVXNqpu5J2vVy0FMj
2ck2v05IxpgdM50z2rw5cPAQbOwMGRzhiVktkzhKOM6xuPTBVNAd3hltN1xl7fzKSzZoueReUWvt
tXf7mgzvvcNF36lhsvSMN6CO3bXhTJOfNmMfT7/HQYMibjOWTwftxbBQFtbdR91AcsHRRSlU7NzW
viuYiAX1IjqfonUXYh2UjFhh5qxBG+OftJ2D0JI98YU3WTtMe8DfKBfDq7tEt5HFWoVl2T77f8yd
6XLjSJKtX6Wsfl9osC/Xptvsips2ak+pMv/AmJIS+77j6e+HIJWSWNk1PcOyManSUAQQCALBQISH
+znH1dyfdVKEP0bpzhTyD2Dk9C8MuYhHWfa1opU3RRPhhjG9h3gg/qkzL3koSJfS8KMnf3Doaspl
YGjtvE4TbynFZEYoFPuHZYDRTOqHvm7dYx0Z5Jk1yDOrGhiftfFZ7+2TUiNNdvjDMumgYxI/FT3c
Wtmqsf0kkhilg3feafmXMgJMUdO51OoeHse5U4Lw8Vx/4QYlKh6Nemw5+tPEOMEQR52kclRt5qrW
hQryOib+smg989QB8nMGUfGLMqUZ93KJaHtGA1j6cxVDtoRHlOF8XfaujahNGN87JnFq1SJHEVog
Z2Y2XLUa0QNDd7/61yBQGFVmbjcuGhXofluuhyaKV8AyTofWvSJdCNQXfBGR0gPVsajTG4bHJDVe
yrFf63pzhZWKbLF/HrmUoHdKAIKqZaQ39O7JOiOOcmWGvo45WyV4TrSTwqhPlZ486El/Jw2jsm7A
AqnggJdZcJKUmLi1o72okdYcp2b1KGX1iJ8rYjKg3VSYmQWgp9L2z2tiafjcNqpe1xcKyWJD3x6W
Ul0782rMZo7u01uCmxhlhpnHWJ+VK2SVTsFMMpVHsgq/P/8Wm6QTc3uNjNPSi2c0m0iPvtelP9L7
1VVX8LvoAckLybe+NMfqm6fhhAzDiU4fEkHTyPGkZrY305Eow8NAxNagmduyXQJ8YoQ9C+vwC7//
rfW9zEtn7uEvwE2L079y5GOpY1lleC991d9WqvWSx/WjPVR3RCHcmRpK6ORbJM5yUJQqXJYDujKh
d4ijSmQNNnUg2aQ8sI+bZCxY8stEnS1XO0co7bvidvasSMGJTdGstIaez0otnpN257TtTcQfzgZt
WFm8QamXrRIGbteU/tCa4AfiZime56JfZTKwNujvfvmSWtUjeabwRqfZVaEvFZeZkzEddWXnJNFb
1I/T72pkg03vF40dAKmT9Zy8DPBO8yn9jDQAsHOVZ0t9IaBpL/zRWfdA0uapgjQC0OugkMH0Ov5Z
b4zKcRj46zyTyFqpJRcmbLUoLZJVPRjyAticgXXRzZrUXCld76E2lhekYCluVSpGYY3XP9LPShal
HoxOsjv6EK+domaEXw15+OJnxSQ6VZ9qqcRzk5VTN/HiYN6yCJtyoA3dgzL6zjmejVlfkXvcNgJl
0VvpvZ+X11pDIghkqrmNYN4lYF1tvOXwvY21GbEUKgiXz4JBJnGVFl2gqXcD/BvRvz4nYtUTxOhJ
7gRyalXUUr7o8qt6lJXzNGmXXSp58yLCKMurkyxVsFvxCQdpwK/XpwvbH9dBwgDk+kW6kPP6zLNJ
3O7JpF0AcaQ4UrVwYgm6cvtH3JeLsq0wAWrvWlIw+rs0e/YI6BUhySgdTwrm0qBuzLq40uX6JHHi
YVEr2LtxHZn4gzTIQjGKLG53XXva91w/9zRGTfIEWoTDfjhgHDLdgObeOi/kSNng/NIL+4EIyqon
DRyclnONRanvYUb0nnoFYeXK7+SroGtAeyinuRcnSwX3gJmY173qTFAezNG8IJHiANY1L9XHqg/u
QVhijqJDZdQtRI3UvExH7c7VwludMWVpW80qKseVkytnLjM5ZNFZkxEgIzXlIgzxRpKxMwzKY7Xo
tTkwSvZsD2MnBxdTJXjN4XIHmb8aWmVp1TVWCc5Gh5wFx7kUX+h9+eyG7XNUEasIx2OluI2LpuGl
gfLnZn+ovvkc9MZL02bo9atzTY7zFeL3xMsGhBUKVu2m/x2XLAH7PC1xnklXWjbe+4b1EFr9iaxq
p4WPqSrV6gXyO9A9dDA6DROiUdnN8cUPRZcWhZwzYSAN0Tr60iiYYeXue5kiGxh91zWdPGzRKU7d
G9PCExfX2ePoOvNyGPWVXytfHPKwFoXz1W8mRHzgX0gdQAqAdmSBSPoLIyHvaabi4E7sLzIqbo2b
XSF41IK8au+KFl9M7UGGzSxzDXGMhHZufptAZDh2xuEibZx5MBpkUaIIEZMLDZ0Uwqz20rDLW81I
NmVFrjJJttDaB5Amt/eOjntZc6AVGPZdVysYbMacIZcINBoJwHD1LxEJOqGbIC9maOUmlZu5BEq1
IGtoH6hXpmKRMxTdwBCfe5O7J9OUR1zgcUwj41j3U7jpUH3cwrgptOrSKHt7RqyRZTdJ646lQruO
G7NapGB6OhvkY1+fqw3RYI9wSik9oeRAqkd8q8ddiYIkuFTV4qftiJfHscK61DrFBc/YGCg589q4
apTmIZFxgaGKNDHSVxLE7soxMUowFDvYKlMYED2pANkJ2RtwDmD9utW3wlaWTalfNJaFHkpOZsiI
MRtBCyvDodnU6y7X67WSBc0aB8RIWK+TToCPdMeVlPenSaXnt6EuRbcsq6fP4kBWwX9Ep4hp03TR
gnR9T5mVhlytdqcpKPXtgrSGxZU4BByAOIShf32rJOy8kHHc7hfGWOW3+GGKW+Bid7mMeIc4pJHe
9bJw5JNtgalUTALTJXfrz98qwpEOS79TpVNRDrB1f9MXpK+fahUbuCUnPoRKwtbcmThWmVU9A2Fn
IOPyeiwO7JmCqM+VKIF21wDaJcShbUTdld63uw1ruxtbT7uzveM6tgFSOh0BrdfySmGiYqFfECdV
L98Ox6RWu/RAGIlKxfE4G0g95RvXrEWWuVq41yE5Pe8LF+BUlnf1mdg1nSyacsCNi6APm3un9OJz
tcCXmHpdw8xR2zfkQJjF0G/qWWr1605m8BWXDqVTzTzAeqdiN4ydcAWxQZ9vK/bc7oJchTjNpq8t
Y1TnImVbVHyV7eSPRF30tfimLiBl4+jaHg4JindNkZywnJZmYjeAebruHPVLUkjchyxfaYVS3Yl6
FK7ElVEWF6IiIwXUV6SOuxRn69CYDWB6YdXE2Y3YGHFRLqOSVwupLN+fNWaG1kWXVDNxGkRzdsMX
BiclOZgZxacySTD6oK4Iar3VE1VDz3ogXeGkUJd1rQVXuNj9Zdb18TUh+Ak5kOc3SNRZ88wL2tsI
Sc15harC3VAW5syFfXOP7VXOvM6MH2q8b7x3Rvfoj+jZWbFh/ZH2RnocS032TS/zF5LKQpcs00e7
DZOnPk+hDYbaczoCZI/t7EfdY1EkxFSIcGSzVs4ZOEb52u2xaI7LC7xVQHITVGh0MwR+QGpizJ2W
0mO28omFvBCIONfqsXiOS+vGAuH/PejCr3bqlxuZNQHWW+V8VYndHkdhPCyD3CM1iqMUNySTR1cz
thiCpoTL4pgX5VAqRwnjpy2KG3FC8RSLQcLNF2JXnCgDnEOhF0uYO1S1LZd7/cIEYjYXu/VUQWap
9qLtbRT1fn4HuZ4z4NPE0YyuyPzZWFryUtIUVIinMqJ+h5jgqi+Mdnur4kRauc0qrYhpiSKi/l6S
wfm3PvH+rADPBiP9ZGwj0kUSAr0iW1By0hRGSErQ3F/zmkmLWurDO0QMglmpGPW3JJYuVSPvPGLE
N6Pt+j+KxNgA8HYeO1O1SYFcQ5vtrBivilOcS2mmnVtqZy9ZvLa8/4lKXFxr/+jc9g8jQ8rFNxaw
B/iBxmi8Sa3c/NqbajbzvG68dZQgWzpmgtxOUrVnoPvtFVmb3SvSmlZzrYjkBxCFIYJJ/nUhR7fp
qKqXWp4gtKCZHaEJYoFN5BeXdBwCRV4WXUYsnVYaWgvrKNLjVVOgkhKnBLiSqBvWkaHVKy0FVZDq
BP8bXUnWSjOoK5RtvLXiqOaKF8W6iCKIABkDLm/ZWQroZJVD7T/RjNC/wRrBpFMs88mLz9CVMJ9r
1uHHVe0Nt6JoYIwSXpnXon1b7RXVoDnfyuT4XrW1wejbRHegp8ILcp+tOhdtU9SWcWeIYzg8V22R
d/6iI13oPC9lon5ud5OoFZmVQ3dcqMHY3YgN6WWtmYacxFLsKlM5pYWJ62m5scoZ2kjcHeLLRtXH
O1WDot9e54c4lW3VLc8Igj+PZPNDqApPP1j/6zp3kL2Bp8Rq0D7JyKICxrKDDAwv4UZDVXgOaKdf
iGNdZrs3WPdg9FHcJCZEOXHM6rR5NyDPJPY6300ukSg7EXuiIvhpzklI9jzgzNQhNoZuuCRu5h16
OwaesySUa6qnzc9yxD/mKtJ2V+JQ7tgpkm7lSVaSQr2P43ouqx3oChwo9VIKdX470kH6C9iI8DGl
McKXpVZXFtMCQIDpIL7JaLbdr4oSAT78uNuSYhfhfFxN0+atCnEiM7z6yiSkjua0jQxMV10p7iCf
CMd9KsXcBB3zXxz0DFM+kRRc/OJCUVBsxAl4qISDp4vHMQc+HjnmqTctQAu/1C5b/D9XXlIAa0E1
8Btew4ogj5FdqzlCFcYIHydrCDhqVvqSqplzE3gQb5wCf7o4nljOHXIf8p0zmbtFAS1G8hvKp9l5
lqMKZQxkm3aHtFiI443Piqhr8keiOBbiRD3pVUNCl4lBylnF76TzyqI3HYuP9UDm0rRvkTI3pHNx
qAwjzor97Udx9O1860BcixPpx95xsbt3zFBt5TQpokVn40Ml79Vw7qvDbiPL1U3Q8KyjDl488S3j
DyWEfCDnUf6NoN2zoefmRrLSh1pR6lPd1PSVrYT+wkk0VD/QgH/QM4XwGQyPVLUZTz0FXaYyDh7J
eElSYwZMUBnSotKGcxuVLXcItTmocMa/tL8ciiJ5GXJEPZtK/cMzKhkEaWazYu+ks+7xRFVaZEVl
QvfHcqd5J26SsrSuoXbZarLJHeUr+cmlWwSzs/NURWYwsEYACX2zLJI8fmxlgmiDFCtLCQrXN9Od
UUGyaB7b0svPlKKMlzIEsdOs8ZIHexhOcUamG6XTMlhPrnue+G146+reD/F1o2rzCxZ9dmVlSXvp
ekQZ+umC6T5AUBLTCsEGpqanr5CT/B4iSboWGy3tm3WhN8BrDRuJA4lVegFAcq2pgd4fizJwOaeP
wLThwOnnu92fVYjiSZ4/JkmcnbxVHWvAgnWprRdNATWg78dTdFucS7GXRhDQrBbZe7EblqBYgKee
dnZ1aREQrE8rPCCgw+RglhVS+Ti0xFXDVC++WiNx66CPq00WJ4/APLonUjSvG+zRl6o1oWSlHhns
s/E4s6EJHEss5Cd3tOPBb0l6EDK2p090+wSeeA1PeRKXy6wChTlVyY8DUkuvxO7biSiWEvIgg7Ns
cXdfBQ9SSxpxDUHqC9v0C2dZ5UB8u96sTn2tORN7YiOKGFM5sVtM7CK98/CX1dZN0MvSaWrD60pg
qbNKbxFRUCFfzYPptChTSq48i2N8oqVhUIZp9YklvXS2vURV4lmpesbVtjC/06VCZgmjNKwbCENU
8vM7ttd3blLSs/iOCkjBeZ/X3XJWg8O+9aIkvXWnJUcgl2B1fh6zq6aeR7jAgO4gCQdzRb0uZdu+
KNSwvIDL8sia2LiXoVWhN2Ze55WFpGwIntyiI16Ikwaq9nNwIPmJnIMTrFstX6UWeNe41rwvgZtZ
i7xFHEENe3hU0DtJntNCdesT836MQdk4mSe9LImvuS9pi0mqlbVxn1DXAoBsdNEbmj/PwxgCEUiB
O7yZi566rjVDM+7G0sVxaqmsMCHZsTZH1F3T6/BYnLU0Ip1DbbkXhOcRGA2C+DKvzPLSArFGCL0M
vhdWclamofFQarkFp8JDDmRMgsdcwoEwFbA+XkkstcKpbvvfwYtsrzQZsWb5UKnXxJbwuFtFfN/F
MJQQ8AxuQtdFN0qpM0IksbXqBlM9D5kjgMMkDRHtMLtgfKtXQyJblzrts7CiSLvJYtLfBbJk3feT
ZBF6vMdFodurqnHH4TiZcjA01qCsCXXGOC5R3ZoOpSD41/m02ZarSz0jt4W0u0KcqYeBDMmd7pKC
EHI7Me4FiMTm1tQa/y430awIEHpbiF2xoYBumc0tlv3EAkJ46K2AOEYBRccdiAekO3WdRiczbeud
m2lcrju/SxZREtcPahA+iZ9a0X4ERuc/h/RVnOkDiS6ma2ykis716ZrYwqdQhnr1MGpT+KBzX/R0
e03qxMqxaie7awoTXEoUp+dQqpxzpR6cc0KexLc6lYBEEabeMmJuKMmGzalUnNr/iBGszaUmWMZ9
kTQkKdDh8ZFV97ji6VF5Jo/64CHCcGzINtt0OvC2qeOABMCgXu9HiLSLpifjehX02kWWqtEiMELp
EZL8VUcvfDaC9lqvOu0R3kJKWLz6U1E3aa6E6ar7/XXuBLuie7Xqo0yO9ayIcCNu1DLVvshumd97
7budoN0oraluzyjOuzP71+RO3q2q0gWEMhYtmcUruWeOhfFPQFTWF+JjpCAIEEyb3AlRmLSvZHS7
zstoWq+JjykatBI5VT8eFfsow5dno4bL2hmks9TwzqGM6KuYUPEZUXnpTByH+I7zVBxUkt5GF3kq
TdDPSY9FqcZUGuNEFKjEUfFRbArbIFZmNeFxjnLGrrw4Myjet8Yp/fOBcf7a49U4iXscc0pSpNdu
qqTX4hNW6ENNMPXs7XjvesqJrRG4F5d+LAvadFe2Rrv3GI2DBtlh21uLjYHQJ/0o0RdWkaBdUjdw
v8XHtzLVQLhjv4w4bcoGYi0tiWUCYIbevYT4+3ma1jL+6emjKoH4Ep/EpvKYu4An+cdvx1rVHor1
235kjtEyTNAxExdDcUSpaa8e3JUEaarKZLiyiZG9qwPDyZqlQy+Dr8nhaiHX1zrBNUIG6bUn++l1
EQ8WHHFXmzuDmrw/cVK3CPi9Hc01zZoTadXm4kKxQVo5va5OyqmkOFB14MNMTI4VPI2ETDOPI+HG
NckQimOxC5UpW1UaSktiV9WhjEpwNS/EbmAGcyZI9T53VPU6SvR7cbgL0G6tdXLIhUM6PFYKoV6W
ENapOCsZ8hWZNMcbEmXrd1U6bqt2Yr0578ImR0+Ji4h4DAt0hViPTrelxKgJZoakXXbkVXpUXTKT
/Plu9eluMcP8JZGk/vHtbkWVEXebVAg0F7D0V0IJPWG6WNaZBy56EkvfqqNPeupvu0Xlw0RzgNCI
s+LE2MeM7GI/ltOvsRKnJ2JvSIpzhkooPrGycEJsXWiBQXCNtls/r/BnL/rKGoAy+cnMRajgMsMU
InWSaxB+KJHPEqW3F1qaD3a6sKe8HsG1IVXBNXgzj6VFdxOR/+ICAfnzRurtR1nl6wenh3XkONdF
G32ppsOpA8+mjAin101kP/a1Fs5wxAcX4mxthuTEGKIHTwE9Xeuk2Ok7yX4sIY0t0zLsl+IqVe1w
RzZheOlIsfMwhhfiK22plS9QeiUCOH2VG4YEcstUWondIRq+juSdRcOqyu8rz12Ir3RqYmPKSObr
po3VBx3WWBTY6zrWiHjIMuRiElmtyZRtrbvCIPYSKqYLLlS/G4ZYR27o5+leAsPwdsk4jgODKBL7
BlOrZsA68ds7z2/aOxIt4TqMAYe6HrtI3pBAphs2byWUxv3ShVq8FuXJelKttBaipdgtpwqnKO5U
l7imKxNjhqaIs3I0Y1U3Q3nVp/DtMQCA2pcSb6uMSGajmd6zf9P4bfZMDqcEnKA35RrQYduOtQ3R
vwu/GGb13dGk9DlyVeAvZvGHphrFokaZ8AJvpLnOR6UgB5JjfQulYi6KFjZxPrWT7dsxJjfcIAfM
JEbZ3Y650x6L7zMhKcatWWzcHKiiVPQYY1JknFeQKhdZYNqPAAfWomgdql9bW4aDqJoKN4VHRzxD
5nbFzGId9foMEWuo7TNkCTaVeIYS1tCXIC2+A99tl24R6ctYjsYTwAHJXEXY44vYbcsonau+rH7R
62p3dnQ87d2uHKnFCUGjZAnbmTiJJoUPMnnS5/Igl5eA4bvTQomqE2ST0RGVgnhuoZv3xzC0j0Cg
9R92dV7F0vhSFwwTiJCHEMq5enTc8rLCn5k1CC50WrrpksJfoZeVIH8Xd/kFnjlSRk2f9nYbRJ5J
M6zXM9YBlC6KboAdQRpot07My1jRFm4vBReEjexZjN91IY4XtgoWCKJzeqEZ2SKrO1JGeA1XaE5A
4hent7cVdKeapZNVS5nS61mWfKHrYEGnvSL0QPFk5bA92Za+sijLFkWC6YQoIs46rZqdE0BART8k
QIUS2DIuPWOt499cm9NG7PpxZ56PJJcUe+K4KKEkxI8I+lgoU6ch1Pfp2i4jx5FvJEufrDczIcAO
0/VLjtD/XeABmKwUcBZCCN0aqy+mY0d3hNP97fE8tmaNolbfUNuAbd4+ozbOHAb85cbLdffEQzpo
Zftxehd1BDlqSW6ftU6eIQDdbGRUm+bIOCqXSKeSAa2Jg2VfSNVDKStfvDLqkNQhUdaQOo9GSA6V
ULGiiyYvOnKAaAOq/YN3zRoDMnbq3UAr7y40tTZvjGmjq+AWjexmCANzUhRr1kAwz+H/gbUs9ag8
VUfMirfyTVUFS7lmySaOictaHxT+EDTJSuyKE3JQviBbb5y9FbNAUllVllxB3jRv4sKtruxWmr0V
QFkG0ywcnt6qqTSrWNUjpD5xkTjRNEE/j2LfhXJBReKYUqc9ya6D5FTstplrLtMgBw0hkxvH8YxH
myXdeecAAhC71TD4C5Rq5BOxa0XZl5pw1zVkKvcOhvqyqhvjMR88CGzOrdKH+prQBRL8nvwDGJa8
CsucJY04JjZBkFYXcK6gLVNWHjNt6Y5lflq36VewwFDPHVedK7Id3nZDalzr6vcG3wLEGdJVnCJj
BuV1OpmVWXQr64E8l4kOLcSx7Qk3/6oNqnIu9pBSNK6d9LsoLo4EhiKfYrS+ryeMMxlURC0tSqtt
IZLW1VcPDtW2DhYXwLWL8SvkF3tWOkSmQ0L/yjQABei93r3tue52T4xVPSoXb+faD3s/rxOD3M+S
4jpiTt2d2hGrngbAnyW33zedmwR3fnGd03ugH73u1OuGaA2zMVobkXvbJEN7ghxLtH47Lj5tjxU9
AbMOZAPF3w6nJSP9sdivxvYp9gDmk59h7SZGthafxKYqBjRV1LghgdjrCVeRg/7dvm4FJ5nsJWdh
Rx7KbTVvNbSVNCyUcNLum+oXG1EXRkF7/Ptv//HP/3zq/6/3kl1n8eBl6W+wFa8z9LSqf/xuKr//
lm8Pnz7/43cLdKNjOrqtarIMidRQTM4/bW6D1KO08n9SufbdsM+dJzlUDfNb7/bwFaalVzsvi1r+
YoDr/jJAQOOzWKzhF3P6K9WMYIoDvfjqTiazP5nRyWRQQzO7d3D9nUXC1k7VtmWCAV4rioiNnRT2
LC3B+xbHUtA5GCokCYiXXhjpl+VoaNtNMiqXOkPrGbFh2hq1JP0SVH6+khSvOX4rJ04QcyOBZhYg
mZwHOEWN9KRI7W5tpEm/Fp+0n5+mEiinpJhx4E59liZrV1VO66DJbvIAKK2rD+/2nFQ+NXxnWP51
yxvOfstbumaauu0Ymm2pmm1/bPnAGMDxeYH1XJLGdW2qSXbZNXJ8SXaL6TPs7Yr4xnSkWBgDmcmA
bfRIh0yb3eGwdJANLCp3LRHcnCe6bCB401c3TmCVSChwrHdNAzip3Pqw+l7386Z8KuKyIfuM/1AA
178KiIY/yOpDHNXNFw3S1G0EllsctZs6XCsuFEOxGysEVXpNQjx/usaAe7Dw4qqEvN8YD2At4tlo
pfG5OJtm0bv6+/xd/ZImn3ZNCdHSVch66ro1Yh1Vu8b7/NcN7Wh/amhTkennlm4rUL50/WNDN3Zq
Y7B66QsekQ69GNpPtLCXODSqgZQFxD7U8kQbv53uMmRRqzQ925bzqwamMDqiZ74+lhe4deDDRnS4
xBwakmZOB1t7wg+Lj66rTx8tdVcqN8yXtsDuKrzcOUWzSlu0dj1u6vp4qPCHjySIWcqJ2pw2iW7f
G65yLc4nrHLwmKs5TE7XvCyRN55VrT1u3Cq67/Ex3zMG7FUYAz+4lR0NoOGsj9EtHY3+urUs/6Lp
8rXYQyRwuN4db6/J84wCX5un7nGrofwIzEWbu/pbES6t9XR7qSrp5XzEPjnJQlAePtIhSNgH/a3s
FvdDrygkeGvxJdn19Cye9IdlLYbGkL/KqP+fABYyt7vmEFymcFjvNJskQUFmJCRM5epf1TpdXmpo
IYiu8R8fhr9KDIdPWT6UgefXe7v/vM8S/v3ndM3PMh+v+Oc6eCqzCpDAX5ZavWSXm+Sl2i/0oWa+
fXd38029+bCzSOugHm6al3K4famauP7rs9vnYJSfKhLD+332pyr+rUKv08WvK/rtRdzX/ZC//OP3
DYpcOG5J9xo81b/vTk0TiWY6qvXuvfxZl3iev6oj3vDYzTOV6+qR4zgmayKD//PHiEgH9nanJV7i
I8NQdN1gqhJ/73/tn9/4i2b46yd8be1tr/l1PX/1BNsGEq2A/CoT7M8J+Gdd/51WsI50RdEAhetM
yfype62gyrSCiVSdykDHV73rT/+qG/zvPb+scruHPb9+RE5Ilf94vPc/v6UemXQOnELa9tc3Pt3j
69zfgY+vOUekByK1HW5S8cdb9b4VWIoemZatqqq5/arP9PPTZ7c/yt6r9N/o/ppyRMDIZqpWtt2f
9+n98zu0j6apDpnctu3DIPG5XgJFt5Ttm/k/bwVdP9JsR7ZUXfn5lO9bQVH0I9NwNEvWt+/bZ+oF
iq5sf5SDnh/jmN5koRw3/e2/BbJ8xJJFdxQTa+5z/f6qhVV/4Cig85IDenJANmz/9qZCSzkyFNuG
67kbJT7dVKAiI3HwVIhBoMGLUuy9n98yaB6ZRFHG7vXYmh6f6CVgrbybng94CeQj2zFx920HQlne
Gwot68hm2chQuDOHPt1QqOrG4Z1AoxPYJtqA5u5d+DghKMIeYrrQtt3tE3UCRXemnnuYOaRiDumm
Yek7c3DPKnK0I8xhmRXu7vynswpUXZ2W5Ae1gmYcGbam0w67d2HvVXBYGcis7eXX+QJnyyebFRTL
3t7UAQOCdSRrGmOe9eu+oMjOETOCgrbd55sVdebrA3uBLrM0Mgz8Fta2G+y9C7Z6xFCoGba6mxY+
Xy/QTPVg24AFIiaybCu7dRBP+cE2xDbSIW6pn7kVlENtg2lEQDrOMrTd5LdvIjhHim3oqv46e34+
E0G1zYNHBOxAyGqkqTa3b8Ses4DVko3bhKXSrhk+3ZrZtnfz9v98WGTJLKNshcG1M4b3XgisRR37
QceO3FoQn64RyFQ6uXkOmyIZ/FSawX5thL1WsJkbMEpZMGI5T3+fz1DQZO1g9wHuAcPUWRhOAS3+
9gwFRTFpBkYOHImv5z+boaArh/YF3TxiklRIKLZ77fdawdGPFAdziTnis9lJCkTzQ98E/QiLU4Wi
gej+9Lc3NQgX2rRy5n34rH1AcQ51JOJCQo7Fciz71y4k2ziymDvxr+zOf7rxAA+gduiboNpHiG9h
Emv7w6F6pNuWpqvTqmH6+3QeFExF+VA/mmazIFAN+sDOW7r3KtjykTnFGhx55239dK3AOKUfvG4w
GA5xykGp+OWAYDpHKt4qfQoSi7/Pt3rC17U1YA8wk+wjB2ORNvi4XrBMVk30D1IObJ/+E/YB3tJD
JwX5yMEUlu39sJKj4GVTCKjYu4XEp/vxDXrtoU9vHakGrwBj/Xa02zMIFAXrUEEO0sGnLv4+nV0A
UubQcUDDS8QLQKbHXSswu7xfOTMlqjbeVJbX20b4dF0BH8pkzRy0UNC1I3CZpoKjZNsXeLXet8IU
W2A9qZJvbXv+09mIOPkOnRgJsBiWoRi40375QhBstjQbE1L9dItFZir1YO+JjfVDfqkpdiD+9sYD
xyb+KCs2C7Ltm7DtdJ/It24RDzjwRcA4wi9iGCyJf9kIioyPCaV4zfx0M6KKjvShMyJwG0Z8DSwJ
XXxvAICkhUX8+uN/urgS9NeDQ6zTZIDVI9vOr53pFqazwzBIktafveOTeQo0GNOHvgP6EQ+oWYq+
cyDuTQaKbB6BAWeBYG/HnE80BICetQ92poOjwI1Of9pZf3vGMV4zDAZWkM5nXSYqqLAf3Auco8kL
gPW3He0ne/P9iGCbGEbMBmiebt+FT2cYgTxSDjYPiTTLrILUV+jR3rvAYnkaLAg1f1qPyQSKOHRE
AGYHH4D0ef/CZaARftLhUck73+KnmxwZrw+dGzXMPxwGKqPCtsPvdwXzCLcEODR510jbBdpnGhw1
eWe6HuAxMHhKHpDoyXZcwBDYGxY0HfKk/tpKn26lAHZIOXi9JB8RaZWZI3aGAE/5vhUsphCiLqq8
GxWcTzc4MkUc7Ekk9o6YDog8YzdH7PcF4q06IB3jZ/xJjEOf6I1QSMJw6NiIT30KpWr/AqHu4FTW
HCAKxmcNtyoaQY8DW0H4iqaA6+sMsLd45PknPwvEsk8IQ1Ew+g98ftaNmmnxE2NyiL+9AWHqBZbF
qvEVvfn5IiuAxQ5sBJMQIkyM6UX4ZSMohnqEO5Hoyg789b8/EjxlDaqAkGlIU5y+J6uoEwXs3/Gh
7dXwRlUBcmDgGzFNQifij0nm/ZwA7gLvCVPw/yC49m801E9az8wP4mfB+gleqnfUof+ywCsj5M8V
vCP1TO30oeBEAtpW/UYK+ucHTpBgo7w7+cpOEd+zu3z3gH/+6g/f9fpUrwdPgpdyUz75gzgx7G5z
Ylz94/f/F2++b5LN+994awS+3cmfuEs/f///ouIq2qt3enUOrrcMSOb7sWIR+D684miTVpvq9RYn
VtJ24ju05tkmDn5kZRp8uOttbOLgurM4KzfP2fu73jr4Dq85TV+e6uCpqT9ULjzIh1Y+f4k3SAK/
vK95i2c6uOYdxe637Mdvsyxuku8fm32Ct7x+6y+Zef9W717S6sHzh99zF3M/9P7hQpbex1sGpz2t
TQ+t+YQWD4LXekT33po0h1Z8+rzxP3TAHY/n4HpjMgJnwcc3cmuQH1x1+hxs9kaRrTfo4Jqz7mO3
2CLZD632/M9j0zaYcXDFVNA8RcOHfrGNGB5a9UXWBNWfmtkREelD615vgvTD6LFDOxxebznEm/T5
fXOA/JsgBIdXXVWbJ7+pXsh68lrd9BruQhIH1x88+YG3+Wiv4XDDhj68auaCKqs/9GwVxyH2++F1
o17Dvzz/MDbtgJ1/R+1ZU+5X/bfceJbWe2OIuqUqHHrTly/fy82e9QTKYsI8H151u/k4bxEYn7Cj
h1fc/XaySVBzR2TotTrRu7eB97+j/rOXsnr5MFLtvFR/R+Xrlz54+jCNUfkUJfo7Kv+aldFrTdtG
ERy/g6vOytr/bbYpM2bKjy8nHFDl9Rv/53bOpfiC+Sbaf/e3bIxD7//KDz62+JbqcnC1UYxF8nFV
s+NSHVw1Clr7S2LB1Du04uuXNK0Q/tvsLRN2dMhDq7/1s+eX306rP81tW8rtodXfkTb21x1xF176
e77gzx1xqh5/6qHV39P6L1X18mHk0raBgMPr7j+uKrUt2f/Qer/UG//1yacxBaDmpKFwaLUPL2XC
zPZakagZjsXfMBA+BKxs9rr3Do9w6E0/bph3Uq/++GriRpxERQ6u/KWqf/vlzW9xxgfXH1RPWVoF
Hyy3XYj+4LqHDN0Z7/8LFgjg2IQcOIPfZGwjTfADUzDHn2AHwWDThjq4BlKRnJOaWGQHAAAA//8=
</cx:binary>
              </cx:geoCache>
            </cx:geography>
          </cx:layoutPr>
        </cx:series>
      </cx:plotAreaRegion>
    </cx:plotArea>
    <cx:legend pos="r" align="min"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1.xml"/><Relationship Id="rId2" Type="http://schemas.microsoft.com/office/2007/relationships/hdphoto" Target="../media/hdphoto1.wdp"/><Relationship Id="rId1" Type="http://schemas.openxmlformats.org/officeDocument/2006/relationships/image" Target="../media/image1.png"/><Relationship Id="rId4"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editAs="oneCell">
    <xdr:from>
      <xdr:col>0</xdr:col>
      <xdr:colOff>165100</xdr:colOff>
      <xdr:row>0</xdr:row>
      <xdr:rowOff>0</xdr:rowOff>
    </xdr:from>
    <xdr:to>
      <xdr:col>2</xdr:col>
      <xdr:colOff>787400</xdr:colOff>
      <xdr:row>5</xdr:row>
      <xdr:rowOff>50800</xdr:rowOff>
    </xdr:to>
    <xdr:pic>
      <xdr:nvPicPr>
        <xdr:cNvPr id="27" name="Picture 26">
          <a:extLst>
            <a:ext uri="{FF2B5EF4-FFF2-40B4-BE49-F238E27FC236}">
              <a16:creationId xmlns:a16="http://schemas.microsoft.com/office/drawing/2014/main" id="{0F8963AE-9DBD-2846-BD0A-C268FB65B6EE}"/>
            </a:ext>
          </a:extLst>
        </xdr:cNvPr>
        <xdr:cNvPicPr>
          <a:picLocks noChangeAspect="1"/>
        </xdr:cNvPicPr>
      </xdr:nvPicPr>
      <xdr:blipFill>
        <a:blip xmlns:r="http://schemas.openxmlformats.org/officeDocument/2006/relationships" r:embed="rId1" cstate="print">
          <a:extLst>
            <a:ext uri="{BEBA8EAE-BF5A-486C-A8C5-ECC9F3942E4B}">
              <a14:imgProps xmlns:a14="http://schemas.microsoft.com/office/drawing/2010/main">
                <a14:imgLayer r:embed="rId2">
                  <a14:imgEffect>
                    <a14:backgroundRemoval t="9467" b="89941" l="7000" r="92667">
                      <a14:foregroundMark x1="7000" y1="56213" x2="7000" y2="56213"/>
                      <a14:foregroundMark x1="15000" y1="57396" x2="15000" y2="57396"/>
                      <a14:foregroundMark x1="49000" y1="40828" x2="49000" y2="40828"/>
                      <a14:foregroundMark x1="49333" y1="53846" x2="49333" y2="53846"/>
                      <a14:foregroundMark x1="87667" y1="36095" x2="87667" y2="36095"/>
                      <a14:foregroundMark x1="92667" y1="28994" x2="92667" y2="28994"/>
                    </a14:backgroundRemoval>
                  </a14:imgEffect>
                </a14:imgLayer>
              </a14:imgProps>
            </a:ext>
            <a:ext uri="{28A0092B-C50C-407E-A947-70E740481C1C}">
              <a14:useLocalDpi xmlns:a14="http://schemas.microsoft.com/office/drawing/2010/main" val="0"/>
            </a:ext>
          </a:extLst>
        </a:blip>
        <a:stretch>
          <a:fillRect/>
        </a:stretch>
      </xdr:blipFill>
      <xdr:spPr>
        <a:xfrm>
          <a:off x="165100" y="0"/>
          <a:ext cx="2273300" cy="1130300"/>
        </a:xfrm>
        <a:prstGeom prst="rect">
          <a:avLst/>
        </a:prstGeom>
      </xdr:spPr>
    </xdr:pic>
    <xdr:clientData/>
  </xdr:twoCellAnchor>
  <xdr:twoCellAnchor>
    <xdr:from>
      <xdr:col>2</xdr:col>
      <xdr:colOff>266700</xdr:colOff>
      <xdr:row>12</xdr:row>
      <xdr:rowOff>165100</xdr:rowOff>
    </xdr:from>
    <xdr:to>
      <xdr:col>10</xdr:col>
      <xdr:colOff>279400</xdr:colOff>
      <xdr:row>32</xdr:row>
      <xdr:rowOff>127000</xdr:rowOff>
    </xdr:to>
    <xdr:graphicFrame macro="">
      <xdr:nvGraphicFramePr>
        <xdr:cNvPr id="28" name="Chart 27">
          <a:extLst>
            <a:ext uri="{FF2B5EF4-FFF2-40B4-BE49-F238E27FC236}">
              <a16:creationId xmlns:a16="http://schemas.microsoft.com/office/drawing/2014/main" id="{9B0A5D8B-F358-6444-8565-0F117AF37E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xdr:col>
      <xdr:colOff>228600</xdr:colOff>
      <xdr:row>6</xdr:row>
      <xdr:rowOff>88900</xdr:rowOff>
    </xdr:from>
    <xdr:to>
      <xdr:col>10</xdr:col>
      <xdr:colOff>254000</xdr:colOff>
      <xdr:row>12</xdr:row>
      <xdr:rowOff>50800</xdr:rowOff>
    </xdr:to>
    <mc:AlternateContent xmlns:mc="http://schemas.openxmlformats.org/markup-compatibility/2006">
      <mc:Choice xmlns:tsle="http://schemas.microsoft.com/office/drawing/2012/timeslicer" Requires="tsle">
        <xdr:graphicFrame macro="">
          <xdr:nvGraphicFramePr>
            <xdr:cNvPr id="29" name="Sales Period">
              <a:extLst>
                <a:ext uri="{FF2B5EF4-FFF2-40B4-BE49-F238E27FC236}">
                  <a16:creationId xmlns:a16="http://schemas.microsoft.com/office/drawing/2014/main" id="{929A2733-49A7-BE4A-8CEE-22D533A95E4F}"/>
                </a:ext>
              </a:extLst>
            </xdr:cNvPr>
            <xdr:cNvGraphicFramePr/>
          </xdr:nvGraphicFramePr>
          <xdr:xfrm>
            <a:off x="0" y="0"/>
            <a:ext cx="0" cy="0"/>
          </xdr:xfrm>
          <a:graphic>
            <a:graphicData uri="http://schemas.microsoft.com/office/drawing/2012/timeslicer">
              <tsle:timeslicer xmlns:tsle="http://schemas.microsoft.com/office/drawing/2012/timeslicer" name="Sales Period"/>
            </a:graphicData>
          </a:graphic>
        </xdr:graphicFrame>
      </mc:Choice>
      <mc:Fallback>
        <xdr:sp macro="" textlink="">
          <xdr:nvSpPr>
            <xdr:cNvPr id="0" name=""/>
            <xdr:cNvSpPr>
              <a:spLocks noTextEdit="1"/>
            </xdr:cNvSpPr>
          </xdr:nvSpPr>
          <xdr:spPr>
            <a:xfrm>
              <a:off x="1879600" y="1371600"/>
              <a:ext cx="6769100" cy="118110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xdr:from>
      <xdr:col>10</xdr:col>
      <xdr:colOff>292100</xdr:colOff>
      <xdr:row>6</xdr:row>
      <xdr:rowOff>63500</xdr:rowOff>
    </xdr:from>
    <xdr:to>
      <xdr:col>15</xdr:col>
      <xdr:colOff>1371600</xdr:colOff>
      <xdr:row>32</xdr:row>
      <xdr:rowOff>38100</xdr:rowOff>
    </xdr:to>
    <mc:AlternateContent xmlns:mc="http://schemas.openxmlformats.org/markup-compatibility/2006">
      <mc:Choice xmlns:cx4="http://schemas.microsoft.com/office/drawing/2016/5/10/chartex" Requires="cx4">
        <xdr:graphicFrame macro="">
          <xdr:nvGraphicFramePr>
            <xdr:cNvPr id="30" name="Chart 29">
              <a:extLst>
                <a:ext uri="{FF2B5EF4-FFF2-40B4-BE49-F238E27FC236}">
                  <a16:creationId xmlns:a16="http://schemas.microsoft.com/office/drawing/2014/main" id="{652D9118-2AA2-114A-8D6C-F7F6904E8E3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8686800" y="1346200"/>
              <a:ext cx="6591300" cy="5257800"/>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0</xdr:col>
      <xdr:colOff>50800</xdr:colOff>
      <xdr:row>6</xdr:row>
      <xdr:rowOff>76200</xdr:rowOff>
    </xdr:from>
    <xdr:to>
      <xdr:col>2</xdr:col>
      <xdr:colOff>228600</xdr:colOff>
      <xdr:row>13</xdr:row>
      <xdr:rowOff>177800</xdr:rowOff>
    </xdr:to>
    <mc:AlternateContent xmlns:mc="http://schemas.openxmlformats.org/markup-compatibility/2006">
      <mc:Choice xmlns:a14="http://schemas.microsoft.com/office/drawing/2010/main" Requires="a14">
        <xdr:graphicFrame macro="">
          <xdr:nvGraphicFramePr>
            <xdr:cNvPr id="31" name="Retailer">
              <a:extLst>
                <a:ext uri="{FF2B5EF4-FFF2-40B4-BE49-F238E27FC236}">
                  <a16:creationId xmlns:a16="http://schemas.microsoft.com/office/drawing/2014/main" id="{614AFC66-9982-4E4C-BE87-2716EC4FB377}"/>
                </a:ext>
              </a:extLst>
            </xdr:cNvPr>
            <xdr:cNvGraphicFramePr/>
          </xdr:nvGraphicFramePr>
          <xdr:xfrm>
            <a:off x="0" y="0"/>
            <a:ext cx="0" cy="0"/>
          </xdr:xfrm>
          <a:graphic>
            <a:graphicData uri="http://schemas.microsoft.com/office/drawing/2010/slicer">
              <sle:slicer xmlns:sle="http://schemas.microsoft.com/office/drawing/2010/slicer" name="Retailer"/>
            </a:graphicData>
          </a:graphic>
        </xdr:graphicFrame>
      </mc:Choice>
      <mc:Fallback>
        <xdr:sp macro="" textlink="">
          <xdr:nvSpPr>
            <xdr:cNvPr id="0" name=""/>
            <xdr:cNvSpPr>
              <a:spLocks noTextEdit="1"/>
            </xdr:cNvSpPr>
          </xdr:nvSpPr>
          <xdr:spPr>
            <a:xfrm>
              <a:off x="50800" y="1358900"/>
              <a:ext cx="1828800" cy="1524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63500</xdr:colOff>
      <xdr:row>13</xdr:row>
      <xdr:rowOff>190500</xdr:rowOff>
    </xdr:from>
    <xdr:to>
      <xdr:col>2</xdr:col>
      <xdr:colOff>241300</xdr:colOff>
      <xdr:row>22</xdr:row>
      <xdr:rowOff>139700</xdr:rowOff>
    </xdr:to>
    <mc:AlternateContent xmlns:mc="http://schemas.openxmlformats.org/markup-compatibility/2006">
      <mc:Choice xmlns:a14="http://schemas.microsoft.com/office/drawing/2010/main" Requires="a14">
        <xdr:graphicFrame macro="">
          <xdr:nvGraphicFramePr>
            <xdr:cNvPr id="32" name="Region">
              <a:extLst>
                <a:ext uri="{FF2B5EF4-FFF2-40B4-BE49-F238E27FC236}">
                  <a16:creationId xmlns:a16="http://schemas.microsoft.com/office/drawing/2014/main" id="{4682F148-991F-C241-ACDC-244799195CC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63500" y="2895600"/>
              <a:ext cx="1828800" cy="1778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63500</xdr:colOff>
      <xdr:row>22</xdr:row>
      <xdr:rowOff>139700</xdr:rowOff>
    </xdr:from>
    <xdr:to>
      <xdr:col>2</xdr:col>
      <xdr:colOff>241300</xdr:colOff>
      <xdr:row>32</xdr:row>
      <xdr:rowOff>165100</xdr:rowOff>
    </xdr:to>
    <mc:AlternateContent xmlns:mc="http://schemas.openxmlformats.org/markup-compatibility/2006">
      <mc:Choice xmlns:a14="http://schemas.microsoft.com/office/drawing/2010/main" Requires="a14">
        <xdr:graphicFrame macro="">
          <xdr:nvGraphicFramePr>
            <xdr:cNvPr id="33" name="Beverage Brand">
              <a:extLst>
                <a:ext uri="{FF2B5EF4-FFF2-40B4-BE49-F238E27FC236}">
                  <a16:creationId xmlns:a16="http://schemas.microsoft.com/office/drawing/2014/main" id="{9A5B47CA-F006-DF4F-A8FA-A4E516475CB7}"/>
                </a:ext>
              </a:extLst>
            </xdr:cNvPr>
            <xdr:cNvGraphicFramePr/>
          </xdr:nvGraphicFramePr>
          <xdr:xfrm>
            <a:off x="0" y="0"/>
            <a:ext cx="0" cy="0"/>
          </xdr:xfrm>
          <a:graphic>
            <a:graphicData uri="http://schemas.microsoft.com/office/drawing/2010/slicer">
              <sle:slicer xmlns:sle="http://schemas.microsoft.com/office/drawing/2010/slicer" name="Beverage Brand"/>
            </a:graphicData>
          </a:graphic>
        </xdr:graphicFrame>
      </mc:Choice>
      <mc:Fallback>
        <xdr:sp macro="" textlink="">
          <xdr:nvSpPr>
            <xdr:cNvPr id="0" name=""/>
            <xdr:cNvSpPr>
              <a:spLocks noTextEdit="1"/>
            </xdr:cNvSpPr>
          </xdr:nvSpPr>
          <xdr:spPr>
            <a:xfrm>
              <a:off x="63500" y="4673600"/>
              <a:ext cx="1828800" cy="20574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852.525445949075" createdVersion="6" refreshedVersion="6" minRefreshableVersion="3" recordCount="3888" xr:uid="{F36DFA5B-2410-164D-AFDC-A7CE5494CCAF}">
  <cacheSource type="worksheet">
    <worksheetSource name="Table2"/>
  </cacheSource>
  <cacheFields count="13">
    <cacheField name="Retailer" numFmtId="0">
      <sharedItems count="4">
        <s v="Sodapop"/>
        <s v="BevCo"/>
        <s v="FizzySip"/>
        <s v="DreamCo"/>
      </sharedItems>
    </cacheField>
    <cacheField name="Retailer ID" numFmtId="0">
      <sharedItems containsSemiMixedTypes="0" containsString="0" containsNumber="1" containsInteger="1" minValue="1128299" maxValue="1197831"/>
    </cacheField>
    <cacheField name="Invoice Date" numFmtId="14">
      <sharedItems containsSemiMixedTypes="0" containsNonDate="0" containsDate="1" containsString="0" minDate="2021-01-02T00:00:00" maxDate="2021-12-26T00:00:00" count="270">
        <d v="2021-01-14T00:00:00"/>
        <d v="2021-02-12T00:00:00"/>
        <d v="2021-03-10T00:00:00"/>
        <d v="2021-04-11T00:00:00"/>
        <d v="2021-05-10T00:00:00"/>
        <d v="2021-06-12T00:00:00"/>
        <d v="2021-07-10T00:00:00"/>
        <d v="2021-08-11T00:00:00"/>
        <d v="2021-09-10T00:00:00"/>
        <d v="2021-10-12T00:00:00"/>
        <d v="2021-11-11T00:00:00"/>
        <d v="2021-12-10T00:00:00"/>
        <d v="2021-01-02T00:00:00"/>
        <d v="2021-02-01T00:00:00"/>
        <d v="2021-03-03T00:00:00"/>
        <d v="2021-04-02T00:00:00"/>
        <d v="2021-05-02T00:00:00"/>
        <d v="2021-06-01T00:00:00"/>
        <d v="2021-07-03T00:00:00"/>
        <d v="2021-08-05T00:00:00"/>
        <d v="2021-09-02T00:00:00"/>
        <d v="2021-10-01T00:00:00"/>
        <d v="2021-11-02T00:00:00"/>
        <d v="2021-12-01T00:00:00"/>
        <d v="2021-01-20T00:00:00"/>
        <d v="2021-02-20T00:00:00"/>
        <d v="2021-03-19T00:00:00"/>
        <d v="2021-04-20T00:00:00"/>
        <d v="2021-05-21T00:00:00"/>
        <d v="2021-06-20T00:00:00"/>
        <d v="2021-07-19T00:00:00"/>
        <d v="2021-08-20T00:00:00"/>
        <d v="2021-09-21T00:00:00"/>
        <d v="2021-10-20T00:00:00"/>
        <d v="2021-11-20T00:00:00"/>
        <d v="2021-12-19T00:00:00"/>
        <d v="2021-01-15T00:00:00"/>
        <d v="2021-02-15T00:00:00"/>
        <d v="2021-03-14T00:00:00"/>
        <d v="2021-04-15T00:00:00"/>
        <d v="2021-05-16T00:00:00"/>
        <d v="2021-06-15T00:00:00"/>
        <d v="2021-07-14T00:00:00"/>
        <d v="2021-08-15T00:00:00"/>
        <d v="2021-09-16T00:00:00"/>
        <d v="2021-10-15T00:00:00"/>
        <d v="2021-11-15T00:00:00"/>
        <d v="2021-12-14T00:00:00"/>
        <d v="2021-01-07T00:00:00"/>
        <d v="2021-02-05T00:00:00"/>
        <d v="2021-04-04T00:00:00"/>
        <d v="2021-05-03T00:00:00"/>
        <d v="2021-06-05T00:00:00"/>
        <d v="2021-08-04T00:00:00"/>
        <d v="2021-09-03T00:00:00"/>
        <d v="2021-10-05T00:00:00"/>
        <d v="2021-11-04T00:00:00"/>
        <d v="2021-12-03T00:00:00"/>
        <d v="2021-01-05T00:00:00"/>
        <d v="2021-03-04T00:00:00"/>
        <d v="2021-04-05T00:00:00"/>
        <d v="2021-05-06T00:00:00"/>
        <d v="2021-07-04T00:00:00"/>
        <d v="2021-09-06T00:00:00"/>
        <d v="2021-11-05T00:00:00"/>
        <d v="2021-12-04T00:00:00"/>
        <d v="2021-01-03T00:00:00"/>
        <d v="2021-02-03T00:00:00"/>
        <d v="2021-03-02T00:00:00"/>
        <d v="2021-04-03T00:00:00"/>
        <d v="2021-05-04T00:00:00"/>
        <d v="2021-06-03T00:00:00"/>
        <d v="2021-07-02T00:00:00"/>
        <d v="2021-08-03T00:00:00"/>
        <d v="2021-09-04T00:00:00"/>
        <d v="2021-10-03T00:00:00"/>
        <d v="2021-11-03T00:00:00"/>
        <d v="2021-12-02T00:00:00"/>
        <d v="2021-01-12T00:00:00"/>
        <d v="2021-02-10T00:00:00"/>
        <d v="2021-03-08T00:00:00"/>
        <d v="2021-04-09T00:00:00"/>
        <d v="2021-05-08T00:00:00"/>
        <d v="2021-06-10T00:00:00"/>
        <d v="2021-07-08T00:00:00"/>
        <d v="2021-08-09T00:00:00"/>
        <d v="2021-09-08T00:00:00"/>
        <d v="2021-10-10T00:00:00"/>
        <d v="2021-11-09T00:00:00"/>
        <d v="2021-12-08T00:00:00"/>
        <d v="2021-01-13T00:00:00"/>
        <d v="2021-02-13T00:00:00"/>
        <d v="2021-03-12T00:00:00"/>
        <d v="2021-04-13T00:00:00"/>
        <d v="2021-05-14T00:00:00"/>
        <d v="2021-06-13T00:00:00"/>
        <d v="2021-07-12T00:00:00"/>
        <d v="2021-08-13T00:00:00"/>
        <d v="2021-09-14T00:00:00"/>
        <d v="2021-10-13T00:00:00"/>
        <d v="2021-11-13T00:00:00"/>
        <d v="2021-12-12T00:00:00"/>
        <d v="2021-01-17T00:00:00"/>
        <d v="2021-02-17T00:00:00"/>
        <d v="2021-03-16T00:00:00"/>
        <d v="2021-04-17T00:00:00"/>
        <d v="2021-05-18T00:00:00"/>
        <d v="2021-06-17T00:00:00"/>
        <d v="2021-07-16T00:00:00"/>
        <d v="2021-08-17T00:00:00"/>
        <d v="2021-09-18T00:00:00"/>
        <d v="2021-10-17T00:00:00"/>
        <d v="2021-11-17T00:00:00"/>
        <d v="2021-12-16T00:00:00"/>
        <d v="2021-01-04T00:00:00"/>
        <d v="2021-03-05T00:00:00"/>
        <d v="2021-07-05T00:00:00"/>
        <d v="2021-08-07T00:00:00"/>
        <d v="2021-01-11T00:00:00"/>
        <d v="2021-02-11T00:00:00"/>
        <d v="2021-05-12T00:00:00"/>
        <d v="2021-06-11T00:00:00"/>
        <d v="2021-09-12T00:00:00"/>
        <d v="2021-10-11T00:00:00"/>
        <d v="2021-01-21T00:00:00"/>
        <d v="2021-02-19T00:00:00"/>
        <d v="2021-03-17T00:00:00"/>
        <d v="2021-04-18T00:00:00"/>
        <d v="2021-05-17T00:00:00"/>
        <d v="2021-06-19T00:00:00"/>
        <d v="2021-07-17T00:00:00"/>
        <d v="2021-08-18T00:00:00"/>
        <d v="2021-09-17T00:00:00"/>
        <d v="2021-10-19T00:00:00"/>
        <d v="2021-11-18T00:00:00"/>
        <d v="2021-12-17T00:00:00"/>
        <d v="2021-01-10T00:00:00"/>
        <d v="2021-03-09T00:00:00"/>
        <d v="2021-04-10T00:00:00"/>
        <d v="2021-05-11T00:00:00"/>
        <d v="2021-07-09T00:00:00"/>
        <d v="2021-08-10T00:00:00"/>
        <d v="2021-09-11T00:00:00"/>
        <d v="2021-11-10T00:00:00"/>
        <d v="2021-12-09T00:00:00"/>
        <d v="2021-01-24T00:00:00"/>
        <d v="2021-02-24T00:00:00"/>
        <d v="2021-03-23T00:00:00"/>
        <d v="2021-04-24T00:00:00"/>
        <d v="2021-05-25T00:00:00"/>
        <d v="2021-06-24T00:00:00"/>
        <d v="2021-07-23T00:00:00"/>
        <d v="2021-08-24T00:00:00"/>
        <d v="2021-09-25T00:00:00"/>
        <d v="2021-10-24T00:00:00"/>
        <d v="2021-11-24T00:00:00"/>
        <d v="2021-12-23T00:00:00"/>
        <d v="2021-01-19T00:00:00"/>
        <d v="2021-03-15T00:00:00"/>
        <d v="2021-04-16T00:00:00"/>
        <d v="2021-05-15T00:00:00"/>
        <d v="2021-07-15T00:00:00"/>
        <d v="2021-08-16T00:00:00"/>
        <d v="2021-09-15T00:00:00"/>
        <d v="2021-11-16T00:00:00"/>
        <d v="2021-12-15T00:00:00"/>
        <d v="2021-01-18T00:00:00"/>
        <d v="2021-02-18T00:00:00"/>
        <d v="2021-05-19T00:00:00"/>
        <d v="2021-06-18T00:00:00"/>
        <d v="2021-09-19T00:00:00"/>
        <d v="2021-10-18T00:00:00"/>
        <d v="2021-02-04T00:00:00"/>
        <d v="2021-03-06T00:00:00"/>
        <d v="2021-05-05T00:00:00"/>
        <d v="2021-06-04T00:00:00"/>
        <d v="2021-07-06T00:00:00"/>
        <d v="2021-08-08T00:00:00"/>
        <d v="2021-09-05T00:00:00"/>
        <d v="2021-10-04T00:00:00"/>
        <d v="2021-01-23T00:00:00"/>
        <d v="2021-02-23T00:00:00"/>
        <d v="2021-03-22T00:00:00"/>
        <d v="2021-04-23T00:00:00"/>
        <d v="2021-05-24T00:00:00"/>
        <d v="2021-06-23T00:00:00"/>
        <d v="2021-07-22T00:00:00"/>
        <d v="2021-08-23T00:00:00"/>
        <d v="2021-09-24T00:00:00"/>
        <d v="2021-10-23T00:00:00"/>
        <d v="2021-11-23T00:00:00"/>
        <d v="2021-12-22T00:00:00"/>
        <d v="2021-01-26T00:00:00"/>
        <d v="2021-02-26T00:00:00"/>
        <d v="2021-03-25T00:00:00"/>
        <d v="2021-04-26T00:00:00"/>
        <d v="2021-05-27T00:00:00"/>
        <d v="2021-06-26T00:00:00"/>
        <d v="2021-07-25T00:00:00"/>
        <d v="2021-08-26T00:00:00"/>
        <d v="2021-09-27T00:00:00"/>
        <d v="2021-10-26T00:00:00"/>
        <d v="2021-11-26T00:00:00"/>
        <d v="2021-12-25T00:00:00"/>
        <d v="2021-01-09T00:00:00"/>
        <d v="2021-02-07T00:00:00"/>
        <d v="2021-04-06T00:00:00"/>
        <d v="2021-06-07T00:00:00"/>
        <d v="2021-08-06T00:00:00"/>
        <d v="2021-10-07T00:00:00"/>
        <d v="2021-11-06T00:00:00"/>
        <d v="2021-12-05T00:00:00"/>
        <d v="2021-01-06T00:00:00"/>
        <d v="2021-05-09T00:00:00"/>
        <d v="2021-09-09T00:00:00"/>
        <d v="2021-01-22T00:00:00"/>
        <d v="2021-02-22T00:00:00"/>
        <d v="2021-03-21T00:00:00"/>
        <d v="2021-04-22T00:00:00"/>
        <d v="2021-05-23T00:00:00"/>
        <d v="2021-06-22T00:00:00"/>
        <d v="2021-07-21T00:00:00"/>
        <d v="2021-08-22T00:00:00"/>
        <d v="2021-09-23T00:00:00"/>
        <d v="2021-10-22T00:00:00"/>
        <d v="2021-11-22T00:00:00"/>
        <d v="2021-12-21T00:00:00"/>
        <d v="2021-02-21T00:00:00"/>
        <d v="2021-06-21T00:00:00"/>
        <d v="2021-10-21T00:00:00"/>
        <d v="2021-01-16T00:00:00"/>
        <d v="2021-02-14T00:00:00"/>
        <d v="2021-06-14T00:00:00"/>
        <d v="2021-10-14T00:00:00"/>
        <d v="2021-03-11T00:00:00"/>
        <d v="2021-04-12T00:00:00"/>
        <d v="2021-05-13T00:00:00"/>
        <d v="2021-07-11T00:00:00"/>
        <d v="2021-08-12T00:00:00"/>
        <d v="2021-09-13T00:00:00"/>
        <d v="2021-11-12T00:00:00"/>
        <d v="2021-12-11T00:00:00"/>
        <d v="2021-02-09T00:00:00"/>
        <d v="2021-06-09T00:00:00"/>
        <d v="2021-10-09T00:00:00"/>
        <d v="2021-02-06T00:00:00"/>
        <d v="2021-05-07T00:00:00"/>
        <d v="2021-06-06T00:00:00"/>
        <d v="2021-09-07T00:00:00"/>
        <d v="2021-10-06T00:00:00"/>
        <d v="2021-03-20T00:00:00"/>
        <d v="2021-04-21T00:00:00"/>
        <d v="2021-05-20T00:00:00"/>
        <d v="2021-07-20T00:00:00"/>
        <d v="2021-08-21T00:00:00"/>
        <d v="2021-09-20T00:00:00"/>
        <d v="2021-11-21T00:00:00"/>
        <d v="2021-12-20T00:00:00"/>
        <d v="2021-03-13T00:00:00"/>
        <d v="2021-04-14T00:00:00"/>
        <d v="2021-07-13T00:00:00"/>
        <d v="2021-08-14T00:00:00"/>
        <d v="2021-11-14T00:00:00"/>
        <d v="2021-12-13T00:00:00"/>
        <d v="2021-02-08T00:00:00"/>
        <d v="2021-04-07T00:00:00"/>
        <d v="2021-06-08T00:00:00"/>
        <d v="2021-10-08T00:00:00"/>
        <d v="2021-11-07T00:00:00"/>
        <d v="2021-12-06T00:00:00"/>
      </sharedItems>
      <fieldGroup par="12" base="2">
        <rangePr groupBy="days" startDate="2021-01-02T00:00:00" endDate="2021-12-26T00:00:00"/>
        <groupItems count="368">
          <s v="&lt;02/01/21"/>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26/12/21"/>
        </groupItems>
      </fieldGroup>
    </cacheField>
    <cacheField name="Region" numFmtId="0">
      <sharedItems count="5">
        <s v="Northeast"/>
        <s v="South"/>
        <s v="West"/>
        <s v="Midwest"/>
        <s v="Southeast"/>
      </sharedItems>
    </cacheField>
    <cacheField name="State" numFmtId="0">
      <sharedItems count="50">
        <s v="New York"/>
        <s v="Texas"/>
        <s v="California"/>
        <s v="Illinois"/>
        <s v="Pennsylvania"/>
        <s v="Nevada"/>
        <s v="Colorado"/>
        <s v="Washington"/>
        <s v="Florida"/>
        <s v="Minnesota"/>
        <s v="Montana"/>
        <s v="Tennessee"/>
        <s v="Nebraska"/>
        <s v="Alabama"/>
        <s v="Maine"/>
        <s v="Alaska"/>
        <s v="Hawaii"/>
        <s v="Wyoming"/>
        <s v="Virginia"/>
        <s v="Michigan"/>
        <s v="Missouri"/>
        <s v="Utah"/>
        <s v="Oregon"/>
        <s v="Louisiana"/>
        <s v="Idaho"/>
        <s v="Arizona"/>
        <s v="New Mexico"/>
        <s v="Georgia"/>
        <s v="South Carolina"/>
        <s v="North Carolina"/>
        <s v="Ohio"/>
        <s v="Kentucky"/>
        <s v="Mississippi"/>
        <s v="Arkansas"/>
        <s v="Oklahoma"/>
        <s v="Kansas"/>
        <s v="South Dakota"/>
        <s v="North Dakota"/>
        <s v="Iowa"/>
        <s v="Wisconsin"/>
        <s v="Indiana"/>
        <s v="West Virginia"/>
        <s v="Maryland"/>
        <s v="Delaware"/>
        <s v="New Jersey"/>
        <s v="Connecticut"/>
        <s v="Rhode Island"/>
        <s v="Massachusetts"/>
        <s v="Vermont"/>
        <s v="New Hampshire"/>
      </sharedItems>
    </cacheField>
    <cacheField name="City" numFmtId="0">
      <sharedItems/>
    </cacheField>
    <cacheField name="Beverage Brand" numFmtId="0">
      <sharedItems count="6">
        <s v="Coca-Cola"/>
        <s v="Diet Coke"/>
        <s v="Sprite"/>
        <s v="Fanta"/>
        <s v="Powerade"/>
        <s v="Dasani Water"/>
      </sharedItems>
    </cacheField>
    <cacheField name="Price per Unit" numFmtId="170">
      <sharedItems containsSemiMixedTypes="0" containsString="0" containsNumber="1" minValue="9.9999999999999964E-2" maxValue="1.1000000000000001"/>
    </cacheField>
    <cacheField name="Units Sold" numFmtId="3">
      <sharedItems containsSemiMixedTypes="0" containsString="0" containsNumber="1" containsInteger="1" minValue="0" maxValue="12750" count="86">
        <n v="12000"/>
        <n v="10000"/>
        <n v="8500"/>
        <n v="9000"/>
        <n v="12500"/>
        <n v="9500"/>
        <n v="8250"/>
        <n v="12200"/>
        <n v="9250"/>
        <n v="8000"/>
        <n v="8750"/>
        <n v="10500"/>
        <n v="12750"/>
        <n v="10250"/>
        <n v="11000"/>
        <n v="10750"/>
        <n v="11750"/>
        <n v="11500"/>
        <n v="9750"/>
        <n v="9200"/>
        <n v="7000"/>
        <n v="5500"/>
        <n v="6750"/>
        <n v="6250"/>
        <n v="5000"/>
        <n v="6000"/>
        <n v="6500"/>
        <n v="7250"/>
        <n v="5250"/>
        <n v="7750"/>
        <n v="7500"/>
        <n v="5750"/>
        <n v="4500"/>
        <n v="4250"/>
        <n v="4750"/>
        <n v="2750"/>
        <n v="1250"/>
        <n v="1750"/>
        <n v="2250"/>
        <n v="1000"/>
        <n v="4950"/>
        <n v="2000"/>
        <n v="750"/>
        <n v="1500"/>
        <n v="2500"/>
        <n v="3500"/>
        <n v="3250"/>
        <n v="4000"/>
        <n v="3750"/>
        <n v="3000"/>
        <n v="1950"/>
        <n v="500"/>
        <n v="4450"/>
        <n v="250"/>
        <n v="4700"/>
        <n v="10700"/>
        <n v="11250"/>
        <n v="7450"/>
        <n v="1450"/>
        <n v="4200"/>
        <n v="0"/>
        <n v="950"/>
        <n v="8700"/>
        <n v="5450"/>
        <n v="8200"/>
        <n v="5200"/>
        <n v="7700"/>
        <n v="7950"/>
        <n v="6200"/>
        <n v="2950"/>
        <n v="6700"/>
        <n v="3450"/>
        <n v="10200"/>
        <n v="10450"/>
        <n v="6950"/>
        <n v="9450"/>
        <n v="5950"/>
        <n v="2200"/>
        <n v="7200"/>
        <n v="3950"/>
        <n v="6450"/>
        <n v="3200"/>
        <n v="5700"/>
        <n v="2450"/>
        <n v="2700"/>
        <n v="1700"/>
      </sharedItems>
    </cacheField>
    <cacheField name="Total Sales" numFmtId="171">
      <sharedItems containsSemiMixedTypes="0" containsString="0" containsNumber="1" minValue="0" maxValue="8250" count="758">
        <n v="6000"/>
        <n v="5000"/>
        <n v="4000"/>
        <n v="3825"/>
        <n v="5400"/>
        <n v="6250"/>
        <n v="4500"/>
        <n v="3800"/>
        <n v="3712.5"/>
        <n v="6100"/>
        <n v="4625"/>
        <n v="3600"/>
        <n v="5100"/>
        <n v="4750"/>
        <n v="4950"/>
        <n v="7320"/>
        <n v="5087.5"/>
        <n v="4250"/>
        <n v="5250"/>
        <n v="6500"/>
        <n v="7500"/>
        <n v="5500"/>
        <n v="6825"/>
        <n v="7650"/>
        <n v="5637.5000000000009"/>
        <n v="5550"/>
        <n v="7150"/>
        <n v="6987.5"/>
        <n v="7200"/>
        <n v="7637.5"/>
        <n v="4812.5"/>
        <n v="5687.5"/>
        <n v="7000"/>
        <n v="7475"/>
        <n v="5362.5"/>
        <n v="5060"/>
        <n v="7800"/>
        <n v="5225"/>
        <n v="5850"/>
        <n v="2250"/>
        <n v="3150"/>
        <n v="2450"/>
        <n v="2200"/>
        <n v="2125"/>
        <n v="2975"/>
        <n v="2362.5"/>
        <n v="2187.5"/>
        <n v="2000"/>
        <n v="2625"/>
        <n v="3500"/>
        <n v="2400"/>
        <n v="2600"/>
        <n v="2700"/>
        <n v="2537.5"/>
        <n v="2500"/>
        <n v="3200"/>
        <n v="2775"/>
        <n v="3700"/>
        <n v="2712.5"/>
        <n v="2800"/>
        <n v="4275"/>
        <n v="3000"/>
        <n v="2925"/>
        <n v="4400"/>
        <n v="4875"/>
        <n v="4162.5"/>
        <n v="3125"/>
        <n v="2812.5"/>
        <n v="4675"/>
        <n v="3750"/>
        <n v="2587.5"/>
        <n v="4125"/>
        <n v="4050"/>
        <n v="3375"/>
        <n v="3099.9999999999995"/>
        <n v="3875"/>
        <n v="3162.5000000000005"/>
        <n v="3299.9999999999995"/>
        <n v="3625"/>
        <n v="2875"/>
        <n v="2750"/>
        <n v="4200"/>
        <n v="3250"/>
        <n v="4387.5"/>
        <n v="4712.5"/>
        <n v="3412.5"/>
        <n v="5600"/>
        <n v="3900"/>
        <n v="3575"/>
        <n v="5800"/>
        <n v="3737.5"/>
        <n v="6150"/>
        <n v="4350"/>
        <n v="5037.5"/>
        <n v="6200"/>
        <n v="6337.5"/>
        <n v="6475.0000000000009"/>
        <n v="5200"/>
        <n v="5625"/>
        <n v="5550.0000000000009"/>
        <n v="4262.5"/>
        <n v="3987.5000000000005"/>
        <n v="5425.0000000000009"/>
        <n v="5250.0000000000009"/>
        <n v="3850.0000000000005"/>
        <n v="3712.5000000000005"/>
        <n v="4225"/>
        <n v="4900.0000000000009"/>
        <n v="5850.0000000000009"/>
        <n v="4550"/>
        <n v="5600.0000000000009"/>
        <n v="2475"/>
        <n v="3037.5"/>
        <n v="4062.5"/>
        <n v="4537.5"/>
        <n v="2137.5"/>
        <n v="1237.5"/>
        <n v="962.50000000000011"/>
        <n v="500"/>
        <n v="962.49999999999989"/>
        <n v="787.5"/>
        <n v="787.50000000000011"/>
        <n v="400"/>
        <n v="1000"/>
        <n v="900"/>
        <n v="337.5"/>
        <n v="750"/>
        <n v="1125"/>
        <n v="600"/>
        <n v="2970"/>
        <n v="1100"/>
        <n v="875"/>
        <n v="1625"/>
        <n v="1125.0000000000002"/>
        <n v="800"/>
        <n v="700"/>
        <n v="1925.0000000000002"/>
        <n v="1462.5000000000002"/>
        <n v="2062.5"/>
        <n v="1350.0000000000002"/>
        <n v="1375"/>
        <n v="2550"/>
        <n v="1250"/>
        <n v="625"/>
        <n v="1624.9999999999998"/>
        <n v="975"/>
        <n v="1500"/>
        <n v="1200"/>
        <n v="1949.9999999999998"/>
        <n v="1450"/>
        <n v="2175"/>
        <n v="1575"/>
        <n v="1837.4999999999998"/>
        <n v="1687.5"/>
        <n v="2275"/>
        <n v="1662.5"/>
        <n v="1487.5"/>
        <n v="1750"/>
        <n v="2025"/>
        <n v="1400.0000000000002"/>
        <n v="1575.0000000000002"/>
        <n v="1399.9999999999998"/>
        <n v="2100.0000000000005"/>
        <n v="1312.4999999999998"/>
        <n v="1275.0000000000002"/>
        <n v="1137.5"/>
        <n v="1800.0000000000002"/>
        <n v="1499.9999999999998"/>
        <n v="2325.0000000000005"/>
        <n v="1562.4999999999998"/>
        <n v="2887.5000000000005"/>
        <n v="4650"/>
        <n v="1912.5"/>
        <n v="1600"/>
        <n v="2900"/>
        <n v="2850"/>
        <n v="4725"/>
        <n v="1012.5"/>
        <n v="300"/>
        <n v="687.49999999999989"/>
        <n v="562.5"/>
        <n v="612.50000000000011"/>
        <n v="200"/>
        <n v="2225"/>
        <n v="112.5"/>
        <n v="450"/>
        <n v="2820"/>
        <n v="1050.0000000000002"/>
        <n v="825.00000000000011"/>
        <n v="550"/>
        <n v="812.5"/>
        <n v="1750.0000000000002"/>
        <n v="1500.0000000000002"/>
        <n v="2100"/>
        <n v="1300"/>
        <n v="2625.0000000000005"/>
        <n v="2450.0000000000005"/>
        <n v="3087.5"/>
        <n v="1350"/>
        <n v="1462.4999999999998"/>
        <n v="1200.0000000000002"/>
        <n v="1170.0000000000002"/>
        <n v="1050"/>
        <n v="1875"/>
        <n v="3325.0000000000005"/>
        <n v="1650.0000000000002"/>
        <n v="1225.0000000000002"/>
        <n v="1800"/>
        <n v="2199.9999999999995"/>
        <n v="1649.9999999999998"/>
        <n v="2062.4999999999995"/>
        <n v="3300"/>
        <n v="1950"/>
        <n v="4800"/>
        <n v="3562.5"/>
        <n v="3600.0000000000005"/>
        <n v="3900.0000000000009"/>
        <n v="2700.0000000000005"/>
        <n v="2400.0000000000005"/>
        <n v="2800.0000000000005"/>
        <n v="3375.0000000000005"/>
        <n v="3300.0000000000005"/>
        <n v="3575.0000000000009"/>
        <n v="2250.0000000000005"/>
        <n v="2812.5000000000005"/>
        <n v="3450.0000000000005"/>
        <n v="3737.5000000000009"/>
        <n v="2550.0000000000005"/>
        <n v="3562.5000000000005"/>
        <n v="4050.0000000000005"/>
        <n v="4387.5000000000009"/>
        <n v="2850.0000000000005"/>
        <n v="3750.0000000000005"/>
        <n v="1275"/>
        <n v="1700"/>
        <n v="1900"/>
        <n v="1999.9999999999998"/>
        <n v="1924.9999999999998"/>
        <n v="2112.5"/>
        <n v="2437.5"/>
        <n v="1650"/>
        <n v="5312.5000000000009"/>
        <n v="4375"/>
        <n v="4025.0000000000005"/>
        <n v="3675.0000000000005"/>
        <n v="4462.5000000000009"/>
        <n v="5075.0000000000009"/>
        <n v="5062.5000000000009"/>
        <n v="3500.0000000000005"/>
        <n v="4200.0000000000009"/>
        <n v="2925.0000000000005"/>
        <n v="2600.0000000000005"/>
        <n v="3000.0000000000005"/>
        <n v="2975.0000000000005"/>
        <n v="3150.0000000000005"/>
        <n v="1787.5000000000002"/>
        <n v="2337.5"/>
        <n v="4000.0000000000009"/>
        <n v="4550.0000000000009"/>
        <n v="3250.0000000000005"/>
        <n v="3187.5000000000005"/>
        <n v="2762.4999999999995"/>
        <n v="2112.4999999999995"/>
        <n v="1225"/>
        <n v="2437.4999999999995"/>
        <n v="3849.9999999999995"/>
        <n v="6750"/>
        <n v="6600"/>
        <n v="5737.5000000000009"/>
        <n v="4887.5000000000009"/>
        <n v="5750"/>
        <n v="6587.5000000000009"/>
        <n v="6000.0000000000009"/>
        <n v="4687.5000000000009"/>
        <n v="4312.5000000000009"/>
        <n v="4312.5"/>
        <n v="4500.0000000000009"/>
        <n v="3150.0000000000009"/>
        <n v="2800.0000000000009"/>
        <n v="3400.0000000000005"/>
        <n v="4062.5000000000009"/>
        <n v="3825.0000000000005"/>
        <n v="5225.0000000000009"/>
        <n v="6375.0000000000018"/>
        <n v="4400.0000000000009"/>
        <n v="4275.0000000000009"/>
        <n v="5462.5000000000009"/>
        <n v="2799.9999999999995"/>
        <n v="4815"/>
        <n v="2712.5000000000005"/>
        <n v="3487.5"/>
        <n v="4612.5"/>
        <n v="3262.5"/>
        <n v="2537.5000000000005"/>
        <n v="5885.0000000000009"/>
        <n v="6450"/>
        <n v="5400.0000000000009"/>
        <n v="6825.0000000000009"/>
        <n v="7312.5"/>
        <n v="5775.0000000000009"/>
        <n v="4250.0000000000009"/>
        <n v="4950.0000000000009"/>
        <n v="4125.0000000000009"/>
        <n v="3625.0000000000009"/>
        <n v="3500.0000000000009"/>
        <n v="3725.0000000000009"/>
        <n v="3875.0000000000009"/>
        <n v="5950"/>
        <n v="6125"/>
        <n v="300.00000000000006"/>
        <n v="674.99999999999989"/>
        <n v="525"/>
        <n v="225.00000000000003"/>
        <n v="1780"/>
        <n v="525.00000000000011"/>
        <n v="87.5"/>
        <n v="375"/>
        <n v="250"/>
        <n v="675.00000000000011"/>
        <n v="412.49999999999994"/>
        <n v="700.00000000000011"/>
        <n v="675"/>
        <n v="1000.0000000000002"/>
        <n v="312.5"/>
        <n v="437.5"/>
        <n v="1687.4999999999998"/>
        <n v="350"/>
        <n v="262.5"/>
        <n v="337.49999999999994"/>
        <n v="999.99999999999977"/>
        <n v="580"/>
        <n v="1349.9999999999998"/>
        <n v="2612.4999999999995"/>
        <n v="1649.9999999999995"/>
        <n v="1462.5"/>
        <n v="2012.4999999999998"/>
        <n v="2300"/>
        <n v="3437.5000000000005"/>
        <n v="2337.4999999999995"/>
        <n v="2587.5000000000005"/>
        <n v="1400"/>
        <n v="1425"/>
        <n v="1312.5000000000002"/>
        <n v="1487.5000000000002"/>
        <n v="1687.5000000000005"/>
        <n v="1437.5000000000002"/>
        <n v="1087.4999999999998"/>
        <n v="1875.0000000000005"/>
        <n v="1199.9999999999998"/>
        <n v="3100"/>
        <n v="4537.4999999999991"/>
        <n v="2375"/>
        <n v="3987.4999999999995"/>
        <n v="3712.4999999999995"/>
        <n v="2012.5000000000002"/>
        <n v="2025.0000000000002"/>
        <n v="2612.5"/>
        <n v="2474.9999999999995"/>
        <n v="4399.9999999999991"/>
        <n v="2749.9999999999995"/>
        <n v="150.00000000000003"/>
        <n v="1680"/>
        <n v="450.00000000000006"/>
        <n v="0"/>
        <n v="187.50000000000003"/>
        <n v="1890"/>
        <n v="500.00000000000011"/>
        <n v="350.00000000000006"/>
        <n v="87.500000000000014"/>
        <n v="249.99999999999997"/>
        <n v="824.99999999999989"/>
        <n v="1237.5000000000002"/>
        <n v="375.00000000000006"/>
        <n v="700.00000000000023"/>
        <n v="150"/>
        <n v="225"/>
        <n v="75"/>
        <n v="99.999999999999986"/>
        <n v="285.00000000000006"/>
        <n v="499.99999999999994"/>
        <n v="1099.9999999999995"/>
        <n v="2249.9999999999995"/>
        <n v="749.99999999999989"/>
        <n v="1374.9999999999995"/>
        <n v="1562.5"/>
        <n v="1312.5"/>
        <n v="1300.0000000000005"/>
        <n v="712.49999999999989"/>
        <n v="750.00000000000023"/>
        <n v="687.5"/>
        <n v="1100.0000000000005"/>
        <n v="699.99999999999977"/>
        <n v="1450.0000000000005"/>
        <n v="862.49999999999977"/>
        <n v="1662.5000000000002"/>
        <n v="900.00000000000011"/>
        <n v="1250.0000000000002"/>
        <n v="2124.9999999999995"/>
        <n v="750.00000000000011"/>
        <n v="600.00000000000011"/>
        <n v="1880"/>
        <n v="175"/>
        <n v="2722.4999999999995"/>
        <n v="2887.4999999999995"/>
        <n v="3024.9999999999995"/>
        <n v="1099.9999999999998"/>
        <n v="650"/>
        <n v="1072.5"/>
        <n v="1512.5000000000002"/>
        <n v="1512.4999999999998"/>
        <n v="1787.4999999999998"/>
        <n v="5075"/>
        <n v="6400"/>
        <n v="5525.0000000000009"/>
        <n v="5100.0000000000009"/>
        <n v="4675.0000000000009"/>
        <n v="6375.0000000000009"/>
        <n v="5437.5000000000009"/>
        <n v="3674.9999999999995"/>
        <n v="3850.0000000000009"/>
        <n v="2437.5000000000005"/>
        <n v="2112.5000000000005"/>
        <n v="3087.5000000000005"/>
        <n v="5950.0000000000018"/>
        <n v="4987.5000000000009"/>
        <n v="3450"/>
        <n v="2762.5"/>
        <n v="1237.4999999999998"/>
        <n v="4024.9999999999995"/>
        <n v="5362.4999999999991"/>
        <n v="4900"/>
        <n v="4887.5"/>
        <n v="8250"/>
        <n v="8100"/>
        <n v="7125.0000000000009"/>
        <n v="6650.0000000000009"/>
        <n v="6175"/>
        <n v="7150.0000000000009"/>
        <n v="8075.0000000000009"/>
        <n v="7012.5000000000009"/>
        <n v="3799.9999999999995"/>
        <n v="4037.5000000000005"/>
        <n v="6800.0000000000018"/>
        <n v="4800.0000000000009"/>
        <n v="4725.0000000000009"/>
        <n v="5937.5000000000009"/>
        <n v="3025.0000000000005"/>
        <n v="1899.9999999999998"/>
        <n v="3915"/>
        <n v="1699.9999999999998"/>
        <n v="1837.5000000000002"/>
        <n v="1799.9999999999998"/>
        <n v="4785"/>
        <n v="6012.5"/>
        <n v="4350.0000000000009"/>
        <n v="3250.0000000000009"/>
        <n v="3125.0000000000009"/>
        <n v="2500.0000000000005"/>
        <n v="4650.0000000000009"/>
        <n v="2725.0000000000005"/>
        <n v="2875.0000000000005"/>
        <n v="3400"/>
        <n v="3280"/>
        <n v="4100"/>
        <n v="2362.5000000000005"/>
        <n v="3575.0000000000005"/>
        <n v="2137.5000000000005"/>
        <n v="2340.0000000000005"/>
        <n v="2475.0000000000005"/>
        <n v="562.50000000000011"/>
        <n v="1950.0000000000002"/>
        <n v="1012.5000000000001"/>
        <n v="625.00000000000011"/>
        <n v="1950.0000000000005"/>
        <n v="787.49999999999989"/>
        <n v="4262.4999999999991"/>
        <n v="4224.9999999999991"/>
        <n v="7350"/>
        <n v="7225"/>
        <n v="6300"/>
        <n v="2475.0000000000009"/>
        <n v="2887.5000000000009"/>
        <n v="1750.0000000000005"/>
        <n v="4875.0000000000009"/>
        <n v="5625.0000000000018"/>
        <n v="3800.0000000000009"/>
        <n v="1124.9999999999998"/>
        <n v="2695"/>
        <n v="1187.5"/>
        <n v="974.99999999999977"/>
        <n v="1687.5000000000002"/>
        <n v="3975"/>
        <n v="3375.0000000000009"/>
        <n v="2400.0000000000009"/>
        <n v="3750.0000000000009"/>
        <n v="2300.0000000000009"/>
        <n v="1700.0000000000005"/>
        <n v="1600.0000000000005"/>
        <n v="2000.0000000000005"/>
        <n v="2002.5000000000005"/>
        <n v="4062.4999999999995"/>
        <n v="850"/>
        <n v="687.50000000000011"/>
        <n v="2170"/>
        <n v="875.00000000000023"/>
        <n v="550.00000000000023"/>
        <n v="2480"/>
        <n v="1137.5000000000002"/>
        <n v="1749.9999999999998"/>
        <n v="1050.0000000000005"/>
        <n v="937.50000000000023"/>
        <n v="1900.0000000000005"/>
        <n v="812.50000000000023"/>
        <n v="1200.0000000000005"/>
        <n v="412.50000000000006"/>
        <n v="737.50000000000011"/>
        <n v="1999.9999999999993"/>
        <n v="2924.9999999999995"/>
        <n v="1574.9999999999998"/>
        <n v="2249.9999999999991"/>
        <n v="712.50000000000011"/>
        <n v="650.00000000000023"/>
        <n v="1812.5"/>
        <n v="937.5"/>
        <n v="637.50000000000011"/>
        <n v="600.00000000000023"/>
        <n v="2010.0000000000002"/>
        <n v="800.00000000000023"/>
        <n v="1875.0000000000002"/>
        <n v="487.50000000000023"/>
        <n v="2345"/>
        <n v="1125.0000000000005"/>
        <n v="1000.0000000000005"/>
        <n v="850.00000000000023"/>
        <n v="1650.0000000000005"/>
        <n v="1187.5000000000002"/>
        <n v="1062.5000000000002"/>
        <n v="1837.5000000000005"/>
        <n v="325.00000000000006"/>
        <n v="1725"/>
        <n v="825"/>
        <n v="690.00000000000023"/>
        <n v="2024.9999999999993"/>
        <n v="1599.9999999999998"/>
        <n v="1100.0000000000002"/>
        <n v="787.50000000000023"/>
        <n v="899.99999999999989"/>
        <n v="3087.4999999999995"/>
        <n v="1350.0000000000005"/>
        <n v="1800.0000000000005"/>
        <n v="5600.0000000000018"/>
        <n v="6400.0000000000018"/>
        <n v="1187.4999999999998"/>
        <n v="2175.0000000000005"/>
        <n v="1437.4999999999998"/>
        <n v="1274.9999999999998"/>
        <n v="1424.9999999999998"/>
        <n v="1912.5000000000002"/>
        <n v="1662.4999999999995"/>
        <n v="1375.0000000000002"/>
        <n v="1837.4999999999995"/>
        <n v="4225.0000000000009"/>
        <n v="3437.5000000000009"/>
        <n v="2375.0000000000005"/>
        <n v="2125.0000000000005"/>
        <n v="2750.0000000000005"/>
        <n v="3025.0000000000009"/>
        <n v="3937.5000000000005"/>
        <n v="2700.0000000000009"/>
        <n v="2025.0000000000005"/>
        <n v="1575.0000000000005"/>
        <n v="1462.5000000000005"/>
        <n v="4300"/>
        <n v="3570"/>
        <n v="1724.9999999999995"/>
        <n v="1799.9999999999995"/>
        <n v="5774.9999999999991"/>
        <n v="3600.0000000000009"/>
        <n v="3037.5000000000009"/>
        <n v="2925.0000000000009"/>
        <n v="3127.5000000000009"/>
        <n v="6187.5"/>
        <n v="7525.0000000000009"/>
        <n v="6562.5"/>
        <n v="3237.5000000000005"/>
        <n v="1812.5000000000005"/>
        <n v="3412.5000000000005"/>
        <n v="2760"/>
        <n v="1150"/>
        <n v="1249.9999999999998"/>
        <n v="4252.5"/>
        <n v="2999.9999999999995"/>
        <n v="4749.9999999999991"/>
        <n v="6125.0000000000009"/>
        <n v="6662.5"/>
        <n v="2012.5000000000005"/>
        <n v="1925.0000000000005"/>
        <n v="2275.0000000000005"/>
        <n v="2380.0000000000009"/>
        <n v="3900.0000000000014"/>
        <n v="5437.5"/>
        <n v="5812.5"/>
        <n v="2310"/>
        <n v="950"/>
        <n v="812.49999999999977"/>
        <n v="874.99999999999977"/>
        <n v="3577.5"/>
        <n v="3999.9999999999995"/>
        <n v="3900.0000000000005"/>
        <n v="2200.0000000000005"/>
        <n v="2900.0000000000005"/>
        <n v="1275.0000000000005"/>
        <n v="1600.0000000000002"/>
        <n v="1250.0000000000005"/>
        <n v="1557.5000000000007"/>
        <n v="3250.0000000000014"/>
        <n v="4600"/>
        <n v="6187.5000000000009"/>
        <n v="3412.5000000000009"/>
        <n v="999.99999999999989"/>
        <n v="437.50000000000006"/>
        <n v="2340"/>
        <n v="875.00000000000011"/>
        <n v="962.50000000000023"/>
        <n v="990"/>
        <n v="950.00000000000034"/>
        <n v="549.99999999999989"/>
        <n v="1062.5"/>
        <n v="599.99999999999989"/>
        <n v="1425.0000000000002"/>
        <n v="2980"/>
        <n v="2499.9999999999995"/>
        <n v="3374.9999999999995"/>
        <n v="937.50000000000045"/>
        <n v="875.00000000000034"/>
        <n v="1875.0000000000007"/>
        <n v="900.00000000000057"/>
        <n v="1185.0000000000007"/>
        <n v="3937.5"/>
        <n v="1625.0000000000005"/>
        <n v="675.00000000000034"/>
        <n v="600.00000000000034"/>
        <n v="1290"/>
        <n v="399.99999999999989"/>
        <n v="449.99999999999989"/>
        <n v="2680"/>
        <n v="1912.4999999999998"/>
        <n v="1800.0000000000007"/>
        <n v="525.00000000000023"/>
        <n v="850.00000000000057"/>
        <n v="550.00000000000034"/>
        <n v="825.00000000000023"/>
        <n v="1375.0000000000007"/>
        <n v="562.50000000000045"/>
        <n v="800.00000000000057"/>
        <n v="2062.5000000000005"/>
        <n v="562.50000000000034"/>
        <n v="1562.5000000000005"/>
        <n v="1140"/>
        <n v="275.00000000000006"/>
        <n v="249.99999999999994"/>
        <n v="337.50000000000006"/>
        <n v="299.99999999999994"/>
        <n v="975.00000000000011"/>
        <n v="2380"/>
        <n v="1500.0000000000005"/>
        <n v="412.50000000000023"/>
        <n v="375.00000000000017"/>
        <n v="700.00000000000045"/>
        <n v="450.00000000000028"/>
        <n v="400.00000000000023"/>
        <n v="1187.5000000000005"/>
        <n v="450.0000000000004"/>
        <n v="612.50000000000045"/>
        <n v="3187.5"/>
        <n v="450.00000000000023"/>
        <n v="1090"/>
        <n v="250.00000000000006"/>
        <n v="199.99999999999994"/>
        <n v="2280"/>
        <n v="1012.4999999999999"/>
        <n v="1400.0000000000005"/>
        <n v="337.50000000000017"/>
        <n v="975.00000000000034"/>
        <n v="650.00000000000034"/>
        <n v="350.00000000000023"/>
        <n v="412.50000000000034"/>
        <n v="1512.5000000000005"/>
        <n v="874.99999999999989"/>
        <n v="1980"/>
        <n v="877.5"/>
        <n v="1485.0000000000002"/>
        <n v="450.00000000000011"/>
        <n v="187.49999999999997"/>
        <n v="624.99999999999989"/>
        <n v="1374.9999999999998"/>
        <n v="780"/>
        <n v="500.00000000000017"/>
        <n v="400.00000000000011"/>
        <n v="374.99999999999994"/>
        <n v="940.00000000000023"/>
        <n v="225.00000000000009"/>
        <n v="149.99999999999997"/>
        <n v="950.00000000000023"/>
        <n v="175.00000000000006"/>
        <n v="3120"/>
        <n v="437.50000000000011"/>
        <n v="1249.9999999999995"/>
        <n v="770.00000000000011"/>
        <n v="112.49999999999997"/>
        <n v="900.00000000000023"/>
        <n v="150.00000000000006"/>
        <n v="900.00000000000034"/>
        <n v="312.50000000000006"/>
        <n v="857.50000000000011"/>
        <n v="2274.9999999999995"/>
        <n v="1300.0000000000002"/>
        <n v="3270"/>
        <n v="945.00000000000011"/>
        <n v="2599.9999999999995"/>
        <n v="1710.0000000000002"/>
        <n v="437.49999999999989"/>
        <n v="1700.0000000000002"/>
        <n v="2762.5000000000005"/>
        <n v="1499.9999999999995"/>
        <n v="2024.9999999999998"/>
        <n v="1032.5"/>
        <n v="1557.5000000000002"/>
        <n v="2349.9999999999995"/>
        <n v="2624.9999999999995"/>
        <n v="1299.9999999999998"/>
        <n v="612.5"/>
        <n v="2180"/>
        <n v="3134.9999999999995"/>
        <n v="3574.9999999999995"/>
        <n v="1760.0000000000002"/>
        <n v="1787.5"/>
        <n v="1732.5000000000002"/>
        <n v="3124.9999999999995"/>
        <n v="2374.9999999999995"/>
        <n v="2080"/>
        <n v="2997.4999999999995"/>
        <n v="3437.4999999999995"/>
        <n v="1622.5000000000002"/>
        <n v="2874.9999999999995"/>
        <n v="3162.4999999999995"/>
        <n v="699.99999999999989"/>
        <n v="2452.5"/>
        <n v="3420"/>
        <n v="1920.0000000000002"/>
        <n v="3867.5"/>
        <n v="2242.5000000000005"/>
        <n v="1625.0000000000002"/>
        <n v="2997.5000000000005"/>
        <n v="3705"/>
        <n v="1787.5000000000005"/>
        <n v="975.00000000000023"/>
        <n v="2080.0000000000005"/>
      </sharedItems>
    </cacheField>
    <cacheField name="Operating Profit" numFmtId="171">
      <sharedItems containsSemiMixedTypes="0" containsString="0" containsNumber="1" minValue="0" maxValue="3900"/>
    </cacheField>
    <cacheField name="Operating Margin" numFmtId="9">
      <sharedItems containsSemiMixedTypes="0" containsString="0" containsNumber="1" minValue="0.1" maxValue="0.65000000000000013"/>
    </cacheField>
    <cacheField name="Months" numFmtId="0" databaseField="0">
      <fieldGroup base="2">
        <rangePr groupBy="months" startDate="2021-01-02T00:00:00" endDate="2021-12-26T00:00:00"/>
        <groupItems count="14">
          <s v="&lt;02/01/21"/>
          <s v="Jan"/>
          <s v="Feb"/>
          <s v="Mar"/>
          <s v="Apr"/>
          <s v="May"/>
          <s v="Jun"/>
          <s v="Jul"/>
          <s v="Aug"/>
          <s v="Sep"/>
          <s v="Oct"/>
          <s v="Nov"/>
          <s v="Dec"/>
          <s v="&gt;26/12/21"/>
        </groupItems>
      </fieldGroup>
    </cacheField>
  </cacheFields>
  <extLst>
    <ext xmlns:x14="http://schemas.microsoft.com/office/spreadsheetml/2009/9/main" uri="{725AE2AE-9491-48be-B2B4-4EB974FC3084}">
      <x14:pivotCacheDefinition pivotCacheId="124393960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888">
  <r>
    <x v="0"/>
    <n v="1185732"/>
    <x v="0"/>
    <x v="0"/>
    <x v="0"/>
    <s v="New York"/>
    <x v="0"/>
    <n v="0.5"/>
    <x v="0"/>
    <x v="0"/>
    <n v="3000"/>
    <n v="0.5"/>
  </r>
  <r>
    <x v="0"/>
    <n v="1185732"/>
    <x v="0"/>
    <x v="0"/>
    <x v="0"/>
    <s v="New York"/>
    <x v="1"/>
    <n v="0.5"/>
    <x v="1"/>
    <x v="1"/>
    <n v="1500"/>
    <n v="0.3"/>
  </r>
  <r>
    <x v="0"/>
    <n v="1185732"/>
    <x v="0"/>
    <x v="0"/>
    <x v="0"/>
    <s v="New York"/>
    <x v="2"/>
    <n v="0.4"/>
    <x v="1"/>
    <x v="2"/>
    <n v="1400"/>
    <n v="0.35"/>
  </r>
  <r>
    <x v="0"/>
    <n v="1185732"/>
    <x v="0"/>
    <x v="0"/>
    <x v="0"/>
    <s v="New York"/>
    <x v="3"/>
    <n v="0.45"/>
    <x v="2"/>
    <x v="3"/>
    <n v="1338.75"/>
    <n v="0.35"/>
  </r>
  <r>
    <x v="0"/>
    <n v="1185732"/>
    <x v="0"/>
    <x v="0"/>
    <x v="0"/>
    <s v="New York"/>
    <x v="4"/>
    <n v="0.6"/>
    <x v="3"/>
    <x v="4"/>
    <n v="1620"/>
    <n v="0.3"/>
  </r>
  <r>
    <x v="0"/>
    <n v="1185732"/>
    <x v="0"/>
    <x v="0"/>
    <x v="0"/>
    <s v="New York"/>
    <x v="5"/>
    <n v="0.5"/>
    <x v="1"/>
    <x v="1"/>
    <n v="1250"/>
    <n v="0.25"/>
  </r>
  <r>
    <x v="0"/>
    <n v="1185732"/>
    <x v="1"/>
    <x v="0"/>
    <x v="0"/>
    <s v="New York"/>
    <x v="0"/>
    <n v="0.5"/>
    <x v="4"/>
    <x v="5"/>
    <n v="3125"/>
    <n v="0.5"/>
  </r>
  <r>
    <x v="0"/>
    <n v="1185732"/>
    <x v="1"/>
    <x v="0"/>
    <x v="0"/>
    <s v="New York"/>
    <x v="1"/>
    <n v="0.5"/>
    <x v="3"/>
    <x v="6"/>
    <n v="1350"/>
    <n v="0.3"/>
  </r>
  <r>
    <x v="0"/>
    <n v="1185732"/>
    <x v="1"/>
    <x v="0"/>
    <x v="0"/>
    <s v="New York"/>
    <x v="2"/>
    <n v="0.4"/>
    <x v="5"/>
    <x v="7"/>
    <n v="1330"/>
    <n v="0.35"/>
  </r>
  <r>
    <x v="0"/>
    <n v="1185732"/>
    <x v="1"/>
    <x v="0"/>
    <x v="0"/>
    <s v="New York"/>
    <x v="3"/>
    <n v="0.45"/>
    <x v="6"/>
    <x v="8"/>
    <n v="1299.375"/>
    <n v="0.35"/>
  </r>
  <r>
    <x v="0"/>
    <n v="1185732"/>
    <x v="1"/>
    <x v="0"/>
    <x v="0"/>
    <s v="New York"/>
    <x v="4"/>
    <n v="0.6"/>
    <x v="3"/>
    <x v="4"/>
    <n v="1620"/>
    <n v="0.3"/>
  </r>
  <r>
    <x v="0"/>
    <n v="1185732"/>
    <x v="1"/>
    <x v="0"/>
    <x v="0"/>
    <s v="New York"/>
    <x v="5"/>
    <n v="0.5"/>
    <x v="1"/>
    <x v="1"/>
    <n v="1250"/>
    <n v="0.25"/>
  </r>
  <r>
    <x v="0"/>
    <n v="1185732"/>
    <x v="2"/>
    <x v="0"/>
    <x v="0"/>
    <s v="New York"/>
    <x v="0"/>
    <n v="0.5"/>
    <x v="7"/>
    <x v="9"/>
    <n v="3050"/>
    <n v="0.5"/>
  </r>
  <r>
    <x v="0"/>
    <n v="1185732"/>
    <x v="2"/>
    <x v="0"/>
    <x v="0"/>
    <s v="New York"/>
    <x v="1"/>
    <n v="0.5"/>
    <x v="8"/>
    <x v="10"/>
    <n v="1387.5"/>
    <n v="0.3"/>
  </r>
  <r>
    <x v="0"/>
    <n v="1185732"/>
    <x v="2"/>
    <x v="0"/>
    <x v="0"/>
    <s v="New York"/>
    <x v="2"/>
    <n v="0.4"/>
    <x v="5"/>
    <x v="7"/>
    <n v="1330"/>
    <n v="0.35"/>
  </r>
  <r>
    <x v="0"/>
    <n v="1185732"/>
    <x v="2"/>
    <x v="0"/>
    <x v="0"/>
    <s v="New York"/>
    <x v="3"/>
    <n v="0.45"/>
    <x v="9"/>
    <x v="11"/>
    <n v="1260"/>
    <n v="0.35"/>
  </r>
  <r>
    <x v="0"/>
    <n v="1185732"/>
    <x v="2"/>
    <x v="0"/>
    <x v="0"/>
    <s v="New York"/>
    <x v="4"/>
    <n v="0.6"/>
    <x v="2"/>
    <x v="12"/>
    <n v="1530"/>
    <n v="0.3"/>
  </r>
  <r>
    <x v="0"/>
    <n v="1185732"/>
    <x v="2"/>
    <x v="0"/>
    <x v="0"/>
    <s v="New York"/>
    <x v="5"/>
    <n v="0.5"/>
    <x v="5"/>
    <x v="13"/>
    <n v="1187.5"/>
    <n v="0.25"/>
  </r>
  <r>
    <x v="0"/>
    <n v="1185732"/>
    <x v="3"/>
    <x v="0"/>
    <x v="0"/>
    <s v="New York"/>
    <x v="0"/>
    <n v="0.5"/>
    <x v="0"/>
    <x v="0"/>
    <n v="3000"/>
    <n v="0.5"/>
  </r>
  <r>
    <x v="0"/>
    <n v="1185732"/>
    <x v="3"/>
    <x v="0"/>
    <x v="0"/>
    <s v="New York"/>
    <x v="1"/>
    <n v="0.5"/>
    <x v="3"/>
    <x v="6"/>
    <n v="1350"/>
    <n v="0.3"/>
  </r>
  <r>
    <x v="0"/>
    <n v="1185732"/>
    <x v="3"/>
    <x v="0"/>
    <x v="0"/>
    <s v="New York"/>
    <x v="2"/>
    <n v="0.4"/>
    <x v="3"/>
    <x v="11"/>
    <n v="1260"/>
    <n v="0.35"/>
  </r>
  <r>
    <x v="0"/>
    <n v="1185732"/>
    <x v="3"/>
    <x v="0"/>
    <x v="0"/>
    <s v="New York"/>
    <x v="3"/>
    <n v="0.45"/>
    <x v="6"/>
    <x v="8"/>
    <n v="1299.375"/>
    <n v="0.35"/>
  </r>
  <r>
    <x v="0"/>
    <n v="1185732"/>
    <x v="3"/>
    <x v="0"/>
    <x v="0"/>
    <s v="New York"/>
    <x v="4"/>
    <n v="0.6"/>
    <x v="6"/>
    <x v="14"/>
    <n v="1485"/>
    <n v="0.3"/>
  </r>
  <r>
    <x v="0"/>
    <n v="1185732"/>
    <x v="3"/>
    <x v="0"/>
    <x v="0"/>
    <s v="New York"/>
    <x v="5"/>
    <n v="0.5"/>
    <x v="5"/>
    <x v="13"/>
    <n v="1187.5"/>
    <n v="0.25"/>
  </r>
  <r>
    <x v="0"/>
    <n v="1185732"/>
    <x v="4"/>
    <x v="0"/>
    <x v="0"/>
    <s v="New York"/>
    <x v="0"/>
    <n v="0.6"/>
    <x v="7"/>
    <x v="15"/>
    <n v="3660"/>
    <n v="0.5"/>
  </r>
  <r>
    <x v="0"/>
    <n v="1185732"/>
    <x v="4"/>
    <x v="0"/>
    <x v="0"/>
    <s v="New York"/>
    <x v="1"/>
    <n v="0.55000000000000004"/>
    <x v="8"/>
    <x v="16"/>
    <n v="1526.25"/>
    <n v="0.3"/>
  </r>
  <r>
    <x v="0"/>
    <n v="1185732"/>
    <x v="4"/>
    <x v="0"/>
    <x v="0"/>
    <s v="New York"/>
    <x v="2"/>
    <n v="0.5"/>
    <x v="3"/>
    <x v="6"/>
    <n v="1575"/>
    <n v="0.35"/>
  </r>
  <r>
    <x v="0"/>
    <n v="1185732"/>
    <x v="4"/>
    <x v="0"/>
    <x v="0"/>
    <s v="New York"/>
    <x v="3"/>
    <n v="0.5"/>
    <x v="2"/>
    <x v="17"/>
    <n v="1487.5"/>
    <n v="0.35"/>
  </r>
  <r>
    <x v="0"/>
    <n v="1185732"/>
    <x v="4"/>
    <x v="0"/>
    <x v="0"/>
    <s v="New York"/>
    <x v="4"/>
    <n v="0.6"/>
    <x v="10"/>
    <x v="18"/>
    <n v="1575"/>
    <n v="0.3"/>
  </r>
  <r>
    <x v="0"/>
    <n v="1185732"/>
    <x v="4"/>
    <x v="0"/>
    <x v="0"/>
    <s v="New York"/>
    <x v="5"/>
    <n v="0.65"/>
    <x v="1"/>
    <x v="19"/>
    <n v="1625"/>
    <n v="0.25"/>
  </r>
  <r>
    <x v="0"/>
    <n v="1185732"/>
    <x v="5"/>
    <x v="0"/>
    <x v="0"/>
    <s v="New York"/>
    <x v="0"/>
    <n v="0.6"/>
    <x v="4"/>
    <x v="20"/>
    <n v="3750"/>
    <n v="0.5"/>
  </r>
  <r>
    <x v="0"/>
    <n v="1185732"/>
    <x v="5"/>
    <x v="0"/>
    <x v="0"/>
    <s v="New York"/>
    <x v="1"/>
    <n v="0.55000000000000004"/>
    <x v="1"/>
    <x v="21"/>
    <n v="1650"/>
    <n v="0.3"/>
  </r>
  <r>
    <x v="0"/>
    <n v="1185732"/>
    <x v="5"/>
    <x v="0"/>
    <x v="0"/>
    <s v="New York"/>
    <x v="2"/>
    <n v="0.5"/>
    <x v="8"/>
    <x v="10"/>
    <n v="1618.75"/>
    <n v="0.35"/>
  </r>
  <r>
    <x v="0"/>
    <n v="1185732"/>
    <x v="5"/>
    <x v="0"/>
    <x v="0"/>
    <s v="New York"/>
    <x v="3"/>
    <n v="0.5"/>
    <x v="3"/>
    <x v="6"/>
    <n v="1575"/>
    <n v="0.35"/>
  </r>
  <r>
    <x v="0"/>
    <n v="1185732"/>
    <x v="5"/>
    <x v="0"/>
    <x v="0"/>
    <s v="New York"/>
    <x v="4"/>
    <n v="0.6"/>
    <x v="3"/>
    <x v="4"/>
    <n v="1620"/>
    <n v="0.3"/>
  </r>
  <r>
    <x v="0"/>
    <n v="1185732"/>
    <x v="5"/>
    <x v="0"/>
    <x v="0"/>
    <s v="New York"/>
    <x v="5"/>
    <n v="0.65"/>
    <x v="11"/>
    <x v="22"/>
    <n v="1706.25"/>
    <n v="0.25"/>
  </r>
  <r>
    <x v="0"/>
    <n v="1185732"/>
    <x v="6"/>
    <x v="0"/>
    <x v="0"/>
    <s v="New York"/>
    <x v="0"/>
    <n v="0.6"/>
    <x v="12"/>
    <x v="23"/>
    <n v="3825"/>
    <n v="0.5"/>
  </r>
  <r>
    <x v="0"/>
    <n v="1185732"/>
    <x v="6"/>
    <x v="0"/>
    <x v="0"/>
    <s v="New York"/>
    <x v="1"/>
    <n v="0.55000000000000004"/>
    <x v="13"/>
    <x v="24"/>
    <n v="1691.2500000000002"/>
    <n v="0.3"/>
  </r>
  <r>
    <x v="0"/>
    <n v="1185732"/>
    <x v="6"/>
    <x v="0"/>
    <x v="0"/>
    <s v="New York"/>
    <x v="2"/>
    <n v="0.5"/>
    <x v="5"/>
    <x v="13"/>
    <n v="1662.5"/>
    <n v="0.35"/>
  </r>
  <r>
    <x v="0"/>
    <n v="1185732"/>
    <x v="6"/>
    <x v="0"/>
    <x v="0"/>
    <s v="New York"/>
    <x v="3"/>
    <n v="0.5"/>
    <x v="3"/>
    <x v="6"/>
    <n v="1575"/>
    <n v="0.35"/>
  </r>
  <r>
    <x v="0"/>
    <n v="1185732"/>
    <x v="6"/>
    <x v="0"/>
    <x v="0"/>
    <s v="New York"/>
    <x v="4"/>
    <n v="0.6"/>
    <x v="8"/>
    <x v="25"/>
    <n v="1665"/>
    <n v="0.3"/>
  </r>
  <r>
    <x v="0"/>
    <n v="1185732"/>
    <x v="6"/>
    <x v="0"/>
    <x v="0"/>
    <s v="New York"/>
    <x v="5"/>
    <n v="0.65"/>
    <x v="14"/>
    <x v="26"/>
    <n v="1787.5"/>
    <n v="0.25"/>
  </r>
  <r>
    <x v="0"/>
    <n v="1185732"/>
    <x v="7"/>
    <x v="0"/>
    <x v="0"/>
    <s v="New York"/>
    <x v="0"/>
    <n v="0.6"/>
    <x v="4"/>
    <x v="20"/>
    <n v="3750"/>
    <n v="0.5"/>
  </r>
  <r>
    <x v="0"/>
    <n v="1185732"/>
    <x v="7"/>
    <x v="0"/>
    <x v="0"/>
    <s v="New York"/>
    <x v="1"/>
    <n v="0.55000000000000004"/>
    <x v="13"/>
    <x v="24"/>
    <n v="1691.2500000000002"/>
    <n v="0.3"/>
  </r>
  <r>
    <x v="0"/>
    <n v="1185732"/>
    <x v="7"/>
    <x v="0"/>
    <x v="0"/>
    <s v="New York"/>
    <x v="2"/>
    <n v="0.5"/>
    <x v="5"/>
    <x v="13"/>
    <n v="1662.5"/>
    <n v="0.35"/>
  </r>
  <r>
    <x v="0"/>
    <n v="1185732"/>
    <x v="7"/>
    <x v="0"/>
    <x v="0"/>
    <s v="New York"/>
    <x v="3"/>
    <n v="0.5"/>
    <x v="8"/>
    <x v="10"/>
    <n v="1618.75"/>
    <n v="0.35"/>
  </r>
  <r>
    <x v="0"/>
    <n v="1185732"/>
    <x v="7"/>
    <x v="0"/>
    <x v="0"/>
    <s v="New York"/>
    <x v="4"/>
    <n v="0.6"/>
    <x v="3"/>
    <x v="4"/>
    <n v="1620"/>
    <n v="0.3"/>
  </r>
  <r>
    <x v="0"/>
    <n v="1185732"/>
    <x v="7"/>
    <x v="0"/>
    <x v="0"/>
    <s v="New York"/>
    <x v="5"/>
    <n v="0.65"/>
    <x v="15"/>
    <x v="27"/>
    <n v="1746.875"/>
    <n v="0.25"/>
  </r>
  <r>
    <x v="0"/>
    <n v="1185732"/>
    <x v="8"/>
    <x v="0"/>
    <x v="0"/>
    <s v="New York"/>
    <x v="0"/>
    <n v="0.6"/>
    <x v="0"/>
    <x v="28"/>
    <n v="3600"/>
    <n v="0.5"/>
  </r>
  <r>
    <x v="0"/>
    <n v="1185732"/>
    <x v="8"/>
    <x v="0"/>
    <x v="0"/>
    <s v="New York"/>
    <x v="1"/>
    <n v="0.55000000000000004"/>
    <x v="1"/>
    <x v="21"/>
    <n v="1650"/>
    <n v="0.3"/>
  </r>
  <r>
    <x v="0"/>
    <n v="1185732"/>
    <x v="8"/>
    <x v="0"/>
    <x v="0"/>
    <s v="New York"/>
    <x v="2"/>
    <n v="0.5"/>
    <x v="8"/>
    <x v="10"/>
    <n v="1618.75"/>
    <n v="0.35"/>
  </r>
  <r>
    <x v="0"/>
    <n v="1185732"/>
    <x v="8"/>
    <x v="0"/>
    <x v="0"/>
    <s v="New York"/>
    <x v="3"/>
    <n v="0.5"/>
    <x v="3"/>
    <x v="6"/>
    <n v="1575"/>
    <n v="0.35"/>
  </r>
  <r>
    <x v="0"/>
    <n v="1185732"/>
    <x v="8"/>
    <x v="0"/>
    <x v="0"/>
    <s v="New York"/>
    <x v="4"/>
    <n v="0.6"/>
    <x v="3"/>
    <x v="4"/>
    <n v="1620"/>
    <n v="0.3"/>
  </r>
  <r>
    <x v="0"/>
    <n v="1185732"/>
    <x v="8"/>
    <x v="0"/>
    <x v="0"/>
    <s v="New York"/>
    <x v="5"/>
    <n v="0.65"/>
    <x v="1"/>
    <x v="19"/>
    <n v="1625"/>
    <n v="0.25"/>
  </r>
  <r>
    <x v="0"/>
    <n v="1185732"/>
    <x v="9"/>
    <x v="0"/>
    <x v="0"/>
    <s v="New York"/>
    <x v="0"/>
    <n v="0.65"/>
    <x v="16"/>
    <x v="29"/>
    <n v="3818.75"/>
    <n v="0.5"/>
  </r>
  <r>
    <x v="0"/>
    <n v="1185732"/>
    <x v="9"/>
    <x v="0"/>
    <x v="0"/>
    <s v="New York"/>
    <x v="1"/>
    <n v="0.55000000000000004"/>
    <x v="1"/>
    <x v="21"/>
    <n v="1650"/>
    <n v="0.3"/>
  </r>
  <r>
    <x v="0"/>
    <n v="1185732"/>
    <x v="9"/>
    <x v="0"/>
    <x v="0"/>
    <s v="New York"/>
    <x v="2"/>
    <n v="0.55000000000000004"/>
    <x v="3"/>
    <x v="14"/>
    <n v="1732.5"/>
    <n v="0.35"/>
  </r>
  <r>
    <x v="0"/>
    <n v="1185732"/>
    <x v="9"/>
    <x v="0"/>
    <x v="0"/>
    <s v="New York"/>
    <x v="3"/>
    <n v="0.55000000000000004"/>
    <x v="10"/>
    <x v="30"/>
    <n v="1684.375"/>
    <n v="0.35"/>
  </r>
  <r>
    <x v="0"/>
    <n v="1185732"/>
    <x v="9"/>
    <x v="0"/>
    <x v="0"/>
    <s v="New York"/>
    <x v="4"/>
    <n v="0.65"/>
    <x v="10"/>
    <x v="31"/>
    <n v="1706.25"/>
    <n v="0.3"/>
  </r>
  <r>
    <x v="0"/>
    <n v="1185732"/>
    <x v="9"/>
    <x v="0"/>
    <x v="0"/>
    <s v="New York"/>
    <x v="5"/>
    <n v="0.7"/>
    <x v="1"/>
    <x v="32"/>
    <n v="1750"/>
    <n v="0.25"/>
  </r>
  <r>
    <x v="0"/>
    <n v="1185732"/>
    <x v="10"/>
    <x v="0"/>
    <x v="0"/>
    <s v="New York"/>
    <x v="0"/>
    <n v="0.65"/>
    <x v="17"/>
    <x v="33"/>
    <n v="3737.5"/>
    <n v="0.5"/>
  </r>
  <r>
    <x v="0"/>
    <n v="1185732"/>
    <x v="10"/>
    <x v="0"/>
    <x v="0"/>
    <s v="New York"/>
    <x v="1"/>
    <n v="0.55000000000000004"/>
    <x v="18"/>
    <x v="34"/>
    <n v="1608.75"/>
    <n v="0.3"/>
  </r>
  <r>
    <x v="0"/>
    <n v="1185732"/>
    <x v="10"/>
    <x v="0"/>
    <x v="0"/>
    <s v="New York"/>
    <x v="2"/>
    <n v="0.55000000000000004"/>
    <x v="19"/>
    <x v="35"/>
    <n v="1771"/>
    <n v="0.35"/>
  </r>
  <r>
    <x v="0"/>
    <n v="1185732"/>
    <x v="10"/>
    <x v="0"/>
    <x v="0"/>
    <s v="New York"/>
    <x v="3"/>
    <n v="0.55000000000000004"/>
    <x v="3"/>
    <x v="14"/>
    <n v="1732.5"/>
    <n v="0.35"/>
  </r>
  <r>
    <x v="0"/>
    <n v="1185732"/>
    <x v="10"/>
    <x v="0"/>
    <x v="0"/>
    <s v="New York"/>
    <x v="4"/>
    <n v="0.65"/>
    <x v="10"/>
    <x v="31"/>
    <n v="1706.25"/>
    <n v="0.3"/>
  </r>
  <r>
    <x v="0"/>
    <n v="1185732"/>
    <x v="10"/>
    <x v="0"/>
    <x v="0"/>
    <s v="New York"/>
    <x v="5"/>
    <n v="0.7"/>
    <x v="18"/>
    <x v="22"/>
    <n v="1706.25"/>
    <n v="0.25"/>
  </r>
  <r>
    <x v="0"/>
    <n v="1185732"/>
    <x v="11"/>
    <x v="0"/>
    <x v="0"/>
    <s v="New York"/>
    <x v="0"/>
    <n v="0.65"/>
    <x v="0"/>
    <x v="36"/>
    <n v="3900"/>
    <n v="0.5"/>
  </r>
  <r>
    <x v="0"/>
    <n v="1185732"/>
    <x v="11"/>
    <x v="0"/>
    <x v="0"/>
    <s v="New York"/>
    <x v="1"/>
    <n v="0.55000000000000004"/>
    <x v="1"/>
    <x v="21"/>
    <n v="1650"/>
    <n v="0.3"/>
  </r>
  <r>
    <x v="0"/>
    <n v="1185732"/>
    <x v="11"/>
    <x v="0"/>
    <x v="0"/>
    <s v="New York"/>
    <x v="2"/>
    <n v="0.55000000000000004"/>
    <x v="5"/>
    <x v="37"/>
    <n v="1828.7499999999998"/>
    <n v="0.35"/>
  </r>
  <r>
    <x v="0"/>
    <n v="1185732"/>
    <x v="11"/>
    <x v="0"/>
    <x v="0"/>
    <s v="New York"/>
    <x v="3"/>
    <n v="0.55000000000000004"/>
    <x v="3"/>
    <x v="14"/>
    <n v="1732.5"/>
    <n v="0.35"/>
  </r>
  <r>
    <x v="0"/>
    <n v="1185732"/>
    <x v="11"/>
    <x v="0"/>
    <x v="0"/>
    <s v="New York"/>
    <x v="4"/>
    <n v="0.65"/>
    <x v="3"/>
    <x v="38"/>
    <n v="1755"/>
    <n v="0.3"/>
  </r>
  <r>
    <x v="0"/>
    <n v="1185732"/>
    <x v="11"/>
    <x v="0"/>
    <x v="0"/>
    <s v="New York"/>
    <x v="5"/>
    <n v="0.7"/>
    <x v="1"/>
    <x v="32"/>
    <n v="1750"/>
    <n v="0.25"/>
  </r>
  <r>
    <x v="1"/>
    <n v="1197831"/>
    <x v="12"/>
    <x v="1"/>
    <x v="1"/>
    <s v="Houston"/>
    <x v="0"/>
    <n v="0.25"/>
    <x v="3"/>
    <x v="39"/>
    <n v="787.5"/>
    <n v="0.35"/>
  </r>
  <r>
    <x v="1"/>
    <n v="1197831"/>
    <x v="12"/>
    <x v="1"/>
    <x v="1"/>
    <s v="Houston"/>
    <x v="1"/>
    <n v="0.35"/>
    <x v="3"/>
    <x v="40"/>
    <n v="1102.5"/>
    <n v="0.35"/>
  </r>
  <r>
    <x v="1"/>
    <n v="1197831"/>
    <x v="12"/>
    <x v="1"/>
    <x v="1"/>
    <s v="Houston"/>
    <x v="2"/>
    <n v="0.35"/>
    <x v="20"/>
    <x v="41"/>
    <n v="857.5"/>
    <n v="0.35"/>
  </r>
  <r>
    <x v="1"/>
    <n v="1197831"/>
    <x v="12"/>
    <x v="1"/>
    <x v="1"/>
    <s v="Houston"/>
    <x v="3"/>
    <n v="0.35"/>
    <x v="20"/>
    <x v="41"/>
    <n v="1102.5"/>
    <n v="0.45"/>
  </r>
  <r>
    <x v="1"/>
    <n v="1197831"/>
    <x v="12"/>
    <x v="1"/>
    <x v="1"/>
    <s v="Houston"/>
    <x v="4"/>
    <n v="0.4"/>
    <x v="21"/>
    <x v="42"/>
    <n v="660"/>
    <n v="0.3"/>
  </r>
  <r>
    <x v="1"/>
    <n v="1197831"/>
    <x v="12"/>
    <x v="1"/>
    <x v="1"/>
    <s v="Houston"/>
    <x v="5"/>
    <n v="0.35"/>
    <x v="20"/>
    <x v="41"/>
    <n v="1225"/>
    <n v="0.5"/>
  </r>
  <r>
    <x v="1"/>
    <n v="1197831"/>
    <x v="13"/>
    <x v="1"/>
    <x v="1"/>
    <s v="Houston"/>
    <x v="0"/>
    <n v="0.25"/>
    <x v="2"/>
    <x v="43"/>
    <n v="743.75"/>
    <n v="0.35"/>
  </r>
  <r>
    <x v="1"/>
    <n v="1197831"/>
    <x v="13"/>
    <x v="1"/>
    <x v="1"/>
    <s v="Houston"/>
    <x v="1"/>
    <n v="0.35"/>
    <x v="2"/>
    <x v="44"/>
    <n v="1041.25"/>
    <n v="0.35"/>
  </r>
  <r>
    <x v="1"/>
    <n v="1197831"/>
    <x v="13"/>
    <x v="1"/>
    <x v="1"/>
    <s v="Houston"/>
    <x v="2"/>
    <n v="0.35"/>
    <x v="22"/>
    <x v="45"/>
    <n v="826.875"/>
    <n v="0.35"/>
  </r>
  <r>
    <x v="1"/>
    <n v="1197831"/>
    <x v="13"/>
    <x v="1"/>
    <x v="1"/>
    <s v="Houston"/>
    <x v="3"/>
    <n v="0.35"/>
    <x v="23"/>
    <x v="46"/>
    <n v="984.375"/>
    <n v="0.45"/>
  </r>
  <r>
    <x v="1"/>
    <n v="1197831"/>
    <x v="13"/>
    <x v="1"/>
    <x v="1"/>
    <s v="Houston"/>
    <x v="4"/>
    <n v="0.4"/>
    <x v="24"/>
    <x v="47"/>
    <n v="600"/>
    <n v="0.3"/>
  </r>
  <r>
    <x v="1"/>
    <n v="1197831"/>
    <x v="13"/>
    <x v="1"/>
    <x v="1"/>
    <s v="Houston"/>
    <x v="5"/>
    <n v="0.35"/>
    <x v="20"/>
    <x v="41"/>
    <n v="1225"/>
    <n v="0.5"/>
  </r>
  <r>
    <x v="1"/>
    <n v="1197831"/>
    <x v="14"/>
    <x v="1"/>
    <x v="1"/>
    <s v="Houston"/>
    <x v="0"/>
    <n v="0.3"/>
    <x v="10"/>
    <x v="48"/>
    <n v="918.74999999999989"/>
    <n v="0.35"/>
  </r>
  <r>
    <x v="1"/>
    <n v="1197831"/>
    <x v="14"/>
    <x v="1"/>
    <x v="1"/>
    <s v="Houston"/>
    <x v="1"/>
    <n v="0.4"/>
    <x v="10"/>
    <x v="49"/>
    <n v="1225"/>
    <n v="0.35"/>
  </r>
  <r>
    <x v="1"/>
    <n v="1197831"/>
    <x v="14"/>
    <x v="1"/>
    <x v="1"/>
    <s v="Houston"/>
    <x v="2"/>
    <n v="0.35"/>
    <x v="20"/>
    <x v="41"/>
    <n v="857.5"/>
    <n v="0.35"/>
  </r>
  <r>
    <x v="1"/>
    <n v="1197831"/>
    <x v="14"/>
    <x v="1"/>
    <x v="1"/>
    <s v="Houston"/>
    <x v="3"/>
    <n v="0.4"/>
    <x v="25"/>
    <x v="50"/>
    <n v="1080"/>
    <n v="0.45"/>
  </r>
  <r>
    <x v="1"/>
    <n v="1197831"/>
    <x v="14"/>
    <x v="1"/>
    <x v="1"/>
    <s v="Houston"/>
    <x v="4"/>
    <n v="0.45"/>
    <x v="24"/>
    <x v="39"/>
    <n v="675"/>
    <n v="0.3"/>
  </r>
  <r>
    <x v="1"/>
    <n v="1197831"/>
    <x v="14"/>
    <x v="1"/>
    <x v="1"/>
    <s v="Houston"/>
    <x v="5"/>
    <n v="0.4"/>
    <x v="26"/>
    <x v="51"/>
    <n v="1300"/>
    <n v="0.5"/>
  </r>
  <r>
    <x v="1"/>
    <n v="1197831"/>
    <x v="15"/>
    <x v="1"/>
    <x v="1"/>
    <s v="Houston"/>
    <x v="0"/>
    <n v="0.3"/>
    <x v="3"/>
    <x v="52"/>
    <n v="944.99999999999989"/>
    <n v="0.35"/>
  </r>
  <r>
    <x v="1"/>
    <n v="1197831"/>
    <x v="15"/>
    <x v="1"/>
    <x v="1"/>
    <s v="Houston"/>
    <x v="1"/>
    <n v="0.4"/>
    <x v="3"/>
    <x v="11"/>
    <n v="1260"/>
    <n v="0.35"/>
  </r>
  <r>
    <x v="1"/>
    <n v="1197831"/>
    <x v="15"/>
    <x v="1"/>
    <x v="1"/>
    <s v="Houston"/>
    <x v="2"/>
    <n v="0.35"/>
    <x v="27"/>
    <x v="53"/>
    <n v="888.125"/>
    <n v="0.35"/>
  </r>
  <r>
    <x v="1"/>
    <n v="1197831"/>
    <x v="15"/>
    <x v="1"/>
    <x v="1"/>
    <s v="Houston"/>
    <x v="3"/>
    <n v="0.4"/>
    <x v="23"/>
    <x v="54"/>
    <n v="1125"/>
    <n v="0.45"/>
  </r>
  <r>
    <x v="1"/>
    <n v="1197831"/>
    <x v="15"/>
    <x v="1"/>
    <x v="1"/>
    <s v="Houston"/>
    <x v="4"/>
    <n v="0.45"/>
    <x v="28"/>
    <x v="45"/>
    <n v="708.75"/>
    <n v="0.3"/>
  </r>
  <r>
    <x v="1"/>
    <n v="1197831"/>
    <x v="15"/>
    <x v="1"/>
    <x v="1"/>
    <s v="Houston"/>
    <x v="5"/>
    <n v="0.4"/>
    <x v="9"/>
    <x v="55"/>
    <n v="1600"/>
    <n v="0.5"/>
  </r>
  <r>
    <x v="1"/>
    <n v="1197831"/>
    <x v="16"/>
    <x v="1"/>
    <x v="1"/>
    <s v="Houston"/>
    <x v="0"/>
    <n v="0.3"/>
    <x v="8"/>
    <x v="56"/>
    <n v="971.24999999999989"/>
    <n v="0.35"/>
  </r>
  <r>
    <x v="1"/>
    <n v="1197831"/>
    <x v="16"/>
    <x v="1"/>
    <x v="1"/>
    <s v="Houston"/>
    <x v="1"/>
    <n v="0.4"/>
    <x v="8"/>
    <x v="57"/>
    <n v="1295"/>
    <n v="0.35"/>
  </r>
  <r>
    <x v="1"/>
    <n v="1197831"/>
    <x v="16"/>
    <x v="1"/>
    <x v="1"/>
    <s v="Houston"/>
    <x v="2"/>
    <n v="0.35"/>
    <x v="29"/>
    <x v="58"/>
    <n v="949.37499999999989"/>
    <n v="0.35"/>
  </r>
  <r>
    <x v="1"/>
    <n v="1197831"/>
    <x v="16"/>
    <x v="1"/>
    <x v="1"/>
    <s v="Houston"/>
    <x v="3"/>
    <n v="0.4"/>
    <x v="20"/>
    <x v="59"/>
    <n v="1260"/>
    <n v="0.45"/>
  </r>
  <r>
    <x v="1"/>
    <n v="1197831"/>
    <x v="16"/>
    <x v="1"/>
    <x v="1"/>
    <s v="Houston"/>
    <x v="4"/>
    <n v="0.45"/>
    <x v="25"/>
    <x v="52"/>
    <n v="810"/>
    <n v="0.3"/>
  </r>
  <r>
    <x v="1"/>
    <n v="1197831"/>
    <x v="16"/>
    <x v="1"/>
    <x v="1"/>
    <s v="Houston"/>
    <x v="5"/>
    <n v="0.4"/>
    <x v="5"/>
    <x v="7"/>
    <n v="1900"/>
    <n v="0.5"/>
  </r>
  <r>
    <x v="1"/>
    <n v="1197831"/>
    <x v="17"/>
    <x v="1"/>
    <x v="1"/>
    <s v="Houston"/>
    <x v="0"/>
    <n v="0.4"/>
    <x v="5"/>
    <x v="7"/>
    <n v="1330"/>
    <n v="0.35"/>
  </r>
  <r>
    <x v="1"/>
    <n v="1197831"/>
    <x v="17"/>
    <x v="1"/>
    <x v="1"/>
    <s v="Houston"/>
    <x v="1"/>
    <n v="0.45"/>
    <x v="5"/>
    <x v="60"/>
    <n v="1496.25"/>
    <n v="0.35"/>
  </r>
  <r>
    <x v="1"/>
    <n v="1197831"/>
    <x v="17"/>
    <x v="1"/>
    <x v="1"/>
    <s v="Houston"/>
    <x v="2"/>
    <n v="0.4"/>
    <x v="9"/>
    <x v="55"/>
    <n v="1120"/>
    <n v="0.35"/>
  </r>
  <r>
    <x v="1"/>
    <n v="1197831"/>
    <x v="17"/>
    <x v="1"/>
    <x v="1"/>
    <s v="Houston"/>
    <x v="3"/>
    <n v="0.4"/>
    <x v="30"/>
    <x v="61"/>
    <n v="1350"/>
    <n v="0.45"/>
  </r>
  <r>
    <x v="1"/>
    <n v="1197831"/>
    <x v="17"/>
    <x v="1"/>
    <x v="1"/>
    <s v="Houston"/>
    <x v="4"/>
    <n v="0.45"/>
    <x v="26"/>
    <x v="62"/>
    <n v="877.5"/>
    <n v="0.3"/>
  </r>
  <r>
    <x v="1"/>
    <n v="1197831"/>
    <x v="17"/>
    <x v="1"/>
    <x v="1"/>
    <s v="Houston"/>
    <x v="5"/>
    <n v="0.5"/>
    <x v="1"/>
    <x v="1"/>
    <n v="2500"/>
    <n v="0.5"/>
  </r>
  <r>
    <x v="1"/>
    <n v="1197831"/>
    <x v="18"/>
    <x v="1"/>
    <x v="1"/>
    <s v="Houston"/>
    <x v="0"/>
    <n v="0.4"/>
    <x v="5"/>
    <x v="7"/>
    <n v="1330"/>
    <n v="0.35"/>
  </r>
  <r>
    <x v="1"/>
    <n v="1197831"/>
    <x v="18"/>
    <x v="1"/>
    <x v="1"/>
    <s v="Houston"/>
    <x v="1"/>
    <n v="0.45"/>
    <x v="5"/>
    <x v="60"/>
    <n v="1496.25"/>
    <n v="0.35"/>
  </r>
  <r>
    <x v="1"/>
    <n v="1197831"/>
    <x v="18"/>
    <x v="1"/>
    <x v="1"/>
    <s v="Houston"/>
    <x v="2"/>
    <n v="0.4"/>
    <x v="14"/>
    <x v="63"/>
    <n v="1540"/>
    <n v="0.35"/>
  </r>
  <r>
    <x v="1"/>
    <n v="1197831"/>
    <x v="18"/>
    <x v="1"/>
    <x v="1"/>
    <s v="Houston"/>
    <x v="3"/>
    <n v="0.4"/>
    <x v="20"/>
    <x v="59"/>
    <n v="1260"/>
    <n v="0.45"/>
  </r>
  <r>
    <x v="1"/>
    <n v="1197831"/>
    <x v="18"/>
    <x v="1"/>
    <x v="1"/>
    <s v="Houston"/>
    <x v="4"/>
    <n v="0.45"/>
    <x v="20"/>
    <x v="40"/>
    <n v="945"/>
    <n v="0.3"/>
  </r>
  <r>
    <x v="1"/>
    <n v="1197831"/>
    <x v="18"/>
    <x v="1"/>
    <x v="1"/>
    <s v="Houston"/>
    <x v="5"/>
    <n v="0.5"/>
    <x v="18"/>
    <x v="64"/>
    <n v="2437.5"/>
    <n v="0.5"/>
  </r>
  <r>
    <x v="1"/>
    <n v="1197831"/>
    <x v="19"/>
    <x v="1"/>
    <x v="1"/>
    <s v="Houston"/>
    <x v="0"/>
    <n v="0.4"/>
    <x v="8"/>
    <x v="57"/>
    <n v="1295"/>
    <n v="0.35"/>
  </r>
  <r>
    <x v="1"/>
    <n v="1197831"/>
    <x v="19"/>
    <x v="1"/>
    <x v="1"/>
    <s v="Houston"/>
    <x v="1"/>
    <n v="0.45"/>
    <x v="8"/>
    <x v="65"/>
    <n v="1456.875"/>
    <n v="0.35"/>
  </r>
  <r>
    <x v="1"/>
    <n v="1197831"/>
    <x v="19"/>
    <x v="1"/>
    <x v="1"/>
    <s v="Houston"/>
    <x v="2"/>
    <n v="0.4"/>
    <x v="14"/>
    <x v="63"/>
    <n v="1540"/>
    <n v="0.35"/>
  </r>
  <r>
    <x v="1"/>
    <n v="1197831"/>
    <x v="19"/>
    <x v="1"/>
    <x v="1"/>
    <s v="Houston"/>
    <x v="3"/>
    <n v="0.4"/>
    <x v="26"/>
    <x v="51"/>
    <n v="1170"/>
    <n v="0.45"/>
  </r>
  <r>
    <x v="1"/>
    <n v="1197831"/>
    <x v="19"/>
    <x v="1"/>
    <x v="1"/>
    <s v="Houston"/>
    <x v="4"/>
    <n v="0.45"/>
    <x v="26"/>
    <x v="62"/>
    <n v="877.5"/>
    <n v="0.3"/>
  </r>
  <r>
    <x v="1"/>
    <n v="1197831"/>
    <x v="19"/>
    <x v="1"/>
    <x v="1"/>
    <s v="Houston"/>
    <x v="5"/>
    <n v="0.5"/>
    <x v="3"/>
    <x v="6"/>
    <n v="2250"/>
    <n v="0.5"/>
  </r>
  <r>
    <x v="1"/>
    <n v="1197831"/>
    <x v="20"/>
    <x v="1"/>
    <x v="1"/>
    <s v="Houston"/>
    <x v="0"/>
    <n v="0.45"/>
    <x v="2"/>
    <x v="3"/>
    <n v="1338.75"/>
    <n v="0.35"/>
  </r>
  <r>
    <x v="1"/>
    <n v="1197831"/>
    <x v="20"/>
    <x v="1"/>
    <x v="1"/>
    <s v="Houston"/>
    <x v="1"/>
    <n v="0.45"/>
    <x v="2"/>
    <x v="3"/>
    <n v="1338.75"/>
    <n v="0.35"/>
  </r>
  <r>
    <x v="1"/>
    <n v="1197831"/>
    <x v="20"/>
    <x v="1"/>
    <x v="1"/>
    <s v="Houston"/>
    <x v="2"/>
    <n v="0.5"/>
    <x v="3"/>
    <x v="6"/>
    <n v="1575"/>
    <n v="0.35"/>
  </r>
  <r>
    <x v="1"/>
    <n v="1197831"/>
    <x v="20"/>
    <x v="1"/>
    <x v="1"/>
    <s v="Houston"/>
    <x v="3"/>
    <n v="0.5"/>
    <x v="23"/>
    <x v="66"/>
    <n v="1406.25"/>
    <n v="0.45"/>
  </r>
  <r>
    <x v="1"/>
    <n v="1197831"/>
    <x v="20"/>
    <x v="1"/>
    <x v="1"/>
    <s v="Houston"/>
    <x v="4"/>
    <n v="0.45"/>
    <x v="23"/>
    <x v="67"/>
    <n v="843.75"/>
    <n v="0.3"/>
  </r>
  <r>
    <x v="1"/>
    <n v="1197831"/>
    <x v="20"/>
    <x v="1"/>
    <x v="1"/>
    <s v="Houston"/>
    <x v="5"/>
    <n v="0.55000000000000004"/>
    <x v="2"/>
    <x v="68"/>
    <n v="2337.5"/>
    <n v="0.5"/>
  </r>
  <r>
    <x v="1"/>
    <n v="1197831"/>
    <x v="21"/>
    <x v="1"/>
    <x v="1"/>
    <s v="Houston"/>
    <x v="0"/>
    <n v="0.45"/>
    <x v="9"/>
    <x v="11"/>
    <n v="1260"/>
    <n v="0.35"/>
  </r>
  <r>
    <x v="1"/>
    <n v="1197831"/>
    <x v="21"/>
    <x v="1"/>
    <x v="1"/>
    <s v="Houston"/>
    <x v="1"/>
    <n v="0.45"/>
    <x v="9"/>
    <x v="11"/>
    <n v="1260"/>
    <n v="0.35"/>
  </r>
  <r>
    <x v="1"/>
    <n v="1197831"/>
    <x v="21"/>
    <x v="1"/>
    <x v="1"/>
    <s v="Houston"/>
    <x v="2"/>
    <n v="0.5"/>
    <x v="30"/>
    <x v="69"/>
    <n v="1312.5"/>
    <n v="0.35"/>
  </r>
  <r>
    <x v="1"/>
    <n v="1197831"/>
    <x v="21"/>
    <x v="1"/>
    <x v="1"/>
    <s v="Houston"/>
    <x v="3"/>
    <n v="0.5"/>
    <x v="25"/>
    <x v="61"/>
    <n v="1350"/>
    <n v="0.45"/>
  </r>
  <r>
    <x v="1"/>
    <n v="1197831"/>
    <x v="21"/>
    <x v="1"/>
    <x v="1"/>
    <s v="Houston"/>
    <x v="4"/>
    <n v="0.45"/>
    <x v="31"/>
    <x v="70"/>
    <n v="776.25"/>
    <n v="0.3"/>
  </r>
  <r>
    <x v="1"/>
    <n v="1197831"/>
    <x v="21"/>
    <x v="1"/>
    <x v="1"/>
    <s v="Houston"/>
    <x v="5"/>
    <n v="0.55000000000000004"/>
    <x v="30"/>
    <x v="71"/>
    <n v="2062.5"/>
    <n v="0.5"/>
  </r>
  <r>
    <x v="1"/>
    <n v="1197831"/>
    <x v="22"/>
    <x v="1"/>
    <x v="1"/>
    <s v="Houston"/>
    <x v="0"/>
    <n v="0.45"/>
    <x v="3"/>
    <x v="72"/>
    <n v="1417.5"/>
    <n v="0.35"/>
  </r>
  <r>
    <x v="1"/>
    <n v="1197831"/>
    <x v="22"/>
    <x v="1"/>
    <x v="1"/>
    <s v="Houston"/>
    <x v="1"/>
    <n v="0.45"/>
    <x v="3"/>
    <x v="72"/>
    <n v="1417.5"/>
    <n v="0.35"/>
  </r>
  <r>
    <x v="1"/>
    <n v="1197831"/>
    <x v="22"/>
    <x v="1"/>
    <x v="1"/>
    <s v="Houston"/>
    <x v="2"/>
    <n v="0.5"/>
    <x v="6"/>
    <x v="71"/>
    <n v="1443.75"/>
    <n v="0.35"/>
  </r>
  <r>
    <x v="1"/>
    <n v="1197831"/>
    <x v="22"/>
    <x v="1"/>
    <x v="1"/>
    <s v="Houston"/>
    <x v="3"/>
    <n v="0.5"/>
    <x v="22"/>
    <x v="73"/>
    <n v="1518.75"/>
    <n v="0.45"/>
  </r>
  <r>
    <x v="1"/>
    <n v="1197831"/>
    <x v="22"/>
    <x v="1"/>
    <x v="1"/>
    <s v="Houston"/>
    <x v="4"/>
    <n v="0.45"/>
    <x v="26"/>
    <x v="62"/>
    <n v="877.5"/>
    <n v="0.3"/>
  </r>
  <r>
    <x v="1"/>
    <n v="1197831"/>
    <x v="22"/>
    <x v="1"/>
    <x v="1"/>
    <s v="Houston"/>
    <x v="5"/>
    <n v="0.55000000000000004"/>
    <x v="2"/>
    <x v="68"/>
    <n v="2337.5"/>
    <n v="0.5"/>
  </r>
  <r>
    <x v="1"/>
    <n v="1197831"/>
    <x v="23"/>
    <x v="1"/>
    <x v="1"/>
    <s v="Houston"/>
    <x v="0"/>
    <n v="0.45"/>
    <x v="5"/>
    <x v="60"/>
    <n v="1496.25"/>
    <n v="0.35"/>
  </r>
  <r>
    <x v="1"/>
    <n v="1197831"/>
    <x v="23"/>
    <x v="1"/>
    <x v="1"/>
    <s v="Houston"/>
    <x v="1"/>
    <n v="0.45"/>
    <x v="5"/>
    <x v="60"/>
    <n v="1496.25"/>
    <n v="0.35"/>
  </r>
  <r>
    <x v="1"/>
    <n v="1197831"/>
    <x v="23"/>
    <x v="1"/>
    <x v="1"/>
    <s v="Houston"/>
    <x v="2"/>
    <n v="0.5"/>
    <x v="2"/>
    <x v="17"/>
    <n v="1487.5"/>
    <n v="0.35"/>
  </r>
  <r>
    <x v="1"/>
    <n v="1197831"/>
    <x v="23"/>
    <x v="1"/>
    <x v="1"/>
    <s v="Houston"/>
    <x v="3"/>
    <n v="0.5"/>
    <x v="20"/>
    <x v="49"/>
    <n v="1575"/>
    <n v="0.45"/>
  </r>
  <r>
    <x v="1"/>
    <n v="1197831"/>
    <x v="23"/>
    <x v="1"/>
    <x v="1"/>
    <s v="Houston"/>
    <x v="4"/>
    <n v="0.45"/>
    <x v="26"/>
    <x v="62"/>
    <n v="877.5"/>
    <n v="0.3"/>
  </r>
  <r>
    <x v="1"/>
    <n v="1197831"/>
    <x v="23"/>
    <x v="1"/>
    <x v="1"/>
    <s v="Houston"/>
    <x v="5"/>
    <n v="0.55000000000000004"/>
    <x v="3"/>
    <x v="14"/>
    <n v="2475"/>
    <n v="0.5"/>
  </r>
  <r>
    <x v="2"/>
    <n v="1128299"/>
    <x v="24"/>
    <x v="2"/>
    <x v="2"/>
    <s v="San Francisco"/>
    <x v="0"/>
    <n v="0.39999999999999997"/>
    <x v="29"/>
    <x v="74"/>
    <n v="1085"/>
    <n v="0.35000000000000003"/>
  </r>
  <r>
    <x v="2"/>
    <n v="1128299"/>
    <x v="24"/>
    <x v="2"/>
    <x v="2"/>
    <s v="San Francisco"/>
    <x v="1"/>
    <n v="0.5"/>
    <x v="29"/>
    <x v="75"/>
    <n v="775"/>
    <n v="0.2"/>
  </r>
  <r>
    <x v="2"/>
    <n v="1128299"/>
    <x v="24"/>
    <x v="2"/>
    <x v="2"/>
    <s v="San Francisco"/>
    <x v="2"/>
    <n v="0.5"/>
    <x v="29"/>
    <x v="75"/>
    <n v="1356.2500000000002"/>
    <n v="0.35000000000000003"/>
  </r>
  <r>
    <x v="2"/>
    <n v="1128299"/>
    <x v="24"/>
    <x v="2"/>
    <x v="2"/>
    <s v="San Francisco"/>
    <x v="3"/>
    <n v="0.5"/>
    <x v="23"/>
    <x v="66"/>
    <n v="937.5"/>
    <n v="0.3"/>
  </r>
  <r>
    <x v="2"/>
    <n v="1128299"/>
    <x v="24"/>
    <x v="2"/>
    <x v="2"/>
    <s v="San Francisco"/>
    <x v="4"/>
    <n v="0.55000000000000004"/>
    <x v="31"/>
    <x v="76"/>
    <n v="1581.2500000000002"/>
    <n v="0.5"/>
  </r>
  <r>
    <x v="2"/>
    <n v="1128299"/>
    <x v="24"/>
    <x v="2"/>
    <x v="2"/>
    <s v="San Francisco"/>
    <x v="5"/>
    <n v="0.5"/>
    <x v="29"/>
    <x v="75"/>
    <n v="581.25000000000011"/>
    <n v="0.15000000000000002"/>
  </r>
  <r>
    <x v="2"/>
    <n v="1128299"/>
    <x v="25"/>
    <x v="2"/>
    <x v="2"/>
    <s v="San Francisco"/>
    <x v="0"/>
    <n v="0.39999999999999997"/>
    <x v="6"/>
    <x v="77"/>
    <n v="1155"/>
    <n v="0.35000000000000003"/>
  </r>
  <r>
    <x v="2"/>
    <n v="1128299"/>
    <x v="25"/>
    <x v="2"/>
    <x v="2"/>
    <s v="San Francisco"/>
    <x v="1"/>
    <n v="0.5"/>
    <x v="27"/>
    <x v="78"/>
    <n v="725"/>
    <n v="0.2"/>
  </r>
  <r>
    <x v="2"/>
    <n v="1128299"/>
    <x v="25"/>
    <x v="2"/>
    <x v="2"/>
    <s v="San Francisco"/>
    <x v="2"/>
    <n v="0.5"/>
    <x v="27"/>
    <x v="78"/>
    <n v="1268.7500000000002"/>
    <n v="0.35000000000000003"/>
  </r>
  <r>
    <x v="2"/>
    <n v="1128299"/>
    <x v="25"/>
    <x v="2"/>
    <x v="2"/>
    <s v="San Francisco"/>
    <x v="3"/>
    <n v="0.5"/>
    <x v="31"/>
    <x v="79"/>
    <n v="862.5"/>
    <n v="0.3"/>
  </r>
  <r>
    <x v="2"/>
    <n v="1128299"/>
    <x v="25"/>
    <x v="2"/>
    <x v="2"/>
    <s v="San Francisco"/>
    <x v="4"/>
    <n v="0.55000000000000004"/>
    <x v="24"/>
    <x v="80"/>
    <n v="1375"/>
    <n v="0.5"/>
  </r>
  <r>
    <x v="2"/>
    <n v="1128299"/>
    <x v="25"/>
    <x v="2"/>
    <x v="2"/>
    <s v="San Francisco"/>
    <x v="5"/>
    <n v="0.5"/>
    <x v="20"/>
    <x v="49"/>
    <n v="525.00000000000011"/>
    <n v="0.15000000000000002"/>
  </r>
  <r>
    <x v="2"/>
    <n v="1128299"/>
    <x v="26"/>
    <x v="2"/>
    <x v="2"/>
    <s v="San Francisco"/>
    <x v="0"/>
    <n v="0.5"/>
    <x v="2"/>
    <x v="17"/>
    <n v="1487.5000000000002"/>
    <n v="0.35000000000000003"/>
  </r>
  <r>
    <x v="2"/>
    <n v="1128299"/>
    <x v="26"/>
    <x v="2"/>
    <x v="2"/>
    <s v="San Francisco"/>
    <x v="1"/>
    <n v="0.6"/>
    <x v="20"/>
    <x v="81"/>
    <n v="840"/>
    <n v="0.2"/>
  </r>
  <r>
    <x v="2"/>
    <n v="1128299"/>
    <x v="26"/>
    <x v="2"/>
    <x v="2"/>
    <s v="San Francisco"/>
    <x v="2"/>
    <n v="0.6"/>
    <x v="20"/>
    <x v="81"/>
    <n v="1470.0000000000002"/>
    <n v="0.35000000000000003"/>
  </r>
  <r>
    <x v="2"/>
    <n v="1128299"/>
    <x v="26"/>
    <x v="2"/>
    <x v="2"/>
    <s v="San Francisco"/>
    <x v="3"/>
    <n v="0.6"/>
    <x v="25"/>
    <x v="11"/>
    <n v="1080"/>
    <n v="0.3"/>
  </r>
  <r>
    <x v="2"/>
    <n v="1128299"/>
    <x v="26"/>
    <x v="2"/>
    <x v="2"/>
    <s v="San Francisco"/>
    <x v="4"/>
    <n v="0.65"/>
    <x v="24"/>
    <x v="82"/>
    <n v="1625"/>
    <n v="0.5"/>
  </r>
  <r>
    <x v="2"/>
    <n v="1128299"/>
    <x v="26"/>
    <x v="2"/>
    <x v="2"/>
    <s v="San Francisco"/>
    <x v="5"/>
    <n v="0.6"/>
    <x v="20"/>
    <x v="81"/>
    <n v="630.00000000000011"/>
    <n v="0.15000000000000002"/>
  </r>
  <r>
    <x v="2"/>
    <n v="1128299"/>
    <x v="27"/>
    <x v="2"/>
    <x v="2"/>
    <s v="San Francisco"/>
    <x v="0"/>
    <n v="0.6"/>
    <x v="10"/>
    <x v="18"/>
    <n v="1837.5000000000002"/>
    <n v="0.35000000000000003"/>
  </r>
  <r>
    <x v="2"/>
    <n v="1128299"/>
    <x v="27"/>
    <x v="2"/>
    <x v="2"/>
    <s v="San Francisco"/>
    <x v="1"/>
    <n v="0.65"/>
    <x v="22"/>
    <x v="83"/>
    <n v="877.5"/>
    <n v="0.2"/>
  </r>
  <r>
    <x v="2"/>
    <n v="1128299"/>
    <x v="27"/>
    <x v="2"/>
    <x v="2"/>
    <s v="San Francisco"/>
    <x v="2"/>
    <n v="0.65"/>
    <x v="27"/>
    <x v="84"/>
    <n v="1649.3750000000002"/>
    <n v="0.35000000000000003"/>
  </r>
  <r>
    <x v="2"/>
    <n v="1128299"/>
    <x v="27"/>
    <x v="2"/>
    <x v="2"/>
    <s v="San Francisco"/>
    <x v="3"/>
    <n v="0.6"/>
    <x v="23"/>
    <x v="69"/>
    <n v="1125"/>
    <n v="0.3"/>
  </r>
  <r>
    <x v="2"/>
    <n v="1128299"/>
    <x v="27"/>
    <x v="2"/>
    <x v="2"/>
    <s v="San Francisco"/>
    <x v="4"/>
    <n v="0.65"/>
    <x v="28"/>
    <x v="85"/>
    <n v="1706.25"/>
    <n v="0.5"/>
  </r>
  <r>
    <x v="2"/>
    <n v="1128299"/>
    <x v="27"/>
    <x v="2"/>
    <x v="2"/>
    <s v="San Francisco"/>
    <x v="5"/>
    <n v="0.8"/>
    <x v="20"/>
    <x v="86"/>
    <n v="840.00000000000011"/>
    <n v="0.15000000000000002"/>
  </r>
  <r>
    <x v="2"/>
    <n v="1128299"/>
    <x v="28"/>
    <x v="2"/>
    <x v="2"/>
    <s v="San Francisco"/>
    <x v="0"/>
    <n v="0.6"/>
    <x v="3"/>
    <x v="4"/>
    <n v="2160"/>
    <n v="0.4"/>
  </r>
  <r>
    <x v="2"/>
    <n v="1128299"/>
    <x v="28"/>
    <x v="2"/>
    <x v="2"/>
    <s v="San Francisco"/>
    <x v="1"/>
    <n v="0.65"/>
    <x v="30"/>
    <x v="64"/>
    <n v="1218.75"/>
    <n v="0.25"/>
  </r>
  <r>
    <x v="2"/>
    <n v="1128299"/>
    <x v="28"/>
    <x v="2"/>
    <x v="2"/>
    <s v="San Francisco"/>
    <x v="2"/>
    <n v="0.65"/>
    <x v="30"/>
    <x v="64"/>
    <n v="1950"/>
    <n v="0.4"/>
  </r>
  <r>
    <x v="2"/>
    <n v="1128299"/>
    <x v="28"/>
    <x v="2"/>
    <x v="2"/>
    <s v="San Francisco"/>
    <x v="3"/>
    <n v="0.6"/>
    <x v="26"/>
    <x v="87"/>
    <n v="1365"/>
    <n v="0.35"/>
  </r>
  <r>
    <x v="2"/>
    <n v="1128299"/>
    <x v="28"/>
    <x v="2"/>
    <x v="2"/>
    <s v="San Francisco"/>
    <x v="4"/>
    <n v="0.65"/>
    <x v="21"/>
    <x v="88"/>
    <n v="1966.2500000000002"/>
    <n v="0.55000000000000004"/>
  </r>
  <r>
    <x v="2"/>
    <n v="1128299"/>
    <x v="28"/>
    <x v="2"/>
    <x v="2"/>
    <s v="San Francisco"/>
    <x v="5"/>
    <n v="0.8"/>
    <x v="27"/>
    <x v="89"/>
    <n v="1160"/>
    <n v="0.2"/>
  </r>
  <r>
    <x v="2"/>
    <n v="1128299"/>
    <x v="29"/>
    <x v="2"/>
    <x v="2"/>
    <s v="San Francisco"/>
    <x v="0"/>
    <n v="0.6"/>
    <x v="18"/>
    <x v="38"/>
    <n v="2340"/>
    <n v="0.4"/>
  </r>
  <r>
    <x v="2"/>
    <n v="1128299"/>
    <x v="29"/>
    <x v="2"/>
    <x v="2"/>
    <s v="San Francisco"/>
    <x v="1"/>
    <n v="0.65"/>
    <x v="6"/>
    <x v="34"/>
    <n v="1340.625"/>
    <n v="0.25"/>
  </r>
  <r>
    <x v="2"/>
    <n v="1128299"/>
    <x v="29"/>
    <x v="2"/>
    <x v="2"/>
    <s v="San Francisco"/>
    <x v="2"/>
    <n v="0.65"/>
    <x v="6"/>
    <x v="34"/>
    <n v="2145"/>
    <n v="0.4"/>
  </r>
  <r>
    <x v="2"/>
    <n v="1128299"/>
    <x v="29"/>
    <x v="2"/>
    <x v="2"/>
    <s v="San Francisco"/>
    <x v="3"/>
    <n v="0.6"/>
    <x v="20"/>
    <x v="81"/>
    <n v="1470"/>
    <n v="0.35"/>
  </r>
  <r>
    <x v="2"/>
    <n v="1128299"/>
    <x v="29"/>
    <x v="2"/>
    <x v="2"/>
    <s v="San Francisco"/>
    <x v="4"/>
    <n v="0.65"/>
    <x v="31"/>
    <x v="90"/>
    <n v="2055.625"/>
    <n v="0.55000000000000004"/>
  </r>
  <r>
    <x v="2"/>
    <n v="1128299"/>
    <x v="29"/>
    <x v="2"/>
    <x v="2"/>
    <s v="San Francisco"/>
    <x v="5"/>
    <n v="0.8"/>
    <x v="10"/>
    <x v="32"/>
    <n v="1400"/>
    <n v="0.2"/>
  </r>
  <r>
    <x v="2"/>
    <n v="1128299"/>
    <x v="30"/>
    <x v="2"/>
    <x v="2"/>
    <s v="San Francisco"/>
    <x v="0"/>
    <n v="0.6"/>
    <x v="13"/>
    <x v="91"/>
    <n v="2152.5"/>
    <n v="0.35000000000000003"/>
  </r>
  <r>
    <x v="2"/>
    <n v="1128299"/>
    <x v="30"/>
    <x v="2"/>
    <x v="2"/>
    <s v="San Francisco"/>
    <x v="1"/>
    <n v="0.65"/>
    <x v="10"/>
    <x v="31"/>
    <n v="1137.5"/>
    <n v="0.2"/>
  </r>
  <r>
    <x v="2"/>
    <n v="1128299"/>
    <x v="30"/>
    <x v="2"/>
    <x v="2"/>
    <s v="San Francisco"/>
    <x v="2"/>
    <n v="0.65"/>
    <x v="6"/>
    <x v="34"/>
    <n v="1876.8750000000002"/>
    <n v="0.35000000000000003"/>
  </r>
  <r>
    <x v="2"/>
    <n v="1128299"/>
    <x v="30"/>
    <x v="2"/>
    <x v="2"/>
    <s v="San Francisco"/>
    <x v="3"/>
    <n v="0.6"/>
    <x v="27"/>
    <x v="92"/>
    <n v="1305"/>
    <n v="0.3"/>
  </r>
  <r>
    <x v="2"/>
    <n v="1128299"/>
    <x v="30"/>
    <x v="2"/>
    <x v="2"/>
    <s v="San Francisco"/>
    <x v="4"/>
    <n v="0.65"/>
    <x v="29"/>
    <x v="93"/>
    <n v="2518.75"/>
    <n v="0.5"/>
  </r>
  <r>
    <x v="2"/>
    <n v="1128299"/>
    <x v="30"/>
    <x v="2"/>
    <x v="2"/>
    <s v="San Francisco"/>
    <x v="5"/>
    <n v="0.8"/>
    <x v="29"/>
    <x v="94"/>
    <n v="930.00000000000011"/>
    <n v="0.15000000000000002"/>
  </r>
  <r>
    <x v="2"/>
    <n v="1128299"/>
    <x v="31"/>
    <x v="2"/>
    <x v="2"/>
    <s v="San Francisco"/>
    <x v="0"/>
    <n v="0.65"/>
    <x v="18"/>
    <x v="95"/>
    <n v="2218.125"/>
    <n v="0.35000000000000003"/>
  </r>
  <r>
    <x v="2"/>
    <n v="1128299"/>
    <x v="31"/>
    <x v="2"/>
    <x v="2"/>
    <s v="San Francisco"/>
    <x v="1"/>
    <n v="0.70000000000000007"/>
    <x v="8"/>
    <x v="96"/>
    <n v="1295.0000000000002"/>
    <n v="0.2"/>
  </r>
  <r>
    <x v="2"/>
    <n v="1128299"/>
    <x v="31"/>
    <x v="2"/>
    <x v="2"/>
    <s v="San Francisco"/>
    <x v="2"/>
    <n v="0.65"/>
    <x v="9"/>
    <x v="97"/>
    <n v="1820.0000000000002"/>
    <n v="0.35000000000000003"/>
  </r>
  <r>
    <x v="2"/>
    <n v="1128299"/>
    <x v="31"/>
    <x v="2"/>
    <x v="2"/>
    <s v="San Francisco"/>
    <x v="3"/>
    <n v="0.65"/>
    <x v="30"/>
    <x v="64"/>
    <n v="1462.5"/>
    <n v="0.3"/>
  </r>
  <r>
    <x v="2"/>
    <n v="1128299"/>
    <x v="31"/>
    <x v="2"/>
    <x v="2"/>
    <s v="San Francisco"/>
    <x v="4"/>
    <n v="0.75"/>
    <x v="30"/>
    <x v="98"/>
    <n v="2812.5"/>
    <n v="0.5"/>
  </r>
  <r>
    <x v="2"/>
    <n v="1128299"/>
    <x v="31"/>
    <x v="2"/>
    <x v="2"/>
    <s v="San Francisco"/>
    <x v="5"/>
    <n v="0.8"/>
    <x v="27"/>
    <x v="89"/>
    <n v="870.00000000000011"/>
    <n v="0.15000000000000002"/>
  </r>
  <r>
    <x v="2"/>
    <n v="1128299"/>
    <x v="32"/>
    <x v="2"/>
    <x v="2"/>
    <s v="San Francisco"/>
    <x v="0"/>
    <n v="0.55000000000000004"/>
    <x v="8"/>
    <x v="16"/>
    <n v="1526.2500000000002"/>
    <n v="0.30000000000000004"/>
  </r>
  <r>
    <x v="2"/>
    <n v="1128299"/>
    <x v="32"/>
    <x v="2"/>
    <x v="2"/>
    <s v="San Francisco"/>
    <x v="1"/>
    <n v="0.60000000000000009"/>
    <x v="8"/>
    <x v="99"/>
    <n v="832.50000000000011"/>
    <n v="0.15"/>
  </r>
  <r>
    <x v="2"/>
    <n v="1128299"/>
    <x v="32"/>
    <x v="2"/>
    <x v="2"/>
    <s v="San Francisco"/>
    <x v="2"/>
    <n v="0.55000000000000004"/>
    <x v="29"/>
    <x v="100"/>
    <n v="1278.7500000000002"/>
    <n v="0.30000000000000004"/>
  </r>
  <r>
    <x v="2"/>
    <n v="1128299"/>
    <x v="32"/>
    <x v="2"/>
    <x v="2"/>
    <s v="San Francisco"/>
    <x v="3"/>
    <n v="0.55000000000000004"/>
    <x v="27"/>
    <x v="101"/>
    <n v="996.875"/>
    <n v="0.24999999999999997"/>
  </r>
  <r>
    <x v="2"/>
    <n v="1128299"/>
    <x v="32"/>
    <x v="2"/>
    <x v="2"/>
    <s v="San Francisco"/>
    <x v="4"/>
    <n v="0.65"/>
    <x v="27"/>
    <x v="84"/>
    <n v="2120.6250000000005"/>
    <n v="0.45000000000000007"/>
  </r>
  <r>
    <x v="2"/>
    <n v="1128299"/>
    <x v="32"/>
    <x v="2"/>
    <x v="2"/>
    <s v="San Francisco"/>
    <x v="5"/>
    <n v="0.70000000000000007"/>
    <x v="29"/>
    <x v="102"/>
    <n v="542.50000000000011"/>
    <n v="0.1"/>
  </r>
  <r>
    <x v="2"/>
    <n v="1128299"/>
    <x v="33"/>
    <x v="2"/>
    <x v="2"/>
    <s v="San Francisco"/>
    <x v="0"/>
    <n v="0.55000000000000004"/>
    <x v="10"/>
    <x v="30"/>
    <n v="1443.7500000000002"/>
    <n v="0.30000000000000004"/>
  </r>
  <r>
    <x v="2"/>
    <n v="1128299"/>
    <x v="33"/>
    <x v="2"/>
    <x v="2"/>
    <s v="San Francisco"/>
    <x v="1"/>
    <n v="0.60000000000000009"/>
    <x v="10"/>
    <x v="103"/>
    <n v="787.50000000000011"/>
    <n v="0.15"/>
  </r>
  <r>
    <x v="2"/>
    <n v="1128299"/>
    <x v="33"/>
    <x v="2"/>
    <x v="2"/>
    <s v="San Francisco"/>
    <x v="2"/>
    <n v="0.55000000000000004"/>
    <x v="20"/>
    <x v="104"/>
    <n v="1155.0000000000002"/>
    <n v="0.30000000000000004"/>
  </r>
  <r>
    <x v="2"/>
    <n v="1128299"/>
    <x v="33"/>
    <x v="2"/>
    <x v="2"/>
    <s v="San Francisco"/>
    <x v="3"/>
    <n v="0.55000000000000004"/>
    <x v="22"/>
    <x v="105"/>
    <n v="928.125"/>
    <n v="0.24999999999999997"/>
  </r>
  <r>
    <x v="2"/>
    <n v="1128299"/>
    <x v="33"/>
    <x v="2"/>
    <x v="2"/>
    <s v="San Francisco"/>
    <x v="4"/>
    <n v="0.65"/>
    <x v="26"/>
    <x v="106"/>
    <n v="1901.2500000000002"/>
    <n v="0.45000000000000007"/>
  </r>
  <r>
    <x v="2"/>
    <n v="1128299"/>
    <x v="33"/>
    <x v="2"/>
    <x v="2"/>
    <s v="San Francisco"/>
    <x v="5"/>
    <n v="0.70000000000000007"/>
    <x v="20"/>
    <x v="107"/>
    <n v="490.00000000000011"/>
    <n v="0.1"/>
  </r>
  <r>
    <x v="2"/>
    <n v="1128299"/>
    <x v="34"/>
    <x v="2"/>
    <x v="2"/>
    <s v="San Francisco"/>
    <x v="0"/>
    <n v="0.55000000000000004"/>
    <x v="10"/>
    <x v="30"/>
    <n v="1443.7500000000002"/>
    <n v="0.30000000000000004"/>
  </r>
  <r>
    <x v="2"/>
    <n v="1128299"/>
    <x v="34"/>
    <x v="2"/>
    <x v="2"/>
    <s v="San Francisco"/>
    <x v="1"/>
    <n v="0.60000000000000009"/>
    <x v="10"/>
    <x v="103"/>
    <n v="787.50000000000011"/>
    <n v="0.15"/>
  </r>
  <r>
    <x v="2"/>
    <n v="1128299"/>
    <x v="34"/>
    <x v="2"/>
    <x v="2"/>
    <s v="San Francisco"/>
    <x v="2"/>
    <n v="0.55000000000000004"/>
    <x v="27"/>
    <x v="101"/>
    <n v="1196.2500000000002"/>
    <n v="0.30000000000000004"/>
  </r>
  <r>
    <x v="2"/>
    <n v="1128299"/>
    <x v="34"/>
    <x v="2"/>
    <x v="2"/>
    <s v="San Francisco"/>
    <x v="3"/>
    <n v="0.55000000000000004"/>
    <x v="20"/>
    <x v="104"/>
    <n v="962.5"/>
    <n v="0.24999999999999997"/>
  </r>
  <r>
    <x v="2"/>
    <n v="1128299"/>
    <x v="34"/>
    <x v="2"/>
    <x v="2"/>
    <s v="San Francisco"/>
    <x v="4"/>
    <n v="0.65"/>
    <x v="26"/>
    <x v="106"/>
    <n v="1901.2500000000002"/>
    <n v="0.45000000000000007"/>
  </r>
  <r>
    <x v="2"/>
    <n v="1128299"/>
    <x v="34"/>
    <x v="2"/>
    <x v="2"/>
    <s v="San Francisco"/>
    <x v="5"/>
    <n v="0.70000000000000007"/>
    <x v="29"/>
    <x v="102"/>
    <n v="542.50000000000011"/>
    <n v="0.1"/>
  </r>
  <r>
    <x v="2"/>
    <n v="1128299"/>
    <x v="35"/>
    <x v="2"/>
    <x v="2"/>
    <s v="San Francisco"/>
    <x v="0"/>
    <n v="0.55000000000000004"/>
    <x v="18"/>
    <x v="34"/>
    <n v="1608.7500000000002"/>
    <n v="0.30000000000000004"/>
  </r>
  <r>
    <x v="2"/>
    <n v="1128299"/>
    <x v="35"/>
    <x v="2"/>
    <x v="2"/>
    <s v="San Francisco"/>
    <x v="1"/>
    <n v="0.60000000000000009"/>
    <x v="18"/>
    <x v="108"/>
    <n v="877.50000000000011"/>
    <n v="0.15"/>
  </r>
  <r>
    <x v="2"/>
    <n v="1128299"/>
    <x v="35"/>
    <x v="2"/>
    <x v="2"/>
    <s v="San Francisco"/>
    <x v="2"/>
    <n v="0.55000000000000004"/>
    <x v="29"/>
    <x v="100"/>
    <n v="1278.7500000000002"/>
    <n v="0.30000000000000004"/>
  </r>
  <r>
    <x v="2"/>
    <n v="1128299"/>
    <x v="35"/>
    <x v="2"/>
    <x v="2"/>
    <s v="San Francisco"/>
    <x v="3"/>
    <n v="0.55000000000000004"/>
    <x v="29"/>
    <x v="100"/>
    <n v="1065.6249999999998"/>
    <n v="0.24999999999999997"/>
  </r>
  <r>
    <x v="2"/>
    <n v="1128299"/>
    <x v="35"/>
    <x v="2"/>
    <x v="2"/>
    <s v="San Francisco"/>
    <x v="4"/>
    <n v="0.65"/>
    <x v="20"/>
    <x v="109"/>
    <n v="2047.5000000000002"/>
    <n v="0.45000000000000007"/>
  </r>
  <r>
    <x v="2"/>
    <n v="1128299"/>
    <x v="35"/>
    <x v="2"/>
    <x v="2"/>
    <s v="San Francisco"/>
    <x v="5"/>
    <n v="0.70000000000000007"/>
    <x v="9"/>
    <x v="110"/>
    <n v="560.00000000000011"/>
    <n v="0.1"/>
  </r>
  <r>
    <x v="3"/>
    <n v="1189833"/>
    <x v="36"/>
    <x v="2"/>
    <x v="2"/>
    <s v="Los Angeles"/>
    <x v="0"/>
    <n v="0.35"/>
    <x v="20"/>
    <x v="41"/>
    <n v="980"/>
    <n v="0.4"/>
  </r>
  <r>
    <x v="3"/>
    <n v="1189833"/>
    <x v="36"/>
    <x v="2"/>
    <x v="2"/>
    <s v="Los Angeles"/>
    <x v="1"/>
    <n v="0.45"/>
    <x v="20"/>
    <x v="40"/>
    <n v="787.5"/>
    <n v="0.25"/>
  </r>
  <r>
    <x v="3"/>
    <n v="1189833"/>
    <x v="36"/>
    <x v="2"/>
    <x v="2"/>
    <s v="Los Angeles"/>
    <x v="2"/>
    <n v="0.45"/>
    <x v="20"/>
    <x v="40"/>
    <n v="1260"/>
    <n v="0.4"/>
  </r>
  <r>
    <x v="3"/>
    <n v="1189833"/>
    <x v="36"/>
    <x v="2"/>
    <x v="2"/>
    <s v="Los Angeles"/>
    <x v="3"/>
    <n v="0.45"/>
    <x v="21"/>
    <x v="111"/>
    <n v="866.25"/>
    <n v="0.35"/>
  </r>
  <r>
    <x v="3"/>
    <n v="1189833"/>
    <x v="36"/>
    <x v="2"/>
    <x v="2"/>
    <s v="Los Angeles"/>
    <x v="4"/>
    <n v="0.5"/>
    <x v="24"/>
    <x v="54"/>
    <n v="1375"/>
    <n v="0.55000000000000004"/>
  </r>
  <r>
    <x v="3"/>
    <n v="1189833"/>
    <x v="36"/>
    <x v="2"/>
    <x v="2"/>
    <s v="Los Angeles"/>
    <x v="5"/>
    <n v="0.45"/>
    <x v="20"/>
    <x v="40"/>
    <n v="630"/>
    <n v="0.2"/>
  </r>
  <r>
    <x v="3"/>
    <n v="1189833"/>
    <x v="37"/>
    <x v="2"/>
    <x v="2"/>
    <s v="Los Angeles"/>
    <x v="0"/>
    <n v="0.35"/>
    <x v="30"/>
    <x v="48"/>
    <n v="1050"/>
    <n v="0.4"/>
  </r>
  <r>
    <x v="3"/>
    <n v="1189833"/>
    <x v="37"/>
    <x v="2"/>
    <x v="2"/>
    <s v="Los Angeles"/>
    <x v="1"/>
    <n v="0.45"/>
    <x v="26"/>
    <x v="62"/>
    <n v="731.25"/>
    <n v="0.25"/>
  </r>
  <r>
    <x v="3"/>
    <n v="1189833"/>
    <x v="37"/>
    <x v="2"/>
    <x v="2"/>
    <s v="Los Angeles"/>
    <x v="2"/>
    <n v="0.45"/>
    <x v="22"/>
    <x v="112"/>
    <n v="1215"/>
    <n v="0.4"/>
  </r>
  <r>
    <x v="3"/>
    <n v="1189833"/>
    <x v="37"/>
    <x v="2"/>
    <x v="2"/>
    <s v="Los Angeles"/>
    <x v="3"/>
    <n v="0.45"/>
    <x v="28"/>
    <x v="45"/>
    <n v="826.875"/>
    <n v="0.35"/>
  </r>
  <r>
    <x v="3"/>
    <n v="1189833"/>
    <x v="37"/>
    <x v="2"/>
    <x v="2"/>
    <s v="Los Angeles"/>
    <x v="4"/>
    <n v="0.5"/>
    <x v="32"/>
    <x v="39"/>
    <n v="1237.5"/>
    <n v="0.55000000000000004"/>
  </r>
  <r>
    <x v="3"/>
    <n v="1189833"/>
    <x v="37"/>
    <x v="2"/>
    <x v="2"/>
    <s v="Los Angeles"/>
    <x v="5"/>
    <n v="0.45"/>
    <x v="26"/>
    <x v="62"/>
    <n v="585"/>
    <n v="0.2"/>
  </r>
  <r>
    <x v="3"/>
    <n v="1189833"/>
    <x v="38"/>
    <x v="2"/>
    <x v="2"/>
    <s v="Los Angeles"/>
    <x v="0"/>
    <n v="0.35"/>
    <x v="9"/>
    <x v="59"/>
    <n v="1120"/>
    <n v="0.4"/>
  </r>
  <r>
    <x v="3"/>
    <n v="1189833"/>
    <x v="38"/>
    <x v="2"/>
    <x v="2"/>
    <s v="Los Angeles"/>
    <x v="1"/>
    <n v="0.45"/>
    <x v="26"/>
    <x v="62"/>
    <n v="731.25"/>
    <n v="0.25"/>
  </r>
  <r>
    <x v="3"/>
    <n v="1189833"/>
    <x v="38"/>
    <x v="2"/>
    <x v="2"/>
    <s v="Los Angeles"/>
    <x v="2"/>
    <n v="0.45"/>
    <x v="26"/>
    <x v="62"/>
    <n v="1170"/>
    <n v="0.4"/>
  </r>
  <r>
    <x v="3"/>
    <n v="1189833"/>
    <x v="38"/>
    <x v="2"/>
    <x v="2"/>
    <s v="Los Angeles"/>
    <x v="3"/>
    <n v="0.45"/>
    <x v="21"/>
    <x v="111"/>
    <n v="866.25"/>
    <n v="0.35"/>
  </r>
  <r>
    <x v="3"/>
    <n v="1189833"/>
    <x v="38"/>
    <x v="2"/>
    <x v="2"/>
    <s v="Los Angeles"/>
    <x v="4"/>
    <n v="0.5"/>
    <x v="33"/>
    <x v="43"/>
    <n v="1168.75"/>
    <n v="0.55000000000000004"/>
  </r>
  <r>
    <x v="3"/>
    <n v="1189833"/>
    <x v="38"/>
    <x v="2"/>
    <x v="2"/>
    <s v="Los Angeles"/>
    <x v="5"/>
    <n v="0.45"/>
    <x v="23"/>
    <x v="67"/>
    <n v="562.5"/>
    <n v="0.2"/>
  </r>
  <r>
    <x v="3"/>
    <n v="1189833"/>
    <x v="39"/>
    <x v="2"/>
    <x v="2"/>
    <s v="Los Angeles"/>
    <x v="0"/>
    <n v="0.45"/>
    <x v="9"/>
    <x v="11"/>
    <n v="1440"/>
    <n v="0.4"/>
  </r>
  <r>
    <x v="3"/>
    <n v="1189833"/>
    <x v="39"/>
    <x v="2"/>
    <x v="2"/>
    <s v="Los Angeles"/>
    <x v="1"/>
    <n v="0.5"/>
    <x v="25"/>
    <x v="61"/>
    <n v="750"/>
    <n v="0.25"/>
  </r>
  <r>
    <x v="3"/>
    <n v="1189833"/>
    <x v="39"/>
    <x v="2"/>
    <x v="2"/>
    <s v="Los Angeles"/>
    <x v="2"/>
    <n v="0.5"/>
    <x v="23"/>
    <x v="66"/>
    <n v="1250"/>
    <n v="0.4"/>
  </r>
  <r>
    <x v="3"/>
    <n v="1189833"/>
    <x v="39"/>
    <x v="2"/>
    <x v="2"/>
    <s v="Los Angeles"/>
    <x v="3"/>
    <n v="0.45"/>
    <x v="28"/>
    <x v="45"/>
    <n v="826.875"/>
    <n v="0.35"/>
  </r>
  <r>
    <x v="3"/>
    <n v="1189833"/>
    <x v="39"/>
    <x v="2"/>
    <x v="2"/>
    <s v="Los Angeles"/>
    <x v="4"/>
    <n v="0.5"/>
    <x v="33"/>
    <x v="43"/>
    <n v="1168.75"/>
    <n v="0.55000000000000004"/>
  </r>
  <r>
    <x v="3"/>
    <n v="1189833"/>
    <x v="39"/>
    <x v="2"/>
    <x v="2"/>
    <s v="Los Angeles"/>
    <x v="5"/>
    <n v="0.65"/>
    <x v="25"/>
    <x v="87"/>
    <n v="780"/>
    <n v="0.2"/>
  </r>
  <r>
    <x v="3"/>
    <n v="1189833"/>
    <x v="40"/>
    <x v="2"/>
    <x v="2"/>
    <s v="Los Angeles"/>
    <x v="0"/>
    <n v="0.45"/>
    <x v="9"/>
    <x v="11"/>
    <n v="1440"/>
    <n v="0.4"/>
  </r>
  <r>
    <x v="3"/>
    <n v="1189833"/>
    <x v="40"/>
    <x v="2"/>
    <x v="2"/>
    <s v="Los Angeles"/>
    <x v="1"/>
    <n v="0.5"/>
    <x v="26"/>
    <x v="82"/>
    <n v="812.5"/>
    <n v="0.25"/>
  </r>
  <r>
    <x v="3"/>
    <n v="1189833"/>
    <x v="40"/>
    <x v="2"/>
    <x v="2"/>
    <s v="Los Angeles"/>
    <x v="2"/>
    <n v="0.5"/>
    <x v="26"/>
    <x v="82"/>
    <n v="1300"/>
    <n v="0.4"/>
  </r>
  <r>
    <x v="3"/>
    <n v="1189833"/>
    <x v="40"/>
    <x v="2"/>
    <x v="2"/>
    <s v="Los Angeles"/>
    <x v="3"/>
    <n v="0.45"/>
    <x v="21"/>
    <x v="111"/>
    <n v="866.25"/>
    <n v="0.35"/>
  </r>
  <r>
    <x v="3"/>
    <n v="1189833"/>
    <x v="40"/>
    <x v="2"/>
    <x v="2"/>
    <s v="Los Angeles"/>
    <x v="4"/>
    <n v="0.5"/>
    <x v="32"/>
    <x v="39"/>
    <n v="1237.5"/>
    <n v="0.55000000000000004"/>
  </r>
  <r>
    <x v="3"/>
    <n v="1189833"/>
    <x v="40"/>
    <x v="2"/>
    <x v="2"/>
    <s v="Los Angeles"/>
    <x v="5"/>
    <n v="0.65"/>
    <x v="23"/>
    <x v="113"/>
    <n v="812.5"/>
    <n v="0.2"/>
  </r>
  <r>
    <x v="3"/>
    <n v="1189833"/>
    <x v="41"/>
    <x v="2"/>
    <x v="2"/>
    <s v="Los Angeles"/>
    <x v="0"/>
    <n v="0.45"/>
    <x v="3"/>
    <x v="72"/>
    <n v="1620"/>
    <n v="0.4"/>
  </r>
  <r>
    <x v="3"/>
    <n v="1189833"/>
    <x v="41"/>
    <x v="2"/>
    <x v="2"/>
    <s v="Los Angeles"/>
    <x v="1"/>
    <n v="0.5"/>
    <x v="30"/>
    <x v="69"/>
    <n v="937.5"/>
    <n v="0.25"/>
  </r>
  <r>
    <x v="3"/>
    <n v="1189833"/>
    <x v="41"/>
    <x v="2"/>
    <x v="2"/>
    <s v="Los Angeles"/>
    <x v="2"/>
    <n v="0.5"/>
    <x v="30"/>
    <x v="69"/>
    <n v="1500"/>
    <n v="0.4"/>
  </r>
  <r>
    <x v="3"/>
    <n v="1189833"/>
    <x v="41"/>
    <x v="2"/>
    <x v="2"/>
    <s v="Los Angeles"/>
    <x v="3"/>
    <n v="0.45"/>
    <x v="23"/>
    <x v="67"/>
    <n v="984.37499999999989"/>
    <n v="0.35"/>
  </r>
  <r>
    <x v="3"/>
    <n v="1189833"/>
    <x v="41"/>
    <x v="2"/>
    <x v="2"/>
    <s v="Los Angeles"/>
    <x v="4"/>
    <n v="0.5"/>
    <x v="24"/>
    <x v="54"/>
    <n v="1375"/>
    <n v="0.55000000000000004"/>
  </r>
  <r>
    <x v="3"/>
    <n v="1189833"/>
    <x v="41"/>
    <x v="2"/>
    <x v="2"/>
    <s v="Los Angeles"/>
    <x v="5"/>
    <n v="0.65"/>
    <x v="9"/>
    <x v="97"/>
    <n v="1040"/>
    <n v="0.2"/>
  </r>
  <r>
    <x v="3"/>
    <n v="1189833"/>
    <x v="42"/>
    <x v="2"/>
    <x v="2"/>
    <s v="Los Angeles"/>
    <x v="0"/>
    <n v="0.45"/>
    <x v="5"/>
    <x v="60"/>
    <n v="1710"/>
    <n v="0.4"/>
  </r>
  <r>
    <x v="3"/>
    <n v="1189833"/>
    <x v="42"/>
    <x v="2"/>
    <x v="2"/>
    <s v="Los Angeles"/>
    <x v="1"/>
    <n v="0.5"/>
    <x v="9"/>
    <x v="2"/>
    <n v="1000"/>
    <n v="0.25"/>
  </r>
  <r>
    <x v="3"/>
    <n v="1189833"/>
    <x v="42"/>
    <x v="2"/>
    <x v="2"/>
    <s v="Los Angeles"/>
    <x v="2"/>
    <n v="0.5"/>
    <x v="30"/>
    <x v="69"/>
    <n v="1500"/>
    <n v="0.4"/>
  </r>
  <r>
    <x v="3"/>
    <n v="1189833"/>
    <x v="42"/>
    <x v="2"/>
    <x v="2"/>
    <s v="Los Angeles"/>
    <x v="3"/>
    <n v="0.45"/>
    <x v="26"/>
    <x v="62"/>
    <n v="1023.7499999999999"/>
    <n v="0.35"/>
  </r>
  <r>
    <x v="3"/>
    <n v="1189833"/>
    <x v="42"/>
    <x v="2"/>
    <x v="2"/>
    <s v="Los Angeles"/>
    <x v="4"/>
    <n v="0.5"/>
    <x v="20"/>
    <x v="49"/>
    <n v="1925.0000000000002"/>
    <n v="0.55000000000000004"/>
  </r>
  <r>
    <x v="3"/>
    <n v="1189833"/>
    <x v="42"/>
    <x v="2"/>
    <x v="2"/>
    <s v="Los Angeles"/>
    <x v="5"/>
    <n v="0.65"/>
    <x v="20"/>
    <x v="109"/>
    <n v="910"/>
    <n v="0.2"/>
  </r>
  <r>
    <x v="3"/>
    <n v="1189833"/>
    <x v="43"/>
    <x v="2"/>
    <x v="2"/>
    <s v="Los Angeles"/>
    <x v="0"/>
    <n v="0.5"/>
    <x v="3"/>
    <x v="6"/>
    <n v="1800"/>
    <n v="0.4"/>
  </r>
  <r>
    <x v="3"/>
    <n v="1189833"/>
    <x v="43"/>
    <x v="2"/>
    <x v="2"/>
    <s v="Los Angeles"/>
    <x v="1"/>
    <n v="0.55000000000000004"/>
    <x v="2"/>
    <x v="68"/>
    <n v="1168.75"/>
    <n v="0.25"/>
  </r>
  <r>
    <x v="3"/>
    <n v="1189833"/>
    <x v="43"/>
    <x v="2"/>
    <x v="2"/>
    <s v="Los Angeles"/>
    <x v="2"/>
    <n v="0.5"/>
    <x v="27"/>
    <x v="78"/>
    <n v="1450"/>
    <n v="0.4"/>
  </r>
  <r>
    <x v="3"/>
    <n v="1189833"/>
    <x v="43"/>
    <x v="2"/>
    <x v="2"/>
    <s v="Los Angeles"/>
    <x v="3"/>
    <n v="0.5"/>
    <x v="22"/>
    <x v="73"/>
    <n v="1181.25"/>
    <n v="0.35"/>
  </r>
  <r>
    <x v="3"/>
    <n v="1189833"/>
    <x v="43"/>
    <x v="2"/>
    <x v="2"/>
    <s v="Los Angeles"/>
    <x v="4"/>
    <n v="0.6"/>
    <x v="22"/>
    <x v="72"/>
    <n v="2227.5"/>
    <n v="0.55000000000000004"/>
  </r>
  <r>
    <x v="3"/>
    <n v="1189833"/>
    <x v="43"/>
    <x v="2"/>
    <x v="2"/>
    <s v="Los Angeles"/>
    <x v="5"/>
    <n v="0.65"/>
    <x v="26"/>
    <x v="106"/>
    <n v="845"/>
    <n v="0.2"/>
  </r>
  <r>
    <x v="3"/>
    <n v="1189833"/>
    <x v="44"/>
    <x v="2"/>
    <x v="2"/>
    <s v="Los Angeles"/>
    <x v="0"/>
    <n v="0.5"/>
    <x v="2"/>
    <x v="17"/>
    <n v="1700"/>
    <n v="0.4"/>
  </r>
  <r>
    <x v="3"/>
    <n v="1189833"/>
    <x v="44"/>
    <x v="2"/>
    <x v="2"/>
    <s v="Los Angeles"/>
    <x v="1"/>
    <n v="0.55000000000000004"/>
    <x v="2"/>
    <x v="68"/>
    <n v="1168.75"/>
    <n v="0.25"/>
  </r>
  <r>
    <x v="3"/>
    <n v="1189833"/>
    <x v="44"/>
    <x v="2"/>
    <x v="2"/>
    <s v="Los Angeles"/>
    <x v="2"/>
    <n v="0.5"/>
    <x v="20"/>
    <x v="49"/>
    <n v="1400"/>
    <n v="0.4"/>
  </r>
  <r>
    <x v="3"/>
    <n v="1189833"/>
    <x v="44"/>
    <x v="2"/>
    <x v="2"/>
    <s v="Los Angeles"/>
    <x v="3"/>
    <n v="0.5"/>
    <x v="26"/>
    <x v="82"/>
    <n v="1137.5"/>
    <n v="0.35"/>
  </r>
  <r>
    <x v="3"/>
    <n v="1189833"/>
    <x v="44"/>
    <x v="2"/>
    <x v="2"/>
    <s v="Los Angeles"/>
    <x v="4"/>
    <n v="0.6"/>
    <x v="26"/>
    <x v="87"/>
    <n v="2145"/>
    <n v="0.55000000000000004"/>
  </r>
  <r>
    <x v="3"/>
    <n v="1189833"/>
    <x v="44"/>
    <x v="2"/>
    <x v="2"/>
    <s v="Los Angeles"/>
    <x v="5"/>
    <n v="0.65"/>
    <x v="20"/>
    <x v="109"/>
    <n v="910"/>
    <n v="0.2"/>
  </r>
  <r>
    <x v="3"/>
    <n v="1189833"/>
    <x v="45"/>
    <x v="2"/>
    <x v="2"/>
    <s v="Los Angeles"/>
    <x v="0"/>
    <n v="0.5"/>
    <x v="9"/>
    <x v="2"/>
    <n v="1600"/>
    <n v="0.4"/>
  </r>
  <r>
    <x v="3"/>
    <n v="1189833"/>
    <x v="45"/>
    <x v="2"/>
    <x v="2"/>
    <s v="Los Angeles"/>
    <x v="1"/>
    <n v="0.55000000000000004"/>
    <x v="9"/>
    <x v="63"/>
    <n v="1100"/>
    <n v="0.25"/>
  </r>
  <r>
    <x v="3"/>
    <n v="1189833"/>
    <x v="45"/>
    <x v="2"/>
    <x v="2"/>
    <s v="Los Angeles"/>
    <x v="2"/>
    <n v="0.5"/>
    <x v="26"/>
    <x v="82"/>
    <n v="1300"/>
    <n v="0.4"/>
  </r>
  <r>
    <x v="3"/>
    <n v="1189833"/>
    <x v="45"/>
    <x v="2"/>
    <x v="2"/>
    <s v="Los Angeles"/>
    <x v="3"/>
    <n v="0.5"/>
    <x v="23"/>
    <x v="66"/>
    <n v="1093.75"/>
    <n v="0.35"/>
  </r>
  <r>
    <x v="3"/>
    <n v="1189833"/>
    <x v="45"/>
    <x v="2"/>
    <x v="2"/>
    <s v="Los Angeles"/>
    <x v="4"/>
    <n v="0.6"/>
    <x v="25"/>
    <x v="11"/>
    <n v="1980.0000000000002"/>
    <n v="0.55000000000000004"/>
  </r>
  <r>
    <x v="3"/>
    <n v="1189833"/>
    <x v="45"/>
    <x v="2"/>
    <x v="2"/>
    <s v="Los Angeles"/>
    <x v="5"/>
    <n v="0.65"/>
    <x v="26"/>
    <x v="106"/>
    <n v="845"/>
    <n v="0.2"/>
  </r>
  <r>
    <x v="3"/>
    <n v="1189833"/>
    <x v="46"/>
    <x v="2"/>
    <x v="2"/>
    <s v="Los Angeles"/>
    <x v="0"/>
    <n v="0.5"/>
    <x v="6"/>
    <x v="71"/>
    <n v="1650"/>
    <n v="0.4"/>
  </r>
  <r>
    <x v="3"/>
    <n v="1189833"/>
    <x v="46"/>
    <x v="2"/>
    <x v="2"/>
    <s v="Los Angeles"/>
    <x v="1"/>
    <n v="0.55000000000000004"/>
    <x v="6"/>
    <x v="114"/>
    <n v="1134.375"/>
    <n v="0.25"/>
  </r>
  <r>
    <x v="3"/>
    <n v="1189833"/>
    <x v="46"/>
    <x v="2"/>
    <x v="2"/>
    <s v="Los Angeles"/>
    <x v="2"/>
    <n v="0.5"/>
    <x v="22"/>
    <x v="73"/>
    <n v="1350"/>
    <n v="0.4"/>
  </r>
  <r>
    <x v="3"/>
    <n v="1189833"/>
    <x v="46"/>
    <x v="2"/>
    <x v="2"/>
    <s v="Los Angeles"/>
    <x v="3"/>
    <n v="0.5"/>
    <x v="26"/>
    <x v="82"/>
    <n v="1137.5"/>
    <n v="0.35"/>
  </r>
  <r>
    <x v="3"/>
    <n v="1189833"/>
    <x v="46"/>
    <x v="2"/>
    <x v="2"/>
    <s v="Los Angeles"/>
    <x v="4"/>
    <n v="0.6"/>
    <x v="25"/>
    <x v="11"/>
    <n v="1980.0000000000002"/>
    <n v="0.55000000000000004"/>
  </r>
  <r>
    <x v="3"/>
    <n v="1189833"/>
    <x v="46"/>
    <x v="2"/>
    <x v="2"/>
    <s v="Los Angeles"/>
    <x v="5"/>
    <n v="0.65"/>
    <x v="20"/>
    <x v="109"/>
    <n v="910"/>
    <n v="0.2"/>
  </r>
  <r>
    <x v="3"/>
    <n v="1189833"/>
    <x v="47"/>
    <x v="2"/>
    <x v="2"/>
    <s v="Los Angeles"/>
    <x v="0"/>
    <n v="0.5"/>
    <x v="3"/>
    <x v="6"/>
    <n v="1800"/>
    <n v="0.4"/>
  </r>
  <r>
    <x v="3"/>
    <n v="1189833"/>
    <x v="47"/>
    <x v="2"/>
    <x v="2"/>
    <s v="Los Angeles"/>
    <x v="1"/>
    <n v="0.55000000000000004"/>
    <x v="3"/>
    <x v="14"/>
    <n v="1237.5"/>
    <n v="0.25"/>
  </r>
  <r>
    <x v="3"/>
    <n v="1189833"/>
    <x v="47"/>
    <x v="2"/>
    <x v="2"/>
    <s v="Los Angeles"/>
    <x v="2"/>
    <n v="0.5"/>
    <x v="20"/>
    <x v="49"/>
    <n v="1400"/>
    <n v="0.4"/>
  </r>
  <r>
    <x v="3"/>
    <n v="1189833"/>
    <x v="47"/>
    <x v="2"/>
    <x v="2"/>
    <s v="Los Angeles"/>
    <x v="3"/>
    <n v="0.5"/>
    <x v="20"/>
    <x v="49"/>
    <n v="1225"/>
    <n v="0.35"/>
  </r>
  <r>
    <x v="3"/>
    <n v="1189833"/>
    <x v="47"/>
    <x v="2"/>
    <x v="2"/>
    <s v="Los Angeles"/>
    <x v="4"/>
    <n v="0.6"/>
    <x v="23"/>
    <x v="69"/>
    <n v="2062.5"/>
    <n v="0.55000000000000004"/>
  </r>
  <r>
    <x v="3"/>
    <n v="1189833"/>
    <x v="47"/>
    <x v="2"/>
    <x v="2"/>
    <s v="Los Angeles"/>
    <x v="5"/>
    <n v="0.65"/>
    <x v="27"/>
    <x v="84"/>
    <n v="942.5"/>
    <n v="0.2"/>
  </r>
  <r>
    <x v="0"/>
    <n v="1185732"/>
    <x v="36"/>
    <x v="3"/>
    <x v="3"/>
    <s v="Chicago"/>
    <x v="0"/>
    <n v="0.45"/>
    <x v="34"/>
    <x v="115"/>
    <n v="855"/>
    <n v="0.4"/>
  </r>
  <r>
    <x v="0"/>
    <n v="1185732"/>
    <x v="36"/>
    <x v="3"/>
    <x v="3"/>
    <s v="Chicago"/>
    <x v="1"/>
    <n v="0.45"/>
    <x v="35"/>
    <x v="116"/>
    <n v="433.125"/>
    <n v="0.35"/>
  </r>
  <r>
    <x v="0"/>
    <n v="1185732"/>
    <x v="36"/>
    <x v="3"/>
    <x v="3"/>
    <s v="Chicago"/>
    <x v="2"/>
    <n v="0.35000000000000003"/>
    <x v="35"/>
    <x v="117"/>
    <n v="336.875"/>
    <n v="0.35"/>
  </r>
  <r>
    <x v="0"/>
    <n v="1185732"/>
    <x v="36"/>
    <x v="3"/>
    <x v="3"/>
    <s v="Chicago"/>
    <x v="3"/>
    <n v="0.4"/>
    <x v="36"/>
    <x v="118"/>
    <n v="200"/>
    <n v="0.4"/>
  </r>
  <r>
    <x v="0"/>
    <n v="1185732"/>
    <x v="36"/>
    <x v="3"/>
    <x v="3"/>
    <s v="Chicago"/>
    <x v="4"/>
    <n v="0.54999999999999993"/>
    <x v="37"/>
    <x v="119"/>
    <n v="336.87499999999994"/>
    <n v="0.35"/>
  </r>
  <r>
    <x v="0"/>
    <n v="1185732"/>
    <x v="36"/>
    <x v="3"/>
    <x v="3"/>
    <s v="Chicago"/>
    <x v="5"/>
    <n v="0.45"/>
    <x v="35"/>
    <x v="116"/>
    <n v="618.75"/>
    <n v="0.5"/>
  </r>
  <r>
    <x v="0"/>
    <n v="1185732"/>
    <x v="37"/>
    <x v="3"/>
    <x v="3"/>
    <s v="Chicago"/>
    <x v="0"/>
    <n v="0.45"/>
    <x v="28"/>
    <x v="45"/>
    <n v="945"/>
    <n v="0.4"/>
  </r>
  <r>
    <x v="0"/>
    <n v="1185732"/>
    <x v="37"/>
    <x v="3"/>
    <x v="3"/>
    <s v="Chicago"/>
    <x v="1"/>
    <n v="0.45"/>
    <x v="37"/>
    <x v="120"/>
    <n v="275.625"/>
    <n v="0.35"/>
  </r>
  <r>
    <x v="0"/>
    <n v="1185732"/>
    <x v="37"/>
    <x v="3"/>
    <x v="3"/>
    <s v="Chicago"/>
    <x v="2"/>
    <n v="0.35000000000000003"/>
    <x v="38"/>
    <x v="121"/>
    <n v="275.625"/>
    <n v="0.35"/>
  </r>
  <r>
    <x v="0"/>
    <n v="1185732"/>
    <x v="37"/>
    <x v="3"/>
    <x v="3"/>
    <s v="Chicago"/>
    <x v="3"/>
    <n v="0.4"/>
    <x v="39"/>
    <x v="122"/>
    <n v="160"/>
    <n v="0.4"/>
  </r>
  <r>
    <x v="0"/>
    <n v="1185732"/>
    <x v="37"/>
    <x v="3"/>
    <x v="3"/>
    <s v="Chicago"/>
    <x v="4"/>
    <n v="0.54999999999999993"/>
    <x v="37"/>
    <x v="119"/>
    <n v="336.87499999999994"/>
    <n v="0.35"/>
  </r>
  <r>
    <x v="0"/>
    <n v="1185732"/>
    <x v="37"/>
    <x v="3"/>
    <x v="3"/>
    <s v="Chicago"/>
    <x v="5"/>
    <n v="0.45"/>
    <x v="35"/>
    <x v="116"/>
    <n v="618.75"/>
    <n v="0.5"/>
  </r>
  <r>
    <x v="0"/>
    <n v="1185732"/>
    <x v="38"/>
    <x v="3"/>
    <x v="3"/>
    <s v="Chicago"/>
    <x v="0"/>
    <n v="0.5"/>
    <x v="40"/>
    <x v="111"/>
    <n v="990"/>
    <n v="0.4"/>
  </r>
  <r>
    <x v="0"/>
    <n v="1185732"/>
    <x v="38"/>
    <x v="3"/>
    <x v="3"/>
    <s v="Chicago"/>
    <x v="1"/>
    <n v="0.5"/>
    <x v="41"/>
    <x v="123"/>
    <n v="350"/>
    <n v="0.35"/>
  </r>
  <r>
    <x v="0"/>
    <n v="1185732"/>
    <x v="38"/>
    <x v="3"/>
    <x v="3"/>
    <s v="Chicago"/>
    <x v="2"/>
    <n v="0.4"/>
    <x v="38"/>
    <x v="124"/>
    <n v="315"/>
    <n v="0.35"/>
  </r>
  <r>
    <x v="0"/>
    <n v="1185732"/>
    <x v="38"/>
    <x v="3"/>
    <x v="3"/>
    <s v="Chicago"/>
    <x v="3"/>
    <n v="0.45"/>
    <x v="42"/>
    <x v="125"/>
    <n v="135"/>
    <n v="0.4"/>
  </r>
  <r>
    <x v="0"/>
    <n v="1185732"/>
    <x v="38"/>
    <x v="3"/>
    <x v="3"/>
    <s v="Chicago"/>
    <x v="4"/>
    <n v="0.6"/>
    <x v="36"/>
    <x v="126"/>
    <n v="262.5"/>
    <n v="0.35"/>
  </r>
  <r>
    <x v="0"/>
    <n v="1185732"/>
    <x v="38"/>
    <x v="3"/>
    <x v="3"/>
    <s v="Chicago"/>
    <x v="5"/>
    <n v="0.5"/>
    <x v="38"/>
    <x v="127"/>
    <n v="562.5"/>
    <n v="0.5"/>
  </r>
  <r>
    <x v="0"/>
    <n v="1185732"/>
    <x v="39"/>
    <x v="3"/>
    <x v="3"/>
    <s v="Chicago"/>
    <x v="0"/>
    <n v="0.5"/>
    <x v="32"/>
    <x v="39"/>
    <n v="900"/>
    <n v="0.4"/>
  </r>
  <r>
    <x v="0"/>
    <n v="1185732"/>
    <x v="39"/>
    <x v="3"/>
    <x v="3"/>
    <s v="Chicago"/>
    <x v="1"/>
    <n v="0.5"/>
    <x v="43"/>
    <x v="126"/>
    <n v="262.5"/>
    <n v="0.35"/>
  </r>
  <r>
    <x v="0"/>
    <n v="1185732"/>
    <x v="39"/>
    <x v="3"/>
    <x v="3"/>
    <s v="Chicago"/>
    <x v="2"/>
    <n v="0.4"/>
    <x v="43"/>
    <x v="128"/>
    <n v="210"/>
    <n v="0.35"/>
  </r>
  <r>
    <x v="0"/>
    <n v="1185732"/>
    <x v="39"/>
    <x v="3"/>
    <x v="3"/>
    <s v="Chicago"/>
    <x v="3"/>
    <n v="0.45"/>
    <x v="42"/>
    <x v="125"/>
    <n v="135"/>
    <n v="0.4"/>
  </r>
  <r>
    <x v="0"/>
    <n v="1185732"/>
    <x v="39"/>
    <x v="3"/>
    <x v="3"/>
    <s v="Chicago"/>
    <x v="4"/>
    <n v="0.6"/>
    <x v="39"/>
    <x v="128"/>
    <n v="210"/>
    <n v="0.35"/>
  </r>
  <r>
    <x v="0"/>
    <n v="1185732"/>
    <x v="39"/>
    <x v="3"/>
    <x v="3"/>
    <s v="Chicago"/>
    <x v="5"/>
    <n v="0.5"/>
    <x v="38"/>
    <x v="127"/>
    <n v="562.5"/>
    <n v="0.5"/>
  </r>
  <r>
    <x v="0"/>
    <n v="1185732"/>
    <x v="40"/>
    <x v="3"/>
    <x v="3"/>
    <s v="Chicago"/>
    <x v="0"/>
    <n v="0.6"/>
    <x v="40"/>
    <x v="129"/>
    <n v="1188"/>
    <n v="0.4"/>
  </r>
  <r>
    <x v="0"/>
    <n v="1185732"/>
    <x v="40"/>
    <x v="3"/>
    <x v="3"/>
    <s v="Chicago"/>
    <x v="1"/>
    <n v="0.55000000000000004"/>
    <x v="41"/>
    <x v="130"/>
    <n v="385"/>
    <n v="0.35"/>
  </r>
  <r>
    <x v="0"/>
    <n v="1185732"/>
    <x v="40"/>
    <x v="3"/>
    <x v="3"/>
    <s v="Chicago"/>
    <x v="2"/>
    <n v="0.5"/>
    <x v="37"/>
    <x v="131"/>
    <n v="306.25"/>
    <n v="0.35"/>
  </r>
  <r>
    <x v="0"/>
    <n v="1185732"/>
    <x v="40"/>
    <x v="3"/>
    <x v="3"/>
    <s v="Chicago"/>
    <x v="3"/>
    <n v="0.5"/>
    <x v="39"/>
    <x v="118"/>
    <n v="200"/>
    <n v="0.4"/>
  </r>
  <r>
    <x v="0"/>
    <n v="1185732"/>
    <x v="40"/>
    <x v="3"/>
    <x v="3"/>
    <s v="Chicago"/>
    <x v="4"/>
    <n v="0.6"/>
    <x v="36"/>
    <x v="126"/>
    <n v="262.5"/>
    <n v="0.35"/>
  </r>
  <r>
    <x v="0"/>
    <n v="1185732"/>
    <x v="40"/>
    <x v="3"/>
    <x v="3"/>
    <s v="Chicago"/>
    <x v="5"/>
    <n v="0.65"/>
    <x v="44"/>
    <x v="132"/>
    <n v="812.5"/>
    <n v="0.5"/>
  </r>
  <r>
    <x v="0"/>
    <n v="1185732"/>
    <x v="41"/>
    <x v="3"/>
    <x v="3"/>
    <s v="Chicago"/>
    <x v="0"/>
    <n v="0.5"/>
    <x v="24"/>
    <x v="54"/>
    <n v="1000"/>
    <n v="0.4"/>
  </r>
  <r>
    <x v="0"/>
    <n v="1185732"/>
    <x v="41"/>
    <x v="3"/>
    <x v="3"/>
    <s v="Chicago"/>
    <x v="1"/>
    <n v="0.45000000000000007"/>
    <x v="44"/>
    <x v="133"/>
    <n v="393.75000000000006"/>
    <n v="0.35"/>
  </r>
  <r>
    <x v="0"/>
    <n v="1185732"/>
    <x v="41"/>
    <x v="3"/>
    <x v="3"/>
    <s v="Chicago"/>
    <x v="2"/>
    <n v="0.4"/>
    <x v="41"/>
    <x v="134"/>
    <n v="280"/>
    <n v="0.35"/>
  </r>
  <r>
    <x v="0"/>
    <n v="1185732"/>
    <x v="41"/>
    <x v="3"/>
    <x v="3"/>
    <s v="Chicago"/>
    <x v="3"/>
    <n v="0.4"/>
    <x v="37"/>
    <x v="135"/>
    <n v="280"/>
    <n v="0.4"/>
  </r>
  <r>
    <x v="0"/>
    <n v="1185732"/>
    <x v="41"/>
    <x v="3"/>
    <x v="3"/>
    <s v="Chicago"/>
    <x v="4"/>
    <n v="0.5"/>
    <x v="37"/>
    <x v="131"/>
    <n v="306.25"/>
    <n v="0.35"/>
  </r>
  <r>
    <x v="0"/>
    <n v="1185732"/>
    <x v="41"/>
    <x v="3"/>
    <x v="3"/>
    <s v="Chicago"/>
    <x v="5"/>
    <n v="0.55000000000000004"/>
    <x v="45"/>
    <x v="136"/>
    <n v="962.50000000000011"/>
    <n v="0.5"/>
  </r>
  <r>
    <x v="0"/>
    <n v="1185732"/>
    <x v="42"/>
    <x v="3"/>
    <x v="3"/>
    <s v="Chicago"/>
    <x v="0"/>
    <n v="0.5"/>
    <x v="31"/>
    <x v="79"/>
    <n v="1150"/>
    <n v="0.4"/>
  </r>
  <r>
    <x v="0"/>
    <n v="1185732"/>
    <x v="42"/>
    <x v="3"/>
    <x v="3"/>
    <s v="Chicago"/>
    <x v="1"/>
    <n v="0.45000000000000007"/>
    <x v="46"/>
    <x v="137"/>
    <n v="511.87500000000006"/>
    <n v="0.35"/>
  </r>
  <r>
    <x v="0"/>
    <n v="1185732"/>
    <x v="42"/>
    <x v="3"/>
    <x v="3"/>
    <s v="Chicago"/>
    <x v="2"/>
    <n v="0.4"/>
    <x v="44"/>
    <x v="123"/>
    <n v="350"/>
    <n v="0.35"/>
  </r>
  <r>
    <x v="0"/>
    <n v="1185732"/>
    <x v="42"/>
    <x v="3"/>
    <x v="3"/>
    <s v="Chicago"/>
    <x v="3"/>
    <n v="0.4"/>
    <x v="41"/>
    <x v="134"/>
    <n v="320"/>
    <n v="0.4"/>
  </r>
  <r>
    <x v="0"/>
    <n v="1185732"/>
    <x v="42"/>
    <x v="3"/>
    <x v="3"/>
    <s v="Chicago"/>
    <x v="4"/>
    <n v="0.5"/>
    <x v="38"/>
    <x v="127"/>
    <n v="393.75"/>
    <n v="0.35"/>
  </r>
  <r>
    <x v="0"/>
    <n v="1185732"/>
    <x v="42"/>
    <x v="3"/>
    <x v="3"/>
    <s v="Chicago"/>
    <x v="5"/>
    <n v="0.55000000000000004"/>
    <x v="47"/>
    <x v="42"/>
    <n v="1100"/>
    <n v="0.5"/>
  </r>
  <r>
    <x v="0"/>
    <n v="1185732"/>
    <x v="43"/>
    <x v="3"/>
    <x v="3"/>
    <s v="Chicago"/>
    <x v="0"/>
    <n v="0.5"/>
    <x v="21"/>
    <x v="80"/>
    <n v="1100"/>
    <n v="0.4"/>
  </r>
  <r>
    <x v="0"/>
    <n v="1185732"/>
    <x v="43"/>
    <x v="3"/>
    <x v="3"/>
    <s v="Chicago"/>
    <x v="1"/>
    <n v="0.45000000000000007"/>
    <x v="46"/>
    <x v="137"/>
    <n v="511.87500000000006"/>
    <n v="0.35"/>
  </r>
  <r>
    <x v="0"/>
    <n v="1185732"/>
    <x v="43"/>
    <x v="3"/>
    <x v="3"/>
    <s v="Chicago"/>
    <x v="2"/>
    <n v="0.4"/>
    <x v="44"/>
    <x v="123"/>
    <n v="350"/>
    <n v="0.35"/>
  </r>
  <r>
    <x v="0"/>
    <n v="1185732"/>
    <x v="43"/>
    <x v="3"/>
    <x v="3"/>
    <s v="Chicago"/>
    <x v="3"/>
    <n v="0.4"/>
    <x v="38"/>
    <x v="124"/>
    <n v="360"/>
    <n v="0.4"/>
  </r>
  <r>
    <x v="0"/>
    <n v="1185732"/>
    <x v="43"/>
    <x v="3"/>
    <x v="3"/>
    <s v="Chicago"/>
    <x v="4"/>
    <n v="0.5"/>
    <x v="41"/>
    <x v="123"/>
    <n v="350"/>
    <n v="0.35"/>
  </r>
  <r>
    <x v="0"/>
    <n v="1185732"/>
    <x v="43"/>
    <x v="3"/>
    <x v="3"/>
    <s v="Chicago"/>
    <x v="5"/>
    <n v="0.55000000000000004"/>
    <x v="48"/>
    <x v="138"/>
    <n v="1031.25"/>
    <n v="0.5"/>
  </r>
  <r>
    <x v="0"/>
    <n v="1185732"/>
    <x v="44"/>
    <x v="3"/>
    <x v="3"/>
    <s v="Chicago"/>
    <x v="0"/>
    <n v="0.5"/>
    <x v="24"/>
    <x v="54"/>
    <n v="1000"/>
    <n v="0.4"/>
  </r>
  <r>
    <x v="0"/>
    <n v="1185732"/>
    <x v="44"/>
    <x v="3"/>
    <x v="3"/>
    <s v="Chicago"/>
    <x v="1"/>
    <n v="0.45000000000000007"/>
    <x v="49"/>
    <x v="139"/>
    <n v="472.50000000000006"/>
    <n v="0.35"/>
  </r>
  <r>
    <x v="0"/>
    <n v="1185732"/>
    <x v="44"/>
    <x v="3"/>
    <x v="3"/>
    <s v="Chicago"/>
    <x v="2"/>
    <n v="0.4"/>
    <x v="41"/>
    <x v="134"/>
    <n v="280"/>
    <n v="0.35"/>
  </r>
  <r>
    <x v="0"/>
    <n v="1185732"/>
    <x v="44"/>
    <x v="3"/>
    <x v="3"/>
    <s v="Chicago"/>
    <x v="3"/>
    <n v="0.4"/>
    <x v="37"/>
    <x v="135"/>
    <n v="280"/>
    <n v="0.4"/>
  </r>
  <r>
    <x v="0"/>
    <n v="1185732"/>
    <x v="44"/>
    <x v="3"/>
    <x v="3"/>
    <s v="Chicago"/>
    <x v="4"/>
    <n v="0.5"/>
    <x v="37"/>
    <x v="131"/>
    <n v="306.25"/>
    <n v="0.35"/>
  </r>
  <r>
    <x v="0"/>
    <n v="1185732"/>
    <x v="44"/>
    <x v="3"/>
    <x v="3"/>
    <s v="Chicago"/>
    <x v="5"/>
    <n v="0.55000000000000004"/>
    <x v="44"/>
    <x v="140"/>
    <n v="687.5"/>
    <n v="0.5"/>
  </r>
  <r>
    <x v="0"/>
    <n v="1185732"/>
    <x v="45"/>
    <x v="3"/>
    <x v="3"/>
    <s v="Chicago"/>
    <x v="0"/>
    <n v="0.6"/>
    <x v="33"/>
    <x v="141"/>
    <n v="1020"/>
    <n v="0.4"/>
  </r>
  <r>
    <x v="0"/>
    <n v="1185732"/>
    <x v="45"/>
    <x v="3"/>
    <x v="3"/>
    <s v="Chicago"/>
    <x v="1"/>
    <n v="0.5"/>
    <x v="44"/>
    <x v="142"/>
    <n v="437.5"/>
    <n v="0.35"/>
  </r>
  <r>
    <x v="0"/>
    <n v="1185732"/>
    <x v="45"/>
    <x v="3"/>
    <x v="3"/>
    <s v="Chicago"/>
    <x v="2"/>
    <n v="0.5"/>
    <x v="43"/>
    <x v="126"/>
    <n v="262.5"/>
    <n v="0.35"/>
  </r>
  <r>
    <x v="0"/>
    <n v="1185732"/>
    <x v="45"/>
    <x v="3"/>
    <x v="3"/>
    <s v="Chicago"/>
    <x v="3"/>
    <n v="0.5"/>
    <x v="36"/>
    <x v="143"/>
    <n v="250"/>
    <n v="0.4"/>
  </r>
  <r>
    <x v="0"/>
    <n v="1185732"/>
    <x v="45"/>
    <x v="3"/>
    <x v="3"/>
    <s v="Chicago"/>
    <x v="4"/>
    <n v="0.6"/>
    <x v="36"/>
    <x v="126"/>
    <n v="262.5"/>
    <n v="0.35"/>
  </r>
  <r>
    <x v="0"/>
    <n v="1185732"/>
    <x v="45"/>
    <x v="3"/>
    <x v="3"/>
    <s v="Chicago"/>
    <x v="5"/>
    <n v="0.64999999999999991"/>
    <x v="44"/>
    <x v="144"/>
    <n v="812.49999999999989"/>
    <n v="0.5"/>
  </r>
  <r>
    <x v="0"/>
    <n v="1185732"/>
    <x v="46"/>
    <x v="3"/>
    <x v="3"/>
    <s v="Chicago"/>
    <x v="0"/>
    <n v="0.6"/>
    <x v="47"/>
    <x v="50"/>
    <n v="960"/>
    <n v="0.4"/>
  </r>
  <r>
    <x v="0"/>
    <n v="1185732"/>
    <x v="46"/>
    <x v="3"/>
    <x v="3"/>
    <s v="Chicago"/>
    <x v="1"/>
    <n v="0.5"/>
    <x v="44"/>
    <x v="142"/>
    <n v="437.5"/>
    <n v="0.35"/>
  </r>
  <r>
    <x v="0"/>
    <n v="1185732"/>
    <x v="46"/>
    <x v="3"/>
    <x v="3"/>
    <s v="Chicago"/>
    <x v="2"/>
    <n v="0.5"/>
    <x v="50"/>
    <x v="145"/>
    <n v="341.25"/>
    <n v="0.35"/>
  </r>
  <r>
    <x v="0"/>
    <n v="1185732"/>
    <x v="46"/>
    <x v="3"/>
    <x v="3"/>
    <s v="Chicago"/>
    <x v="3"/>
    <n v="0.5"/>
    <x v="37"/>
    <x v="131"/>
    <n v="350"/>
    <n v="0.4"/>
  </r>
  <r>
    <x v="0"/>
    <n v="1185732"/>
    <x v="46"/>
    <x v="3"/>
    <x v="3"/>
    <s v="Chicago"/>
    <x v="4"/>
    <n v="0.6"/>
    <x v="43"/>
    <x v="124"/>
    <n v="315"/>
    <n v="0.35"/>
  </r>
  <r>
    <x v="0"/>
    <n v="1185732"/>
    <x v="46"/>
    <x v="3"/>
    <x v="3"/>
    <s v="Chicago"/>
    <x v="5"/>
    <n v="0.64999999999999991"/>
    <x v="44"/>
    <x v="144"/>
    <n v="812.49999999999989"/>
    <n v="0.5"/>
  </r>
  <r>
    <x v="0"/>
    <n v="1185732"/>
    <x v="47"/>
    <x v="3"/>
    <x v="3"/>
    <s v="Chicago"/>
    <x v="0"/>
    <n v="0.6"/>
    <x v="24"/>
    <x v="61"/>
    <n v="1200"/>
    <n v="0.4"/>
  </r>
  <r>
    <x v="0"/>
    <n v="1185732"/>
    <x v="47"/>
    <x v="3"/>
    <x v="3"/>
    <s v="Chicago"/>
    <x v="1"/>
    <n v="0.5"/>
    <x v="49"/>
    <x v="146"/>
    <n v="525"/>
    <n v="0.35"/>
  </r>
  <r>
    <x v="0"/>
    <n v="1185732"/>
    <x v="47"/>
    <x v="3"/>
    <x v="3"/>
    <s v="Chicago"/>
    <x v="2"/>
    <n v="0.5"/>
    <x v="44"/>
    <x v="142"/>
    <n v="437.5"/>
    <n v="0.35"/>
  </r>
  <r>
    <x v="0"/>
    <n v="1185732"/>
    <x v="47"/>
    <x v="3"/>
    <x v="3"/>
    <s v="Chicago"/>
    <x v="3"/>
    <n v="0.5"/>
    <x v="41"/>
    <x v="123"/>
    <n v="400"/>
    <n v="0.4"/>
  </r>
  <r>
    <x v="0"/>
    <n v="1185732"/>
    <x v="47"/>
    <x v="3"/>
    <x v="3"/>
    <s v="Chicago"/>
    <x v="4"/>
    <n v="0.6"/>
    <x v="41"/>
    <x v="147"/>
    <n v="420"/>
    <n v="0.35"/>
  </r>
  <r>
    <x v="0"/>
    <n v="1185732"/>
    <x v="47"/>
    <x v="3"/>
    <x v="3"/>
    <s v="Chicago"/>
    <x v="5"/>
    <n v="0.64999999999999991"/>
    <x v="49"/>
    <x v="148"/>
    <n v="974.99999999999989"/>
    <n v="0.5"/>
  </r>
  <r>
    <x v="1"/>
    <n v="1197831"/>
    <x v="12"/>
    <x v="1"/>
    <x v="1"/>
    <s v="Dallas"/>
    <x v="0"/>
    <n v="0.2"/>
    <x v="27"/>
    <x v="149"/>
    <n v="435"/>
    <n v="0.3"/>
  </r>
  <r>
    <x v="1"/>
    <n v="1197831"/>
    <x v="12"/>
    <x v="1"/>
    <x v="1"/>
    <s v="Dallas"/>
    <x v="1"/>
    <n v="0.3"/>
    <x v="27"/>
    <x v="150"/>
    <n v="652.5"/>
    <n v="0.3"/>
  </r>
  <r>
    <x v="1"/>
    <n v="1197831"/>
    <x v="12"/>
    <x v="1"/>
    <x v="1"/>
    <s v="Dallas"/>
    <x v="2"/>
    <n v="0.3"/>
    <x v="28"/>
    <x v="151"/>
    <n v="472.5"/>
    <n v="0.3"/>
  </r>
  <r>
    <x v="1"/>
    <n v="1197831"/>
    <x v="12"/>
    <x v="1"/>
    <x v="1"/>
    <s v="Dallas"/>
    <x v="3"/>
    <n v="0.35"/>
    <x v="28"/>
    <x v="152"/>
    <n v="735"/>
    <n v="0.4"/>
  </r>
  <r>
    <x v="1"/>
    <n v="1197831"/>
    <x v="12"/>
    <x v="1"/>
    <x v="1"/>
    <s v="Dallas"/>
    <x v="4"/>
    <n v="0.4"/>
    <x v="48"/>
    <x v="146"/>
    <n v="375"/>
    <n v="0.25"/>
  </r>
  <r>
    <x v="1"/>
    <n v="1197831"/>
    <x v="12"/>
    <x v="1"/>
    <x v="1"/>
    <s v="Dallas"/>
    <x v="5"/>
    <n v="0.35"/>
    <x v="28"/>
    <x v="152"/>
    <n v="826.87499999999989"/>
    <n v="0.45"/>
  </r>
  <r>
    <x v="1"/>
    <n v="1197831"/>
    <x v="13"/>
    <x v="1"/>
    <x v="1"/>
    <s v="Dallas"/>
    <x v="0"/>
    <n v="0.25"/>
    <x v="22"/>
    <x v="153"/>
    <n v="506.25"/>
    <n v="0.3"/>
  </r>
  <r>
    <x v="1"/>
    <n v="1197831"/>
    <x v="13"/>
    <x v="1"/>
    <x v="1"/>
    <s v="Dallas"/>
    <x v="1"/>
    <n v="0.35"/>
    <x v="26"/>
    <x v="154"/>
    <n v="682.5"/>
    <n v="0.3"/>
  </r>
  <r>
    <x v="1"/>
    <n v="1197831"/>
    <x v="13"/>
    <x v="1"/>
    <x v="1"/>
    <s v="Dallas"/>
    <x v="2"/>
    <n v="0.35"/>
    <x v="34"/>
    <x v="155"/>
    <n v="498.75"/>
    <n v="0.3"/>
  </r>
  <r>
    <x v="1"/>
    <n v="1197831"/>
    <x v="13"/>
    <x v="1"/>
    <x v="1"/>
    <s v="Dallas"/>
    <x v="3"/>
    <n v="0.35"/>
    <x v="33"/>
    <x v="156"/>
    <n v="595"/>
    <n v="0.4"/>
  </r>
  <r>
    <x v="1"/>
    <n v="1197831"/>
    <x v="13"/>
    <x v="1"/>
    <x v="1"/>
    <s v="Dallas"/>
    <x v="4"/>
    <n v="0.4"/>
    <x v="49"/>
    <x v="147"/>
    <n v="300"/>
    <n v="0.25"/>
  </r>
  <r>
    <x v="1"/>
    <n v="1197831"/>
    <x v="13"/>
    <x v="1"/>
    <x v="1"/>
    <s v="Dallas"/>
    <x v="5"/>
    <n v="0.35"/>
    <x v="24"/>
    <x v="157"/>
    <n v="787.5"/>
    <n v="0.45"/>
  </r>
  <r>
    <x v="1"/>
    <n v="1197831"/>
    <x v="14"/>
    <x v="1"/>
    <x v="1"/>
    <s v="Dallas"/>
    <x v="0"/>
    <n v="0.3"/>
    <x v="22"/>
    <x v="158"/>
    <n v="708.75"/>
    <n v="0.35"/>
  </r>
  <r>
    <x v="1"/>
    <n v="1197831"/>
    <x v="14"/>
    <x v="1"/>
    <x v="1"/>
    <s v="Dallas"/>
    <x v="1"/>
    <n v="0.4"/>
    <x v="22"/>
    <x v="52"/>
    <n v="944.99999999999989"/>
    <n v="0.35"/>
  </r>
  <r>
    <x v="1"/>
    <n v="1197831"/>
    <x v="14"/>
    <x v="1"/>
    <x v="1"/>
    <s v="Dallas"/>
    <x v="2"/>
    <n v="0.3"/>
    <x v="24"/>
    <x v="146"/>
    <n v="525"/>
    <n v="0.35"/>
  </r>
  <r>
    <x v="1"/>
    <n v="1197831"/>
    <x v="14"/>
    <x v="1"/>
    <x v="1"/>
    <s v="Dallas"/>
    <x v="3"/>
    <n v="0.35000000000000003"/>
    <x v="47"/>
    <x v="159"/>
    <n v="630.00000000000011"/>
    <n v="0.45"/>
  </r>
  <r>
    <x v="1"/>
    <n v="1197831"/>
    <x v="14"/>
    <x v="1"/>
    <x v="1"/>
    <s v="Dallas"/>
    <x v="4"/>
    <n v="0.4"/>
    <x v="49"/>
    <x v="147"/>
    <n v="360"/>
    <n v="0.3"/>
  </r>
  <r>
    <x v="1"/>
    <n v="1197831"/>
    <x v="14"/>
    <x v="1"/>
    <x v="1"/>
    <s v="Dallas"/>
    <x v="5"/>
    <n v="0.35000000000000003"/>
    <x v="32"/>
    <x v="160"/>
    <n v="787.50000000000011"/>
    <n v="0.5"/>
  </r>
  <r>
    <x v="1"/>
    <n v="1197831"/>
    <x v="15"/>
    <x v="1"/>
    <x v="1"/>
    <s v="Dallas"/>
    <x v="0"/>
    <n v="0.19999999999999998"/>
    <x v="20"/>
    <x v="161"/>
    <n v="489.99999999999989"/>
    <n v="0.35"/>
  </r>
  <r>
    <x v="1"/>
    <n v="1197831"/>
    <x v="15"/>
    <x v="1"/>
    <x v="1"/>
    <s v="Dallas"/>
    <x v="1"/>
    <n v="0.30000000000000004"/>
    <x v="20"/>
    <x v="162"/>
    <n v="735.00000000000011"/>
    <n v="0.35"/>
  </r>
  <r>
    <x v="1"/>
    <n v="1197831"/>
    <x v="15"/>
    <x v="1"/>
    <x v="1"/>
    <s v="Dallas"/>
    <x v="2"/>
    <n v="0.24999999999999997"/>
    <x v="28"/>
    <x v="163"/>
    <n v="459.37499999999989"/>
    <n v="0.35"/>
  </r>
  <r>
    <x v="1"/>
    <n v="1197831"/>
    <x v="15"/>
    <x v="1"/>
    <x v="1"/>
    <s v="Dallas"/>
    <x v="3"/>
    <n v="0.30000000000000004"/>
    <x v="33"/>
    <x v="164"/>
    <n v="573.75000000000011"/>
    <n v="0.45"/>
  </r>
  <r>
    <x v="1"/>
    <n v="1197831"/>
    <x v="15"/>
    <x v="1"/>
    <x v="1"/>
    <s v="Dallas"/>
    <x v="4"/>
    <n v="0.35"/>
    <x v="46"/>
    <x v="165"/>
    <n v="341.25"/>
    <n v="0.3"/>
  </r>
  <r>
    <x v="1"/>
    <n v="1197831"/>
    <x v="15"/>
    <x v="1"/>
    <x v="1"/>
    <s v="Dallas"/>
    <x v="5"/>
    <n v="0.30000000000000004"/>
    <x v="25"/>
    <x v="166"/>
    <n v="900.00000000000011"/>
    <n v="0.5"/>
  </r>
  <r>
    <x v="1"/>
    <n v="1197831"/>
    <x v="16"/>
    <x v="1"/>
    <x v="1"/>
    <s v="Dallas"/>
    <x v="0"/>
    <n v="0.19999999999999998"/>
    <x v="30"/>
    <x v="167"/>
    <n v="524.99999999999989"/>
    <n v="0.35"/>
  </r>
  <r>
    <x v="1"/>
    <n v="1197831"/>
    <x v="16"/>
    <x v="1"/>
    <x v="1"/>
    <s v="Dallas"/>
    <x v="1"/>
    <n v="0.30000000000000004"/>
    <x v="29"/>
    <x v="168"/>
    <n v="813.75000000000011"/>
    <n v="0.35"/>
  </r>
  <r>
    <x v="1"/>
    <n v="1197831"/>
    <x v="16"/>
    <x v="1"/>
    <x v="1"/>
    <s v="Dallas"/>
    <x v="2"/>
    <n v="0.24999999999999997"/>
    <x v="23"/>
    <x v="169"/>
    <n v="546.87499999999989"/>
    <n v="0.35"/>
  </r>
  <r>
    <x v="1"/>
    <n v="1197831"/>
    <x v="16"/>
    <x v="1"/>
    <x v="1"/>
    <s v="Dallas"/>
    <x v="3"/>
    <n v="0.35000000000000003"/>
    <x v="21"/>
    <x v="136"/>
    <n v="866.25000000000011"/>
    <n v="0.45"/>
  </r>
  <r>
    <x v="1"/>
    <n v="1197831"/>
    <x v="16"/>
    <x v="1"/>
    <x v="1"/>
    <s v="Dallas"/>
    <x v="4"/>
    <n v="0.5"/>
    <x v="32"/>
    <x v="39"/>
    <n v="675"/>
    <n v="0.3"/>
  </r>
  <r>
    <x v="1"/>
    <n v="1197831"/>
    <x v="16"/>
    <x v="1"/>
    <x v="1"/>
    <s v="Dallas"/>
    <x v="5"/>
    <n v="0.45"/>
    <x v="9"/>
    <x v="11"/>
    <n v="1800"/>
    <n v="0.5"/>
  </r>
  <r>
    <x v="1"/>
    <n v="1197831"/>
    <x v="17"/>
    <x v="1"/>
    <x v="1"/>
    <s v="Dallas"/>
    <x v="0"/>
    <n v="0.45"/>
    <x v="9"/>
    <x v="11"/>
    <n v="1260"/>
    <n v="0.35"/>
  </r>
  <r>
    <x v="1"/>
    <n v="1197831"/>
    <x v="17"/>
    <x v="1"/>
    <x v="1"/>
    <s v="Dallas"/>
    <x v="1"/>
    <n v="0.5"/>
    <x v="9"/>
    <x v="2"/>
    <n v="1400"/>
    <n v="0.35"/>
  </r>
  <r>
    <x v="1"/>
    <n v="1197831"/>
    <x v="17"/>
    <x v="1"/>
    <x v="1"/>
    <s v="Dallas"/>
    <x v="2"/>
    <n v="0.45"/>
    <x v="26"/>
    <x v="62"/>
    <n v="1023.7499999999999"/>
    <n v="0.35"/>
  </r>
  <r>
    <x v="1"/>
    <n v="1197831"/>
    <x v="17"/>
    <x v="1"/>
    <x v="1"/>
    <s v="Dallas"/>
    <x v="3"/>
    <n v="0.45"/>
    <x v="25"/>
    <x v="52"/>
    <n v="1215"/>
    <n v="0.45"/>
  </r>
  <r>
    <x v="1"/>
    <n v="1197831"/>
    <x v="17"/>
    <x v="1"/>
    <x v="1"/>
    <s v="Dallas"/>
    <x v="4"/>
    <n v="0.5"/>
    <x v="24"/>
    <x v="54"/>
    <n v="750"/>
    <n v="0.3"/>
  </r>
  <r>
    <x v="1"/>
    <n v="1197831"/>
    <x v="17"/>
    <x v="1"/>
    <x v="1"/>
    <s v="Dallas"/>
    <x v="5"/>
    <n v="0.55000000000000004"/>
    <x v="10"/>
    <x v="30"/>
    <n v="2406.25"/>
    <n v="0.5"/>
  </r>
  <r>
    <x v="1"/>
    <n v="1197831"/>
    <x v="18"/>
    <x v="1"/>
    <x v="1"/>
    <s v="Dallas"/>
    <x v="0"/>
    <n v="0.45"/>
    <x v="6"/>
    <x v="8"/>
    <n v="1484.9999999999998"/>
    <n v="0.39999999999999997"/>
  </r>
  <r>
    <x v="1"/>
    <n v="1197831"/>
    <x v="18"/>
    <x v="1"/>
    <x v="1"/>
    <s v="Dallas"/>
    <x v="1"/>
    <n v="0.5"/>
    <x v="6"/>
    <x v="71"/>
    <n v="1649.9999999999998"/>
    <n v="0.39999999999999997"/>
  </r>
  <r>
    <x v="1"/>
    <n v="1197831"/>
    <x v="18"/>
    <x v="1"/>
    <x v="1"/>
    <s v="Dallas"/>
    <x v="2"/>
    <n v="0.45"/>
    <x v="18"/>
    <x v="83"/>
    <n v="1754.9999999999998"/>
    <n v="0.39999999999999997"/>
  </r>
  <r>
    <x v="1"/>
    <n v="1197831"/>
    <x v="18"/>
    <x v="1"/>
    <x v="1"/>
    <s v="Dallas"/>
    <x v="3"/>
    <n v="0.45"/>
    <x v="31"/>
    <x v="70"/>
    <n v="1293.75"/>
    <n v="0.5"/>
  </r>
  <r>
    <x v="1"/>
    <n v="1197831"/>
    <x v="18"/>
    <x v="1"/>
    <x v="1"/>
    <s v="Dallas"/>
    <x v="4"/>
    <n v="0.5"/>
    <x v="31"/>
    <x v="79"/>
    <n v="1006.2499999999999"/>
    <n v="0.35"/>
  </r>
  <r>
    <x v="1"/>
    <n v="1197831"/>
    <x v="18"/>
    <x v="1"/>
    <x v="1"/>
    <s v="Dallas"/>
    <x v="5"/>
    <n v="0.6"/>
    <x v="2"/>
    <x v="12"/>
    <n v="2805"/>
    <n v="0.55000000000000004"/>
  </r>
  <r>
    <x v="1"/>
    <n v="1197831"/>
    <x v="19"/>
    <x v="1"/>
    <x v="1"/>
    <s v="Dallas"/>
    <x v="0"/>
    <n v="0.5"/>
    <x v="9"/>
    <x v="2"/>
    <n v="1599.9999999999998"/>
    <n v="0.39999999999999997"/>
  </r>
  <r>
    <x v="1"/>
    <n v="1197831"/>
    <x v="19"/>
    <x v="1"/>
    <x v="1"/>
    <s v="Dallas"/>
    <x v="1"/>
    <n v="0.55000000000000004"/>
    <x v="9"/>
    <x v="63"/>
    <n v="1759.9999999999998"/>
    <n v="0.39999999999999997"/>
  </r>
  <r>
    <x v="1"/>
    <n v="1197831"/>
    <x v="19"/>
    <x v="1"/>
    <x v="1"/>
    <s v="Dallas"/>
    <x v="2"/>
    <n v="0.5"/>
    <x v="18"/>
    <x v="64"/>
    <n v="1949.9999999999998"/>
    <n v="0.39999999999999997"/>
  </r>
  <r>
    <x v="1"/>
    <n v="1197831"/>
    <x v="19"/>
    <x v="1"/>
    <x v="1"/>
    <s v="Dallas"/>
    <x v="3"/>
    <n v="0.5"/>
    <x v="28"/>
    <x v="48"/>
    <n v="1312.5"/>
    <n v="0.5"/>
  </r>
  <r>
    <x v="1"/>
    <n v="1197831"/>
    <x v="19"/>
    <x v="1"/>
    <x v="1"/>
    <s v="Dallas"/>
    <x v="4"/>
    <n v="0.55000000000000004"/>
    <x v="28"/>
    <x v="170"/>
    <n v="1010.6250000000001"/>
    <n v="0.35"/>
  </r>
  <r>
    <x v="1"/>
    <n v="1197831"/>
    <x v="19"/>
    <x v="1"/>
    <x v="1"/>
    <s v="Dallas"/>
    <x v="5"/>
    <n v="0.6"/>
    <x v="29"/>
    <x v="171"/>
    <n v="2557.5"/>
    <n v="0.55000000000000004"/>
  </r>
  <r>
    <x v="1"/>
    <n v="1197831"/>
    <x v="20"/>
    <x v="1"/>
    <x v="1"/>
    <s v="Dallas"/>
    <x v="0"/>
    <n v="0.55000000000000004"/>
    <x v="27"/>
    <x v="101"/>
    <n v="1595"/>
    <n v="0.39999999999999997"/>
  </r>
  <r>
    <x v="1"/>
    <n v="1197831"/>
    <x v="20"/>
    <x v="1"/>
    <x v="1"/>
    <s v="Dallas"/>
    <x v="1"/>
    <n v="0.55000000000000004"/>
    <x v="22"/>
    <x v="105"/>
    <n v="1485"/>
    <n v="0.39999999999999997"/>
  </r>
  <r>
    <x v="1"/>
    <n v="1197831"/>
    <x v="20"/>
    <x v="1"/>
    <x v="1"/>
    <s v="Dallas"/>
    <x v="2"/>
    <n v="0.6"/>
    <x v="27"/>
    <x v="92"/>
    <n v="1739.9999999999998"/>
    <n v="0.39999999999999997"/>
  </r>
  <r>
    <x v="1"/>
    <n v="1197831"/>
    <x v="20"/>
    <x v="1"/>
    <x v="1"/>
    <s v="Dallas"/>
    <x v="3"/>
    <n v="0.6"/>
    <x v="32"/>
    <x v="52"/>
    <n v="1350"/>
    <n v="0.5"/>
  </r>
  <r>
    <x v="1"/>
    <n v="1197831"/>
    <x v="20"/>
    <x v="1"/>
    <x v="1"/>
    <s v="Dallas"/>
    <x v="4"/>
    <n v="0.55000000000000004"/>
    <x v="32"/>
    <x v="111"/>
    <n v="866.25"/>
    <n v="0.35"/>
  </r>
  <r>
    <x v="1"/>
    <n v="1197831"/>
    <x v="20"/>
    <x v="1"/>
    <x v="1"/>
    <s v="Dallas"/>
    <x v="5"/>
    <n v="0.5"/>
    <x v="22"/>
    <x v="73"/>
    <n v="1856.2500000000002"/>
    <n v="0.55000000000000004"/>
  </r>
  <r>
    <x v="1"/>
    <n v="1197831"/>
    <x v="21"/>
    <x v="1"/>
    <x v="1"/>
    <s v="Dallas"/>
    <x v="0"/>
    <n v="0.4"/>
    <x v="23"/>
    <x v="54"/>
    <n v="999.99999999999989"/>
    <n v="0.39999999999999997"/>
  </r>
  <r>
    <x v="1"/>
    <n v="1197831"/>
    <x v="21"/>
    <x v="1"/>
    <x v="1"/>
    <s v="Dallas"/>
    <x v="1"/>
    <n v="0.4"/>
    <x v="23"/>
    <x v="54"/>
    <n v="999.99999999999989"/>
    <n v="0.39999999999999997"/>
  </r>
  <r>
    <x v="1"/>
    <n v="1197831"/>
    <x v="21"/>
    <x v="1"/>
    <x v="1"/>
    <s v="Dallas"/>
    <x v="2"/>
    <n v="0.45"/>
    <x v="31"/>
    <x v="70"/>
    <n v="1035"/>
    <n v="0.39999999999999997"/>
  </r>
  <r>
    <x v="1"/>
    <n v="1197831"/>
    <x v="21"/>
    <x v="1"/>
    <x v="1"/>
    <s v="Dallas"/>
    <x v="3"/>
    <n v="0.45"/>
    <x v="33"/>
    <x v="172"/>
    <n v="956.25"/>
    <n v="0.5"/>
  </r>
  <r>
    <x v="1"/>
    <n v="1197831"/>
    <x v="21"/>
    <x v="1"/>
    <x v="1"/>
    <s v="Dallas"/>
    <x v="4"/>
    <n v="0.4"/>
    <x v="47"/>
    <x v="173"/>
    <n v="560"/>
    <n v="0.35"/>
  </r>
  <r>
    <x v="1"/>
    <n v="1197831"/>
    <x v="21"/>
    <x v="1"/>
    <x v="1"/>
    <s v="Dallas"/>
    <x v="5"/>
    <n v="0.5"/>
    <x v="31"/>
    <x v="79"/>
    <n v="1581.2500000000002"/>
    <n v="0.55000000000000004"/>
  </r>
  <r>
    <x v="1"/>
    <n v="1197831"/>
    <x v="22"/>
    <x v="1"/>
    <x v="1"/>
    <s v="Dallas"/>
    <x v="0"/>
    <n v="0.4"/>
    <x v="27"/>
    <x v="174"/>
    <n v="1160"/>
    <n v="0.39999999999999997"/>
  </r>
  <r>
    <x v="1"/>
    <n v="1197831"/>
    <x v="22"/>
    <x v="1"/>
    <x v="1"/>
    <s v="Dallas"/>
    <x v="1"/>
    <n v="0.4"/>
    <x v="27"/>
    <x v="174"/>
    <n v="1160"/>
    <n v="0.39999999999999997"/>
  </r>
  <r>
    <x v="1"/>
    <n v="1197831"/>
    <x v="22"/>
    <x v="1"/>
    <x v="1"/>
    <s v="Dallas"/>
    <x v="2"/>
    <n v="0.65"/>
    <x v="26"/>
    <x v="106"/>
    <n v="1689.9999999999998"/>
    <n v="0.39999999999999997"/>
  </r>
  <r>
    <x v="1"/>
    <n v="1197831"/>
    <x v="22"/>
    <x v="1"/>
    <x v="1"/>
    <s v="Dallas"/>
    <x v="3"/>
    <n v="0.65"/>
    <x v="24"/>
    <x v="82"/>
    <n v="1625"/>
    <n v="0.5"/>
  </r>
  <r>
    <x v="1"/>
    <n v="1197831"/>
    <x v="22"/>
    <x v="1"/>
    <x v="1"/>
    <s v="Dallas"/>
    <x v="4"/>
    <n v="0.6"/>
    <x v="34"/>
    <x v="175"/>
    <n v="997.49999999999989"/>
    <n v="0.35"/>
  </r>
  <r>
    <x v="1"/>
    <n v="1197831"/>
    <x v="22"/>
    <x v="1"/>
    <x v="1"/>
    <s v="Dallas"/>
    <x v="5"/>
    <n v="0.70000000000000007"/>
    <x v="22"/>
    <x v="176"/>
    <n v="2598.75"/>
    <n v="0.55000000000000004"/>
  </r>
  <r>
    <x v="1"/>
    <n v="1197831"/>
    <x v="23"/>
    <x v="1"/>
    <x v="1"/>
    <s v="Dallas"/>
    <x v="0"/>
    <n v="0.6"/>
    <x v="6"/>
    <x v="14"/>
    <n v="1979.9999999999998"/>
    <n v="0.39999999999999997"/>
  </r>
  <r>
    <x v="1"/>
    <n v="1197831"/>
    <x v="23"/>
    <x v="1"/>
    <x v="1"/>
    <s v="Dallas"/>
    <x v="1"/>
    <n v="0.6"/>
    <x v="6"/>
    <x v="14"/>
    <n v="1979.9999999999998"/>
    <n v="0.39999999999999997"/>
  </r>
  <r>
    <x v="1"/>
    <n v="1197831"/>
    <x v="23"/>
    <x v="1"/>
    <x v="1"/>
    <s v="Dallas"/>
    <x v="2"/>
    <n v="0.65"/>
    <x v="27"/>
    <x v="84"/>
    <n v="1884.9999999999998"/>
    <n v="0.39999999999999997"/>
  </r>
  <r>
    <x v="1"/>
    <n v="1197831"/>
    <x v="23"/>
    <x v="1"/>
    <x v="1"/>
    <s v="Dallas"/>
    <x v="3"/>
    <n v="0.65"/>
    <x v="31"/>
    <x v="90"/>
    <n v="1868.75"/>
    <n v="0.5"/>
  </r>
  <r>
    <x v="1"/>
    <n v="1197831"/>
    <x v="23"/>
    <x v="1"/>
    <x v="1"/>
    <s v="Dallas"/>
    <x v="4"/>
    <n v="0.6"/>
    <x v="28"/>
    <x v="40"/>
    <n v="1102.5"/>
    <n v="0.35"/>
  </r>
  <r>
    <x v="1"/>
    <n v="1197831"/>
    <x v="23"/>
    <x v="1"/>
    <x v="1"/>
    <s v="Dallas"/>
    <x v="5"/>
    <n v="0.70000000000000007"/>
    <x v="29"/>
    <x v="102"/>
    <n v="2983.7500000000009"/>
    <n v="0.55000000000000004"/>
  </r>
  <r>
    <x v="0"/>
    <n v="1185732"/>
    <x v="48"/>
    <x v="0"/>
    <x v="4"/>
    <s v="Philadelphia"/>
    <x v="0"/>
    <n v="0.45"/>
    <x v="33"/>
    <x v="172"/>
    <n v="1051.875"/>
    <n v="0.55000000000000004"/>
  </r>
  <r>
    <x v="0"/>
    <n v="1185732"/>
    <x v="48"/>
    <x v="0"/>
    <x v="4"/>
    <s v="Philadelphia"/>
    <x v="1"/>
    <n v="0.45"/>
    <x v="38"/>
    <x v="177"/>
    <n v="354.375"/>
    <n v="0.35"/>
  </r>
  <r>
    <x v="0"/>
    <n v="1185732"/>
    <x v="48"/>
    <x v="0"/>
    <x v="4"/>
    <s v="Philadelphia"/>
    <x v="2"/>
    <n v="0.35000000000000003"/>
    <x v="38"/>
    <x v="121"/>
    <n v="315"/>
    <n v="0.39999999999999997"/>
  </r>
  <r>
    <x v="0"/>
    <n v="1185732"/>
    <x v="48"/>
    <x v="0"/>
    <x v="4"/>
    <s v="Philadelphia"/>
    <x v="3"/>
    <n v="0.4"/>
    <x v="42"/>
    <x v="178"/>
    <n v="119.99999999999999"/>
    <n v="0.39999999999999997"/>
  </r>
  <r>
    <x v="0"/>
    <n v="1185732"/>
    <x v="48"/>
    <x v="0"/>
    <x v="4"/>
    <s v="Philadelphia"/>
    <x v="4"/>
    <n v="0.54999999999999993"/>
    <x v="36"/>
    <x v="179"/>
    <n v="240.62499999999994"/>
    <n v="0.35"/>
  </r>
  <r>
    <x v="0"/>
    <n v="1185732"/>
    <x v="48"/>
    <x v="0"/>
    <x v="4"/>
    <s v="Philadelphia"/>
    <x v="5"/>
    <n v="0.45"/>
    <x v="38"/>
    <x v="177"/>
    <n v="303.75"/>
    <n v="0.3"/>
  </r>
  <r>
    <x v="0"/>
    <n v="1185732"/>
    <x v="49"/>
    <x v="0"/>
    <x v="4"/>
    <s v="Philadelphia"/>
    <x v="0"/>
    <n v="0.45"/>
    <x v="34"/>
    <x v="115"/>
    <n v="1175.625"/>
    <n v="0.55000000000000004"/>
  </r>
  <r>
    <x v="0"/>
    <n v="1185732"/>
    <x v="49"/>
    <x v="0"/>
    <x v="4"/>
    <s v="Philadelphia"/>
    <x v="1"/>
    <n v="0.45"/>
    <x v="36"/>
    <x v="180"/>
    <n v="196.875"/>
    <n v="0.35"/>
  </r>
  <r>
    <x v="0"/>
    <n v="1185732"/>
    <x v="49"/>
    <x v="0"/>
    <x v="4"/>
    <s v="Philadelphia"/>
    <x v="2"/>
    <n v="0.35000000000000003"/>
    <x v="37"/>
    <x v="181"/>
    <n v="245.00000000000003"/>
    <n v="0.39999999999999997"/>
  </r>
  <r>
    <x v="0"/>
    <n v="1185732"/>
    <x v="49"/>
    <x v="0"/>
    <x v="4"/>
    <s v="Philadelphia"/>
    <x v="3"/>
    <n v="0.4"/>
    <x v="51"/>
    <x v="182"/>
    <n v="80"/>
    <n v="0.39999999999999997"/>
  </r>
  <r>
    <x v="0"/>
    <n v="1185732"/>
    <x v="49"/>
    <x v="0"/>
    <x v="4"/>
    <s v="Philadelphia"/>
    <x v="4"/>
    <n v="0.54999999999999993"/>
    <x v="36"/>
    <x v="179"/>
    <n v="240.62499999999994"/>
    <n v="0.35"/>
  </r>
  <r>
    <x v="0"/>
    <n v="1185732"/>
    <x v="49"/>
    <x v="0"/>
    <x v="4"/>
    <s v="Philadelphia"/>
    <x v="5"/>
    <n v="0.45"/>
    <x v="38"/>
    <x v="177"/>
    <n v="303.75"/>
    <n v="0.3"/>
  </r>
  <r>
    <x v="0"/>
    <n v="1185732"/>
    <x v="14"/>
    <x v="0"/>
    <x v="4"/>
    <s v="Philadelphia"/>
    <x v="0"/>
    <n v="0.5"/>
    <x v="52"/>
    <x v="183"/>
    <n v="1223.75"/>
    <n v="0.55000000000000004"/>
  </r>
  <r>
    <x v="0"/>
    <n v="1185732"/>
    <x v="14"/>
    <x v="0"/>
    <x v="4"/>
    <s v="Philadelphia"/>
    <x v="1"/>
    <n v="0.5"/>
    <x v="43"/>
    <x v="126"/>
    <n v="262.5"/>
    <n v="0.35"/>
  </r>
  <r>
    <x v="0"/>
    <n v="1185732"/>
    <x v="14"/>
    <x v="0"/>
    <x v="4"/>
    <s v="Philadelphia"/>
    <x v="2"/>
    <n v="0.4"/>
    <x v="37"/>
    <x v="135"/>
    <n v="280"/>
    <n v="0.39999999999999997"/>
  </r>
  <r>
    <x v="0"/>
    <n v="1185732"/>
    <x v="14"/>
    <x v="0"/>
    <x v="4"/>
    <s v="Philadelphia"/>
    <x v="3"/>
    <n v="0.45"/>
    <x v="53"/>
    <x v="184"/>
    <n v="44.999999999999993"/>
    <n v="0.39999999999999997"/>
  </r>
  <r>
    <x v="0"/>
    <n v="1185732"/>
    <x v="14"/>
    <x v="0"/>
    <x v="4"/>
    <s v="Philadelphia"/>
    <x v="4"/>
    <n v="0.6"/>
    <x v="42"/>
    <x v="185"/>
    <n v="135"/>
    <n v="0.3"/>
  </r>
  <r>
    <x v="0"/>
    <n v="1185732"/>
    <x v="14"/>
    <x v="0"/>
    <x v="4"/>
    <s v="Philadelphia"/>
    <x v="5"/>
    <n v="0.5"/>
    <x v="37"/>
    <x v="131"/>
    <n v="218.75"/>
    <n v="0.25"/>
  </r>
  <r>
    <x v="0"/>
    <n v="1185732"/>
    <x v="50"/>
    <x v="0"/>
    <x v="4"/>
    <s v="Philadelphia"/>
    <x v="0"/>
    <n v="0.5"/>
    <x v="32"/>
    <x v="39"/>
    <n v="1125"/>
    <n v="0.5"/>
  </r>
  <r>
    <x v="0"/>
    <n v="1185732"/>
    <x v="50"/>
    <x v="0"/>
    <x v="4"/>
    <s v="Philadelphia"/>
    <x v="1"/>
    <n v="0.5"/>
    <x v="43"/>
    <x v="126"/>
    <n v="225"/>
    <n v="0.3"/>
  </r>
  <r>
    <x v="0"/>
    <n v="1185732"/>
    <x v="50"/>
    <x v="0"/>
    <x v="4"/>
    <s v="Philadelphia"/>
    <x v="2"/>
    <n v="0.4"/>
    <x v="43"/>
    <x v="128"/>
    <n v="210"/>
    <n v="0.35"/>
  </r>
  <r>
    <x v="0"/>
    <n v="1185732"/>
    <x v="50"/>
    <x v="0"/>
    <x v="4"/>
    <s v="Philadelphia"/>
    <x v="3"/>
    <n v="0.45"/>
    <x v="42"/>
    <x v="125"/>
    <n v="118.12499999999999"/>
    <n v="0.35"/>
  </r>
  <r>
    <x v="0"/>
    <n v="1185732"/>
    <x v="50"/>
    <x v="0"/>
    <x v="4"/>
    <s v="Philadelphia"/>
    <x v="4"/>
    <n v="0.6"/>
    <x v="42"/>
    <x v="185"/>
    <n v="135"/>
    <n v="0.3"/>
  </r>
  <r>
    <x v="0"/>
    <n v="1185732"/>
    <x v="50"/>
    <x v="0"/>
    <x v="4"/>
    <s v="Philadelphia"/>
    <x v="5"/>
    <n v="0.5"/>
    <x v="41"/>
    <x v="123"/>
    <n v="250"/>
    <n v="0.25"/>
  </r>
  <r>
    <x v="0"/>
    <n v="1185732"/>
    <x v="51"/>
    <x v="0"/>
    <x v="4"/>
    <s v="Philadelphia"/>
    <x v="0"/>
    <n v="0.6"/>
    <x v="54"/>
    <x v="186"/>
    <n v="1410"/>
    <n v="0.5"/>
  </r>
  <r>
    <x v="0"/>
    <n v="1185732"/>
    <x v="51"/>
    <x v="0"/>
    <x v="4"/>
    <s v="Philadelphia"/>
    <x v="1"/>
    <n v="0.60000000000000009"/>
    <x v="37"/>
    <x v="187"/>
    <n v="315.00000000000006"/>
    <n v="0.3"/>
  </r>
  <r>
    <x v="0"/>
    <n v="1185732"/>
    <x v="51"/>
    <x v="0"/>
    <x v="4"/>
    <s v="Philadelphia"/>
    <x v="2"/>
    <n v="0.55000000000000004"/>
    <x v="43"/>
    <x v="188"/>
    <n v="288.75"/>
    <n v="0.35"/>
  </r>
  <r>
    <x v="0"/>
    <n v="1185732"/>
    <x v="51"/>
    <x v="0"/>
    <x v="4"/>
    <s v="Philadelphia"/>
    <x v="3"/>
    <n v="0.55000000000000004"/>
    <x v="39"/>
    <x v="189"/>
    <n v="192.5"/>
    <n v="0.35"/>
  </r>
  <r>
    <x v="0"/>
    <n v="1185732"/>
    <x v="51"/>
    <x v="0"/>
    <x v="4"/>
    <s v="Philadelphia"/>
    <x v="4"/>
    <n v="0.65"/>
    <x v="36"/>
    <x v="190"/>
    <n v="243.75"/>
    <n v="0.3"/>
  </r>
  <r>
    <x v="0"/>
    <n v="1185732"/>
    <x v="51"/>
    <x v="0"/>
    <x v="4"/>
    <s v="Philadelphia"/>
    <x v="5"/>
    <n v="0.70000000000000007"/>
    <x v="44"/>
    <x v="191"/>
    <n v="525"/>
    <n v="0.3"/>
  </r>
  <r>
    <x v="0"/>
    <n v="1185732"/>
    <x v="52"/>
    <x v="0"/>
    <x v="4"/>
    <s v="Philadelphia"/>
    <x v="0"/>
    <n v="0.65"/>
    <x v="24"/>
    <x v="82"/>
    <n v="1787.5000000000002"/>
    <n v="0.55000000000000004"/>
  </r>
  <r>
    <x v="0"/>
    <n v="1185732"/>
    <x v="52"/>
    <x v="0"/>
    <x v="4"/>
    <s v="Philadelphia"/>
    <x v="1"/>
    <n v="0.60000000000000009"/>
    <x v="44"/>
    <x v="192"/>
    <n v="525"/>
    <n v="0.35"/>
  </r>
  <r>
    <x v="0"/>
    <n v="1185732"/>
    <x v="52"/>
    <x v="0"/>
    <x v="4"/>
    <s v="Philadelphia"/>
    <x v="2"/>
    <n v="0.55000000000000004"/>
    <x v="37"/>
    <x v="117"/>
    <n v="385"/>
    <n v="0.39999999999999997"/>
  </r>
  <r>
    <x v="0"/>
    <n v="1185732"/>
    <x v="52"/>
    <x v="0"/>
    <x v="4"/>
    <s v="Philadelphia"/>
    <x v="3"/>
    <n v="0.55000000000000004"/>
    <x v="43"/>
    <x v="188"/>
    <n v="330"/>
    <n v="0.39999999999999997"/>
  </r>
  <r>
    <x v="0"/>
    <n v="1185732"/>
    <x v="52"/>
    <x v="0"/>
    <x v="4"/>
    <s v="Philadelphia"/>
    <x v="4"/>
    <n v="0.65"/>
    <x v="43"/>
    <x v="145"/>
    <n v="341.25"/>
    <n v="0.35"/>
  </r>
  <r>
    <x v="0"/>
    <n v="1185732"/>
    <x v="52"/>
    <x v="0"/>
    <x v="4"/>
    <s v="Philadelphia"/>
    <x v="5"/>
    <n v="0.70000000000000007"/>
    <x v="49"/>
    <x v="193"/>
    <n v="630"/>
    <n v="0.3"/>
  </r>
  <r>
    <x v="0"/>
    <n v="1185732"/>
    <x v="18"/>
    <x v="0"/>
    <x v="4"/>
    <s v="Philadelphia"/>
    <x v="0"/>
    <n v="0.65"/>
    <x v="24"/>
    <x v="82"/>
    <n v="1787.5000000000002"/>
    <n v="0.55000000000000004"/>
  </r>
  <r>
    <x v="0"/>
    <n v="1185732"/>
    <x v="18"/>
    <x v="0"/>
    <x v="4"/>
    <s v="Philadelphia"/>
    <x v="1"/>
    <n v="0.60000000000000009"/>
    <x v="49"/>
    <x v="166"/>
    <n v="630"/>
    <n v="0.35"/>
  </r>
  <r>
    <x v="0"/>
    <n v="1185732"/>
    <x v="18"/>
    <x v="0"/>
    <x v="4"/>
    <s v="Philadelphia"/>
    <x v="2"/>
    <n v="0.55000000000000004"/>
    <x v="38"/>
    <x v="116"/>
    <n v="494.99999999999994"/>
    <n v="0.39999999999999997"/>
  </r>
  <r>
    <x v="0"/>
    <n v="1185732"/>
    <x v="18"/>
    <x v="0"/>
    <x v="4"/>
    <s v="Philadelphia"/>
    <x v="3"/>
    <n v="0.55000000000000004"/>
    <x v="37"/>
    <x v="117"/>
    <n v="385"/>
    <n v="0.39999999999999997"/>
  </r>
  <r>
    <x v="0"/>
    <n v="1185732"/>
    <x v="18"/>
    <x v="0"/>
    <x v="4"/>
    <s v="Philadelphia"/>
    <x v="4"/>
    <n v="0.65"/>
    <x v="41"/>
    <x v="194"/>
    <n v="454.99999999999994"/>
    <n v="0.35"/>
  </r>
  <r>
    <x v="0"/>
    <n v="1185732"/>
    <x v="18"/>
    <x v="0"/>
    <x v="4"/>
    <s v="Philadelphia"/>
    <x v="5"/>
    <n v="0.70000000000000007"/>
    <x v="48"/>
    <x v="195"/>
    <n v="787.50000000000011"/>
    <n v="0.3"/>
  </r>
  <r>
    <x v="0"/>
    <n v="1185732"/>
    <x v="53"/>
    <x v="0"/>
    <x v="4"/>
    <s v="Philadelphia"/>
    <x v="0"/>
    <n v="0.65"/>
    <x v="28"/>
    <x v="85"/>
    <n v="1876.8750000000002"/>
    <n v="0.55000000000000004"/>
  </r>
  <r>
    <x v="0"/>
    <n v="1185732"/>
    <x v="53"/>
    <x v="0"/>
    <x v="4"/>
    <s v="Philadelphia"/>
    <x v="1"/>
    <n v="0.60000000000000009"/>
    <x v="49"/>
    <x v="166"/>
    <n v="630"/>
    <n v="0.35"/>
  </r>
  <r>
    <x v="0"/>
    <n v="1185732"/>
    <x v="53"/>
    <x v="0"/>
    <x v="4"/>
    <s v="Philadelphia"/>
    <x v="2"/>
    <n v="0.55000000000000004"/>
    <x v="38"/>
    <x v="116"/>
    <n v="494.99999999999994"/>
    <n v="0.39999999999999997"/>
  </r>
  <r>
    <x v="0"/>
    <n v="1185732"/>
    <x v="53"/>
    <x v="0"/>
    <x v="4"/>
    <s v="Philadelphia"/>
    <x v="3"/>
    <n v="0.55000000000000004"/>
    <x v="41"/>
    <x v="130"/>
    <n v="439.99999999999994"/>
    <n v="0.39999999999999997"/>
  </r>
  <r>
    <x v="0"/>
    <n v="1185732"/>
    <x v="53"/>
    <x v="0"/>
    <x v="4"/>
    <s v="Philadelphia"/>
    <x v="4"/>
    <n v="0.65"/>
    <x v="37"/>
    <x v="165"/>
    <n v="398.125"/>
    <n v="0.35"/>
  </r>
  <r>
    <x v="0"/>
    <n v="1185732"/>
    <x v="53"/>
    <x v="0"/>
    <x v="4"/>
    <s v="Philadelphia"/>
    <x v="5"/>
    <n v="0.70000000000000007"/>
    <x v="45"/>
    <x v="196"/>
    <n v="735.00000000000011"/>
    <n v="0.3"/>
  </r>
  <r>
    <x v="0"/>
    <n v="1185732"/>
    <x v="54"/>
    <x v="0"/>
    <x v="4"/>
    <s v="Philadelphia"/>
    <x v="0"/>
    <n v="0.65"/>
    <x v="34"/>
    <x v="197"/>
    <n v="1543.75"/>
    <n v="0.5"/>
  </r>
  <r>
    <x v="0"/>
    <n v="1185732"/>
    <x v="54"/>
    <x v="0"/>
    <x v="4"/>
    <s v="Philadelphia"/>
    <x v="1"/>
    <n v="0.5"/>
    <x v="35"/>
    <x v="140"/>
    <n v="412.5"/>
    <n v="0.3"/>
  </r>
  <r>
    <x v="0"/>
    <n v="1185732"/>
    <x v="54"/>
    <x v="0"/>
    <x v="4"/>
    <s v="Philadelphia"/>
    <x v="2"/>
    <n v="0.45"/>
    <x v="41"/>
    <x v="124"/>
    <n v="315"/>
    <n v="0.35"/>
  </r>
  <r>
    <x v="0"/>
    <n v="1185732"/>
    <x v="54"/>
    <x v="0"/>
    <x v="4"/>
    <s v="Philadelphia"/>
    <x v="3"/>
    <n v="0.45"/>
    <x v="37"/>
    <x v="120"/>
    <n v="275.625"/>
    <n v="0.35"/>
  </r>
  <r>
    <x v="0"/>
    <n v="1185732"/>
    <x v="54"/>
    <x v="0"/>
    <x v="4"/>
    <s v="Philadelphia"/>
    <x v="4"/>
    <n v="0.54999999999999993"/>
    <x v="36"/>
    <x v="179"/>
    <n v="206.24999999999997"/>
    <n v="0.3"/>
  </r>
  <r>
    <x v="0"/>
    <n v="1185732"/>
    <x v="54"/>
    <x v="0"/>
    <x v="4"/>
    <s v="Philadelphia"/>
    <x v="5"/>
    <n v="0.6"/>
    <x v="38"/>
    <x v="198"/>
    <n v="337.5"/>
    <n v="0.25"/>
  </r>
  <r>
    <x v="0"/>
    <n v="1185732"/>
    <x v="55"/>
    <x v="0"/>
    <x v="4"/>
    <s v="Philadelphia"/>
    <x v="0"/>
    <n v="0.6"/>
    <x v="47"/>
    <x v="50"/>
    <n v="1200"/>
    <n v="0.5"/>
  </r>
  <r>
    <x v="0"/>
    <n v="1185732"/>
    <x v="55"/>
    <x v="0"/>
    <x v="4"/>
    <s v="Philadelphia"/>
    <x v="1"/>
    <n v="0.5"/>
    <x v="38"/>
    <x v="127"/>
    <n v="337.5"/>
    <n v="0.3"/>
  </r>
  <r>
    <x v="0"/>
    <n v="1185732"/>
    <x v="55"/>
    <x v="0"/>
    <x v="4"/>
    <s v="Philadelphia"/>
    <x v="2"/>
    <n v="0.5"/>
    <x v="36"/>
    <x v="143"/>
    <n v="218.75"/>
    <n v="0.35"/>
  </r>
  <r>
    <x v="0"/>
    <n v="1185732"/>
    <x v="55"/>
    <x v="0"/>
    <x v="4"/>
    <s v="Philadelphia"/>
    <x v="3"/>
    <n v="0.5"/>
    <x v="39"/>
    <x v="118"/>
    <n v="175"/>
    <n v="0.35"/>
  </r>
  <r>
    <x v="0"/>
    <n v="1185732"/>
    <x v="55"/>
    <x v="0"/>
    <x v="4"/>
    <s v="Philadelphia"/>
    <x v="4"/>
    <n v="0.6"/>
    <x v="39"/>
    <x v="128"/>
    <n v="180"/>
    <n v="0.3"/>
  </r>
  <r>
    <x v="0"/>
    <n v="1185732"/>
    <x v="55"/>
    <x v="0"/>
    <x v="4"/>
    <s v="Philadelphia"/>
    <x v="5"/>
    <n v="0.64999999999999991"/>
    <x v="38"/>
    <x v="199"/>
    <n v="365.62499999999994"/>
    <n v="0.25"/>
  </r>
  <r>
    <x v="0"/>
    <n v="1185732"/>
    <x v="56"/>
    <x v="0"/>
    <x v="4"/>
    <s v="Philadelphia"/>
    <x v="0"/>
    <n v="0.70000000000000007"/>
    <x v="48"/>
    <x v="195"/>
    <n v="1443.7500000000005"/>
    <n v="0.55000000000000004"/>
  </r>
  <r>
    <x v="0"/>
    <n v="1185732"/>
    <x v="56"/>
    <x v="0"/>
    <x v="4"/>
    <s v="Philadelphia"/>
    <x v="1"/>
    <n v="0.60000000000000009"/>
    <x v="41"/>
    <x v="200"/>
    <n v="420.00000000000006"/>
    <n v="0.35"/>
  </r>
  <r>
    <x v="0"/>
    <n v="1185732"/>
    <x v="56"/>
    <x v="0"/>
    <x v="4"/>
    <s v="Philadelphia"/>
    <x v="2"/>
    <n v="0.60000000000000009"/>
    <x v="50"/>
    <x v="201"/>
    <n v="468.00000000000006"/>
    <n v="0.39999999999999997"/>
  </r>
  <r>
    <x v="0"/>
    <n v="1185732"/>
    <x v="56"/>
    <x v="0"/>
    <x v="4"/>
    <s v="Philadelphia"/>
    <x v="3"/>
    <n v="0.60000000000000009"/>
    <x v="37"/>
    <x v="187"/>
    <n v="420.00000000000006"/>
    <n v="0.39999999999999997"/>
  </r>
  <r>
    <x v="0"/>
    <n v="1185732"/>
    <x v="56"/>
    <x v="0"/>
    <x v="4"/>
    <s v="Philadelphia"/>
    <x v="4"/>
    <n v="0.70000000000000007"/>
    <x v="43"/>
    <x v="202"/>
    <n v="367.5"/>
    <n v="0.35"/>
  </r>
  <r>
    <x v="0"/>
    <n v="1185732"/>
    <x v="56"/>
    <x v="0"/>
    <x v="4"/>
    <s v="Philadelphia"/>
    <x v="5"/>
    <n v="0.75"/>
    <x v="44"/>
    <x v="203"/>
    <n v="562.5"/>
    <n v="0.3"/>
  </r>
  <r>
    <x v="0"/>
    <n v="1185732"/>
    <x v="57"/>
    <x v="0"/>
    <x v="4"/>
    <s v="Philadelphia"/>
    <x v="0"/>
    <n v="0.70000000000000007"/>
    <x v="34"/>
    <x v="204"/>
    <n v="1828.7500000000005"/>
    <n v="0.55000000000000004"/>
  </r>
  <r>
    <x v="0"/>
    <n v="1185732"/>
    <x v="57"/>
    <x v="0"/>
    <x v="4"/>
    <s v="Philadelphia"/>
    <x v="1"/>
    <n v="0.60000000000000009"/>
    <x v="35"/>
    <x v="205"/>
    <n v="577.5"/>
    <n v="0.35"/>
  </r>
  <r>
    <x v="0"/>
    <n v="1185732"/>
    <x v="57"/>
    <x v="0"/>
    <x v="4"/>
    <s v="Philadelphia"/>
    <x v="2"/>
    <n v="0.60000000000000009"/>
    <x v="38"/>
    <x v="139"/>
    <n v="540"/>
    <n v="0.39999999999999997"/>
  </r>
  <r>
    <x v="0"/>
    <n v="1185732"/>
    <x v="57"/>
    <x v="0"/>
    <x v="4"/>
    <s v="Philadelphia"/>
    <x v="3"/>
    <n v="0.60000000000000009"/>
    <x v="37"/>
    <x v="187"/>
    <n v="420.00000000000006"/>
    <n v="0.39999999999999997"/>
  </r>
  <r>
    <x v="0"/>
    <n v="1185732"/>
    <x v="57"/>
    <x v="0"/>
    <x v="4"/>
    <s v="Philadelphia"/>
    <x v="4"/>
    <n v="0.70000000000000007"/>
    <x v="37"/>
    <x v="206"/>
    <n v="428.75000000000006"/>
    <n v="0.35"/>
  </r>
  <r>
    <x v="0"/>
    <n v="1185732"/>
    <x v="57"/>
    <x v="0"/>
    <x v="4"/>
    <s v="Philadelphia"/>
    <x v="5"/>
    <n v="0.75"/>
    <x v="35"/>
    <x v="138"/>
    <n v="618.75"/>
    <n v="0.3"/>
  </r>
  <r>
    <x v="2"/>
    <n v="1128299"/>
    <x v="36"/>
    <x v="2"/>
    <x v="5"/>
    <s v="Las Vegas"/>
    <x v="0"/>
    <n v="0.35"/>
    <x v="32"/>
    <x v="151"/>
    <n v="630"/>
    <n v="0.4"/>
  </r>
  <r>
    <x v="2"/>
    <n v="1128299"/>
    <x v="36"/>
    <x v="2"/>
    <x v="5"/>
    <s v="Las Vegas"/>
    <x v="1"/>
    <n v="0.45"/>
    <x v="32"/>
    <x v="158"/>
    <n v="506.25"/>
    <n v="0.25"/>
  </r>
  <r>
    <x v="2"/>
    <n v="1128299"/>
    <x v="36"/>
    <x v="2"/>
    <x v="5"/>
    <s v="Las Vegas"/>
    <x v="2"/>
    <n v="0.45"/>
    <x v="32"/>
    <x v="158"/>
    <n v="810"/>
    <n v="0.4"/>
  </r>
  <r>
    <x v="2"/>
    <n v="1128299"/>
    <x v="36"/>
    <x v="2"/>
    <x v="5"/>
    <s v="Las Vegas"/>
    <x v="3"/>
    <n v="0.45"/>
    <x v="49"/>
    <x v="198"/>
    <n v="472.49999999999994"/>
    <n v="0.35"/>
  </r>
  <r>
    <x v="2"/>
    <n v="1128299"/>
    <x v="36"/>
    <x v="2"/>
    <x v="5"/>
    <s v="Las Vegas"/>
    <x v="4"/>
    <n v="0.5"/>
    <x v="44"/>
    <x v="142"/>
    <n v="687.5"/>
    <n v="0.55000000000000004"/>
  </r>
  <r>
    <x v="2"/>
    <n v="1128299"/>
    <x v="36"/>
    <x v="2"/>
    <x v="5"/>
    <s v="Las Vegas"/>
    <x v="5"/>
    <n v="0.45"/>
    <x v="34"/>
    <x v="115"/>
    <n v="427.5"/>
    <n v="0.2"/>
  </r>
  <r>
    <x v="2"/>
    <n v="1128299"/>
    <x v="37"/>
    <x v="2"/>
    <x v="5"/>
    <s v="Las Vegas"/>
    <x v="0"/>
    <n v="0.35"/>
    <x v="28"/>
    <x v="152"/>
    <n v="735"/>
    <n v="0.4"/>
  </r>
  <r>
    <x v="2"/>
    <n v="1128299"/>
    <x v="37"/>
    <x v="2"/>
    <x v="5"/>
    <s v="Las Vegas"/>
    <x v="1"/>
    <n v="0.45"/>
    <x v="33"/>
    <x v="172"/>
    <n v="478.125"/>
    <n v="0.25"/>
  </r>
  <r>
    <x v="2"/>
    <n v="1128299"/>
    <x v="37"/>
    <x v="2"/>
    <x v="5"/>
    <s v="Las Vegas"/>
    <x v="2"/>
    <n v="0.45"/>
    <x v="33"/>
    <x v="172"/>
    <n v="765"/>
    <n v="0.4"/>
  </r>
  <r>
    <x v="2"/>
    <n v="1128299"/>
    <x v="37"/>
    <x v="2"/>
    <x v="5"/>
    <s v="Las Vegas"/>
    <x v="3"/>
    <n v="0.45"/>
    <x v="35"/>
    <x v="116"/>
    <n v="433.125"/>
    <n v="0.35"/>
  </r>
  <r>
    <x v="2"/>
    <n v="1128299"/>
    <x v="37"/>
    <x v="2"/>
    <x v="5"/>
    <s v="Las Vegas"/>
    <x v="4"/>
    <n v="0.5"/>
    <x v="41"/>
    <x v="123"/>
    <n v="550"/>
    <n v="0.55000000000000004"/>
  </r>
  <r>
    <x v="2"/>
    <n v="1128299"/>
    <x v="37"/>
    <x v="2"/>
    <x v="5"/>
    <s v="Las Vegas"/>
    <x v="5"/>
    <n v="0.45"/>
    <x v="47"/>
    <x v="207"/>
    <n v="360"/>
    <n v="0.2"/>
  </r>
  <r>
    <x v="2"/>
    <n v="1128299"/>
    <x v="38"/>
    <x v="2"/>
    <x v="5"/>
    <s v="Las Vegas"/>
    <x v="0"/>
    <n v="0.45"/>
    <x v="21"/>
    <x v="111"/>
    <n v="990"/>
    <n v="0.4"/>
  </r>
  <r>
    <x v="2"/>
    <n v="1128299"/>
    <x v="38"/>
    <x v="2"/>
    <x v="5"/>
    <s v="Las Vegas"/>
    <x v="1"/>
    <n v="0.54999999999999993"/>
    <x v="47"/>
    <x v="208"/>
    <n v="549.99999999999989"/>
    <n v="0.25"/>
  </r>
  <r>
    <x v="2"/>
    <n v="1128299"/>
    <x v="38"/>
    <x v="2"/>
    <x v="5"/>
    <s v="Las Vegas"/>
    <x v="2"/>
    <n v="0.54999999999999993"/>
    <x v="47"/>
    <x v="208"/>
    <n v="879.99999999999989"/>
    <n v="0.4"/>
  </r>
  <r>
    <x v="2"/>
    <n v="1128299"/>
    <x v="38"/>
    <x v="2"/>
    <x v="5"/>
    <s v="Las Vegas"/>
    <x v="3"/>
    <n v="0.54999999999999993"/>
    <x v="49"/>
    <x v="209"/>
    <n v="577.49999999999989"/>
    <n v="0.35"/>
  </r>
  <r>
    <x v="2"/>
    <n v="1128299"/>
    <x v="38"/>
    <x v="2"/>
    <x v="5"/>
    <s v="Las Vegas"/>
    <x v="4"/>
    <n v="0.6"/>
    <x v="37"/>
    <x v="202"/>
    <n v="577.5"/>
    <n v="0.55000000000000004"/>
  </r>
  <r>
    <x v="2"/>
    <n v="1128299"/>
    <x v="38"/>
    <x v="2"/>
    <x v="5"/>
    <s v="Las Vegas"/>
    <x v="5"/>
    <n v="0.54999999999999993"/>
    <x v="48"/>
    <x v="210"/>
    <n v="412.49999999999994"/>
    <n v="0.2"/>
  </r>
  <r>
    <x v="2"/>
    <n v="1128299"/>
    <x v="39"/>
    <x v="2"/>
    <x v="5"/>
    <s v="Las Vegas"/>
    <x v="0"/>
    <n v="0.6"/>
    <x v="21"/>
    <x v="211"/>
    <n v="1320"/>
    <n v="0.4"/>
  </r>
  <r>
    <x v="2"/>
    <n v="1128299"/>
    <x v="39"/>
    <x v="2"/>
    <x v="5"/>
    <s v="Las Vegas"/>
    <x v="1"/>
    <n v="0.65"/>
    <x v="45"/>
    <x v="154"/>
    <n v="568.75"/>
    <n v="0.25"/>
  </r>
  <r>
    <x v="2"/>
    <n v="1128299"/>
    <x v="39"/>
    <x v="2"/>
    <x v="5"/>
    <s v="Las Vegas"/>
    <x v="2"/>
    <n v="0.65"/>
    <x v="47"/>
    <x v="51"/>
    <n v="1040"/>
    <n v="0.4"/>
  </r>
  <r>
    <x v="2"/>
    <n v="1128299"/>
    <x v="39"/>
    <x v="2"/>
    <x v="5"/>
    <s v="Las Vegas"/>
    <x v="3"/>
    <n v="0.6"/>
    <x v="49"/>
    <x v="207"/>
    <n v="630"/>
    <n v="0.35"/>
  </r>
  <r>
    <x v="2"/>
    <n v="1128299"/>
    <x v="39"/>
    <x v="2"/>
    <x v="5"/>
    <s v="Las Vegas"/>
    <x v="4"/>
    <n v="0.65"/>
    <x v="41"/>
    <x v="194"/>
    <n v="715.00000000000011"/>
    <n v="0.55000000000000004"/>
  </r>
  <r>
    <x v="2"/>
    <n v="1128299"/>
    <x v="39"/>
    <x v="2"/>
    <x v="5"/>
    <s v="Las Vegas"/>
    <x v="5"/>
    <n v="0.8"/>
    <x v="45"/>
    <x v="59"/>
    <n v="560"/>
    <n v="0.2"/>
  </r>
  <r>
    <x v="2"/>
    <n v="1128299"/>
    <x v="40"/>
    <x v="2"/>
    <x v="5"/>
    <s v="Las Vegas"/>
    <x v="0"/>
    <n v="0.6"/>
    <x v="21"/>
    <x v="211"/>
    <n v="1485"/>
    <n v="0.45"/>
  </r>
  <r>
    <x v="2"/>
    <n v="1128299"/>
    <x v="40"/>
    <x v="2"/>
    <x v="5"/>
    <s v="Las Vegas"/>
    <x v="1"/>
    <n v="0.65"/>
    <x v="47"/>
    <x v="51"/>
    <n v="780"/>
    <n v="0.3"/>
  </r>
  <r>
    <x v="2"/>
    <n v="1128299"/>
    <x v="40"/>
    <x v="2"/>
    <x v="5"/>
    <s v="Las Vegas"/>
    <x v="2"/>
    <n v="0.65"/>
    <x v="47"/>
    <x v="51"/>
    <n v="1170"/>
    <n v="0.45"/>
  </r>
  <r>
    <x v="2"/>
    <n v="1128299"/>
    <x v="40"/>
    <x v="2"/>
    <x v="5"/>
    <s v="Las Vegas"/>
    <x v="3"/>
    <n v="0.6"/>
    <x v="49"/>
    <x v="207"/>
    <n v="719.99999999999989"/>
    <n v="0.39999999999999997"/>
  </r>
  <r>
    <x v="2"/>
    <n v="1128299"/>
    <x v="40"/>
    <x v="2"/>
    <x v="5"/>
    <s v="Las Vegas"/>
    <x v="4"/>
    <n v="0.65"/>
    <x v="41"/>
    <x v="194"/>
    <n v="780.00000000000011"/>
    <n v="0.60000000000000009"/>
  </r>
  <r>
    <x v="2"/>
    <n v="1128299"/>
    <x v="40"/>
    <x v="2"/>
    <x v="5"/>
    <s v="Las Vegas"/>
    <x v="5"/>
    <n v="0.8"/>
    <x v="32"/>
    <x v="11"/>
    <n v="900"/>
    <n v="0.25"/>
  </r>
  <r>
    <x v="2"/>
    <n v="1128299"/>
    <x v="41"/>
    <x v="2"/>
    <x v="5"/>
    <s v="Las Vegas"/>
    <x v="0"/>
    <n v="0.6"/>
    <x v="20"/>
    <x v="81"/>
    <n v="1890"/>
    <n v="0.45"/>
  </r>
  <r>
    <x v="2"/>
    <n v="1128299"/>
    <x v="41"/>
    <x v="2"/>
    <x v="5"/>
    <s v="Las Vegas"/>
    <x v="1"/>
    <n v="0.65"/>
    <x v="21"/>
    <x v="88"/>
    <n v="1072.5"/>
    <n v="0.3"/>
  </r>
  <r>
    <x v="2"/>
    <n v="1128299"/>
    <x v="41"/>
    <x v="2"/>
    <x v="5"/>
    <s v="Las Vegas"/>
    <x v="2"/>
    <n v="0.65"/>
    <x v="21"/>
    <x v="88"/>
    <n v="1608.75"/>
    <n v="0.45"/>
  </r>
  <r>
    <x v="2"/>
    <n v="1128299"/>
    <x v="41"/>
    <x v="2"/>
    <x v="5"/>
    <s v="Las Vegas"/>
    <x v="3"/>
    <n v="0.6"/>
    <x v="33"/>
    <x v="141"/>
    <n v="1019.9999999999999"/>
    <n v="0.39999999999999997"/>
  </r>
  <r>
    <x v="2"/>
    <n v="1128299"/>
    <x v="41"/>
    <x v="2"/>
    <x v="5"/>
    <s v="Las Vegas"/>
    <x v="4"/>
    <n v="0.65"/>
    <x v="49"/>
    <x v="212"/>
    <n v="1170.0000000000002"/>
    <n v="0.60000000000000009"/>
  </r>
  <r>
    <x v="2"/>
    <n v="1128299"/>
    <x v="41"/>
    <x v="2"/>
    <x v="5"/>
    <s v="Las Vegas"/>
    <x v="5"/>
    <n v="0.8"/>
    <x v="25"/>
    <x v="213"/>
    <n v="1200"/>
    <n v="0.25"/>
  </r>
  <r>
    <x v="2"/>
    <n v="1128299"/>
    <x v="42"/>
    <x v="2"/>
    <x v="5"/>
    <s v="Las Vegas"/>
    <x v="0"/>
    <n v="0.6"/>
    <x v="30"/>
    <x v="6"/>
    <n v="1800"/>
    <n v="0.4"/>
  </r>
  <r>
    <x v="2"/>
    <n v="1128299"/>
    <x v="42"/>
    <x v="2"/>
    <x v="5"/>
    <s v="Las Vegas"/>
    <x v="1"/>
    <n v="0.65"/>
    <x v="25"/>
    <x v="87"/>
    <n v="975"/>
    <n v="0.25"/>
  </r>
  <r>
    <x v="2"/>
    <n v="1128299"/>
    <x v="42"/>
    <x v="2"/>
    <x v="5"/>
    <s v="Las Vegas"/>
    <x v="2"/>
    <n v="0.65"/>
    <x v="21"/>
    <x v="88"/>
    <n v="1430"/>
    <n v="0.4"/>
  </r>
  <r>
    <x v="2"/>
    <n v="1128299"/>
    <x v="42"/>
    <x v="2"/>
    <x v="5"/>
    <s v="Las Vegas"/>
    <x v="3"/>
    <n v="0.6"/>
    <x v="32"/>
    <x v="52"/>
    <n v="944.99999999999989"/>
    <n v="0.35"/>
  </r>
  <r>
    <x v="2"/>
    <n v="1128299"/>
    <x v="42"/>
    <x v="2"/>
    <x v="5"/>
    <s v="Las Vegas"/>
    <x v="4"/>
    <n v="0.65"/>
    <x v="24"/>
    <x v="82"/>
    <n v="1787.5000000000002"/>
    <n v="0.55000000000000004"/>
  </r>
  <r>
    <x v="2"/>
    <n v="1128299"/>
    <x v="42"/>
    <x v="2"/>
    <x v="5"/>
    <s v="Las Vegas"/>
    <x v="5"/>
    <n v="0.8"/>
    <x v="24"/>
    <x v="2"/>
    <n v="800"/>
    <n v="0.2"/>
  </r>
  <r>
    <x v="2"/>
    <n v="1128299"/>
    <x v="43"/>
    <x v="2"/>
    <x v="5"/>
    <s v="Las Vegas"/>
    <x v="0"/>
    <n v="0.65"/>
    <x v="20"/>
    <x v="109"/>
    <n v="1820"/>
    <n v="0.4"/>
  </r>
  <r>
    <x v="2"/>
    <n v="1128299"/>
    <x v="43"/>
    <x v="2"/>
    <x v="5"/>
    <s v="Las Vegas"/>
    <x v="1"/>
    <n v="0.70000000000000007"/>
    <x v="26"/>
    <x v="109"/>
    <n v="1137.5"/>
    <n v="0.25"/>
  </r>
  <r>
    <x v="2"/>
    <n v="1128299"/>
    <x v="43"/>
    <x v="2"/>
    <x v="5"/>
    <s v="Las Vegas"/>
    <x v="2"/>
    <n v="0.65"/>
    <x v="28"/>
    <x v="85"/>
    <n v="1365"/>
    <n v="0.4"/>
  </r>
  <r>
    <x v="2"/>
    <n v="1128299"/>
    <x v="43"/>
    <x v="2"/>
    <x v="5"/>
    <s v="Las Vegas"/>
    <x v="3"/>
    <n v="0.65"/>
    <x v="34"/>
    <x v="197"/>
    <n v="1080.625"/>
    <n v="0.35"/>
  </r>
  <r>
    <x v="2"/>
    <n v="1128299"/>
    <x v="43"/>
    <x v="2"/>
    <x v="5"/>
    <s v="Las Vegas"/>
    <x v="4"/>
    <n v="0.75"/>
    <x v="34"/>
    <x v="214"/>
    <n v="1959.3750000000002"/>
    <n v="0.55000000000000004"/>
  </r>
  <r>
    <x v="2"/>
    <n v="1128299"/>
    <x v="43"/>
    <x v="2"/>
    <x v="5"/>
    <s v="Las Vegas"/>
    <x v="5"/>
    <n v="0.8"/>
    <x v="47"/>
    <x v="55"/>
    <n v="640"/>
    <n v="0.2"/>
  </r>
  <r>
    <x v="2"/>
    <n v="1128299"/>
    <x v="44"/>
    <x v="2"/>
    <x v="5"/>
    <s v="Las Vegas"/>
    <x v="0"/>
    <n v="0.60000000000000009"/>
    <x v="25"/>
    <x v="215"/>
    <n v="1260.0000000000002"/>
    <n v="0.35000000000000003"/>
  </r>
  <r>
    <x v="2"/>
    <n v="1128299"/>
    <x v="44"/>
    <x v="2"/>
    <x v="5"/>
    <s v="Las Vegas"/>
    <x v="1"/>
    <n v="0.65000000000000013"/>
    <x v="25"/>
    <x v="216"/>
    <n v="780.00000000000023"/>
    <n v="0.2"/>
  </r>
  <r>
    <x v="2"/>
    <n v="1128299"/>
    <x v="44"/>
    <x v="2"/>
    <x v="5"/>
    <s v="Las Vegas"/>
    <x v="2"/>
    <n v="0.60000000000000009"/>
    <x v="32"/>
    <x v="217"/>
    <n v="945.00000000000023"/>
    <n v="0.35000000000000003"/>
  </r>
  <r>
    <x v="2"/>
    <n v="1128299"/>
    <x v="44"/>
    <x v="2"/>
    <x v="5"/>
    <s v="Las Vegas"/>
    <x v="3"/>
    <n v="0.60000000000000009"/>
    <x v="47"/>
    <x v="218"/>
    <n v="720.00000000000011"/>
    <n v="0.3"/>
  </r>
  <r>
    <x v="2"/>
    <n v="1128299"/>
    <x v="44"/>
    <x v="2"/>
    <x v="5"/>
    <s v="Las Vegas"/>
    <x v="4"/>
    <n v="0.70000000000000007"/>
    <x v="47"/>
    <x v="219"/>
    <n v="1400.0000000000005"/>
    <n v="0.50000000000000011"/>
  </r>
  <r>
    <x v="2"/>
    <n v="1128299"/>
    <x v="44"/>
    <x v="2"/>
    <x v="5"/>
    <s v="Las Vegas"/>
    <x v="5"/>
    <n v="0.75000000000000011"/>
    <x v="32"/>
    <x v="220"/>
    <n v="506.25000000000017"/>
    <n v="0.15000000000000002"/>
  </r>
  <r>
    <x v="2"/>
    <n v="1128299"/>
    <x v="45"/>
    <x v="2"/>
    <x v="5"/>
    <s v="Las Vegas"/>
    <x v="0"/>
    <n v="0.60000000000000009"/>
    <x v="21"/>
    <x v="221"/>
    <n v="1155.0000000000002"/>
    <n v="0.35000000000000003"/>
  </r>
  <r>
    <x v="2"/>
    <n v="1128299"/>
    <x v="45"/>
    <x v="2"/>
    <x v="5"/>
    <s v="Las Vegas"/>
    <x v="1"/>
    <n v="0.65000000000000013"/>
    <x v="21"/>
    <x v="222"/>
    <n v="715.00000000000023"/>
    <n v="0.2"/>
  </r>
  <r>
    <x v="2"/>
    <n v="1128299"/>
    <x v="45"/>
    <x v="2"/>
    <x v="5"/>
    <s v="Las Vegas"/>
    <x v="2"/>
    <n v="0.60000000000000009"/>
    <x v="48"/>
    <x v="223"/>
    <n v="787.50000000000023"/>
    <n v="0.35000000000000003"/>
  </r>
  <r>
    <x v="2"/>
    <n v="1128299"/>
    <x v="45"/>
    <x v="2"/>
    <x v="5"/>
    <s v="Las Vegas"/>
    <x v="3"/>
    <n v="0.60000000000000009"/>
    <x v="45"/>
    <x v="162"/>
    <n v="630.00000000000011"/>
    <n v="0.3"/>
  </r>
  <r>
    <x v="2"/>
    <n v="1128299"/>
    <x v="45"/>
    <x v="2"/>
    <x v="5"/>
    <s v="Las Vegas"/>
    <x v="4"/>
    <n v="0.70000000000000007"/>
    <x v="46"/>
    <x v="154"/>
    <n v="1137.5000000000002"/>
    <n v="0.50000000000000011"/>
  </r>
  <r>
    <x v="2"/>
    <n v="1128299"/>
    <x v="45"/>
    <x v="2"/>
    <x v="5"/>
    <s v="Las Vegas"/>
    <x v="5"/>
    <n v="0.75000000000000011"/>
    <x v="48"/>
    <x v="224"/>
    <n v="421.87500000000011"/>
    <n v="0.15000000000000002"/>
  </r>
  <r>
    <x v="2"/>
    <n v="1128299"/>
    <x v="46"/>
    <x v="2"/>
    <x v="5"/>
    <s v="Las Vegas"/>
    <x v="0"/>
    <n v="0.60000000000000009"/>
    <x v="31"/>
    <x v="225"/>
    <n v="1207.5000000000002"/>
    <n v="0.35000000000000003"/>
  </r>
  <r>
    <x v="2"/>
    <n v="1128299"/>
    <x v="46"/>
    <x v="2"/>
    <x v="5"/>
    <s v="Las Vegas"/>
    <x v="1"/>
    <n v="0.65000000000000013"/>
    <x v="31"/>
    <x v="226"/>
    <n v="747.50000000000023"/>
    <n v="0.2"/>
  </r>
  <r>
    <x v="2"/>
    <n v="1128299"/>
    <x v="46"/>
    <x v="2"/>
    <x v="5"/>
    <s v="Las Vegas"/>
    <x v="2"/>
    <n v="0.60000000000000009"/>
    <x v="33"/>
    <x v="227"/>
    <n v="892.50000000000023"/>
    <n v="0.35000000000000003"/>
  </r>
  <r>
    <x v="2"/>
    <n v="1128299"/>
    <x v="46"/>
    <x v="2"/>
    <x v="5"/>
    <s v="Las Vegas"/>
    <x v="3"/>
    <n v="0.60000000000000009"/>
    <x v="47"/>
    <x v="218"/>
    <n v="720.00000000000011"/>
    <n v="0.3"/>
  </r>
  <r>
    <x v="2"/>
    <n v="1128299"/>
    <x v="46"/>
    <x v="2"/>
    <x v="5"/>
    <s v="Las Vegas"/>
    <x v="4"/>
    <n v="0.70000000000000007"/>
    <x v="45"/>
    <x v="196"/>
    <n v="1225.0000000000005"/>
    <n v="0.50000000000000011"/>
  </r>
  <r>
    <x v="2"/>
    <n v="1128299"/>
    <x v="46"/>
    <x v="2"/>
    <x v="5"/>
    <s v="Las Vegas"/>
    <x v="5"/>
    <n v="0.75000000000000011"/>
    <x v="34"/>
    <x v="228"/>
    <n v="534.37500000000011"/>
    <n v="0.15000000000000002"/>
  </r>
  <r>
    <x v="2"/>
    <n v="1128299"/>
    <x v="47"/>
    <x v="2"/>
    <x v="5"/>
    <s v="Las Vegas"/>
    <x v="0"/>
    <n v="0.60000000000000009"/>
    <x v="22"/>
    <x v="229"/>
    <n v="1417.5000000000002"/>
    <n v="0.35000000000000003"/>
  </r>
  <r>
    <x v="2"/>
    <n v="1128299"/>
    <x v="47"/>
    <x v="2"/>
    <x v="5"/>
    <s v="Las Vegas"/>
    <x v="1"/>
    <n v="0.65000000000000013"/>
    <x v="22"/>
    <x v="230"/>
    <n v="877.50000000000023"/>
    <n v="0.2"/>
  </r>
  <r>
    <x v="2"/>
    <n v="1128299"/>
    <x v="47"/>
    <x v="2"/>
    <x v="5"/>
    <s v="Las Vegas"/>
    <x v="2"/>
    <n v="0.60000000000000009"/>
    <x v="34"/>
    <x v="231"/>
    <n v="997.50000000000023"/>
    <n v="0.35000000000000003"/>
  </r>
  <r>
    <x v="2"/>
    <n v="1128299"/>
    <x v="47"/>
    <x v="2"/>
    <x v="5"/>
    <s v="Las Vegas"/>
    <x v="3"/>
    <n v="0.60000000000000009"/>
    <x v="34"/>
    <x v="231"/>
    <n v="855.00000000000011"/>
    <n v="0.3"/>
  </r>
  <r>
    <x v="2"/>
    <n v="1128299"/>
    <x v="47"/>
    <x v="2"/>
    <x v="5"/>
    <s v="Las Vegas"/>
    <x v="4"/>
    <n v="0.70000000000000007"/>
    <x v="47"/>
    <x v="219"/>
    <n v="1400.0000000000005"/>
    <n v="0.50000000000000011"/>
  </r>
  <r>
    <x v="2"/>
    <n v="1128299"/>
    <x v="47"/>
    <x v="2"/>
    <x v="5"/>
    <s v="Las Vegas"/>
    <x v="5"/>
    <n v="0.75000000000000011"/>
    <x v="24"/>
    <x v="232"/>
    <n v="562.50000000000011"/>
    <n v="0.15000000000000002"/>
  </r>
  <r>
    <x v="2"/>
    <n v="1128299"/>
    <x v="58"/>
    <x v="2"/>
    <x v="6"/>
    <s v="Denver"/>
    <x v="0"/>
    <n v="0.3"/>
    <x v="33"/>
    <x v="233"/>
    <n v="446.25000000000006"/>
    <n v="0.35000000000000003"/>
  </r>
  <r>
    <x v="2"/>
    <n v="1128299"/>
    <x v="58"/>
    <x v="2"/>
    <x v="6"/>
    <s v="Denver"/>
    <x v="1"/>
    <n v="0.4"/>
    <x v="33"/>
    <x v="234"/>
    <n v="340"/>
    <n v="0.2"/>
  </r>
  <r>
    <x v="2"/>
    <n v="1128299"/>
    <x v="58"/>
    <x v="2"/>
    <x v="6"/>
    <s v="Denver"/>
    <x v="2"/>
    <n v="0.4"/>
    <x v="33"/>
    <x v="234"/>
    <n v="595"/>
    <n v="0.35000000000000003"/>
  </r>
  <r>
    <x v="2"/>
    <n v="1128299"/>
    <x v="58"/>
    <x v="2"/>
    <x v="6"/>
    <s v="Denver"/>
    <x v="3"/>
    <n v="0.4"/>
    <x v="35"/>
    <x v="130"/>
    <n v="330"/>
    <n v="0.3"/>
  </r>
  <r>
    <x v="2"/>
    <n v="1128299"/>
    <x v="58"/>
    <x v="2"/>
    <x v="6"/>
    <s v="Denver"/>
    <x v="4"/>
    <n v="0.45"/>
    <x v="38"/>
    <x v="177"/>
    <n v="506.25"/>
    <n v="0.5"/>
  </r>
  <r>
    <x v="2"/>
    <n v="1128299"/>
    <x v="58"/>
    <x v="2"/>
    <x v="6"/>
    <s v="Denver"/>
    <x v="5"/>
    <n v="0.4"/>
    <x v="34"/>
    <x v="235"/>
    <n v="285.00000000000006"/>
    <n v="0.15000000000000002"/>
  </r>
  <r>
    <x v="2"/>
    <n v="1128299"/>
    <x v="49"/>
    <x v="2"/>
    <x v="6"/>
    <s v="Denver"/>
    <x v="0"/>
    <n v="0.3"/>
    <x v="28"/>
    <x v="151"/>
    <n v="551.25"/>
    <n v="0.35000000000000003"/>
  </r>
  <r>
    <x v="2"/>
    <n v="1128299"/>
    <x v="49"/>
    <x v="2"/>
    <x v="6"/>
    <s v="Denver"/>
    <x v="1"/>
    <n v="0.4"/>
    <x v="33"/>
    <x v="234"/>
    <n v="340"/>
    <n v="0.2"/>
  </r>
  <r>
    <x v="2"/>
    <n v="1128299"/>
    <x v="49"/>
    <x v="2"/>
    <x v="6"/>
    <s v="Denver"/>
    <x v="2"/>
    <n v="0.4"/>
    <x v="33"/>
    <x v="234"/>
    <n v="595"/>
    <n v="0.35000000000000003"/>
  </r>
  <r>
    <x v="2"/>
    <n v="1128299"/>
    <x v="49"/>
    <x v="2"/>
    <x v="6"/>
    <s v="Denver"/>
    <x v="3"/>
    <n v="0.4"/>
    <x v="35"/>
    <x v="130"/>
    <n v="330"/>
    <n v="0.3"/>
  </r>
  <r>
    <x v="2"/>
    <n v="1128299"/>
    <x v="49"/>
    <x v="2"/>
    <x v="6"/>
    <s v="Denver"/>
    <x v="4"/>
    <n v="0.45"/>
    <x v="41"/>
    <x v="124"/>
    <n v="450"/>
    <n v="0.5"/>
  </r>
  <r>
    <x v="2"/>
    <n v="1128299"/>
    <x v="49"/>
    <x v="2"/>
    <x v="6"/>
    <s v="Denver"/>
    <x v="5"/>
    <n v="0.4"/>
    <x v="47"/>
    <x v="173"/>
    <n v="240.00000000000003"/>
    <n v="0.15000000000000002"/>
  </r>
  <r>
    <x v="2"/>
    <n v="1128299"/>
    <x v="59"/>
    <x v="2"/>
    <x v="6"/>
    <s v="Denver"/>
    <x v="0"/>
    <n v="0.4"/>
    <x v="21"/>
    <x v="42"/>
    <n v="770.00000000000011"/>
    <n v="0.35000000000000003"/>
  </r>
  <r>
    <x v="2"/>
    <n v="1128299"/>
    <x v="59"/>
    <x v="2"/>
    <x v="6"/>
    <s v="Denver"/>
    <x v="1"/>
    <n v="0.49999999999999994"/>
    <x v="47"/>
    <x v="236"/>
    <n v="400"/>
    <n v="0.2"/>
  </r>
  <r>
    <x v="2"/>
    <n v="1128299"/>
    <x v="59"/>
    <x v="2"/>
    <x v="6"/>
    <s v="Denver"/>
    <x v="2"/>
    <n v="0.54999999999999993"/>
    <x v="47"/>
    <x v="208"/>
    <n v="769.99999999999989"/>
    <n v="0.35000000000000003"/>
  </r>
  <r>
    <x v="2"/>
    <n v="1128299"/>
    <x v="59"/>
    <x v="2"/>
    <x v="6"/>
    <s v="Denver"/>
    <x v="3"/>
    <n v="0.54999999999999993"/>
    <x v="49"/>
    <x v="209"/>
    <n v="494.99999999999989"/>
    <n v="0.3"/>
  </r>
  <r>
    <x v="2"/>
    <n v="1128299"/>
    <x v="59"/>
    <x v="2"/>
    <x v="6"/>
    <s v="Denver"/>
    <x v="4"/>
    <n v="0.6"/>
    <x v="43"/>
    <x v="124"/>
    <n v="450"/>
    <n v="0.5"/>
  </r>
  <r>
    <x v="2"/>
    <n v="1128299"/>
    <x v="59"/>
    <x v="2"/>
    <x v="6"/>
    <s v="Denver"/>
    <x v="5"/>
    <n v="0.54999999999999993"/>
    <x v="45"/>
    <x v="237"/>
    <n v="288.75"/>
    <n v="0.15000000000000002"/>
  </r>
  <r>
    <x v="2"/>
    <n v="1128299"/>
    <x v="60"/>
    <x v="2"/>
    <x v="6"/>
    <s v="Denver"/>
    <x v="0"/>
    <n v="0.6"/>
    <x v="28"/>
    <x v="40"/>
    <n v="1102.5"/>
    <n v="0.35000000000000003"/>
  </r>
  <r>
    <x v="2"/>
    <n v="1128299"/>
    <x v="60"/>
    <x v="2"/>
    <x v="6"/>
    <s v="Denver"/>
    <x v="1"/>
    <n v="0.65"/>
    <x v="46"/>
    <x v="238"/>
    <n v="422.5"/>
    <n v="0.2"/>
  </r>
  <r>
    <x v="2"/>
    <n v="1128299"/>
    <x v="60"/>
    <x v="2"/>
    <x v="6"/>
    <s v="Denver"/>
    <x v="2"/>
    <n v="0.65"/>
    <x v="48"/>
    <x v="239"/>
    <n v="853.12500000000011"/>
    <n v="0.35000000000000003"/>
  </r>
  <r>
    <x v="2"/>
    <n v="1128299"/>
    <x v="60"/>
    <x v="2"/>
    <x v="6"/>
    <s v="Denver"/>
    <x v="3"/>
    <n v="0.6"/>
    <x v="35"/>
    <x v="240"/>
    <n v="495"/>
    <n v="0.3"/>
  </r>
  <r>
    <x v="2"/>
    <n v="1128299"/>
    <x v="60"/>
    <x v="2"/>
    <x v="6"/>
    <s v="Denver"/>
    <x v="4"/>
    <n v="0.65"/>
    <x v="37"/>
    <x v="165"/>
    <n v="568.75"/>
    <n v="0.5"/>
  </r>
  <r>
    <x v="2"/>
    <n v="1128299"/>
    <x v="60"/>
    <x v="2"/>
    <x v="6"/>
    <s v="Denver"/>
    <x v="5"/>
    <n v="0.8"/>
    <x v="46"/>
    <x v="51"/>
    <n v="390.00000000000006"/>
    <n v="0.15000000000000002"/>
  </r>
  <r>
    <x v="2"/>
    <n v="1128299"/>
    <x v="61"/>
    <x v="2"/>
    <x v="6"/>
    <s v="Denver"/>
    <x v="0"/>
    <n v="0.6"/>
    <x v="28"/>
    <x v="40"/>
    <n v="1575"/>
    <n v="0.5"/>
  </r>
  <r>
    <x v="2"/>
    <n v="1128299"/>
    <x v="61"/>
    <x v="2"/>
    <x v="6"/>
    <s v="Denver"/>
    <x v="1"/>
    <n v="0.65"/>
    <x v="48"/>
    <x v="239"/>
    <n v="853.125"/>
    <n v="0.35"/>
  </r>
  <r>
    <x v="2"/>
    <n v="1128299"/>
    <x v="61"/>
    <x v="2"/>
    <x v="6"/>
    <s v="Denver"/>
    <x v="2"/>
    <n v="0.65"/>
    <x v="48"/>
    <x v="239"/>
    <n v="1218.75"/>
    <n v="0.5"/>
  </r>
  <r>
    <x v="2"/>
    <n v="1128299"/>
    <x v="61"/>
    <x v="2"/>
    <x v="6"/>
    <s v="Denver"/>
    <x v="3"/>
    <n v="0.6"/>
    <x v="35"/>
    <x v="240"/>
    <n v="742.49999999999989"/>
    <n v="0.44999999999999996"/>
  </r>
  <r>
    <x v="2"/>
    <n v="1128299"/>
    <x v="61"/>
    <x v="2"/>
    <x v="6"/>
    <s v="Denver"/>
    <x v="4"/>
    <n v="0.65"/>
    <x v="37"/>
    <x v="165"/>
    <n v="739.37500000000011"/>
    <n v="0.65000000000000013"/>
  </r>
  <r>
    <x v="2"/>
    <n v="1128299"/>
    <x v="61"/>
    <x v="2"/>
    <x v="6"/>
    <s v="Denver"/>
    <x v="5"/>
    <n v="0.8"/>
    <x v="34"/>
    <x v="7"/>
    <n v="1140"/>
    <n v="0.3"/>
  </r>
  <r>
    <x v="2"/>
    <n v="1128299"/>
    <x v="52"/>
    <x v="2"/>
    <x v="6"/>
    <s v="Denver"/>
    <x v="0"/>
    <n v="0.6"/>
    <x v="27"/>
    <x v="92"/>
    <n v="2175"/>
    <n v="0.5"/>
  </r>
  <r>
    <x v="2"/>
    <n v="1128299"/>
    <x v="52"/>
    <x v="2"/>
    <x v="6"/>
    <s v="Denver"/>
    <x v="1"/>
    <n v="0.65"/>
    <x v="31"/>
    <x v="90"/>
    <n v="1308.125"/>
    <n v="0.35"/>
  </r>
  <r>
    <x v="2"/>
    <n v="1128299"/>
    <x v="52"/>
    <x v="2"/>
    <x v="6"/>
    <s v="Denver"/>
    <x v="2"/>
    <n v="0.65"/>
    <x v="31"/>
    <x v="90"/>
    <n v="1868.75"/>
    <n v="0.5"/>
  </r>
  <r>
    <x v="2"/>
    <n v="1128299"/>
    <x v="52"/>
    <x v="2"/>
    <x v="6"/>
    <s v="Denver"/>
    <x v="3"/>
    <n v="0.65"/>
    <x v="32"/>
    <x v="62"/>
    <n v="1316.2499999999998"/>
    <n v="0.44999999999999996"/>
  </r>
  <r>
    <x v="2"/>
    <n v="1128299"/>
    <x v="52"/>
    <x v="2"/>
    <x v="6"/>
    <s v="Denver"/>
    <x v="4"/>
    <n v="0.70000000000000007"/>
    <x v="46"/>
    <x v="154"/>
    <n v="1478.7500000000002"/>
    <n v="0.65000000000000013"/>
  </r>
  <r>
    <x v="2"/>
    <n v="1128299"/>
    <x v="52"/>
    <x v="2"/>
    <x v="6"/>
    <s v="Denver"/>
    <x v="5"/>
    <n v="0.85000000000000009"/>
    <x v="23"/>
    <x v="241"/>
    <n v="1593.7500000000002"/>
    <n v="0.3"/>
  </r>
  <r>
    <x v="2"/>
    <n v="1128299"/>
    <x v="62"/>
    <x v="2"/>
    <x v="6"/>
    <s v="Denver"/>
    <x v="0"/>
    <n v="0.65"/>
    <x v="29"/>
    <x v="93"/>
    <n v="2266.875"/>
    <n v="0.45"/>
  </r>
  <r>
    <x v="2"/>
    <n v="1128299"/>
    <x v="62"/>
    <x v="2"/>
    <x v="6"/>
    <s v="Denver"/>
    <x v="1"/>
    <n v="0.70000000000000007"/>
    <x v="23"/>
    <x v="242"/>
    <n v="1312.5"/>
    <n v="0.3"/>
  </r>
  <r>
    <x v="2"/>
    <n v="1128299"/>
    <x v="62"/>
    <x v="2"/>
    <x v="6"/>
    <s v="Denver"/>
    <x v="2"/>
    <n v="0.70000000000000007"/>
    <x v="31"/>
    <x v="243"/>
    <n v="1811.2500000000002"/>
    <n v="0.45"/>
  </r>
  <r>
    <x v="2"/>
    <n v="1128299"/>
    <x v="62"/>
    <x v="2"/>
    <x v="6"/>
    <s v="Denver"/>
    <x v="3"/>
    <n v="0.65"/>
    <x v="34"/>
    <x v="197"/>
    <n v="1235"/>
    <n v="0.39999999999999997"/>
  </r>
  <r>
    <x v="2"/>
    <n v="1128299"/>
    <x v="62"/>
    <x v="2"/>
    <x v="6"/>
    <s v="Denver"/>
    <x v="4"/>
    <n v="0.70000000000000007"/>
    <x v="28"/>
    <x v="244"/>
    <n v="2205.0000000000005"/>
    <n v="0.60000000000000009"/>
  </r>
  <r>
    <x v="2"/>
    <n v="1128299"/>
    <x v="62"/>
    <x v="2"/>
    <x v="6"/>
    <s v="Denver"/>
    <x v="5"/>
    <n v="0.85000000000000009"/>
    <x v="28"/>
    <x v="245"/>
    <n v="1115.6250000000002"/>
    <n v="0.25"/>
  </r>
  <r>
    <x v="2"/>
    <n v="1128299"/>
    <x v="19"/>
    <x v="2"/>
    <x v="6"/>
    <s v="Denver"/>
    <x v="0"/>
    <n v="0.70000000000000007"/>
    <x v="27"/>
    <x v="246"/>
    <n v="2283.7500000000005"/>
    <n v="0.45"/>
  </r>
  <r>
    <x v="2"/>
    <n v="1128299"/>
    <x v="19"/>
    <x v="2"/>
    <x v="6"/>
    <s v="Denver"/>
    <x v="1"/>
    <n v="0.75000000000000011"/>
    <x v="22"/>
    <x v="247"/>
    <n v="1518.7500000000002"/>
    <n v="0.3"/>
  </r>
  <r>
    <x v="2"/>
    <n v="1128299"/>
    <x v="19"/>
    <x v="2"/>
    <x v="6"/>
    <s v="Denver"/>
    <x v="2"/>
    <n v="0.70000000000000007"/>
    <x v="21"/>
    <x v="104"/>
    <n v="1732.5000000000002"/>
    <n v="0.45"/>
  </r>
  <r>
    <x v="2"/>
    <n v="1128299"/>
    <x v="19"/>
    <x v="2"/>
    <x v="6"/>
    <s v="Denver"/>
    <x v="3"/>
    <n v="0.70000000000000007"/>
    <x v="24"/>
    <x v="248"/>
    <n v="1400"/>
    <n v="0.39999999999999997"/>
  </r>
  <r>
    <x v="2"/>
    <n v="1128299"/>
    <x v="19"/>
    <x v="2"/>
    <x v="6"/>
    <s v="Denver"/>
    <x v="4"/>
    <n v="0.75"/>
    <x v="24"/>
    <x v="69"/>
    <n v="2250.0000000000005"/>
    <n v="0.60000000000000009"/>
  </r>
  <r>
    <x v="2"/>
    <n v="1128299"/>
    <x v="19"/>
    <x v="2"/>
    <x v="6"/>
    <s v="Denver"/>
    <x v="5"/>
    <n v="0.8"/>
    <x v="47"/>
    <x v="55"/>
    <n v="800"/>
    <n v="0.25"/>
  </r>
  <r>
    <x v="2"/>
    <n v="1128299"/>
    <x v="63"/>
    <x v="2"/>
    <x v="6"/>
    <s v="Denver"/>
    <x v="0"/>
    <n v="0.65000000000000013"/>
    <x v="25"/>
    <x v="216"/>
    <n v="1560.0000000000005"/>
    <n v="0.4"/>
  </r>
  <r>
    <x v="2"/>
    <n v="1128299"/>
    <x v="63"/>
    <x v="2"/>
    <x v="6"/>
    <s v="Denver"/>
    <x v="1"/>
    <n v="0.70000000000000018"/>
    <x v="25"/>
    <x v="249"/>
    <n v="1050.0000000000002"/>
    <n v="0.25"/>
  </r>
  <r>
    <x v="2"/>
    <n v="1128299"/>
    <x v="63"/>
    <x v="2"/>
    <x v="6"/>
    <s v="Denver"/>
    <x v="2"/>
    <n v="0.65000000000000013"/>
    <x v="32"/>
    <x v="250"/>
    <n v="1170.0000000000002"/>
    <n v="0.4"/>
  </r>
  <r>
    <x v="2"/>
    <n v="1128299"/>
    <x v="63"/>
    <x v="2"/>
    <x v="6"/>
    <s v="Denver"/>
    <x v="3"/>
    <n v="0.65000000000000013"/>
    <x v="47"/>
    <x v="251"/>
    <n v="910.00000000000011"/>
    <n v="0.35"/>
  </r>
  <r>
    <x v="2"/>
    <n v="1128299"/>
    <x v="63"/>
    <x v="2"/>
    <x v="6"/>
    <s v="Denver"/>
    <x v="4"/>
    <n v="0.75000000000000011"/>
    <x v="47"/>
    <x v="252"/>
    <n v="1650.0000000000007"/>
    <n v="0.55000000000000016"/>
  </r>
  <r>
    <x v="2"/>
    <n v="1128299"/>
    <x v="63"/>
    <x v="2"/>
    <x v="6"/>
    <s v="Denver"/>
    <x v="5"/>
    <n v="0.70000000000000007"/>
    <x v="33"/>
    <x v="253"/>
    <n v="595.00000000000011"/>
    <n v="0.2"/>
  </r>
  <r>
    <x v="2"/>
    <n v="1128299"/>
    <x v="55"/>
    <x v="2"/>
    <x v="6"/>
    <s v="Denver"/>
    <x v="0"/>
    <n v="0.55000000000000004"/>
    <x v="28"/>
    <x v="170"/>
    <n v="1155.0000000000002"/>
    <n v="0.4"/>
  </r>
  <r>
    <x v="2"/>
    <n v="1128299"/>
    <x v="55"/>
    <x v="2"/>
    <x v="6"/>
    <s v="Denver"/>
    <x v="1"/>
    <n v="0.60000000000000009"/>
    <x v="28"/>
    <x v="254"/>
    <n v="787.50000000000011"/>
    <n v="0.25"/>
  </r>
  <r>
    <x v="2"/>
    <n v="1128299"/>
    <x v="55"/>
    <x v="2"/>
    <x v="6"/>
    <s v="Denver"/>
    <x v="2"/>
    <n v="0.55000000000000004"/>
    <x v="45"/>
    <x v="136"/>
    <n v="770.00000000000011"/>
    <n v="0.4"/>
  </r>
  <r>
    <x v="2"/>
    <n v="1128299"/>
    <x v="55"/>
    <x v="2"/>
    <x v="6"/>
    <s v="Denver"/>
    <x v="3"/>
    <n v="0.55000000000000004"/>
    <x v="46"/>
    <x v="255"/>
    <n v="625.625"/>
    <n v="0.35"/>
  </r>
  <r>
    <x v="2"/>
    <n v="1128299"/>
    <x v="55"/>
    <x v="2"/>
    <x v="6"/>
    <s v="Denver"/>
    <x v="4"/>
    <n v="0.65"/>
    <x v="49"/>
    <x v="212"/>
    <n v="1072.5000000000002"/>
    <n v="0.55000000000000016"/>
  </r>
  <r>
    <x v="2"/>
    <n v="1128299"/>
    <x v="55"/>
    <x v="2"/>
    <x v="6"/>
    <s v="Denver"/>
    <x v="5"/>
    <n v="0.70000000000000007"/>
    <x v="45"/>
    <x v="196"/>
    <n v="490.00000000000011"/>
    <n v="0.2"/>
  </r>
  <r>
    <x v="2"/>
    <n v="1128299"/>
    <x v="64"/>
    <x v="2"/>
    <x v="6"/>
    <s v="Denver"/>
    <x v="0"/>
    <n v="0.55000000000000004"/>
    <x v="31"/>
    <x v="76"/>
    <n v="1265.0000000000002"/>
    <n v="0.4"/>
  </r>
  <r>
    <x v="2"/>
    <n v="1128299"/>
    <x v="64"/>
    <x v="2"/>
    <x v="6"/>
    <s v="Denver"/>
    <x v="1"/>
    <n v="0.60000000000000009"/>
    <x v="31"/>
    <x v="225"/>
    <n v="862.50000000000011"/>
    <n v="0.25"/>
  </r>
  <r>
    <x v="2"/>
    <n v="1128299"/>
    <x v="64"/>
    <x v="2"/>
    <x v="6"/>
    <s v="Denver"/>
    <x v="2"/>
    <n v="0.55000000000000004"/>
    <x v="33"/>
    <x v="256"/>
    <n v="935"/>
    <n v="0.4"/>
  </r>
  <r>
    <x v="2"/>
    <n v="1128299"/>
    <x v="64"/>
    <x v="2"/>
    <x v="6"/>
    <s v="Denver"/>
    <x v="3"/>
    <n v="0.65000000000000013"/>
    <x v="47"/>
    <x v="251"/>
    <n v="910.00000000000011"/>
    <n v="0.35"/>
  </r>
  <r>
    <x v="2"/>
    <n v="1128299"/>
    <x v="64"/>
    <x v="2"/>
    <x v="6"/>
    <s v="Denver"/>
    <x v="4"/>
    <n v="0.75000000000000011"/>
    <x v="48"/>
    <x v="224"/>
    <n v="1546.8750000000007"/>
    <n v="0.55000000000000016"/>
  </r>
  <r>
    <x v="2"/>
    <n v="1128299"/>
    <x v="64"/>
    <x v="2"/>
    <x v="6"/>
    <s v="Denver"/>
    <x v="5"/>
    <n v="0.80000000000000016"/>
    <x v="24"/>
    <x v="257"/>
    <n v="800.00000000000023"/>
    <n v="0.2"/>
  </r>
  <r>
    <x v="2"/>
    <n v="1128299"/>
    <x v="65"/>
    <x v="2"/>
    <x v="6"/>
    <s v="Denver"/>
    <x v="0"/>
    <n v="0.65000000000000013"/>
    <x v="20"/>
    <x v="258"/>
    <n v="1820.0000000000005"/>
    <n v="0.4"/>
  </r>
  <r>
    <x v="2"/>
    <n v="1128299"/>
    <x v="65"/>
    <x v="2"/>
    <x v="6"/>
    <s v="Denver"/>
    <x v="1"/>
    <n v="0.70000000000000018"/>
    <x v="20"/>
    <x v="107"/>
    <n v="1225.0000000000002"/>
    <n v="0.25"/>
  </r>
  <r>
    <x v="2"/>
    <n v="1128299"/>
    <x v="65"/>
    <x v="2"/>
    <x v="6"/>
    <s v="Denver"/>
    <x v="2"/>
    <n v="0.65000000000000013"/>
    <x v="24"/>
    <x v="259"/>
    <n v="1300.0000000000002"/>
    <n v="0.4"/>
  </r>
  <r>
    <x v="2"/>
    <n v="1128299"/>
    <x v="65"/>
    <x v="2"/>
    <x v="6"/>
    <s v="Denver"/>
    <x v="3"/>
    <n v="0.65000000000000013"/>
    <x v="24"/>
    <x v="259"/>
    <n v="1137.5"/>
    <n v="0.35"/>
  </r>
  <r>
    <x v="2"/>
    <n v="1128299"/>
    <x v="65"/>
    <x v="2"/>
    <x v="6"/>
    <s v="Denver"/>
    <x v="4"/>
    <n v="0.75000000000000011"/>
    <x v="33"/>
    <x v="260"/>
    <n v="1753.1250000000007"/>
    <n v="0.55000000000000016"/>
  </r>
  <r>
    <x v="2"/>
    <n v="1128299"/>
    <x v="65"/>
    <x v="2"/>
    <x v="6"/>
    <s v="Denver"/>
    <x v="5"/>
    <n v="0.80000000000000016"/>
    <x v="28"/>
    <x v="249"/>
    <n v="840.00000000000023"/>
    <n v="0.2"/>
  </r>
  <r>
    <x v="2"/>
    <n v="1128299"/>
    <x v="66"/>
    <x v="2"/>
    <x v="7"/>
    <s v="Seattle"/>
    <x v="0"/>
    <n v="0.4"/>
    <x v="32"/>
    <x v="207"/>
    <n v="540"/>
    <n v="0.3"/>
  </r>
  <r>
    <x v="2"/>
    <n v="1128299"/>
    <x v="66"/>
    <x v="2"/>
    <x v="7"/>
    <s v="Seattle"/>
    <x v="1"/>
    <n v="0.5"/>
    <x v="32"/>
    <x v="39"/>
    <n v="562.5"/>
    <n v="0.25"/>
  </r>
  <r>
    <x v="2"/>
    <n v="1128299"/>
    <x v="66"/>
    <x v="2"/>
    <x v="7"/>
    <s v="Seattle"/>
    <x v="2"/>
    <n v="0.5"/>
    <x v="32"/>
    <x v="39"/>
    <n v="562.5"/>
    <n v="0.25"/>
  </r>
  <r>
    <x v="2"/>
    <n v="1128299"/>
    <x v="66"/>
    <x v="2"/>
    <x v="7"/>
    <s v="Seattle"/>
    <x v="3"/>
    <n v="0.5"/>
    <x v="49"/>
    <x v="146"/>
    <n v="450"/>
    <n v="0.3"/>
  </r>
  <r>
    <x v="2"/>
    <n v="1128299"/>
    <x v="66"/>
    <x v="2"/>
    <x v="7"/>
    <s v="Seattle"/>
    <x v="4"/>
    <n v="0.55000000000000004"/>
    <x v="44"/>
    <x v="140"/>
    <n v="343.75"/>
    <n v="0.25"/>
  </r>
  <r>
    <x v="2"/>
    <n v="1128299"/>
    <x v="66"/>
    <x v="2"/>
    <x v="7"/>
    <s v="Seattle"/>
    <x v="5"/>
    <n v="0.5"/>
    <x v="24"/>
    <x v="54"/>
    <n v="500"/>
    <n v="0.2"/>
  </r>
  <r>
    <x v="2"/>
    <n v="1128299"/>
    <x v="67"/>
    <x v="2"/>
    <x v="7"/>
    <s v="Seattle"/>
    <x v="0"/>
    <n v="0.4"/>
    <x v="21"/>
    <x v="42"/>
    <n v="660"/>
    <n v="0.3"/>
  </r>
  <r>
    <x v="2"/>
    <n v="1128299"/>
    <x v="67"/>
    <x v="2"/>
    <x v="7"/>
    <s v="Seattle"/>
    <x v="1"/>
    <n v="0.5"/>
    <x v="32"/>
    <x v="39"/>
    <n v="562.5"/>
    <n v="0.25"/>
  </r>
  <r>
    <x v="2"/>
    <n v="1128299"/>
    <x v="67"/>
    <x v="2"/>
    <x v="7"/>
    <s v="Seattle"/>
    <x v="2"/>
    <n v="0.5"/>
    <x v="32"/>
    <x v="39"/>
    <n v="562.5"/>
    <n v="0.25"/>
  </r>
  <r>
    <x v="2"/>
    <n v="1128299"/>
    <x v="67"/>
    <x v="2"/>
    <x v="7"/>
    <s v="Seattle"/>
    <x v="3"/>
    <n v="0.5"/>
    <x v="49"/>
    <x v="146"/>
    <n v="450"/>
    <n v="0.3"/>
  </r>
  <r>
    <x v="2"/>
    <n v="1128299"/>
    <x v="67"/>
    <x v="2"/>
    <x v="7"/>
    <s v="Seattle"/>
    <x v="4"/>
    <n v="0.55000000000000004"/>
    <x v="38"/>
    <x v="116"/>
    <n v="309.375"/>
    <n v="0.25"/>
  </r>
  <r>
    <x v="2"/>
    <n v="1128299"/>
    <x v="67"/>
    <x v="2"/>
    <x v="7"/>
    <s v="Seattle"/>
    <x v="5"/>
    <n v="0.5"/>
    <x v="33"/>
    <x v="43"/>
    <n v="425"/>
    <n v="0.2"/>
  </r>
  <r>
    <x v="2"/>
    <n v="1128299"/>
    <x v="68"/>
    <x v="2"/>
    <x v="7"/>
    <s v="Seattle"/>
    <x v="0"/>
    <n v="0.5"/>
    <x v="31"/>
    <x v="79"/>
    <n v="862.5"/>
    <n v="0.3"/>
  </r>
  <r>
    <x v="2"/>
    <n v="1128299"/>
    <x v="68"/>
    <x v="2"/>
    <x v="7"/>
    <s v="Seattle"/>
    <x v="1"/>
    <n v="0.6"/>
    <x v="33"/>
    <x v="141"/>
    <n v="637.5"/>
    <n v="0.25"/>
  </r>
  <r>
    <x v="2"/>
    <n v="1128299"/>
    <x v="68"/>
    <x v="2"/>
    <x v="7"/>
    <s v="Seattle"/>
    <x v="2"/>
    <n v="0.64999999999999991"/>
    <x v="33"/>
    <x v="261"/>
    <n v="690.62499999999989"/>
    <n v="0.25"/>
  </r>
  <r>
    <x v="2"/>
    <n v="1128299"/>
    <x v="68"/>
    <x v="2"/>
    <x v="7"/>
    <s v="Seattle"/>
    <x v="3"/>
    <n v="0.64999999999999991"/>
    <x v="46"/>
    <x v="262"/>
    <n v="633.74999999999989"/>
    <n v="0.3"/>
  </r>
  <r>
    <x v="2"/>
    <n v="1128299"/>
    <x v="68"/>
    <x v="2"/>
    <x v="7"/>
    <s v="Seattle"/>
    <x v="4"/>
    <n v="0.7"/>
    <x v="37"/>
    <x v="263"/>
    <n v="306.25"/>
    <n v="0.25"/>
  </r>
  <r>
    <x v="2"/>
    <n v="1128299"/>
    <x v="68"/>
    <x v="2"/>
    <x v="7"/>
    <s v="Seattle"/>
    <x v="5"/>
    <n v="0.64999999999999991"/>
    <x v="48"/>
    <x v="264"/>
    <n v="487.49999999999994"/>
    <n v="0.2"/>
  </r>
  <r>
    <x v="2"/>
    <n v="1128299"/>
    <x v="69"/>
    <x v="2"/>
    <x v="7"/>
    <s v="Seattle"/>
    <x v="0"/>
    <n v="0.7"/>
    <x v="21"/>
    <x v="265"/>
    <n v="1154.9999999999998"/>
    <n v="0.3"/>
  </r>
  <r>
    <x v="2"/>
    <n v="1128299"/>
    <x v="69"/>
    <x v="2"/>
    <x v="7"/>
    <s v="Seattle"/>
    <x v="1"/>
    <n v="0.75"/>
    <x v="45"/>
    <x v="48"/>
    <n v="656.25"/>
    <n v="0.25"/>
  </r>
  <r>
    <x v="2"/>
    <n v="1128299"/>
    <x v="69"/>
    <x v="2"/>
    <x v="7"/>
    <s v="Seattle"/>
    <x v="2"/>
    <n v="0.75"/>
    <x v="47"/>
    <x v="61"/>
    <n v="750"/>
    <n v="0.25"/>
  </r>
  <r>
    <x v="2"/>
    <n v="1128299"/>
    <x v="69"/>
    <x v="2"/>
    <x v="7"/>
    <s v="Seattle"/>
    <x v="3"/>
    <n v="0.6"/>
    <x v="49"/>
    <x v="207"/>
    <n v="540"/>
    <n v="0.3"/>
  </r>
  <r>
    <x v="2"/>
    <n v="1128299"/>
    <x v="69"/>
    <x v="2"/>
    <x v="7"/>
    <s v="Seattle"/>
    <x v="4"/>
    <n v="0.65"/>
    <x v="41"/>
    <x v="194"/>
    <n v="325"/>
    <n v="0.25"/>
  </r>
  <r>
    <x v="2"/>
    <n v="1128299"/>
    <x v="69"/>
    <x v="2"/>
    <x v="7"/>
    <s v="Seattle"/>
    <x v="5"/>
    <n v="0.8"/>
    <x v="45"/>
    <x v="59"/>
    <n v="560"/>
    <n v="0.2"/>
  </r>
  <r>
    <x v="2"/>
    <n v="1128299"/>
    <x v="70"/>
    <x v="2"/>
    <x v="7"/>
    <s v="Seattle"/>
    <x v="0"/>
    <n v="0.6"/>
    <x v="21"/>
    <x v="211"/>
    <n v="990"/>
    <n v="0.3"/>
  </r>
  <r>
    <x v="2"/>
    <n v="1128299"/>
    <x v="70"/>
    <x v="2"/>
    <x v="7"/>
    <s v="Seattle"/>
    <x v="1"/>
    <n v="0.65"/>
    <x v="47"/>
    <x v="51"/>
    <n v="650"/>
    <n v="0.25"/>
  </r>
  <r>
    <x v="2"/>
    <n v="1128299"/>
    <x v="70"/>
    <x v="2"/>
    <x v="7"/>
    <s v="Seattle"/>
    <x v="2"/>
    <n v="0.65"/>
    <x v="47"/>
    <x v="51"/>
    <n v="650"/>
    <n v="0.25"/>
  </r>
  <r>
    <x v="2"/>
    <n v="1128299"/>
    <x v="70"/>
    <x v="2"/>
    <x v="7"/>
    <s v="Seattle"/>
    <x v="3"/>
    <n v="0.6"/>
    <x v="49"/>
    <x v="207"/>
    <n v="540"/>
    <n v="0.3"/>
  </r>
  <r>
    <x v="2"/>
    <n v="1128299"/>
    <x v="70"/>
    <x v="2"/>
    <x v="7"/>
    <s v="Seattle"/>
    <x v="4"/>
    <n v="0.65"/>
    <x v="41"/>
    <x v="194"/>
    <n v="325"/>
    <n v="0.25"/>
  </r>
  <r>
    <x v="2"/>
    <n v="1128299"/>
    <x v="70"/>
    <x v="2"/>
    <x v="7"/>
    <s v="Seattle"/>
    <x v="5"/>
    <n v="0.8"/>
    <x v="24"/>
    <x v="2"/>
    <n v="800"/>
    <n v="0.2"/>
  </r>
  <r>
    <x v="2"/>
    <n v="1128299"/>
    <x v="71"/>
    <x v="2"/>
    <x v="7"/>
    <s v="Seattle"/>
    <x v="0"/>
    <n v="0.75"/>
    <x v="30"/>
    <x v="98"/>
    <n v="1687.5"/>
    <n v="0.3"/>
  </r>
  <r>
    <x v="2"/>
    <n v="1128299"/>
    <x v="71"/>
    <x v="2"/>
    <x v="7"/>
    <s v="Seattle"/>
    <x v="1"/>
    <n v="0.8"/>
    <x v="23"/>
    <x v="1"/>
    <n v="1250"/>
    <n v="0.25"/>
  </r>
  <r>
    <x v="2"/>
    <n v="1128299"/>
    <x v="71"/>
    <x v="2"/>
    <x v="7"/>
    <s v="Seattle"/>
    <x v="2"/>
    <n v="0.8"/>
    <x v="23"/>
    <x v="1"/>
    <n v="1250"/>
    <n v="0.25"/>
  </r>
  <r>
    <x v="2"/>
    <n v="1128299"/>
    <x v="71"/>
    <x v="2"/>
    <x v="7"/>
    <s v="Seattle"/>
    <x v="3"/>
    <n v="0.8"/>
    <x v="24"/>
    <x v="2"/>
    <n v="1200"/>
    <n v="0.3"/>
  </r>
  <r>
    <x v="2"/>
    <n v="1128299"/>
    <x v="71"/>
    <x v="2"/>
    <x v="7"/>
    <s v="Seattle"/>
    <x v="4"/>
    <n v="0.85000000000000009"/>
    <x v="48"/>
    <x v="260"/>
    <n v="796.87500000000011"/>
    <n v="0.25"/>
  </r>
  <r>
    <x v="2"/>
    <n v="1128299"/>
    <x v="71"/>
    <x v="2"/>
    <x v="7"/>
    <s v="Seattle"/>
    <x v="5"/>
    <n v="1"/>
    <x v="22"/>
    <x v="266"/>
    <n v="1350"/>
    <n v="0.2"/>
  </r>
  <r>
    <x v="2"/>
    <n v="1128299"/>
    <x v="72"/>
    <x v="2"/>
    <x v="7"/>
    <s v="Seattle"/>
    <x v="0"/>
    <n v="0.8"/>
    <x v="6"/>
    <x v="267"/>
    <n v="1980"/>
    <n v="0.3"/>
  </r>
  <r>
    <x v="2"/>
    <n v="1128299"/>
    <x v="72"/>
    <x v="2"/>
    <x v="7"/>
    <s v="Seattle"/>
    <x v="1"/>
    <n v="0.85000000000000009"/>
    <x v="22"/>
    <x v="268"/>
    <n v="1434.3750000000002"/>
    <n v="0.25"/>
  </r>
  <r>
    <x v="2"/>
    <n v="1128299"/>
    <x v="72"/>
    <x v="2"/>
    <x v="7"/>
    <s v="Seattle"/>
    <x v="2"/>
    <n v="0.85000000000000009"/>
    <x v="23"/>
    <x v="241"/>
    <n v="1328.1250000000002"/>
    <n v="0.25"/>
  </r>
  <r>
    <x v="2"/>
    <n v="1128299"/>
    <x v="72"/>
    <x v="2"/>
    <x v="7"/>
    <s v="Seattle"/>
    <x v="3"/>
    <n v="0.8"/>
    <x v="28"/>
    <x v="81"/>
    <n v="1260"/>
    <n v="0.3"/>
  </r>
  <r>
    <x v="2"/>
    <n v="1128299"/>
    <x v="72"/>
    <x v="2"/>
    <x v="7"/>
    <s v="Seattle"/>
    <x v="4"/>
    <n v="0.85000000000000009"/>
    <x v="31"/>
    <x v="269"/>
    <n v="1221.8750000000002"/>
    <n v="0.25"/>
  </r>
  <r>
    <x v="2"/>
    <n v="1128299"/>
    <x v="72"/>
    <x v="2"/>
    <x v="7"/>
    <s v="Seattle"/>
    <x v="5"/>
    <n v="1"/>
    <x v="31"/>
    <x v="270"/>
    <n v="1150"/>
    <n v="0.2"/>
  </r>
  <r>
    <x v="2"/>
    <n v="1128299"/>
    <x v="73"/>
    <x v="2"/>
    <x v="7"/>
    <s v="Seattle"/>
    <x v="0"/>
    <n v="0.85000000000000009"/>
    <x v="29"/>
    <x v="271"/>
    <n v="1976.2500000000002"/>
    <n v="0.3"/>
  </r>
  <r>
    <x v="2"/>
    <n v="1128299"/>
    <x v="73"/>
    <x v="2"/>
    <x v="7"/>
    <s v="Seattle"/>
    <x v="1"/>
    <n v="0.80000000000000016"/>
    <x v="30"/>
    <x v="272"/>
    <n v="1500.0000000000002"/>
    <n v="0.25"/>
  </r>
  <r>
    <x v="2"/>
    <n v="1128299"/>
    <x v="73"/>
    <x v="2"/>
    <x v="7"/>
    <s v="Seattle"/>
    <x v="2"/>
    <n v="0.75000000000000011"/>
    <x v="23"/>
    <x v="273"/>
    <n v="1171.8750000000002"/>
    <n v="0.25"/>
  </r>
  <r>
    <x v="2"/>
    <n v="1128299"/>
    <x v="73"/>
    <x v="2"/>
    <x v="7"/>
    <s v="Seattle"/>
    <x v="3"/>
    <n v="0.75000000000000011"/>
    <x v="31"/>
    <x v="274"/>
    <n v="1293.7500000000002"/>
    <n v="0.3"/>
  </r>
  <r>
    <x v="2"/>
    <n v="1128299"/>
    <x v="73"/>
    <x v="2"/>
    <x v="7"/>
    <s v="Seattle"/>
    <x v="4"/>
    <n v="0.75"/>
    <x v="31"/>
    <x v="275"/>
    <n v="1078.125"/>
    <n v="0.25"/>
  </r>
  <r>
    <x v="2"/>
    <n v="1128299"/>
    <x v="73"/>
    <x v="2"/>
    <x v="7"/>
    <s v="Seattle"/>
    <x v="5"/>
    <n v="0.8"/>
    <x v="47"/>
    <x v="55"/>
    <n v="640"/>
    <n v="0.2"/>
  </r>
  <r>
    <x v="2"/>
    <n v="1128299"/>
    <x v="74"/>
    <x v="2"/>
    <x v="7"/>
    <s v="Seattle"/>
    <x v="0"/>
    <n v="0.70000000000000018"/>
    <x v="25"/>
    <x v="249"/>
    <n v="1260.0000000000002"/>
    <n v="0.3"/>
  </r>
  <r>
    <x v="2"/>
    <n v="1128299"/>
    <x v="74"/>
    <x v="2"/>
    <x v="7"/>
    <s v="Seattle"/>
    <x v="1"/>
    <n v="0.75000000000000022"/>
    <x v="25"/>
    <x v="276"/>
    <n v="1125.0000000000002"/>
    <n v="0.25"/>
  </r>
  <r>
    <x v="2"/>
    <n v="1128299"/>
    <x v="74"/>
    <x v="2"/>
    <x v="7"/>
    <s v="Seattle"/>
    <x v="2"/>
    <n v="0.70000000000000018"/>
    <x v="32"/>
    <x v="277"/>
    <n v="787.50000000000023"/>
    <n v="0.25"/>
  </r>
  <r>
    <x v="2"/>
    <n v="1128299"/>
    <x v="74"/>
    <x v="2"/>
    <x v="7"/>
    <s v="Seattle"/>
    <x v="3"/>
    <n v="0.70000000000000018"/>
    <x v="47"/>
    <x v="278"/>
    <n v="840.00000000000023"/>
    <n v="0.3"/>
  </r>
  <r>
    <x v="2"/>
    <n v="1128299"/>
    <x v="74"/>
    <x v="2"/>
    <x v="7"/>
    <s v="Seattle"/>
    <x v="4"/>
    <n v="0.80000000000000016"/>
    <x v="33"/>
    <x v="279"/>
    <n v="850.00000000000011"/>
    <n v="0.25"/>
  </r>
  <r>
    <x v="2"/>
    <n v="1128299"/>
    <x v="74"/>
    <x v="2"/>
    <x v="7"/>
    <s v="Seattle"/>
    <x v="5"/>
    <n v="0.65"/>
    <x v="32"/>
    <x v="62"/>
    <n v="585"/>
    <n v="0.2"/>
  </r>
  <r>
    <x v="2"/>
    <n v="1128299"/>
    <x v="75"/>
    <x v="2"/>
    <x v="7"/>
    <s v="Seattle"/>
    <x v="0"/>
    <n v="0.60000000000000009"/>
    <x v="21"/>
    <x v="221"/>
    <n v="990.00000000000011"/>
    <n v="0.3"/>
  </r>
  <r>
    <x v="2"/>
    <n v="1128299"/>
    <x v="75"/>
    <x v="2"/>
    <x v="7"/>
    <s v="Seattle"/>
    <x v="1"/>
    <n v="0.65000000000000013"/>
    <x v="21"/>
    <x v="222"/>
    <n v="893.75000000000023"/>
    <n v="0.25"/>
  </r>
  <r>
    <x v="2"/>
    <n v="1128299"/>
    <x v="75"/>
    <x v="2"/>
    <x v="7"/>
    <s v="Seattle"/>
    <x v="2"/>
    <n v="0.60000000000000009"/>
    <x v="48"/>
    <x v="223"/>
    <n v="562.50000000000011"/>
    <n v="0.25"/>
  </r>
  <r>
    <x v="2"/>
    <n v="1128299"/>
    <x v="75"/>
    <x v="2"/>
    <x v="7"/>
    <s v="Seattle"/>
    <x v="3"/>
    <n v="0.60000000000000009"/>
    <x v="45"/>
    <x v="162"/>
    <n v="630.00000000000011"/>
    <n v="0.3"/>
  </r>
  <r>
    <x v="2"/>
    <n v="1128299"/>
    <x v="75"/>
    <x v="2"/>
    <x v="7"/>
    <s v="Seattle"/>
    <x v="4"/>
    <n v="0.70000000000000007"/>
    <x v="46"/>
    <x v="154"/>
    <n v="568.75"/>
    <n v="0.25"/>
  </r>
  <r>
    <x v="2"/>
    <n v="1128299"/>
    <x v="75"/>
    <x v="2"/>
    <x v="7"/>
    <s v="Seattle"/>
    <x v="5"/>
    <n v="0.75000000000000011"/>
    <x v="48"/>
    <x v="224"/>
    <n v="562.50000000000011"/>
    <n v="0.2"/>
  </r>
  <r>
    <x v="2"/>
    <n v="1128299"/>
    <x v="76"/>
    <x v="2"/>
    <x v="7"/>
    <s v="Seattle"/>
    <x v="0"/>
    <n v="0.60000000000000009"/>
    <x v="25"/>
    <x v="215"/>
    <n v="1080"/>
    <n v="0.3"/>
  </r>
  <r>
    <x v="2"/>
    <n v="1128299"/>
    <x v="76"/>
    <x v="2"/>
    <x v="7"/>
    <s v="Seattle"/>
    <x v="1"/>
    <n v="0.65000000000000013"/>
    <x v="23"/>
    <x v="280"/>
    <n v="1015.6250000000002"/>
    <n v="0.25"/>
  </r>
  <r>
    <x v="2"/>
    <n v="1128299"/>
    <x v="76"/>
    <x v="2"/>
    <x v="7"/>
    <s v="Seattle"/>
    <x v="2"/>
    <n v="0.60000000000000009"/>
    <x v="34"/>
    <x v="231"/>
    <n v="712.50000000000011"/>
    <n v="0.25"/>
  </r>
  <r>
    <x v="2"/>
    <n v="1128299"/>
    <x v="76"/>
    <x v="2"/>
    <x v="7"/>
    <s v="Seattle"/>
    <x v="3"/>
    <n v="0.70000000000000018"/>
    <x v="32"/>
    <x v="277"/>
    <n v="945.00000000000023"/>
    <n v="0.3"/>
  </r>
  <r>
    <x v="2"/>
    <n v="1128299"/>
    <x v="76"/>
    <x v="2"/>
    <x v="7"/>
    <s v="Seattle"/>
    <x v="4"/>
    <n v="0.90000000000000013"/>
    <x v="33"/>
    <x v="281"/>
    <n v="956.25000000000011"/>
    <n v="0.25"/>
  </r>
  <r>
    <x v="2"/>
    <n v="1128299"/>
    <x v="76"/>
    <x v="2"/>
    <x v="7"/>
    <s v="Seattle"/>
    <x v="5"/>
    <n v="0.95000000000000018"/>
    <x v="21"/>
    <x v="282"/>
    <n v="1045.0000000000002"/>
    <n v="0.2"/>
  </r>
  <r>
    <x v="2"/>
    <n v="1128299"/>
    <x v="77"/>
    <x v="2"/>
    <x v="7"/>
    <s v="Seattle"/>
    <x v="0"/>
    <n v="0.80000000000000016"/>
    <x v="30"/>
    <x v="272"/>
    <n v="1800.0000000000002"/>
    <n v="0.3"/>
  </r>
  <r>
    <x v="2"/>
    <n v="1128299"/>
    <x v="77"/>
    <x v="2"/>
    <x v="7"/>
    <s v="Seattle"/>
    <x v="1"/>
    <n v="0.8500000000000002"/>
    <x v="30"/>
    <x v="283"/>
    <n v="1593.7500000000005"/>
    <n v="0.25"/>
  </r>
  <r>
    <x v="2"/>
    <n v="1128299"/>
    <x v="77"/>
    <x v="2"/>
    <x v="7"/>
    <s v="Seattle"/>
    <x v="2"/>
    <n v="0.80000000000000016"/>
    <x v="21"/>
    <x v="284"/>
    <n v="1100.0000000000002"/>
    <n v="0.25"/>
  </r>
  <r>
    <x v="2"/>
    <n v="1128299"/>
    <x v="77"/>
    <x v="2"/>
    <x v="7"/>
    <s v="Seattle"/>
    <x v="3"/>
    <n v="0.80000000000000016"/>
    <x v="21"/>
    <x v="284"/>
    <n v="1320.0000000000002"/>
    <n v="0.3"/>
  </r>
  <r>
    <x v="2"/>
    <n v="1128299"/>
    <x v="77"/>
    <x v="2"/>
    <x v="7"/>
    <s v="Seattle"/>
    <x v="4"/>
    <n v="0.90000000000000013"/>
    <x v="34"/>
    <x v="285"/>
    <n v="1068.7500000000002"/>
    <n v="0.25"/>
  </r>
  <r>
    <x v="2"/>
    <n v="1128299"/>
    <x v="77"/>
    <x v="2"/>
    <x v="7"/>
    <s v="Seattle"/>
    <x v="5"/>
    <n v="0.95000000000000018"/>
    <x v="31"/>
    <x v="286"/>
    <n v="1092.5000000000002"/>
    <n v="0.2"/>
  </r>
  <r>
    <x v="0"/>
    <n v="1185732"/>
    <x v="78"/>
    <x v="4"/>
    <x v="8"/>
    <s v="Miami"/>
    <x v="0"/>
    <n v="0.45"/>
    <x v="11"/>
    <x v="176"/>
    <n v="2126.25"/>
    <n v="0.45"/>
  </r>
  <r>
    <x v="0"/>
    <n v="1185732"/>
    <x v="78"/>
    <x v="4"/>
    <x v="8"/>
    <s v="Miami"/>
    <x v="1"/>
    <n v="0.45"/>
    <x v="2"/>
    <x v="3"/>
    <n v="1338.75"/>
    <n v="0.35"/>
  </r>
  <r>
    <x v="0"/>
    <n v="1185732"/>
    <x v="78"/>
    <x v="4"/>
    <x v="8"/>
    <s v="Miami"/>
    <x v="2"/>
    <n v="0.35000000000000003"/>
    <x v="2"/>
    <x v="253"/>
    <n v="743.75000000000011"/>
    <n v="0.25"/>
  </r>
  <r>
    <x v="0"/>
    <n v="1185732"/>
    <x v="78"/>
    <x v="4"/>
    <x v="8"/>
    <s v="Miami"/>
    <x v="3"/>
    <n v="0.39999999999999997"/>
    <x v="20"/>
    <x v="287"/>
    <n v="839.99999999999989"/>
    <n v="0.3"/>
  </r>
  <r>
    <x v="0"/>
    <n v="1185732"/>
    <x v="78"/>
    <x v="4"/>
    <x v="8"/>
    <s v="Miami"/>
    <x v="4"/>
    <n v="0.55000000000000004"/>
    <x v="30"/>
    <x v="71"/>
    <n v="1443.75"/>
    <n v="0.35"/>
  </r>
  <r>
    <x v="0"/>
    <n v="1185732"/>
    <x v="78"/>
    <x v="4"/>
    <x v="8"/>
    <s v="Miami"/>
    <x v="5"/>
    <n v="0.45"/>
    <x v="2"/>
    <x v="3"/>
    <n v="1912.5"/>
    <n v="0.5"/>
  </r>
  <r>
    <x v="0"/>
    <n v="1185732"/>
    <x v="79"/>
    <x v="4"/>
    <x v="8"/>
    <s v="Miami"/>
    <x v="0"/>
    <n v="0.45"/>
    <x v="14"/>
    <x v="14"/>
    <n v="2227.5"/>
    <n v="0.45"/>
  </r>
  <r>
    <x v="0"/>
    <n v="1185732"/>
    <x v="79"/>
    <x v="4"/>
    <x v="8"/>
    <s v="Miami"/>
    <x v="1"/>
    <n v="0.45"/>
    <x v="30"/>
    <x v="73"/>
    <n v="1181.25"/>
    <n v="0.35"/>
  </r>
  <r>
    <x v="0"/>
    <n v="1185732"/>
    <x v="79"/>
    <x v="4"/>
    <x v="8"/>
    <s v="Miami"/>
    <x v="2"/>
    <n v="0.35000000000000003"/>
    <x v="9"/>
    <x v="219"/>
    <n v="700.00000000000011"/>
    <n v="0.25"/>
  </r>
  <r>
    <x v="0"/>
    <n v="1185732"/>
    <x v="79"/>
    <x v="4"/>
    <x v="8"/>
    <s v="Miami"/>
    <x v="3"/>
    <n v="0.39999999999999997"/>
    <x v="22"/>
    <x v="52"/>
    <n v="810"/>
    <n v="0.3"/>
  </r>
  <r>
    <x v="0"/>
    <n v="1185732"/>
    <x v="79"/>
    <x v="4"/>
    <x v="8"/>
    <s v="Miami"/>
    <x v="4"/>
    <n v="0.55000000000000004"/>
    <x v="30"/>
    <x v="71"/>
    <n v="1443.75"/>
    <n v="0.35"/>
  </r>
  <r>
    <x v="0"/>
    <n v="1185732"/>
    <x v="79"/>
    <x v="4"/>
    <x v="8"/>
    <s v="Miami"/>
    <x v="5"/>
    <n v="0.45"/>
    <x v="2"/>
    <x v="3"/>
    <n v="1912.5"/>
    <n v="0.5"/>
  </r>
  <r>
    <x v="0"/>
    <n v="1185732"/>
    <x v="80"/>
    <x v="4"/>
    <x v="8"/>
    <s v="Miami"/>
    <x v="0"/>
    <n v="0.45"/>
    <x v="55"/>
    <x v="288"/>
    <n v="2166.75"/>
    <n v="0.45"/>
  </r>
  <r>
    <x v="0"/>
    <n v="1185732"/>
    <x v="80"/>
    <x v="4"/>
    <x v="8"/>
    <s v="Miami"/>
    <x v="1"/>
    <n v="0.45"/>
    <x v="30"/>
    <x v="73"/>
    <n v="1181.25"/>
    <n v="0.35"/>
  </r>
  <r>
    <x v="0"/>
    <n v="1185732"/>
    <x v="80"/>
    <x v="4"/>
    <x v="8"/>
    <s v="Miami"/>
    <x v="2"/>
    <n v="0.35000000000000003"/>
    <x v="29"/>
    <x v="289"/>
    <n v="678.12500000000011"/>
    <n v="0.25"/>
  </r>
  <r>
    <x v="0"/>
    <n v="1185732"/>
    <x v="80"/>
    <x v="4"/>
    <x v="8"/>
    <s v="Miami"/>
    <x v="3"/>
    <n v="0.39999999999999997"/>
    <x v="23"/>
    <x v="54"/>
    <n v="750"/>
    <n v="0.3"/>
  </r>
  <r>
    <x v="0"/>
    <n v="1185732"/>
    <x v="80"/>
    <x v="4"/>
    <x v="8"/>
    <s v="Miami"/>
    <x v="4"/>
    <n v="0.55000000000000004"/>
    <x v="22"/>
    <x v="105"/>
    <n v="1299.375"/>
    <n v="0.35"/>
  </r>
  <r>
    <x v="0"/>
    <n v="1185732"/>
    <x v="80"/>
    <x v="4"/>
    <x v="8"/>
    <s v="Miami"/>
    <x v="5"/>
    <n v="0.45"/>
    <x v="29"/>
    <x v="290"/>
    <n v="1743.75"/>
    <n v="0.5"/>
  </r>
  <r>
    <x v="0"/>
    <n v="1185732"/>
    <x v="81"/>
    <x v="4"/>
    <x v="8"/>
    <s v="Miami"/>
    <x v="0"/>
    <n v="0.45"/>
    <x v="13"/>
    <x v="291"/>
    <n v="2075.625"/>
    <n v="0.45"/>
  </r>
  <r>
    <x v="0"/>
    <n v="1185732"/>
    <x v="81"/>
    <x v="4"/>
    <x v="8"/>
    <s v="Miami"/>
    <x v="1"/>
    <n v="0.45"/>
    <x v="27"/>
    <x v="292"/>
    <n v="1141.875"/>
    <n v="0.35"/>
  </r>
  <r>
    <x v="0"/>
    <n v="1185732"/>
    <x v="81"/>
    <x v="4"/>
    <x v="8"/>
    <s v="Miami"/>
    <x v="2"/>
    <n v="0.35000000000000003"/>
    <x v="27"/>
    <x v="293"/>
    <n v="634.37500000000011"/>
    <n v="0.25"/>
  </r>
  <r>
    <x v="0"/>
    <n v="1185732"/>
    <x v="81"/>
    <x v="4"/>
    <x v="8"/>
    <s v="Miami"/>
    <x v="3"/>
    <n v="0.39999999999999997"/>
    <x v="26"/>
    <x v="51"/>
    <n v="780"/>
    <n v="0.3"/>
  </r>
  <r>
    <x v="0"/>
    <n v="1185732"/>
    <x v="81"/>
    <x v="4"/>
    <x v="8"/>
    <s v="Miami"/>
    <x v="4"/>
    <n v="0.55000000000000004"/>
    <x v="22"/>
    <x v="105"/>
    <n v="1299.375"/>
    <n v="0.35"/>
  </r>
  <r>
    <x v="0"/>
    <n v="1185732"/>
    <x v="81"/>
    <x v="4"/>
    <x v="8"/>
    <s v="Miami"/>
    <x v="5"/>
    <n v="0.45"/>
    <x v="9"/>
    <x v="11"/>
    <n v="1800"/>
    <n v="0.5"/>
  </r>
  <r>
    <x v="0"/>
    <n v="1185732"/>
    <x v="82"/>
    <x v="4"/>
    <x v="8"/>
    <s v="Miami"/>
    <x v="0"/>
    <n v="0.55000000000000004"/>
    <x v="55"/>
    <x v="294"/>
    <n v="2648.2500000000005"/>
    <n v="0.45"/>
  </r>
  <r>
    <x v="0"/>
    <n v="1185732"/>
    <x v="82"/>
    <x v="4"/>
    <x v="8"/>
    <s v="Miami"/>
    <x v="1"/>
    <n v="0.55000000000000004"/>
    <x v="29"/>
    <x v="100"/>
    <n v="1491.875"/>
    <n v="0.35"/>
  </r>
  <r>
    <x v="0"/>
    <n v="1185732"/>
    <x v="82"/>
    <x v="4"/>
    <x v="8"/>
    <s v="Miami"/>
    <x v="2"/>
    <n v="0.5"/>
    <x v="30"/>
    <x v="69"/>
    <n v="937.5"/>
    <n v="0.25"/>
  </r>
  <r>
    <x v="0"/>
    <n v="1185732"/>
    <x v="82"/>
    <x v="4"/>
    <x v="8"/>
    <s v="Miami"/>
    <x v="3"/>
    <n v="0.5"/>
    <x v="20"/>
    <x v="49"/>
    <n v="1050"/>
    <n v="0.3"/>
  </r>
  <r>
    <x v="0"/>
    <n v="1185732"/>
    <x v="82"/>
    <x v="4"/>
    <x v="8"/>
    <s v="Miami"/>
    <x v="4"/>
    <n v="0.6"/>
    <x v="27"/>
    <x v="92"/>
    <n v="1522.5"/>
    <n v="0.35"/>
  </r>
  <r>
    <x v="0"/>
    <n v="1185732"/>
    <x v="82"/>
    <x v="4"/>
    <x v="8"/>
    <s v="Miami"/>
    <x v="5"/>
    <n v="0.65"/>
    <x v="6"/>
    <x v="34"/>
    <n v="2681.25"/>
    <n v="0.5"/>
  </r>
  <r>
    <x v="0"/>
    <n v="1185732"/>
    <x v="83"/>
    <x v="4"/>
    <x v="8"/>
    <s v="Miami"/>
    <x v="0"/>
    <n v="0.6"/>
    <x v="15"/>
    <x v="295"/>
    <n v="2902.5"/>
    <n v="0.45"/>
  </r>
  <r>
    <x v="0"/>
    <n v="1185732"/>
    <x v="83"/>
    <x v="4"/>
    <x v="8"/>
    <s v="Miami"/>
    <x v="1"/>
    <n v="0.55000000000000004"/>
    <x v="6"/>
    <x v="114"/>
    <n v="1588.125"/>
    <n v="0.35"/>
  </r>
  <r>
    <x v="0"/>
    <n v="1185732"/>
    <x v="83"/>
    <x v="4"/>
    <x v="8"/>
    <s v="Miami"/>
    <x v="2"/>
    <n v="0.5"/>
    <x v="9"/>
    <x v="2"/>
    <n v="1000"/>
    <n v="0.25"/>
  </r>
  <r>
    <x v="0"/>
    <n v="1185732"/>
    <x v="83"/>
    <x v="4"/>
    <x v="8"/>
    <s v="Miami"/>
    <x v="3"/>
    <n v="0.5"/>
    <x v="29"/>
    <x v="75"/>
    <n v="1162.5"/>
    <n v="0.3"/>
  </r>
  <r>
    <x v="0"/>
    <n v="1185732"/>
    <x v="83"/>
    <x v="4"/>
    <x v="8"/>
    <s v="Miami"/>
    <x v="4"/>
    <n v="0.65"/>
    <x v="29"/>
    <x v="93"/>
    <n v="1763.125"/>
    <n v="0.35"/>
  </r>
  <r>
    <x v="0"/>
    <n v="1185732"/>
    <x v="83"/>
    <x v="4"/>
    <x v="8"/>
    <s v="Miami"/>
    <x v="5"/>
    <n v="0.70000000000000007"/>
    <x v="8"/>
    <x v="96"/>
    <n v="3237.5000000000005"/>
    <n v="0.5"/>
  </r>
  <r>
    <x v="0"/>
    <n v="1185732"/>
    <x v="84"/>
    <x v="4"/>
    <x v="8"/>
    <s v="Miami"/>
    <x v="0"/>
    <n v="0.65"/>
    <x v="17"/>
    <x v="33"/>
    <n v="3363.75"/>
    <n v="0.45"/>
  </r>
  <r>
    <x v="0"/>
    <n v="1185732"/>
    <x v="84"/>
    <x v="4"/>
    <x v="8"/>
    <s v="Miami"/>
    <x v="1"/>
    <n v="0.60000000000000009"/>
    <x v="3"/>
    <x v="296"/>
    <n v="1890.0000000000002"/>
    <n v="0.35"/>
  </r>
  <r>
    <x v="0"/>
    <n v="1185732"/>
    <x v="84"/>
    <x v="4"/>
    <x v="8"/>
    <s v="Miami"/>
    <x v="2"/>
    <n v="0.55000000000000004"/>
    <x v="6"/>
    <x v="114"/>
    <n v="1134.375"/>
    <n v="0.25"/>
  </r>
  <r>
    <x v="0"/>
    <n v="1185732"/>
    <x v="84"/>
    <x v="4"/>
    <x v="8"/>
    <s v="Miami"/>
    <x v="3"/>
    <n v="0.55000000000000004"/>
    <x v="29"/>
    <x v="100"/>
    <n v="1278.75"/>
    <n v="0.3"/>
  </r>
  <r>
    <x v="0"/>
    <n v="1185732"/>
    <x v="84"/>
    <x v="4"/>
    <x v="8"/>
    <s v="Miami"/>
    <x v="4"/>
    <n v="0.65"/>
    <x v="9"/>
    <x v="97"/>
    <n v="1819.9999999999998"/>
    <n v="0.35"/>
  </r>
  <r>
    <x v="0"/>
    <n v="1185732"/>
    <x v="84"/>
    <x v="4"/>
    <x v="8"/>
    <s v="Miami"/>
    <x v="5"/>
    <n v="0.70000000000000007"/>
    <x v="18"/>
    <x v="297"/>
    <n v="3412.5000000000005"/>
    <n v="0.5"/>
  </r>
  <r>
    <x v="0"/>
    <n v="1185732"/>
    <x v="85"/>
    <x v="4"/>
    <x v="8"/>
    <s v="Miami"/>
    <x v="0"/>
    <n v="0.65"/>
    <x v="56"/>
    <x v="298"/>
    <n v="3290.625"/>
    <n v="0.45"/>
  </r>
  <r>
    <x v="0"/>
    <n v="1185732"/>
    <x v="85"/>
    <x v="4"/>
    <x v="8"/>
    <s v="Miami"/>
    <x v="1"/>
    <n v="0.60000000000000009"/>
    <x v="3"/>
    <x v="296"/>
    <n v="1890.0000000000002"/>
    <n v="0.35"/>
  </r>
  <r>
    <x v="0"/>
    <n v="1185732"/>
    <x v="85"/>
    <x v="4"/>
    <x v="8"/>
    <s v="Miami"/>
    <x v="2"/>
    <n v="0.55000000000000004"/>
    <x v="6"/>
    <x v="114"/>
    <n v="1134.375"/>
    <n v="0.25"/>
  </r>
  <r>
    <x v="0"/>
    <n v="1185732"/>
    <x v="85"/>
    <x v="4"/>
    <x v="8"/>
    <s v="Miami"/>
    <x v="3"/>
    <n v="0.45"/>
    <x v="29"/>
    <x v="290"/>
    <n v="1046.25"/>
    <n v="0.3"/>
  </r>
  <r>
    <x v="0"/>
    <n v="1185732"/>
    <x v="85"/>
    <x v="4"/>
    <x v="8"/>
    <s v="Miami"/>
    <x v="4"/>
    <n v="0.55000000000000004"/>
    <x v="30"/>
    <x v="71"/>
    <n v="1443.75"/>
    <n v="0.35"/>
  </r>
  <r>
    <x v="0"/>
    <n v="1185732"/>
    <x v="85"/>
    <x v="4"/>
    <x v="8"/>
    <s v="Miami"/>
    <x v="5"/>
    <n v="0.60000000000000009"/>
    <x v="8"/>
    <x v="99"/>
    <n v="2775.0000000000005"/>
    <n v="0.5"/>
  </r>
  <r>
    <x v="0"/>
    <n v="1185732"/>
    <x v="86"/>
    <x v="4"/>
    <x v="8"/>
    <s v="Miami"/>
    <x v="0"/>
    <n v="0.55000000000000004"/>
    <x v="11"/>
    <x v="299"/>
    <n v="2598.7500000000005"/>
    <n v="0.45"/>
  </r>
  <r>
    <x v="0"/>
    <n v="1185732"/>
    <x v="86"/>
    <x v="4"/>
    <x v="8"/>
    <s v="Miami"/>
    <x v="1"/>
    <n v="0.50000000000000011"/>
    <x v="2"/>
    <x v="300"/>
    <n v="1487.5000000000002"/>
    <n v="0.35"/>
  </r>
  <r>
    <x v="0"/>
    <n v="1185732"/>
    <x v="86"/>
    <x v="4"/>
    <x v="8"/>
    <s v="Miami"/>
    <x v="2"/>
    <n v="0.45"/>
    <x v="30"/>
    <x v="73"/>
    <n v="843.75"/>
    <n v="0.25"/>
  </r>
  <r>
    <x v="0"/>
    <n v="1185732"/>
    <x v="86"/>
    <x v="4"/>
    <x v="8"/>
    <s v="Miami"/>
    <x v="3"/>
    <n v="0.45"/>
    <x v="27"/>
    <x v="292"/>
    <n v="978.75"/>
    <n v="0.3"/>
  </r>
  <r>
    <x v="0"/>
    <n v="1185732"/>
    <x v="86"/>
    <x v="4"/>
    <x v="8"/>
    <s v="Miami"/>
    <x v="4"/>
    <n v="0.55000000000000004"/>
    <x v="27"/>
    <x v="101"/>
    <n v="1395.625"/>
    <n v="0.35"/>
  </r>
  <r>
    <x v="0"/>
    <n v="1185732"/>
    <x v="86"/>
    <x v="4"/>
    <x v="8"/>
    <s v="Miami"/>
    <x v="5"/>
    <n v="0.60000000000000009"/>
    <x v="6"/>
    <x v="301"/>
    <n v="2475.0000000000005"/>
    <n v="0.5"/>
  </r>
  <r>
    <x v="0"/>
    <n v="1185732"/>
    <x v="87"/>
    <x v="4"/>
    <x v="8"/>
    <s v="Miami"/>
    <x v="0"/>
    <n v="0.60000000000000009"/>
    <x v="1"/>
    <x v="272"/>
    <n v="2700.0000000000005"/>
    <n v="0.45"/>
  </r>
  <r>
    <x v="0"/>
    <n v="1185732"/>
    <x v="87"/>
    <x v="4"/>
    <x v="8"/>
    <s v="Miami"/>
    <x v="1"/>
    <n v="0.50000000000000011"/>
    <x v="6"/>
    <x v="302"/>
    <n v="1443.7500000000002"/>
    <n v="0.35"/>
  </r>
  <r>
    <x v="0"/>
    <n v="1185732"/>
    <x v="87"/>
    <x v="4"/>
    <x v="8"/>
    <s v="Miami"/>
    <x v="2"/>
    <n v="0.50000000000000011"/>
    <x v="27"/>
    <x v="303"/>
    <n v="906.25000000000023"/>
    <n v="0.25"/>
  </r>
  <r>
    <x v="0"/>
    <n v="1185732"/>
    <x v="87"/>
    <x v="4"/>
    <x v="8"/>
    <s v="Miami"/>
    <x v="3"/>
    <n v="0.50000000000000011"/>
    <x v="20"/>
    <x v="304"/>
    <n v="1050.0000000000002"/>
    <n v="0.3"/>
  </r>
  <r>
    <x v="0"/>
    <n v="1185732"/>
    <x v="87"/>
    <x v="4"/>
    <x v="8"/>
    <s v="Miami"/>
    <x v="4"/>
    <n v="0.60000000000000009"/>
    <x v="20"/>
    <x v="249"/>
    <n v="1470.0000000000002"/>
    <n v="0.35"/>
  </r>
  <r>
    <x v="0"/>
    <n v="1185732"/>
    <x v="87"/>
    <x v="4"/>
    <x v="8"/>
    <s v="Miami"/>
    <x v="5"/>
    <n v="0.65"/>
    <x v="6"/>
    <x v="34"/>
    <n v="2681.25"/>
    <n v="0.5"/>
  </r>
  <r>
    <x v="0"/>
    <n v="1185732"/>
    <x v="88"/>
    <x v="4"/>
    <x v="8"/>
    <s v="Miami"/>
    <x v="0"/>
    <n v="0.60000000000000009"/>
    <x v="18"/>
    <x v="108"/>
    <n v="2632.5000000000005"/>
    <n v="0.45"/>
  </r>
  <r>
    <x v="0"/>
    <n v="1185732"/>
    <x v="88"/>
    <x v="4"/>
    <x v="8"/>
    <s v="Miami"/>
    <x v="1"/>
    <n v="0.50000000000000011"/>
    <x v="9"/>
    <x v="257"/>
    <n v="1400.0000000000002"/>
    <n v="0.35"/>
  </r>
  <r>
    <x v="0"/>
    <n v="1185732"/>
    <x v="88"/>
    <x v="4"/>
    <x v="8"/>
    <s v="Miami"/>
    <x v="2"/>
    <n v="0.50000000000000011"/>
    <x v="57"/>
    <x v="305"/>
    <n v="931.25000000000023"/>
    <n v="0.25"/>
  </r>
  <r>
    <x v="0"/>
    <n v="1185732"/>
    <x v="88"/>
    <x v="4"/>
    <x v="8"/>
    <s v="Miami"/>
    <x v="3"/>
    <n v="0.50000000000000011"/>
    <x v="29"/>
    <x v="306"/>
    <n v="1162.5000000000002"/>
    <n v="0.3"/>
  </r>
  <r>
    <x v="0"/>
    <n v="1185732"/>
    <x v="88"/>
    <x v="4"/>
    <x v="8"/>
    <s v="Miami"/>
    <x v="4"/>
    <n v="0.65"/>
    <x v="30"/>
    <x v="64"/>
    <n v="1706.25"/>
    <n v="0.35"/>
  </r>
  <r>
    <x v="0"/>
    <n v="1185732"/>
    <x v="88"/>
    <x v="4"/>
    <x v="8"/>
    <s v="Miami"/>
    <x v="5"/>
    <n v="0.7"/>
    <x v="2"/>
    <x v="307"/>
    <n v="2975"/>
    <n v="0.5"/>
  </r>
  <r>
    <x v="0"/>
    <n v="1185732"/>
    <x v="89"/>
    <x v="4"/>
    <x v="8"/>
    <s v="Miami"/>
    <x v="0"/>
    <n v="0.65"/>
    <x v="15"/>
    <x v="27"/>
    <n v="3144.375"/>
    <n v="0.45"/>
  </r>
  <r>
    <x v="0"/>
    <n v="1185732"/>
    <x v="89"/>
    <x v="4"/>
    <x v="8"/>
    <s v="Miami"/>
    <x v="1"/>
    <n v="0.55000000000000004"/>
    <x v="10"/>
    <x v="30"/>
    <n v="1684.375"/>
    <n v="0.35"/>
  </r>
  <r>
    <x v="0"/>
    <n v="1185732"/>
    <x v="89"/>
    <x v="4"/>
    <x v="8"/>
    <s v="Miami"/>
    <x v="2"/>
    <n v="0.55000000000000004"/>
    <x v="6"/>
    <x v="114"/>
    <n v="1134.375"/>
    <n v="0.25"/>
  </r>
  <r>
    <x v="0"/>
    <n v="1185732"/>
    <x v="89"/>
    <x v="4"/>
    <x v="8"/>
    <s v="Miami"/>
    <x v="3"/>
    <n v="0.55000000000000004"/>
    <x v="29"/>
    <x v="100"/>
    <n v="1278.75"/>
    <n v="0.3"/>
  </r>
  <r>
    <x v="0"/>
    <n v="1185732"/>
    <x v="89"/>
    <x v="4"/>
    <x v="8"/>
    <s v="Miami"/>
    <x v="4"/>
    <n v="0.65"/>
    <x v="29"/>
    <x v="93"/>
    <n v="1763.125"/>
    <n v="0.35"/>
  </r>
  <r>
    <x v="0"/>
    <n v="1185732"/>
    <x v="89"/>
    <x v="4"/>
    <x v="8"/>
    <s v="Miami"/>
    <x v="5"/>
    <n v="0.7"/>
    <x v="10"/>
    <x v="308"/>
    <n v="3062.5"/>
    <n v="0.5"/>
  </r>
  <r>
    <x v="0"/>
    <n v="1185732"/>
    <x v="90"/>
    <x v="3"/>
    <x v="9"/>
    <s v="Minneapolis"/>
    <x v="0"/>
    <n v="0.35"/>
    <x v="32"/>
    <x v="151"/>
    <n v="551.25"/>
    <n v="0.35000000000000003"/>
  </r>
  <r>
    <x v="0"/>
    <n v="1185732"/>
    <x v="90"/>
    <x v="3"/>
    <x v="9"/>
    <s v="Minneapolis"/>
    <x v="1"/>
    <n v="0.35"/>
    <x v="44"/>
    <x v="131"/>
    <n v="262.5"/>
    <n v="0.3"/>
  </r>
  <r>
    <x v="0"/>
    <n v="1185732"/>
    <x v="90"/>
    <x v="3"/>
    <x v="9"/>
    <s v="Minneapolis"/>
    <x v="2"/>
    <n v="0.25"/>
    <x v="44"/>
    <x v="143"/>
    <n v="187.5"/>
    <n v="0.3"/>
  </r>
  <r>
    <x v="0"/>
    <n v="1185732"/>
    <x v="90"/>
    <x v="3"/>
    <x v="9"/>
    <s v="Minneapolis"/>
    <x v="3"/>
    <n v="0.30000000000000004"/>
    <x v="39"/>
    <x v="309"/>
    <n v="105.00000000000003"/>
    <n v="0.35000000000000003"/>
  </r>
  <r>
    <x v="0"/>
    <n v="1185732"/>
    <x v="90"/>
    <x v="3"/>
    <x v="9"/>
    <s v="Minneapolis"/>
    <x v="4"/>
    <n v="0.44999999999999996"/>
    <x v="43"/>
    <x v="310"/>
    <n v="202.49999999999997"/>
    <n v="0.3"/>
  </r>
  <r>
    <x v="0"/>
    <n v="1185732"/>
    <x v="90"/>
    <x v="3"/>
    <x v="9"/>
    <s v="Minneapolis"/>
    <x v="5"/>
    <n v="0.35"/>
    <x v="44"/>
    <x v="131"/>
    <n v="393.75"/>
    <n v="0.45"/>
  </r>
  <r>
    <x v="0"/>
    <n v="1185732"/>
    <x v="91"/>
    <x v="3"/>
    <x v="9"/>
    <s v="Minneapolis"/>
    <x v="0"/>
    <n v="0.35"/>
    <x v="24"/>
    <x v="157"/>
    <n v="612.50000000000011"/>
    <n v="0.35000000000000003"/>
  </r>
  <r>
    <x v="0"/>
    <n v="1185732"/>
    <x v="91"/>
    <x v="3"/>
    <x v="9"/>
    <s v="Minneapolis"/>
    <x v="1"/>
    <n v="0.35"/>
    <x v="43"/>
    <x v="311"/>
    <n v="157.5"/>
    <n v="0.3"/>
  </r>
  <r>
    <x v="0"/>
    <n v="1185732"/>
    <x v="91"/>
    <x v="3"/>
    <x v="9"/>
    <s v="Minneapolis"/>
    <x v="2"/>
    <n v="0.25"/>
    <x v="41"/>
    <x v="118"/>
    <n v="150"/>
    <n v="0.3"/>
  </r>
  <r>
    <x v="0"/>
    <n v="1185732"/>
    <x v="91"/>
    <x v="3"/>
    <x v="9"/>
    <s v="Minneapolis"/>
    <x v="3"/>
    <n v="0.30000000000000004"/>
    <x v="42"/>
    <x v="312"/>
    <n v="78.750000000000014"/>
    <n v="0.35000000000000003"/>
  </r>
  <r>
    <x v="0"/>
    <n v="1185732"/>
    <x v="91"/>
    <x v="3"/>
    <x v="9"/>
    <s v="Minneapolis"/>
    <x v="4"/>
    <n v="0.44999999999999996"/>
    <x v="43"/>
    <x v="310"/>
    <n v="202.49999999999997"/>
    <n v="0.3"/>
  </r>
  <r>
    <x v="0"/>
    <n v="1185732"/>
    <x v="91"/>
    <x v="3"/>
    <x v="9"/>
    <s v="Minneapolis"/>
    <x v="5"/>
    <n v="0.35"/>
    <x v="38"/>
    <x v="120"/>
    <n v="354.375"/>
    <n v="0.45"/>
  </r>
  <r>
    <x v="0"/>
    <n v="1185732"/>
    <x v="92"/>
    <x v="3"/>
    <x v="9"/>
    <s v="Minneapolis"/>
    <x v="0"/>
    <n v="0.4"/>
    <x v="52"/>
    <x v="313"/>
    <n v="623.00000000000011"/>
    <n v="0.35000000000000003"/>
  </r>
  <r>
    <x v="0"/>
    <n v="1185732"/>
    <x v="92"/>
    <x v="3"/>
    <x v="9"/>
    <s v="Minneapolis"/>
    <x v="1"/>
    <n v="0.4"/>
    <x v="36"/>
    <x v="118"/>
    <n v="150"/>
    <n v="0.3"/>
  </r>
  <r>
    <x v="0"/>
    <n v="1185732"/>
    <x v="92"/>
    <x v="3"/>
    <x v="9"/>
    <s v="Minneapolis"/>
    <x v="2"/>
    <n v="0.30000000000000004"/>
    <x v="37"/>
    <x v="314"/>
    <n v="157.50000000000003"/>
    <n v="0.3"/>
  </r>
  <r>
    <x v="0"/>
    <n v="1185732"/>
    <x v="92"/>
    <x v="3"/>
    <x v="9"/>
    <s v="Minneapolis"/>
    <x v="3"/>
    <n v="0.35"/>
    <x v="53"/>
    <x v="315"/>
    <n v="30.625000000000004"/>
    <n v="0.35000000000000003"/>
  </r>
  <r>
    <x v="0"/>
    <n v="1185732"/>
    <x v="92"/>
    <x v="3"/>
    <x v="9"/>
    <s v="Minneapolis"/>
    <x v="4"/>
    <n v="0.5"/>
    <x v="42"/>
    <x v="316"/>
    <n v="112.5"/>
    <n v="0.3"/>
  </r>
  <r>
    <x v="0"/>
    <n v="1185732"/>
    <x v="92"/>
    <x v="3"/>
    <x v="9"/>
    <s v="Minneapolis"/>
    <x v="5"/>
    <n v="0.4"/>
    <x v="37"/>
    <x v="135"/>
    <n v="315"/>
    <n v="0.45"/>
  </r>
  <r>
    <x v="0"/>
    <n v="1185732"/>
    <x v="93"/>
    <x v="3"/>
    <x v="9"/>
    <s v="Minneapolis"/>
    <x v="0"/>
    <n v="0.4"/>
    <x v="47"/>
    <x v="173"/>
    <n v="560"/>
    <n v="0.35000000000000003"/>
  </r>
  <r>
    <x v="0"/>
    <n v="1185732"/>
    <x v="93"/>
    <x v="3"/>
    <x v="9"/>
    <s v="Minneapolis"/>
    <x v="1"/>
    <n v="0.4"/>
    <x v="39"/>
    <x v="122"/>
    <n v="120"/>
    <n v="0.3"/>
  </r>
  <r>
    <x v="0"/>
    <n v="1185732"/>
    <x v="93"/>
    <x v="3"/>
    <x v="9"/>
    <s v="Minneapolis"/>
    <x v="2"/>
    <n v="0.30000000000000004"/>
    <x v="39"/>
    <x v="309"/>
    <n v="90.000000000000014"/>
    <n v="0.3"/>
  </r>
  <r>
    <x v="0"/>
    <n v="1185732"/>
    <x v="93"/>
    <x v="3"/>
    <x v="9"/>
    <s v="Minneapolis"/>
    <x v="3"/>
    <n v="0.35"/>
    <x v="53"/>
    <x v="315"/>
    <n v="30.625000000000004"/>
    <n v="0.35000000000000003"/>
  </r>
  <r>
    <x v="0"/>
    <n v="1185732"/>
    <x v="93"/>
    <x v="3"/>
    <x v="9"/>
    <s v="Minneapolis"/>
    <x v="4"/>
    <n v="0.5"/>
    <x v="51"/>
    <x v="317"/>
    <n v="75"/>
    <n v="0.3"/>
  </r>
  <r>
    <x v="0"/>
    <n v="1185732"/>
    <x v="93"/>
    <x v="3"/>
    <x v="9"/>
    <s v="Minneapolis"/>
    <x v="5"/>
    <n v="0.4"/>
    <x v="37"/>
    <x v="135"/>
    <n v="315"/>
    <n v="0.45"/>
  </r>
  <r>
    <x v="0"/>
    <n v="1185732"/>
    <x v="94"/>
    <x v="3"/>
    <x v="9"/>
    <s v="Minneapolis"/>
    <x v="0"/>
    <n v="0.5"/>
    <x v="52"/>
    <x v="183"/>
    <n v="778.75000000000011"/>
    <n v="0.35000000000000003"/>
  </r>
  <r>
    <x v="0"/>
    <n v="1185732"/>
    <x v="94"/>
    <x v="3"/>
    <x v="9"/>
    <s v="Minneapolis"/>
    <x v="1"/>
    <n v="0.45000000000000007"/>
    <x v="43"/>
    <x v="318"/>
    <n v="202.50000000000003"/>
    <n v="0.3"/>
  </r>
  <r>
    <x v="0"/>
    <n v="1185732"/>
    <x v="94"/>
    <x v="3"/>
    <x v="9"/>
    <s v="Minneapolis"/>
    <x v="2"/>
    <n v="0.4"/>
    <x v="36"/>
    <x v="118"/>
    <n v="150"/>
    <n v="0.3"/>
  </r>
  <r>
    <x v="0"/>
    <n v="1185732"/>
    <x v="94"/>
    <x v="3"/>
    <x v="9"/>
    <s v="Minneapolis"/>
    <x v="3"/>
    <n v="0.4"/>
    <x v="51"/>
    <x v="182"/>
    <n v="70"/>
    <n v="0.35000000000000003"/>
  </r>
  <r>
    <x v="0"/>
    <n v="1185732"/>
    <x v="94"/>
    <x v="3"/>
    <x v="9"/>
    <s v="Minneapolis"/>
    <x v="4"/>
    <n v="0.54999999999999993"/>
    <x v="42"/>
    <x v="319"/>
    <n v="123.74999999999997"/>
    <n v="0.3"/>
  </r>
  <r>
    <x v="0"/>
    <n v="1185732"/>
    <x v="94"/>
    <x v="3"/>
    <x v="9"/>
    <s v="Minneapolis"/>
    <x v="5"/>
    <n v="0.6"/>
    <x v="37"/>
    <x v="202"/>
    <n v="472.5"/>
    <n v="0.45"/>
  </r>
  <r>
    <x v="0"/>
    <n v="1185732"/>
    <x v="95"/>
    <x v="3"/>
    <x v="9"/>
    <s v="Minneapolis"/>
    <x v="0"/>
    <n v="0.45"/>
    <x v="33"/>
    <x v="172"/>
    <n v="669.37500000000011"/>
    <n v="0.35000000000000003"/>
  </r>
  <r>
    <x v="0"/>
    <n v="1185732"/>
    <x v="95"/>
    <x v="3"/>
    <x v="9"/>
    <s v="Minneapolis"/>
    <x v="1"/>
    <n v="0.40000000000000008"/>
    <x v="37"/>
    <x v="320"/>
    <n v="210.00000000000003"/>
    <n v="0.3"/>
  </r>
  <r>
    <x v="0"/>
    <n v="1185732"/>
    <x v="95"/>
    <x v="3"/>
    <x v="9"/>
    <s v="Minneapolis"/>
    <x v="2"/>
    <n v="0.35000000000000003"/>
    <x v="37"/>
    <x v="181"/>
    <n v="183.75000000000003"/>
    <n v="0.3"/>
  </r>
  <r>
    <x v="0"/>
    <n v="1185732"/>
    <x v="95"/>
    <x v="3"/>
    <x v="9"/>
    <s v="Minneapolis"/>
    <x v="3"/>
    <n v="0.35000000000000003"/>
    <x v="43"/>
    <x v="311"/>
    <n v="183.75000000000003"/>
    <n v="0.35000000000000003"/>
  </r>
  <r>
    <x v="0"/>
    <n v="1185732"/>
    <x v="95"/>
    <x v="3"/>
    <x v="9"/>
    <s v="Minneapolis"/>
    <x v="4"/>
    <n v="0.5"/>
    <x v="43"/>
    <x v="126"/>
    <n v="225"/>
    <n v="0.3"/>
  </r>
  <r>
    <x v="0"/>
    <n v="1185732"/>
    <x v="95"/>
    <x v="3"/>
    <x v="9"/>
    <s v="Minneapolis"/>
    <x v="5"/>
    <n v="0.55000000000000004"/>
    <x v="46"/>
    <x v="255"/>
    <n v="804.37500000000011"/>
    <n v="0.45"/>
  </r>
  <r>
    <x v="0"/>
    <n v="1185732"/>
    <x v="96"/>
    <x v="3"/>
    <x v="9"/>
    <s v="Minneapolis"/>
    <x v="0"/>
    <n v="0.5"/>
    <x v="21"/>
    <x v="80"/>
    <n v="962.50000000000011"/>
    <n v="0.35000000000000003"/>
  </r>
  <r>
    <x v="0"/>
    <n v="1185732"/>
    <x v="96"/>
    <x v="3"/>
    <x v="9"/>
    <s v="Minneapolis"/>
    <x v="1"/>
    <n v="0.45000000000000007"/>
    <x v="49"/>
    <x v="139"/>
    <n v="405.00000000000006"/>
    <n v="0.3"/>
  </r>
  <r>
    <x v="0"/>
    <n v="1185732"/>
    <x v="96"/>
    <x v="3"/>
    <x v="9"/>
    <s v="Minneapolis"/>
    <x v="2"/>
    <n v="0.4"/>
    <x v="38"/>
    <x v="124"/>
    <n v="270"/>
    <n v="0.3"/>
  </r>
  <r>
    <x v="0"/>
    <n v="1185732"/>
    <x v="96"/>
    <x v="3"/>
    <x v="9"/>
    <s v="Minneapolis"/>
    <x v="3"/>
    <n v="0.4"/>
    <x v="37"/>
    <x v="135"/>
    <n v="245.00000000000003"/>
    <n v="0.35000000000000003"/>
  </r>
  <r>
    <x v="0"/>
    <n v="1185732"/>
    <x v="96"/>
    <x v="3"/>
    <x v="9"/>
    <s v="Minneapolis"/>
    <x v="4"/>
    <n v="0.5"/>
    <x v="41"/>
    <x v="123"/>
    <n v="300"/>
    <n v="0.3"/>
  </r>
  <r>
    <x v="0"/>
    <n v="1185732"/>
    <x v="96"/>
    <x v="3"/>
    <x v="9"/>
    <s v="Minneapolis"/>
    <x v="5"/>
    <n v="0.55000000000000004"/>
    <x v="48"/>
    <x v="138"/>
    <n v="928.125"/>
    <n v="0.45"/>
  </r>
  <r>
    <x v="0"/>
    <n v="1185732"/>
    <x v="97"/>
    <x v="3"/>
    <x v="9"/>
    <s v="Minneapolis"/>
    <x v="0"/>
    <n v="0.5"/>
    <x v="28"/>
    <x v="48"/>
    <n v="918.75000000000011"/>
    <n v="0.35000000000000003"/>
  </r>
  <r>
    <x v="0"/>
    <n v="1185732"/>
    <x v="97"/>
    <x v="3"/>
    <x v="9"/>
    <s v="Minneapolis"/>
    <x v="1"/>
    <n v="0.45000000000000007"/>
    <x v="49"/>
    <x v="139"/>
    <n v="405.00000000000006"/>
    <n v="0.3"/>
  </r>
  <r>
    <x v="0"/>
    <n v="1185732"/>
    <x v="97"/>
    <x v="3"/>
    <x v="9"/>
    <s v="Minneapolis"/>
    <x v="2"/>
    <n v="0.4"/>
    <x v="38"/>
    <x v="124"/>
    <n v="270"/>
    <n v="0.3"/>
  </r>
  <r>
    <x v="0"/>
    <n v="1185732"/>
    <x v="97"/>
    <x v="3"/>
    <x v="9"/>
    <s v="Minneapolis"/>
    <x v="3"/>
    <n v="0.35000000000000003"/>
    <x v="37"/>
    <x v="181"/>
    <n v="214.37500000000006"/>
    <n v="0.35000000000000003"/>
  </r>
  <r>
    <x v="0"/>
    <n v="1185732"/>
    <x v="97"/>
    <x v="3"/>
    <x v="9"/>
    <s v="Minneapolis"/>
    <x v="4"/>
    <n v="0.45"/>
    <x v="43"/>
    <x v="321"/>
    <n v="202.5"/>
    <n v="0.3"/>
  </r>
  <r>
    <x v="0"/>
    <n v="1185732"/>
    <x v="97"/>
    <x v="3"/>
    <x v="9"/>
    <s v="Minneapolis"/>
    <x v="5"/>
    <n v="0.5"/>
    <x v="46"/>
    <x v="132"/>
    <n v="731.25"/>
    <n v="0.45"/>
  </r>
  <r>
    <x v="0"/>
    <n v="1185732"/>
    <x v="98"/>
    <x v="3"/>
    <x v="9"/>
    <s v="Minneapolis"/>
    <x v="0"/>
    <n v="0.45"/>
    <x v="32"/>
    <x v="158"/>
    <n v="708.75000000000011"/>
    <n v="0.35000000000000003"/>
  </r>
  <r>
    <x v="0"/>
    <n v="1185732"/>
    <x v="98"/>
    <x v="3"/>
    <x v="9"/>
    <s v="Minneapolis"/>
    <x v="1"/>
    <n v="0.40000000000000008"/>
    <x v="44"/>
    <x v="322"/>
    <n v="300.00000000000006"/>
    <n v="0.3"/>
  </r>
  <r>
    <x v="0"/>
    <n v="1185732"/>
    <x v="98"/>
    <x v="3"/>
    <x v="9"/>
    <s v="Minneapolis"/>
    <x v="2"/>
    <n v="0.25"/>
    <x v="43"/>
    <x v="316"/>
    <n v="112.5"/>
    <n v="0.3"/>
  </r>
  <r>
    <x v="0"/>
    <n v="1185732"/>
    <x v="98"/>
    <x v="3"/>
    <x v="9"/>
    <s v="Minneapolis"/>
    <x v="3"/>
    <n v="0.25"/>
    <x v="36"/>
    <x v="323"/>
    <n v="109.37500000000001"/>
    <n v="0.35000000000000003"/>
  </r>
  <r>
    <x v="0"/>
    <n v="1185732"/>
    <x v="98"/>
    <x v="3"/>
    <x v="9"/>
    <s v="Minneapolis"/>
    <x v="4"/>
    <n v="0.35"/>
    <x v="36"/>
    <x v="324"/>
    <n v="131.25"/>
    <n v="0.3"/>
  </r>
  <r>
    <x v="0"/>
    <n v="1185732"/>
    <x v="98"/>
    <x v="3"/>
    <x v="9"/>
    <s v="Minneapolis"/>
    <x v="5"/>
    <n v="0.4"/>
    <x v="41"/>
    <x v="134"/>
    <n v="360"/>
    <n v="0.45"/>
  </r>
  <r>
    <x v="0"/>
    <n v="1185732"/>
    <x v="99"/>
    <x v="3"/>
    <x v="9"/>
    <s v="Minneapolis"/>
    <x v="0"/>
    <n v="0.44999999999999996"/>
    <x v="48"/>
    <x v="325"/>
    <n v="590.625"/>
    <n v="0.35000000000000003"/>
  </r>
  <r>
    <x v="0"/>
    <n v="1185732"/>
    <x v="99"/>
    <x v="3"/>
    <x v="9"/>
    <s v="Minneapolis"/>
    <x v="1"/>
    <n v="0.35"/>
    <x v="41"/>
    <x v="135"/>
    <n v="210"/>
    <n v="0.3"/>
  </r>
  <r>
    <x v="0"/>
    <n v="1185732"/>
    <x v="99"/>
    <x v="3"/>
    <x v="9"/>
    <s v="Minneapolis"/>
    <x v="2"/>
    <n v="0.35"/>
    <x v="39"/>
    <x v="326"/>
    <n v="105"/>
    <n v="0.3"/>
  </r>
  <r>
    <x v="0"/>
    <n v="1185732"/>
    <x v="99"/>
    <x v="3"/>
    <x v="9"/>
    <s v="Minneapolis"/>
    <x v="3"/>
    <n v="0.35"/>
    <x v="42"/>
    <x v="327"/>
    <n v="91.875000000000014"/>
    <n v="0.35000000000000003"/>
  </r>
  <r>
    <x v="0"/>
    <n v="1185732"/>
    <x v="99"/>
    <x v="3"/>
    <x v="9"/>
    <s v="Minneapolis"/>
    <x v="4"/>
    <n v="0.44999999999999996"/>
    <x v="42"/>
    <x v="328"/>
    <n v="101.24999999999999"/>
    <n v="0.3"/>
  </r>
  <r>
    <x v="0"/>
    <n v="1185732"/>
    <x v="99"/>
    <x v="3"/>
    <x v="9"/>
    <s v="Minneapolis"/>
    <x v="5"/>
    <n v="0.49999999999999989"/>
    <x v="41"/>
    <x v="329"/>
    <n v="449.99999999999989"/>
    <n v="0.45"/>
  </r>
  <r>
    <x v="0"/>
    <n v="1185732"/>
    <x v="100"/>
    <x v="3"/>
    <x v="9"/>
    <s v="Minneapolis"/>
    <x v="0"/>
    <n v="0.5"/>
    <x v="45"/>
    <x v="157"/>
    <n v="612.50000000000011"/>
    <n v="0.35000000000000003"/>
  </r>
  <r>
    <x v="0"/>
    <n v="1185732"/>
    <x v="100"/>
    <x v="3"/>
    <x v="9"/>
    <s v="Minneapolis"/>
    <x v="1"/>
    <n v="0.4"/>
    <x v="41"/>
    <x v="134"/>
    <n v="240"/>
    <n v="0.3"/>
  </r>
  <r>
    <x v="0"/>
    <n v="1185732"/>
    <x v="100"/>
    <x v="3"/>
    <x v="9"/>
    <s v="Minneapolis"/>
    <x v="2"/>
    <n v="0.4"/>
    <x v="58"/>
    <x v="330"/>
    <n v="174"/>
    <n v="0.3"/>
  </r>
  <r>
    <x v="0"/>
    <n v="1185732"/>
    <x v="100"/>
    <x v="3"/>
    <x v="9"/>
    <s v="Minneapolis"/>
    <x v="3"/>
    <n v="0.4"/>
    <x v="43"/>
    <x v="128"/>
    <n v="210.00000000000003"/>
    <n v="0.35000000000000003"/>
  </r>
  <r>
    <x v="0"/>
    <n v="1185732"/>
    <x v="100"/>
    <x v="3"/>
    <x v="9"/>
    <s v="Minneapolis"/>
    <x v="4"/>
    <n v="0.54999999999999993"/>
    <x v="36"/>
    <x v="179"/>
    <n v="206.24999999999997"/>
    <n v="0.3"/>
  </r>
  <r>
    <x v="0"/>
    <n v="1185732"/>
    <x v="100"/>
    <x v="3"/>
    <x v="9"/>
    <s v="Minneapolis"/>
    <x v="5"/>
    <n v="0.59999999999999987"/>
    <x v="38"/>
    <x v="331"/>
    <n v="607.49999999999989"/>
    <n v="0.45"/>
  </r>
  <r>
    <x v="0"/>
    <n v="1185732"/>
    <x v="101"/>
    <x v="3"/>
    <x v="9"/>
    <s v="Minneapolis"/>
    <x v="0"/>
    <n v="0.54999999999999993"/>
    <x v="34"/>
    <x v="332"/>
    <n v="914.37499999999989"/>
    <n v="0.35000000000000003"/>
  </r>
  <r>
    <x v="0"/>
    <n v="1185732"/>
    <x v="101"/>
    <x v="3"/>
    <x v="9"/>
    <s v="Minneapolis"/>
    <x v="1"/>
    <n v="0.45"/>
    <x v="35"/>
    <x v="116"/>
    <n v="371.25"/>
    <n v="0.3"/>
  </r>
  <r>
    <x v="0"/>
    <n v="1185732"/>
    <x v="101"/>
    <x v="3"/>
    <x v="9"/>
    <s v="Minneapolis"/>
    <x v="2"/>
    <n v="0.45"/>
    <x v="38"/>
    <x v="177"/>
    <n v="303.75"/>
    <n v="0.3"/>
  </r>
  <r>
    <x v="0"/>
    <n v="1185732"/>
    <x v="101"/>
    <x v="3"/>
    <x v="9"/>
    <s v="Minneapolis"/>
    <x v="3"/>
    <n v="0.45"/>
    <x v="37"/>
    <x v="120"/>
    <n v="275.625"/>
    <n v="0.35000000000000003"/>
  </r>
  <r>
    <x v="0"/>
    <n v="1185732"/>
    <x v="101"/>
    <x v="3"/>
    <x v="9"/>
    <s v="Minneapolis"/>
    <x v="4"/>
    <n v="0.54999999999999993"/>
    <x v="37"/>
    <x v="119"/>
    <n v="288.74999999999994"/>
    <n v="0.3"/>
  </r>
  <r>
    <x v="0"/>
    <n v="1185732"/>
    <x v="101"/>
    <x v="3"/>
    <x v="9"/>
    <s v="Minneapolis"/>
    <x v="5"/>
    <n v="0.59999999999999987"/>
    <x v="35"/>
    <x v="333"/>
    <n v="742.49999999999977"/>
    <n v="0.45"/>
  </r>
  <r>
    <x v="3"/>
    <n v="1189833"/>
    <x v="102"/>
    <x v="3"/>
    <x v="10"/>
    <s v="Billings"/>
    <x v="0"/>
    <n v="0.35"/>
    <x v="34"/>
    <x v="155"/>
    <n v="748.125"/>
    <n v="0.45"/>
  </r>
  <r>
    <x v="3"/>
    <n v="1189833"/>
    <x v="102"/>
    <x v="3"/>
    <x v="10"/>
    <s v="Billings"/>
    <x v="1"/>
    <n v="0.45"/>
    <x v="34"/>
    <x v="115"/>
    <n v="641.25"/>
    <n v="0.3"/>
  </r>
  <r>
    <x v="3"/>
    <n v="1189833"/>
    <x v="102"/>
    <x v="3"/>
    <x v="10"/>
    <s v="Billings"/>
    <x v="2"/>
    <n v="0.45"/>
    <x v="34"/>
    <x v="115"/>
    <n v="961.875"/>
    <n v="0.45"/>
  </r>
  <r>
    <x v="3"/>
    <n v="1189833"/>
    <x v="102"/>
    <x v="3"/>
    <x v="10"/>
    <s v="Billings"/>
    <x v="3"/>
    <n v="0.45"/>
    <x v="46"/>
    <x v="334"/>
    <n v="585"/>
    <n v="0.39999999999999997"/>
  </r>
  <r>
    <x v="3"/>
    <n v="1189833"/>
    <x v="102"/>
    <x v="3"/>
    <x v="10"/>
    <s v="Billings"/>
    <x v="4"/>
    <n v="0.5"/>
    <x v="35"/>
    <x v="140"/>
    <n v="825.00000000000011"/>
    <n v="0.60000000000000009"/>
  </r>
  <r>
    <x v="3"/>
    <n v="1189833"/>
    <x v="102"/>
    <x v="3"/>
    <x v="10"/>
    <s v="Billings"/>
    <x v="5"/>
    <n v="0.45"/>
    <x v="34"/>
    <x v="115"/>
    <n v="534.375"/>
    <n v="0.25"/>
  </r>
  <r>
    <x v="3"/>
    <n v="1189833"/>
    <x v="103"/>
    <x v="3"/>
    <x v="10"/>
    <s v="Billings"/>
    <x v="0"/>
    <n v="0.35"/>
    <x v="28"/>
    <x v="152"/>
    <n v="826.87499999999989"/>
    <n v="0.45"/>
  </r>
  <r>
    <x v="3"/>
    <n v="1189833"/>
    <x v="103"/>
    <x v="3"/>
    <x v="10"/>
    <s v="Billings"/>
    <x v="1"/>
    <n v="0.45"/>
    <x v="33"/>
    <x v="172"/>
    <n v="573.75"/>
    <n v="0.3"/>
  </r>
  <r>
    <x v="3"/>
    <n v="1189833"/>
    <x v="103"/>
    <x v="3"/>
    <x v="10"/>
    <s v="Billings"/>
    <x v="2"/>
    <n v="0.45"/>
    <x v="32"/>
    <x v="158"/>
    <n v="911.25"/>
    <n v="0.45"/>
  </r>
  <r>
    <x v="3"/>
    <n v="1189833"/>
    <x v="103"/>
    <x v="3"/>
    <x v="10"/>
    <s v="Billings"/>
    <x v="3"/>
    <n v="0.45"/>
    <x v="49"/>
    <x v="198"/>
    <n v="540"/>
    <n v="0.39999999999999997"/>
  </r>
  <r>
    <x v="3"/>
    <n v="1189833"/>
    <x v="103"/>
    <x v="3"/>
    <x v="10"/>
    <s v="Billings"/>
    <x v="4"/>
    <n v="0.5"/>
    <x v="38"/>
    <x v="127"/>
    <n v="675.00000000000011"/>
    <n v="0.60000000000000009"/>
  </r>
  <r>
    <x v="3"/>
    <n v="1189833"/>
    <x v="103"/>
    <x v="3"/>
    <x v="10"/>
    <s v="Billings"/>
    <x v="5"/>
    <n v="0.45"/>
    <x v="33"/>
    <x v="172"/>
    <n v="478.125"/>
    <n v="0.25"/>
  </r>
  <r>
    <x v="3"/>
    <n v="1189833"/>
    <x v="104"/>
    <x v="3"/>
    <x v="10"/>
    <s v="Billings"/>
    <x v="0"/>
    <n v="0.35"/>
    <x v="31"/>
    <x v="335"/>
    <n v="905.62499999999989"/>
    <n v="0.45"/>
  </r>
  <r>
    <x v="3"/>
    <n v="1189833"/>
    <x v="104"/>
    <x v="3"/>
    <x v="10"/>
    <s v="Billings"/>
    <x v="1"/>
    <n v="0.45"/>
    <x v="33"/>
    <x v="172"/>
    <n v="573.75"/>
    <n v="0.3"/>
  </r>
  <r>
    <x v="3"/>
    <n v="1189833"/>
    <x v="104"/>
    <x v="3"/>
    <x v="10"/>
    <s v="Billings"/>
    <x v="2"/>
    <n v="0.45"/>
    <x v="33"/>
    <x v="172"/>
    <n v="860.625"/>
    <n v="0.45"/>
  </r>
  <r>
    <x v="3"/>
    <n v="1189833"/>
    <x v="104"/>
    <x v="3"/>
    <x v="10"/>
    <s v="Billings"/>
    <x v="3"/>
    <n v="0.45"/>
    <x v="46"/>
    <x v="334"/>
    <n v="585"/>
    <n v="0.39999999999999997"/>
  </r>
  <r>
    <x v="3"/>
    <n v="1189833"/>
    <x v="104"/>
    <x v="3"/>
    <x v="10"/>
    <s v="Billings"/>
    <x v="4"/>
    <n v="0.5"/>
    <x v="41"/>
    <x v="123"/>
    <n v="600.00000000000011"/>
    <n v="0.60000000000000009"/>
  </r>
  <r>
    <x v="3"/>
    <n v="1189833"/>
    <x v="104"/>
    <x v="3"/>
    <x v="10"/>
    <s v="Billings"/>
    <x v="5"/>
    <n v="0.45"/>
    <x v="47"/>
    <x v="207"/>
    <n v="450"/>
    <n v="0.25"/>
  </r>
  <r>
    <x v="3"/>
    <n v="1189833"/>
    <x v="105"/>
    <x v="3"/>
    <x v="10"/>
    <s v="Billings"/>
    <x v="0"/>
    <n v="0.45"/>
    <x v="31"/>
    <x v="70"/>
    <n v="1164.375"/>
    <n v="0.45"/>
  </r>
  <r>
    <x v="3"/>
    <n v="1189833"/>
    <x v="105"/>
    <x v="3"/>
    <x v="10"/>
    <s v="Billings"/>
    <x v="1"/>
    <n v="0.45"/>
    <x v="48"/>
    <x v="153"/>
    <n v="506.25"/>
    <n v="0.3"/>
  </r>
  <r>
    <x v="3"/>
    <n v="1189833"/>
    <x v="105"/>
    <x v="3"/>
    <x v="10"/>
    <s v="Billings"/>
    <x v="2"/>
    <n v="0.45"/>
    <x v="47"/>
    <x v="207"/>
    <n v="810"/>
    <n v="0.45"/>
  </r>
  <r>
    <x v="3"/>
    <n v="1189833"/>
    <x v="105"/>
    <x v="3"/>
    <x v="10"/>
    <s v="Billings"/>
    <x v="3"/>
    <n v="0.4"/>
    <x v="49"/>
    <x v="147"/>
    <n v="479.99999999999994"/>
    <n v="0.39999999999999997"/>
  </r>
  <r>
    <x v="3"/>
    <n v="1189833"/>
    <x v="105"/>
    <x v="3"/>
    <x v="10"/>
    <s v="Billings"/>
    <x v="4"/>
    <n v="0.45"/>
    <x v="41"/>
    <x v="124"/>
    <n v="540.00000000000011"/>
    <n v="0.60000000000000009"/>
  </r>
  <r>
    <x v="3"/>
    <n v="1189833"/>
    <x v="105"/>
    <x v="3"/>
    <x v="10"/>
    <s v="Billings"/>
    <x v="5"/>
    <n v="0.6"/>
    <x v="48"/>
    <x v="39"/>
    <n v="562.5"/>
    <n v="0.25"/>
  </r>
  <r>
    <x v="3"/>
    <n v="1189833"/>
    <x v="106"/>
    <x v="3"/>
    <x v="10"/>
    <s v="Billings"/>
    <x v="0"/>
    <n v="0.4"/>
    <x v="31"/>
    <x v="336"/>
    <n v="1035"/>
    <n v="0.45"/>
  </r>
  <r>
    <x v="3"/>
    <n v="1189833"/>
    <x v="106"/>
    <x v="3"/>
    <x v="10"/>
    <s v="Billings"/>
    <x v="1"/>
    <n v="0.45"/>
    <x v="33"/>
    <x v="172"/>
    <n v="573.75"/>
    <n v="0.3"/>
  </r>
  <r>
    <x v="3"/>
    <n v="1189833"/>
    <x v="106"/>
    <x v="3"/>
    <x v="10"/>
    <s v="Billings"/>
    <x v="2"/>
    <n v="0.45"/>
    <x v="33"/>
    <x v="172"/>
    <n v="860.625"/>
    <n v="0.45"/>
  </r>
  <r>
    <x v="3"/>
    <n v="1189833"/>
    <x v="106"/>
    <x v="3"/>
    <x v="10"/>
    <s v="Billings"/>
    <x v="3"/>
    <n v="0.4"/>
    <x v="46"/>
    <x v="194"/>
    <n v="520"/>
    <n v="0.39999999999999997"/>
  </r>
  <r>
    <x v="3"/>
    <n v="1189833"/>
    <x v="106"/>
    <x v="3"/>
    <x v="10"/>
    <s v="Billings"/>
    <x v="4"/>
    <n v="0.45"/>
    <x v="38"/>
    <x v="177"/>
    <n v="607.50000000000011"/>
    <n v="0.60000000000000009"/>
  </r>
  <r>
    <x v="3"/>
    <n v="1189833"/>
    <x v="106"/>
    <x v="3"/>
    <x v="10"/>
    <s v="Billings"/>
    <x v="5"/>
    <n v="0.6"/>
    <x v="47"/>
    <x v="50"/>
    <n v="600"/>
    <n v="0.25"/>
  </r>
  <r>
    <x v="3"/>
    <n v="1189833"/>
    <x v="107"/>
    <x v="3"/>
    <x v="10"/>
    <s v="Billings"/>
    <x v="0"/>
    <n v="0.4"/>
    <x v="22"/>
    <x v="52"/>
    <n v="1215"/>
    <n v="0.45"/>
  </r>
  <r>
    <x v="3"/>
    <n v="1189833"/>
    <x v="107"/>
    <x v="3"/>
    <x v="10"/>
    <s v="Billings"/>
    <x v="1"/>
    <n v="0.45"/>
    <x v="28"/>
    <x v="45"/>
    <n v="708.75"/>
    <n v="0.3"/>
  </r>
  <r>
    <x v="3"/>
    <n v="1189833"/>
    <x v="107"/>
    <x v="3"/>
    <x v="10"/>
    <s v="Billings"/>
    <x v="2"/>
    <n v="0.45"/>
    <x v="21"/>
    <x v="111"/>
    <n v="1113.75"/>
    <n v="0.45"/>
  </r>
  <r>
    <x v="3"/>
    <n v="1189833"/>
    <x v="107"/>
    <x v="3"/>
    <x v="10"/>
    <s v="Billings"/>
    <x v="3"/>
    <n v="0.4"/>
    <x v="33"/>
    <x v="234"/>
    <n v="680"/>
    <n v="0.39999999999999997"/>
  </r>
  <r>
    <x v="3"/>
    <n v="1189833"/>
    <x v="107"/>
    <x v="3"/>
    <x v="10"/>
    <s v="Billings"/>
    <x v="4"/>
    <n v="0.45"/>
    <x v="49"/>
    <x v="198"/>
    <n v="810.00000000000011"/>
    <n v="0.60000000000000009"/>
  </r>
  <r>
    <x v="3"/>
    <n v="1189833"/>
    <x v="107"/>
    <x v="3"/>
    <x v="10"/>
    <s v="Billings"/>
    <x v="5"/>
    <n v="0.6"/>
    <x v="25"/>
    <x v="11"/>
    <n v="900"/>
    <n v="0.25"/>
  </r>
  <r>
    <x v="3"/>
    <n v="1189833"/>
    <x v="108"/>
    <x v="3"/>
    <x v="10"/>
    <s v="Billings"/>
    <x v="0"/>
    <n v="0.4"/>
    <x v="30"/>
    <x v="61"/>
    <n v="1350"/>
    <n v="0.45"/>
  </r>
  <r>
    <x v="3"/>
    <n v="1189833"/>
    <x v="108"/>
    <x v="3"/>
    <x v="10"/>
    <s v="Billings"/>
    <x v="1"/>
    <n v="0.45"/>
    <x v="25"/>
    <x v="52"/>
    <n v="810"/>
    <n v="0.3"/>
  </r>
  <r>
    <x v="3"/>
    <n v="1189833"/>
    <x v="108"/>
    <x v="3"/>
    <x v="10"/>
    <s v="Billings"/>
    <x v="2"/>
    <n v="0.45"/>
    <x v="21"/>
    <x v="111"/>
    <n v="1113.75"/>
    <n v="0.45"/>
  </r>
  <r>
    <x v="3"/>
    <n v="1189833"/>
    <x v="108"/>
    <x v="3"/>
    <x v="10"/>
    <s v="Billings"/>
    <x v="3"/>
    <n v="0.4"/>
    <x v="32"/>
    <x v="207"/>
    <n v="719.99999999999989"/>
    <n v="0.39999999999999997"/>
  </r>
  <r>
    <x v="3"/>
    <n v="1189833"/>
    <x v="108"/>
    <x v="3"/>
    <x v="10"/>
    <s v="Billings"/>
    <x v="4"/>
    <n v="0.45"/>
    <x v="34"/>
    <x v="115"/>
    <n v="1282.5000000000002"/>
    <n v="0.60000000000000009"/>
  </r>
  <r>
    <x v="3"/>
    <n v="1189833"/>
    <x v="108"/>
    <x v="3"/>
    <x v="10"/>
    <s v="Billings"/>
    <x v="5"/>
    <n v="0.6"/>
    <x v="34"/>
    <x v="175"/>
    <n v="712.5"/>
    <n v="0.25"/>
  </r>
  <r>
    <x v="3"/>
    <n v="1189833"/>
    <x v="109"/>
    <x v="3"/>
    <x v="10"/>
    <s v="Billings"/>
    <x v="0"/>
    <n v="0.45"/>
    <x v="22"/>
    <x v="112"/>
    <n v="1366.875"/>
    <n v="0.45"/>
  </r>
  <r>
    <x v="3"/>
    <n v="1189833"/>
    <x v="109"/>
    <x v="3"/>
    <x v="10"/>
    <s v="Billings"/>
    <x v="1"/>
    <n v="0.55000000000000004"/>
    <x v="23"/>
    <x v="337"/>
    <n v="1031.25"/>
    <n v="0.3"/>
  </r>
  <r>
    <x v="3"/>
    <n v="1189833"/>
    <x v="109"/>
    <x v="3"/>
    <x v="10"/>
    <s v="Billings"/>
    <x v="2"/>
    <n v="0.5"/>
    <x v="24"/>
    <x v="54"/>
    <n v="1125"/>
    <n v="0.45"/>
  </r>
  <r>
    <x v="3"/>
    <n v="1189833"/>
    <x v="109"/>
    <x v="3"/>
    <x v="10"/>
    <s v="Billings"/>
    <x v="3"/>
    <n v="0.45"/>
    <x v="33"/>
    <x v="172"/>
    <n v="764.99999999999989"/>
    <n v="0.39999999999999997"/>
  </r>
  <r>
    <x v="3"/>
    <n v="1189833"/>
    <x v="109"/>
    <x v="3"/>
    <x v="10"/>
    <s v="Billings"/>
    <x v="4"/>
    <n v="0.54999999999999993"/>
    <x v="33"/>
    <x v="338"/>
    <n v="1402.5"/>
    <n v="0.60000000000000009"/>
  </r>
  <r>
    <x v="3"/>
    <n v="1189833"/>
    <x v="109"/>
    <x v="3"/>
    <x v="10"/>
    <s v="Billings"/>
    <x v="5"/>
    <n v="0.6"/>
    <x v="47"/>
    <x v="50"/>
    <n v="600"/>
    <n v="0.25"/>
  </r>
  <r>
    <x v="3"/>
    <n v="1189833"/>
    <x v="110"/>
    <x v="3"/>
    <x v="10"/>
    <s v="Billings"/>
    <x v="0"/>
    <n v="0.45"/>
    <x v="25"/>
    <x v="52"/>
    <n v="1215"/>
    <n v="0.45"/>
  </r>
  <r>
    <x v="3"/>
    <n v="1189833"/>
    <x v="110"/>
    <x v="3"/>
    <x v="10"/>
    <s v="Billings"/>
    <x v="1"/>
    <n v="0.5"/>
    <x v="25"/>
    <x v="61"/>
    <n v="900"/>
    <n v="0.3"/>
  </r>
  <r>
    <x v="3"/>
    <n v="1189833"/>
    <x v="110"/>
    <x v="3"/>
    <x v="10"/>
    <s v="Billings"/>
    <x v="2"/>
    <n v="0.45"/>
    <x v="32"/>
    <x v="158"/>
    <n v="911.25"/>
    <n v="0.45"/>
  </r>
  <r>
    <x v="3"/>
    <n v="1189833"/>
    <x v="110"/>
    <x v="3"/>
    <x v="10"/>
    <s v="Billings"/>
    <x v="3"/>
    <n v="0.45"/>
    <x v="47"/>
    <x v="207"/>
    <n v="719.99999999999989"/>
    <n v="0.39999999999999997"/>
  </r>
  <r>
    <x v="3"/>
    <n v="1189833"/>
    <x v="110"/>
    <x v="3"/>
    <x v="10"/>
    <s v="Billings"/>
    <x v="4"/>
    <n v="0.54999999999999993"/>
    <x v="47"/>
    <x v="208"/>
    <n v="1320"/>
    <n v="0.60000000000000009"/>
  </r>
  <r>
    <x v="3"/>
    <n v="1189833"/>
    <x v="110"/>
    <x v="3"/>
    <x v="10"/>
    <s v="Billings"/>
    <x v="5"/>
    <n v="0.6"/>
    <x v="32"/>
    <x v="52"/>
    <n v="675"/>
    <n v="0.25"/>
  </r>
  <r>
    <x v="3"/>
    <n v="1189833"/>
    <x v="111"/>
    <x v="3"/>
    <x v="10"/>
    <s v="Billings"/>
    <x v="0"/>
    <n v="0.45"/>
    <x v="21"/>
    <x v="111"/>
    <n v="1113.75"/>
    <n v="0.45"/>
  </r>
  <r>
    <x v="3"/>
    <n v="1189833"/>
    <x v="111"/>
    <x v="3"/>
    <x v="10"/>
    <s v="Billings"/>
    <x v="1"/>
    <n v="0.5"/>
    <x v="21"/>
    <x v="80"/>
    <n v="825"/>
    <n v="0.3"/>
  </r>
  <r>
    <x v="3"/>
    <n v="1189833"/>
    <x v="111"/>
    <x v="3"/>
    <x v="10"/>
    <s v="Billings"/>
    <x v="2"/>
    <n v="0.45"/>
    <x v="47"/>
    <x v="207"/>
    <n v="810"/>
    <n v="0.45"/>
  </r>
  <r>
    <x v="3"/>
    <n v="1189833"/>
    <x v="111"/>
    <x v="3"/>
    <x v="10"/>
    <s v="Billings"/>
    <x v="3"/>
    <n v="0.45"/>
    <x v="48"/>
    <x v="153"/>
    <n v="675"/>
    <n v="0.39999999999999997"/>
  </r>
  <r>
    <x v="3"/>
    <n v="1189833"/>
    <x v="111"/>
    <x v="3"/>
    <x v="10"/>
    <s v="Billings"/>
    <x v="4"/>
    <n v="0.54999999999999993"/>
    <x v="45"/>
    <x v="237"/>
    <n v="1155"/>
    <n v="0.60000000000000009"/>
  </r>
  <r>
    <x v="3"/>
    <n v="1189833"/>
    <x v="111"/>
    <x v="3"/>
    <x v="10"/>
    <s v="Billings"/>
    <x v="5"/>
    <n v="0.6"/>
    <x v="47"/>
    <x v="50"/>
    <n v="600"/>
    <n v="0.25"/>
  </r>
  <r>
    <x v="3"/>
    <n v="1189833"/>
    <x v="112"/>
    <x v="3"/>
    <x v="10"/>
    <s v="Billings"/>
    <x v="0"/>
    <n v="0.4"/>
    <x v="31"/>
    <x v="336"/>
    <n v="1035"/>
    <n v="0.45"/>
  </r>
  <r>
    <x v="3"/>
    <n v="1189833"/>
    <x v="112"/>
    <x v="3"/>
    <x v="10"/>
    <s v="Billings"/>
    <x v="1"/>
    <n v="0.45000000000000007"/>
    <x v="31"/>
    <x v="339"/>
    <n v="776.25000000000011"/>
    <n v="0.3"/>
  </r>
  <r>
    <x v="3"/>
    <n v="1189833"/>
    <x v="112"/>
    <x v="3"/>
    <x v="10"/>
    <s v="Billings"/>
    <x v="2"/>
    <n v="0.4"/>
    <x v="33"/>
    <x v="234"/>
    <n v="765"/>
    <n v="0.45"/>
  </r>
  <r>
    <x v="3"/>
    <n v="1189833"/>
    <x v="112"/>
    <x v="3"/>
    <x v="10"/>
    <s v="Billings"/>
    <x v="3"/>
    <n v="0.4"/>
    <x v="33"/>
    <x v="234"/>
    <n v="680"/>
    <n v="0.39999999999999997"/>
  </r>
  <r>
    <x v="3"/>
    <n v="1189833"/>
    <x v="112"/>
    <x v="3"/>
    <x v="10"/>
    <s v="Billings"/>
    <x v="4"/>
    <n v="0.54999999999999993"/>
    <x v="48"/>
    <x v="210"/>
    <n v="1237.5"/>
    <n v="0.60000000000000009"/>
  </r>
  <r>
    <x v="3"/>
    <n v="1189833"/>
    <x v="112"/>
    <x v="3"/>
    <x v="10"/>
    <s v="Billings"/>
    <x v="5"/>
    <n v="0.6"/>
    <x v="34"/>
    <x v="175"/>
    <n v="712.5"/>
    <n v="0.25"/>
  </r>
  <r>
    <x v="3"/>
    <n v="1189833"/>
    <x v="113"/>
    <x v="3"/>
    <x v="10"/>
    <s v="Billings"/>
    <x v="0"/>
    <n v="0.45"/>
    <x v="22"/>
    <x v="112"/>
    <n v="1366.875"/>
    <n v="0.45"/>
  </r>
  <r>
    <x v="3"/>
    <n v="1189833"/>
    <x v="113"/>
    <x v="3"/>
    <x v="10"/>
    <s v="Billings"/>
    <x v="1"/>
    <n v="0.5"/>
    <x v="22"/>
    <x v="73"/>
    <n v="1012.5"/>
    <n v="0.3"/>
  </r>
  <r>
    <x v="3"/>
    <n v="1189833"/>
    <x v="113"/>
    <x v="3"/>
    <x v="10"/>
    <s v="Billings"/>
    <x v="2"/>
    <n v="0.45"/>
    <x v="34"/>
    <x v="115"/>
    <n v="961.875"/>
    <n v="0.45"/>
  </r>
  <r>
    <x v="3"/>
    <n v="1189833"/>
    <x v="113"/>
    <x v="3"/>
    <x v="10"/>
    <s v="Billings"/>
    <x v="3"/>
    <n v="0.45"/>
    <x v="34"/>
    <x v="115"/>
    <n v="854.99999999999989"/>
    <n v="0.39999999999999997"/>
  </r>
  <r>
    <x v="3"/>
    <n v="1189833"/>
    <x v="113"/>
    <x v="3"/>
    <x v="10"/>
    <s v="Billings"/>
    <x v="4"/>
    <n v="0.54999999999999993"/>
    <x v="47"/>
    <x v="208"/>
    <n v="1320"/>
    <n v="0.60000000000000009"/>
  </r>
  <r>
    <x v="3"/>
    <n v="1189833"/>
    <x v="113"/>
    <x v="3"/>
    <x v="10"/>
    <s v="Billings"/>
    <x v="5"/>
    <n v="0.6"/>
    <x v="24"/>
    <x v="61"/>
    <n v="750"/>
    <n v="0.25"/>
  </r>
  <r>
    <x v="1"/>
    <n v="1197831"/>
    <x v="114"/>
    <x v="1"/>
    <x v="11"/>
    <s v="Knoxville"/>
    <x v="0"/>
    <n v="0.2"/>
    <x v="20"/>
    <x v="340"/>
    <n v="489.99999999999994"/>
    <n v="0.35"/>
  </r>
  <r>
    <x v="1"/>
    <n v="1197831"/>
    <x v="114"/>
    <x v="1"/>
    <x v="11"/>
    <s v="Knoxville"/>
    <x v="1"/>
    <n v="0.3"/>
    <x v="20"/>
    <x v="193"/>
    <n v="735"/>
    <n v="0.35"/>
  </r>
  <r>
    <x v="1"/>
    <n v="1197831"/>
    <x v="114"/>
    <x v="1"/>
    <x v="11"/>
    <s v="Knoxville"/>
    <x v="2"/>
    <n v="0.3"/>
    <x v="24"/>
    <x v="146"/>
    <n v="525"/>
    <n v="0.35"/>
  </r>
  <r>
    <x v="1"/>
    <n v="1197831"/>
    <x v="114"/>
    <x v="1"/>
    <x v="11"/>
    <s v="Knoxville"/>
    <x v="3"/>
    <n v="0.35"/>
    <x v="24"/>
    <x v="157"/>
    <n v="787.5"/>
    <n v="0.45"/>
  </r>
  <r>
    <x v="1"/>
    <n v="1197831"/>
    <x v="114"/>
    <x v="1"/>
    <x v="11"/>
    <s v="Knoxville"/>
    <x v="4"/>
    <n v="0.4"/>
    <x v="45"/>
    <x v="340"/>
    <n v="420"/>
    <n v="0.3"/>
  </r>
  <r>
    <x v="1"/>
    <n v="1197831"/>
    <x v="114"/>
    <x v="1"/>
    <x v="11"/>
    <s v="Knoxville"/>
    <x v="5"/>
    <n v="0.35"/>
    <x v="24"/>
    <x v="157"/>
    <n v="875"/>
    <n v="0.5"/>
  </r>
  <r>
    <x v="1"/>
    <n v="1197831"/>
    <x v="67"/>
    <x v="1"/>
    <x v="11"/>
    <s v="Knoxville"/>
    <x v="0"/>
    <n v="0.25"/>
    <x v="26"/>
    <x v="132"/>
    <n v="568.75"/>
    <n v="0.35"/>
  </r>
  <r>
    <x v="1"/>
    <n v="1197831"/>
    <x v="67"/>
    <x v="1"/>
    <x v="11"/>
    <s v="Knoxville"/>
    <x v="1"/>
    <n v="0.35"/>
    <x v="23"/>
    <x v="46"/>
    <n v="765.625"/>
    <n v="0.35"/>
  </r>
  <r>
    <x v="1"/>
    <n v="1197831"/>
    <x v="67"/>
    <x v="1"/>
    <x v="11"/>
    <s v="Knoxville"/>
    <x v="2"/>
    <n v="0.35"/>
    <x v="32"/>
    <x v="151"/>
    <n v="551.25"/>
    <n v="0.35"/>
  </r>
  <r>
    <x v="1"/>
    <n v="1197831"/>
    <x v="67"/>
    <x v="1"/>
    <x v="11"/>
    <s v="Knoxville"/>
    <x v="3"/>
    <n v="0.35"/>
    <x v="47"/>
    <x v="340"/>
    <n v="630"/>
    <n v="0.45"/>
  </r>
  <r>
    <x v="1"/>
    <n v="1197831"/>
    <x v="67"/>
    <x v="1"/>
    <x v="11"/>
    <s v="Knoxville"/>
    <x v="4"/>
    <n v="0.4"/>
    <x v="35"/>
    <x v="130"/>
    <n v="330"/>
    <n v="0.3"/>
  </r>
  <r>
    <x v="1"/>
    <n v="1197831"/>
    <x v="67"/>
    <x v="1"/>
    <x v="11"/>
    <s v="Knoxville"/>
    <x v="5"/>
    <n v="0.35"/>
    <x v="34"/>
    <x v="155"/>
    <n v="831.25"/>
    <n v="0.5"/>
  </r>
  <r>
    <x v="1"/>
    <n v="1197831"/>
    <x v="115"/>
    <x v="1"/>
    <x v="11"/>
    <s v="Knoxville"/>
    <x v="0"/>
    <n v="0.3"/>
    <x v="26"/>
    <x v="212"/>
    <n v="779.99999999999989"/>
    <n v="0.39999999999999997"/>
  </r>
  <r>
    <x v="1"/>
    <n v="1197831"/>
    <x v="115"/>
    <x v="1"/>
    <x v="11"/>
    <s v="Knoxville"/>
    <x v="1"/>
    <n v="0.4"/>
    <x v="26"/>
    <x v="51"/>
    <n v="1040"/>
    <n v="0.39999999999999997"/>
  </r>
  <r>
    <x v="1"/>
    <n v="1197831"/>
    <x v="115"/>
    <x v="1"/>
    <x v="11"/>
    <s v="Knoxville"/>
    <x v="2"/>
    <n v="0.3"/>
    <x v="34"/>
    <x v="341"/>
    <n v="570"/>
    <n v="0.39999999999999997"/>
  </r>
  <r>
    <x v="1"/>
    <n v="1197831"/>
    <x v="115"/>
    <x v="1"/>
    <x v="11"/>
    <s v="Knoxville"/>
    <x v="3"/>
    <n v="0.35000000000000003"/>
    <x v="48"/>
    <x v="342"/>
    <n v="656.25000000000011"/>
    <n v="0.5"/>
  </r>
  <r>
    <x v="1"/>
    <n v="1197831"/>
    <x v="115"/>
    <x v="1"/>
    <x v="11"/>
    <s v="Knoxville"/>
    <x v="4"/>
    <n v="0.4"/>
    <x v="35"/>
    <x v="130"/>
    <n v="385"/>
    <n v="0.35"/>
  </r>
  <r>
    <x v="1"/>
    <n v="1197831"/>
    <x v="115"/>
    <x v="1"/>
    <x v="11"/>
    <s v="Knoxville"/>
    <x v="5"/>
    <n v="0.35000000000000003"/>
    <x v="33"/>
    <x v="343"/>
    <n v="818.12500000000023"/>
    <n v="0.55000000000000004"/>
  </r>
  <r>
    <x v="1"/>
    <n v="1197831"/>
    <x v="50"/>
    <x v="1"/>
    <x v="11"/>
    <s v="Knoxville"/>
    <x v="0"/>
    <n v="0.19999999999999998"/>
    <x v="22"/>
    <x v="198"/>
    <n v="540"/>
    <n v="0.39999999999999997"/>
  </r>
  <r>
    <x v="1"/>
    <n v="1197831"/>
    <x v="50"/>
    <x v="1"/>
    <x v="11"/>
    <s v="Knoxville"/>
    <x v="1"/>
    <n v="0.25000000000000006"/>
    <x v="22"/>
    <x v="344"/>
    <n v="675.00000000000011"/>
    <n v="0.39999999999999997"/>
  </r>
  <r>
    <x v="1"/>
    <n v="1197831"/>
    <x v="50"/>
    <x v="1"/>
    <x v="11"/>
    <s v="Knoxville"/>
    <x v="2"/>
    <n v="0.19999999999999996"/>
    <x v="24"/>
    <x v="329"/>
    <n v="399.99999999999989"/>
    <n v="0.39999999999999997"/>
  </r>
  <r>
    <x v="1"/>
    <n v="1197831"/>
    <x v="50"/>
    <x v="1"/>
    <x v="11"/>
    <s v="Knoxville"/>
    <x v="3"/>
    <n v="0.25000000000000006"/>
    <x v="47"/>
    <x v="322"/>
    <n v="500.00000000000011"/>
    <n v="0.5"/>
  </r>
  <r>
    <x v="1"/>
    <n v="1197831"/>
    <x v="50"/>
    <x v="1"/>
    <x v="11"/>
    <s v="Knoxville"/>
    <x v="4"/>
    <n v="0.3"/>
    <x v="49"/>
    <x v="124"/>
    <n v="315"/>
    <n v="0.35"/>
  </r>
  <r>
    <x v="1"/>
    <n v="1197831"/>
    <x v="50"/>
    <x v="1"/>
    <x v="11"/>
    <s v="Knoxville"/>
    <x v="5"/>
    <n v="0.25000000000000006"/>
    <x v="31"/>
    <x v="345"/>
    <n v="790.62500000000023"/>
    <n v="0.55000000000000004"/>
  </r>
  <r>
    <x v="1"/>
    <n v="1197831"/>
    <x v="70"/>
    <x v="1"/>
    <x v="11"/>
    <s v="Knoxville"/>
    <x v="0"/>
    <n v="0.14999999999999997"/>
    <x v="27"/>
    <x v="346"/>
    <n v="434.99999999999989"/>
    <n v="0.39999999999999997"/>
  </r>
  <r>
    <x v="1"/>
    <n v="1197831"/>
    <x v="70"/>
    <x v="1"/>
    <x v="11"/>
    <s v="Knoxville"/>
    <x v="1"/>
    <n v="0.25000000000000006"/>
    <x v="30"/>
    <x v="347"/>
    <n v="750.00000000000011"/>
    <n v="0.39999999999999997"/>
  </r>
  <r>
    <x v="1"/>
    <n v="1197831"/>
    <x v="70"/>
    <x v="1"/>
    <x v="11"/>
    <s v="Knoxville"/>
    <x v="2"/>
    <n v="0.19999999999999996"/>
    <x v="25"/>
    <x v="348"/>
    <n v="479.99999999999989"/>
    <n v="0.39999999999999997"/>
  </r>
  <r>
    <x v="1"/>
    <n v="1197831"/>
    <x v="70"/>
    <x v="1"/>
    <x v="11"/>
    <s v="Knoxville"/>
    <x v="3"/>
    <n v="0.30000000000000004"/>
    <x v="28"/>
    <x v="160"/>
    <n v="787.50000000000011"/>
    <n v="0.5"/>
  </r>
  <r>
    <x v="1"/>
    <n v="1197831"/>
    <x v="70"/>
    <x v="1"/>
    <x v="11"/>
    <s v="Knoxville"/>
    <x v="4"/>
    <n v="0.45"/>
    <x v="33"/>
    <x v="172"/>
    <n v="669.375"/>
    <n v="0.35"/>
  </r>
  <r>
    <x v="1"/>
    <n v="1197831"/>
    <x v="70"/>
    <x v="1"/>
    <x v="11"/>
    <s v="Knoxville"/>
    <x v="5"/>
    <n v="0.4"/>
    <x v="29"/>
    <x v="349"/>
    <n v="1705.0000000000002"/>
    <n v="0.55000000000000004"/>
  </r>
  <r>
    <x v="1"/>
    <n v="1197831"/>
    <x v="71"/>
    <x v="1"/>
    <x v="11"/>
    <s v="Knoxville"/>
    <x v="0"/>
    <n v="0.4"/>
    <x v="29"/>
    <x v="349"/>
    <n v="1240"/>
    <n v="0.39999999999999997"/>
  </r>
  <r>
    <x v="1"/>
    <n v="1197831"/>
    <x v="71"/>
    <x v="1"/>
    <x v="11"/>
    <s v="Knoxville"/>
    <x v="1"/>
    <n v="0.45"/>
    <x v="29"/>
    <x v="290"/>
    <n v="1394.9999999999998"/>
    <n v="0.39999999999999997"/>
  </r>
  <r>
    <x v="1"/>
    <n v="1197831"/>
    <x v="71"/>
    <x v="1"/>
    <x v="11"/>
    <s v="Knoxville"/>
    <x v="2"/>
    <n v="0.4"/>
    <x v="26"/>
    <x v="51"/>
    <n v="1040"/>
    <n v="0.39999999999999997"/>
  </r>
  <r>
    <x v="1"/>
    <n v="1197831"/>
    <x v="71"/>
    <x v="1"/>
    <x v="11"/>
    <s v="Knoxville"/>
    <x v="3"/>
    <n v="0.4"/>
    <x v="25"/>
    <x v="50"/>
    <n v="1200"/>
    <n v="0.5"/>
  </r>
  <r>
    <x v="1"/>
    <n v="1197831"/>
    <x v="71"/>
    <x v="1"/>
    <x v="11"/>
    <s v="Knoxville"/>
    <x v="4"/>
    <n v="0.45"/>
    <x v="24"/>
    <x v="39"/>
    <n v="787.5"/>
    <n v="0.35"/>
  </r>
  <r>
    <x v="1"/>
    <n v="1197831"/>
    <x v="71"/>
    <x v="1"/>
    <x v="11"/>
    <s v="Knoxville"/>
    <x v="5"/>
    <n v="0.5"/>
    <x v="10"/>
    <x v="242"/>
    <n v="2406.25"/>
    <n v="0.55000000000000004"/>
  </r>
  <r>
    <x v="1"/>
    <n v="1197831"/>
    <x v="116"/>
    <x v="1"/>
    <x v="11"/>
    <s v="Knoxville"/>
    <x v="0"/>
    <n v="0.4"/>
    <x v="6"/>
    <x v="211"/>
    <n v="1484.9999999999998"/>
    <n v="0.44999999999999996"/>
  </r>
  <r>
    <x v="1"/>
    <n v="1197831"/>
    <x v="116"/>
    <x v="1"/>
    <x v="11"/>
    <s v="Knoxville"/>
    <x v="1"/>
    <n v="0.45"/>
    <x v="6"/>
    <x v="8"/>
    <n v="1670.6249999999998"/>
    <n v="0.44999999999999996"/>
  </r>
  <r>
    <x v="1"/>
    <n v="1197831"/>
    <x v="116"/>
    <x v="1"/>
    <x v="11"/>
    <s v="Knoxville"/>
    <x v="2"/>
    <n v="0.4"/>
    <x v="18"/>
    <x v="87"/>
    <n v="1754.9999999999998"/>
    <n v="0.44999999999999996"/>
  </r>
  <r>
    <x v="1"/>
    <n v="1197831"/>
    <x v="116"/>
    <x v="1"/>
    <x v="11"/>
    <s v="Knoxville"/>
    <x v="3"/>
    <n v="0.4"/>
    <x v="31"/>
    <x v="336"/>
    <n v="1265"/>
    <n v="0.55000000000000004"/>
  </r>
  <r>
    <x v="1"/>
    <n v="1197831"/>
    <x v="116"/>
    <x v="1"/>
    <x v="11"/>
    <s v="Knoxville"/>
    <x v="4"/>
    <n v="0.45"/>
    <x v="21"/>
    <x v="111"/>
    <n v="989.99999999999989"/>
    <n v="0.39999999999999997"/>
  </r>
  <r>
    <x v="1"/>
    <n v="1197831"/>
    <x v="116"/>
    <x v="1"/>
    <x v="11"/>
    <s v="Knoxville"/>
    <x v="5"/>
    <n v="0.54999999999999993"/>
    <x v="6"/>
    <x v="350"/>
    <n v="2722.5"/>
    <n v="0.60000000000000009"/>
  </r>
  <r>
    <x v="1"/>
    <n v="1197831"/>
    <x v="117"/>
    <x v="1"/>
    <x v="11"/>
    <s v="Knoxville"/>
    <x v="0"/>
    <n v="0.45"/>
    <x v="29"/>
    <x v="290"/>
    <n v="1569.3749999999998"/>
    <n v="0.44999999999999996"/>
  </r>
  <r>
    <x v="1"/>
    <n v="1197831"/>
    <x v="117"/>
    <x v="1"/>
    <x v="11"/>
    <s v="Knoxville"/>
    <x v="1"/>
    <n v="0.55000000000000004"/>
    <x v="29"/>
    <x v="100"/>
    <n v="1918.1249999999998"/>
    <n v="0.44999999999999996"/>
  </r>
  <r>
    <x v="1"/>
    <n v="1197831"/>
    <x v="117"/>
    <x v="1"/>
    <x v="11"/>
    <s v="Knoxville"/>
    <x v="2"/>
    <n v="0.5"/>
    <x v="5"/>
    <x v="13"/>
    <n v="2137.5"/>
    <n v="0.44999999999999996"/>
  </r>
  <r>
    <x v="1"/>
    <n v="1197831"/>
    <x v="117"/>
    <x v="1"/>
    <x v="11"/>
    <s v="Knoxville"/>
    <x v="3"/>
    <n v="0.45"/>
    <x v="34"/>
    <x v="115"/>
    <n v="1175.625"/>
    <n v="0.55000000000000004"/>
  </r>
  <r>
    <x v="1"/>
    <n v="1197831"/>
    <x v="117"/>
    <x v="1"/>
    <x v="11"/>
    <s v="Knoxville"/>
    <x v="4"/>
    <n v="0.5"/>
    <x v="34"/>
    <x v="351"/>
    <n v="949.99999999999989"/>
    <n v="0.39999999999999997"/>
  </r>
  <r>
    <x v="1"/>
    <n v="1197831"/>
    <x v="117"/>
    <x v="1"/>
    <x v="11"/>
    <s v="Knoxville"/>
    <x v="5"/>
    <n v="0.54999999999999993"/>
    <x v="27"/>
    <x v="352"/>
    <n v="2392.5"/>
    <n v="0.60000000000000009"/>
  </r>
  <r>
    <x v="1"/>
    <n v="1197831"/>
    <x v="74"/>
    <x v="1"/>
    <x v="11"/>
    <s v="Knoxville"/>
    <x v="0"/>
    <n v="0.5"/>
    <x v="22"/>
    <x v="73"/>
    <n v="1518.7499999999998"/>
    <n v="0.44999999999999996"/>
  </r>
  <r>
    <x v="1"/>
    <n v="1197831"/>
    <x v="74"/>
    <x v="1"/>
    <x v="11"/>
    <s v="Knoxville"/>
    <x v="1"/>
    <n v="0.5"/>
    <x v="23"/>
    <x v="66"/>
    <n v="1406.2499999999998"/>
    <n v="0.44999999999999996"/>
  </r>
  <r>
    <x v="1"/>
    <n v="1197831"/>
    <x v="74"/>
    <x v="1"/>
    <x v="11"/>
    <s v="Knoxville"/>
    <x v="2"/>
    <n v="0.54999999999999993"/>
    <x v="22"/>
    <x v="353"/>
    <n v="1670.6249999999995"/>
    <n v="0.44999999999999996"/>
  </r>
  <r>
    <x v="1"/>
    <n v="1197831"/>
    <x v="74"/>
    <x v="1"/>
    <x v="11"/>
    <s v="Knoxville"/>
    <x v="3"/>
    <n v="0.54999999999999993"/>
    <x v="47"/>
    <x v="208"/>
    <n v="1209.9999999999998"/>
    <n v="0.55000000000000004"/>
  </r>
  <r>
    <x v="1"/>
    <n v="1197831"/>
    <x v="74"/>
    <x v="1"/>
    <x v="11"/>
    <s v="Knoxville"/>
    <x v="4"/>
    <n v="0.5"/>
    <x v="47"/>
    <x v="47"/>
    <n v="799.99999999999989"/>
    <n v="0.39999999999999997"/>
  </r>
  <r>
    <x v="1"/>
    <n v="1197831"/>
    <x v="74"/>
    <x v="1"/>
    <x v="11"/>
    <s v="Knoxville"/>
    <x v="5"/>
    <n v="0.45"/>
    <x v="23"/>
    <x v="67"/>
    <n v="1687.5000000000002"/>
    <n v="0.60000000000000009"/>
  </r>
  <r>
    <x v="1"/>
    <n v="1197831"/>
    <x v="75"/>
    <x v="1"/>
    <x v="11"/>
    <s v="Knoxville"/>
    <x v="0"/>
    <n v="0.35000000000000003"/>
    <x v="31"/>
    <x v="354"/>
    <n v="905.625"/>
    <n v="0.44999999999999996"/>
  </r>
  <r>
    <x v="1"/>
    <n v="1197831"/>
    <x v="75"/>
    <x v="1"/>
    <x v="11"/>
    <s v="Knoxville"/>
    <x v="1"/>
    <n v="0.35000000000000003"/>
    <x v="31"/>
    <x v="354"/>
    <n v="905.625"/>
    <n v="0.44999999999999996"/>
  </r>
  <r>
    <x v="1"/>
    <n v="1197831"/>
    <x v="75"/>
    <x v="1"/>
    <x v="11"/>
    <s v="Knoxville"/>
    <x v="2"/>
    <n v="0.4"/>
    <x v="28"/>
    <x v="193"/>
    <n v="944.99999999999989"/>
    <n v="0.44999999999999996"/>
  </r>
  <r>
    <x v="1"/>
    <n v="1197831"/>
    <x v="75"/>
    <x v="1"/>
    <x v="11"/>
    <s v="Knoxville"/>
    <x v="3"/>
    <n v="0.4"/>
    <x v="48"/>
    <x v="146"/>
    <n v="825.00000000000011"/>
    <n v="0.55000000000000004"/>
  </r>
  <r>
    <x v="1"/>
    <n v="1197831"/>
    <x v="75"/>
    <x v="1"/>
    <x v="11"/>
    <s v="Knoxville"/>
    <x v="4"/>
    <n v="0.35000000000000003"/>
    <x v="45"/>
    <x v="206"/>
    <n v="490.00000000000006"/>
    <n v="0.39999999999999997"/>
  </r>
  <r>
    <x v="1"/>
    <n v="1197831"/>
    <x v="75"/>
    <x v="1"/>
    <x v="11"/>
    <s v="Knoxville"/>
    <x v="5"/>
    <n v="0.45"/>
    <x v="28"/>
    <x v="45"/>
    <n v="1417.5000000000002"/>
    <n v="0.60000000000000009"/>
  </r>
  <r>
    <x v="1"/>
    <n v="1197831"/>
    <x v="56"/>
    <x v="1"/>
    <x v="11"/>
    <s v="Knoxville"/>
    <x v="0"/>
    <n v="0.30000000000000004"/>
    <x v="22"/>
    <x v="355"/>
    <n v="911.25"/>
    <n v="0.44999999999999996"/>
  </r>
  <r>
    <x v="1"/>
    <n v="1197831"/>
    <x v="56"/>
    <x v="1"/>
    <x v="11"/>
    <s v="Knoxville"/>
    <x v="1"/>
    <n v="0.30000000000000004"/>
    <x v="22"/>
    <x v="355"/>
    <n v="911.25"/>
    <n v="0.44999999999999996"/>
  </r>
  <r>
    <x v="1"/>
    <n v="1197831"/>
    <x v="56"/>
    <x v="1"/>
    <x v="11"/>
    <s v="Knoxville"/>
    <x v="2"/>
    <n v="0.55000000000000004"/>
    <x v="25"/>
    <x v="221"/>
    <n v="1485"/>
    <n v="0.44999999999999996"/>
  </r>
  <r>
    <x v="1"/>
    <n v="1197831"/>
    <x v="56"/>
    <x v="1"/>
    <x v="11"/>
    <s v="Knoxville"/>
    <x v="3"/>
    <n v="0.55000000000000004"/>
    <x v="34"/>
    <x v="356"/>
    <n v="1436.8750000000002"/>
    <n v="0.55000000000000004"/>
  </r>
  <r>
    <x v="1"/>
    <n v="1197831"/>
    <x v="56"/>
    <x v="1"/>
    <x v="11"/>
    <s v="Knoxville"/>
    <x v="4"/>
    <n v="0.54999999999999993"/>
    <x v="32"/>
    <x v="357"/>
    <n v="989.99999999999977"/>
    <n v="0.39999999999999997"/>
  </r>
  <r>
    <x v="1"/>
    <n v="1197831"/>
    <x v="56"/>
    <x v="1"/>
    <x v="11"/>
    <s v="Knoxville"/>
    <x v="5"/>
    <n v="0.65"/>
    <x v="26"/>
    <x v="106"/>
    <n v="2535.0000000000005"/>
    <n v="0.60000000000000009"/>
  </r>
  <r>
    <x v="1"/>
    <n v="1197831"/>
    <x v="57"/>
    <x v="1"/>
    <x v="11"/>
    <s v="Knoxville"/>
    <x v="0"/>
    <n v="0.54999999999999993"/>
    <x v="9"/>
    <x v="358"/>
    <n v="1979.9999999999993"/>
    <n v="0.44999999999999996"/>
  </r>
  <r>
    <x v="1"/>
    <n v="1197831"/>
    <x v="57"/>
    <x v="1"/>
    <x v="11"/>
    <s v="Knoxville"/>
    <x v="1"/>
    <n v="0.54999999999999993"/>
    <x v="9"/>
    <x v="358"/>
    <n v="1979.9999999999993"/>
    <n v="0.44999999999999996"/>
  </r>
  <r>
    <x v="1"/>
    <n v="1197831"/>
    <x v="57"/>
    <x v="1"/>
    <x v="11"/>
    <s v="Knoxville"/>
    <x v="2"/>
    <n v="0.6"/>
    <x v="20"/>
    <x v="81"/>
    <n v="1889.9999999999998"/>
    <n v="0.44999999999999996"/>
  </r>
  <r>
    <x v="1"/>
    <n v="1197831"/>
    <x v="57"/>
    <x v="1"/>
    <x v="11"/>
    <s v="Knoxville"/>
    <x v="3"/>
    <n v="0.6"/>
    <x v="21"/>
    <x v="211"/>
    <n v="1815.0000000000002"/>
    <n v="0.55000000000000004"/>
  </r>
  <r>
    <x v="1"/>
    <n v="1197831"/>
    <x v="57"/>
    <x v="1"/>
    <x v="11"/>
    <s v="Knoxville"/>
    <x v="4"/>
    <n v="0.54999999999999993"/>
    <x v="24"/>
    <x v="359"/>
    <n v="1099.9999999999998"/>
    <n v="0.39999999999999997"/>
  </r>
  <r>
    <x v="1"/>
    <n v="1197831"/>
    <x v="57"/>
    <x v="1"/>
    <x v="11"/>
    <s v="Knoxville"/>
    <x v="5"/>
    <n v="0.65"/>
    <x v="30"/>
    <x v="64"/>
    <n v="2925.0000000000005"/>
    <n v="0.60000000000000009"/>
  </r>
  <r>
    <x v="0"/>
    <n v="1185732"/>
    <x v="118"/>
    <x v="3"/>
    <x v="12"/>
    <s v="Omaha"/>
    <x v="0"/>
    <n v="0.35"/>
    <x v="33"/>
    <x v="156"/>
    <n v="595"/>
    <n v="0.4"/>
  </r>
  <r>
    <x v="0"/>
    <n v="1185732"/>
    <x v="118"/>
    <x v="3"/>
    <x v="12"/>
    <s v="Omaha"/>
    <x v="1"/>
    <n v="0.35"/>
    <x v="38"/>
    <x v="120"/>
    <n v="275.625"/>
    <n v="0.35"/>
  </r>
  <r>
    <x v="0"/>
    <n v="1185732"/>
    <x v="118"/>
    <x v="3"/>
    <x v="12"/>
    <s v="Omaha"/>
    <x v="2"/>
    <n v="0.25"/>
    <x v="38"/>
    <x v="180"/>
    <n v="196.875"/>
    <n v="0.35"/>
  </r>
  <r>
    <x v="0"/>
    <n v="1185732"/>
    <x v="118"/>
    <x v="3"/>
    <x v="12"/>
    <s v="Omaha"/>
    <x v="3"/>
    <n v="0.30000000000000004"/>
    <x v="42"/>
    <x v="312"/>
    <n v="90.000000000000014"/>
    <n v="0.4"/>
  </r>
  <r>
    <x v="0"/>
    <n v="1185732"/>
    <x v="118"/>
    <x v="3"/>
    <x v="12"/>
    <s v="Omaha"/>
    <x v="4"/>
    <n v="0.44999999999999996"/>
    <x v="36"/>
    <x v="180"/>
    <n v="196.875"/>
    <n v="0.35"/>
  </r>
  <r>
    <x v="0"/>
    <n v="1185732"/>
    <x v="118"/>
    <x v="3"/>
    <x v="12"/>
    <s v="Omaha"/>
    <x v="5"/>
    <n v="0.35"/>
    <x v="38"/>
    <x v="120"/>
    <n v="393.75"/>
    <n v="0.5"/>
  </r>
  <r>
    <x v="0"/>
    <n v="1185732"/>
    <x v="119"/>
    <x v="3"/>
    <x v="12"/>
    <s v="Omaha"/>
    <x v="0"/>
    <n v="0.35"/>
    <x v="34"/>
    <x v="155"/>
    <n v="665"/>
    <n v="0.4"/>
  </r>
  <r>
    <x v="0"/>
    <n v="1185732"/>
    <x v="119"/>
    <x v="3"/>
    <x v="12"/>
    <s v="Omaha"/>
    <x v="1"/>
    <n v="0.35"/>
    <x v="36"/>
    <x v="324"/>
    <n v="153.125"/>
    <n v="0.35"/>
  </r>
  <r>
    <x v="0"/>
    <n v="1185732"/>
    <x v="119"/>
    <x v="3"/>
    <x v="12"/>
    <s v="Omaha"/>
    <x v="2"/>
    <n v="0.25"/>
    <x v="37"/>
    <x v="324"/>
    <n v="153.125"/>
    <n v="0.35"/>
  </r>
  <r>
    <x v="0"/>
    <n v="1185732"/>
    <x v="119"/>
    <x v="3"/>
    <x v="12"/>
    <s v="Omaha"/>
    <x v="3"/>
    <n v="0.30000000000000004"/>
    <x v="51"/>
    <x v="360"/>
    <n v="60.000000000000014"/>
    <n v="0.4"/>
  </r>
  <r>
    <x v="0"/>
    <n v="1185732"/>
    <x v="119"/>
    <x v="3"/>
    <x v="12"/>
    <s v="Omaha"/>
    <x v="4"/>
    <n v="0.44999999999999996"/>
    <x v="36"/>
    <x v="180"/>
    <n v="196.875"/>
    <n v="0.35"/>
  </r>
  <r>
    <x v="0"/>
    <n v="1185732"/>
    <x v="119"/>
    <x v="3"/>
    <x v="12"/>
    <s v="Omaha"/>
    <x v="5"/>
    <n v="0.35"/>
    <x v="41"/>
    <x v="135"/>
    <n v="350"/>
    <n v="0.5"/>
  </r>
  <r>
    <x v="0"/>
    <n v="1185732"/>
    <x v="2"/>
    <x v="3"/>
    <x v="12"/>
    <s v="Omaha"/>
    <x v="0"/>
    <n v="0.4"/>
    <x v="59"/>
    <x v="361"/>
    <n v="672"/>
    <n v="0.4"/>
  </r>
  <r>
    <x v="0"/>
    <n v="1185732"/>
    <x v="2"/>
    <x v="3"/>
    <x v="12"/>
    <s v="Omaha"/>
    <x v="1"/>
    <n v="0.4"/>
    <x v="39"/>
    <x v="122"/>
    <n v="140"/>
    <n v="0.35"/>
  </r>
  <r>
    <x v="0"/>
    <n v="1185732"/>
    <x v="2"/>
    <x v="3"/>
    <x v="12"/>
    <s v="Omaha"/>
    <x v="2"/>
    <n v="0.30000000000000004"/>
    <x v="43"/>
    <x v="362"/>
    <n v="157.5"/>
    <n v="0.35"/>
  </r>
  <r>
    <x v="0"/>
    <n v="1185732"/>
    <x v="2"/>
    <x v="3"/>
    <x v="12"/>
    <s v="Omaha"/>
    <x v="3"/>
    <n v="0.35"/>
    <x v="60"/>
    <x v="363"/>
    <n v="0"/>
    <n v="0.4"/>
  </r>
  <r>
    <x v="0"/>
    <n v="1185732"/>
    <x v="2"/>
    <x v="3"/>
    <x v="12"/>
    <s v="Omaha"/>
    <x v="4"/>
    <n v="0.5"/>
    <x v="51"/>
    <x v="317"/>
    <n v="87.5"/>
    <n v="0.35"/>
  </r>
  <r>
    <x v="0"/>
    <n v="1185732"/>
    <x v="2"/>
    <x v="3"/>
    <x v="12"/>
    <s v="Omaha"/>
    <x v="5"/>
    <n v="0.4"/>
    <x v="43"/>
    <x v="128"/>
    <n v="300"/>
    <n v="0.5"/>
  </r>
  <r>
    <x v="0"/>
    <n v="1185732"/>
    <x v="3"/>
    <x v="3"/>
    <x v="12"/>
    <s v="Omaha"/>
    <x v="0"/>
    <n v="0.4"/>
    <x v="48"/>
    <x v="146"/>
    <n v="600"/>
    <n v="0.4"/>
  </r>
  <r>
    <x v="0"/>
    <n v="1185732"/>
    <x v="3"/>
    <x v="3"/>
    <x v="12"/>
    <s v="Omaha"/>
    <x v="1"/>
    <n v="0.35000000000000003"/>
    <x v="42"/>
    <x v="327"/>
    <n v="91.875"/>
    <n v="0.35"/>
  </r>
  <r>
    <x v="0"/>
    <n v="1185732"/>
    <x v="3"/>
    <x v="3"/>
    <x v="12"/>
    <s v="Omaha"/>
    <x v="2"/>
    <n v="0.25000000000000006"/>
    <x v="42"/>
    <x v="364"/>
    <n v="65.625"/>
    <n v="0.35"/>
  </r>
  <r>
    <x v="0"/>
    <n v="1185732"/>
    <x v="3"/>
    <x v="3"/>
    <x v="12"/>
    <s v="Omaha"/>
    <x v="3"/>
    <n v="0.3"/>
    <x v="60"/>
    <x v="363"/>
    <n v="0"/>
    <n v="0.4"/>
  </r>
  <r>
    <x v="0"/>
    <n v="1185732"/>
    <x v="3"/>
    <x v="3"/>
    <x v="12"/>
    <s v="Omaha"/>
    <x v="4"/>
    <n v="0.45"/>
    <x v="53"/>
    <x v="184"/>
    <n v="39.375"/>
    <n v="0.35"/>
  </r>
  <r>
    <x v="0"/>
    <n v="1185732"/>
    <x v="3"/>
    <x v="3"/>
    <x v="12"/>
    <s v="Omaha"/>
    <x v="5"/>
    <n v="0.35000000000000003"/>
    <x v="43"/>
    <x v="311"/>
    <n v="262.5"/>
    <n v="0.5"/>
  </r>
  <r>
    <x v="0"/>
    <n v="1185732"/>
    <x v="120"/>
    <x v="3"/>
    <x v="12"/>
    <s v="Omaha"/>
    <x v="0"/>
    <n v="0.45"/>
    <x v="59"/>
    <x v="365"/>
    <n v="756"/>
    <n v="0.4"/>
  </r>
  <r>
    <x v="0"/>
    <n v="1185732"/>
    <x v="120"/>
    <x v="3"/>
    <x v="12"/>
    <s v="Omaha"/>
    <x v="1"/>
    <n v="0.40000000000000008"/>
    <x v="36"/>
    <x v="366"/>
    <n v="175.00000000000003"/>
    <n v="0.35"/>
  </r>
  <r>
    <x v="0"/>
    <n v="1185732"/>
    <x v="120"/>
    <x v="3"/>
    <x v="12"/>
    <s v="Omaha"/>
    <x v="2"/>
    <n v="0.35000000000000003"/>
    <x v="39"/>
    <x v="367"/>
    <n v="122.50000000000001"/>
    <n v="0.35"/>
  </r>
  <r>
    <x v="0"/>
    <n v="1185732"/>
    <x v="120"/>
    <x v="3"/>
    <x v="12"/>
    <s v="Omaha"/>
    <x v="3"/>
    <n v="0.35000000000000003"/>
    <x v="53"/>
    <x v="368"/>
    <n v="35.000000000000007"/>
    <n v="0.4"/>
  </r>
  <r>
    <x v="0"/>
    <n v="1185732"/>
    <x v="120"/>
    <x v="3"/>
    <x v="12"/>
    <s v="Omaha"/>
    <x v="4"/>
    <n v="0.49999999999999994"/>
    <x v="51"/>
    <x v="369"/>
    <n v="87.499999999999986"/>
    <n v="0.35"/>
  </r>
  <r>
    <x v="0"/>
    <n v="1185732"/>
    <x v="120"/>
    <x v="3"/>
    <x v="12"/>
    <s v="Omaha"/>
    <x v="5"/>
    <n v="0.54999999999999993"/>
    <x v="43"/>
    <x v="370"/>
    <n v="412.49999999999994"/>
    <n v="0.5"/>
  </r>
  <r>
    <x v="0"/>
    <n v="1185732"/>
    <x v="121"/>
    <x v="3"/>
    <x v="12"/>
    <s v="Omaha"/>
    <x v="0"/>
    <n v="0.4"/>
    <x v="47"/>
    <x v="173"/>
    <n v="640"/>
    <n v="0.4"/>
  </r>
  <r>
    <x v="0"/>
    <n v="1185732"/>
    <x v="121"/>
    <x v="3"/>
    <x v="12"/>
    <s v="Omaha"/>
    <x v="1"/>
    <n v="0.35000000000000009"/>
    <x v="43"/>
    <x v="314"/>
    <n v="183.75000000000003"/>
    <n v="0.35"/>
  </r>
  <r>
    <x v="0"/>
    <n v="1185732"/>
    <x v="121"/>
    <x v="3"/>
    <x v="12"/>
    <s v="Omaha"/>
    <x v="2"/>
    <n v="0.30000000000000004"/>
    <x v="37"/>
    <x v="314"/>
    <n v="183.75000000000003"/>
    <n v="0.35"/>
  </r>
  <r>
    <x v="0"/>
    <n v="1185732"/>
    <x v="121"/>
    <x v="3"/>
    <x v="12"/>
    <s v="Omaha"/>
    <x v="3"/>
    <n v="0.30000000000000004"/>
    <x v="43"/>
    <x v="362"/>
    <n v="180.00000000000003"/>
    <n v="0.4"/>
  </r>
  <r>
    <x v="0"/>
    <n v="1185732"/>
    <x v="121"/>
    <x v="3"/>
    <x v="12"/>
    <s v="Omaha"/>
    <x v="4"/>
    <n v="0.45"/>
    <x v="43"/>
    <x v="321"/>
    <n v="236.24999999999997"/>
    <n v="0.35"/>
  </r>
  <r>
    <x v="0"/>
    <n v="1185732"/>
    <x v="121"/>
    <x v="3"/>
    <x v="12"/>
    <s v="Omaha"/>
    <x v="5"/>
    <n v="0.5"/>
    <x v="46"/>
    <x v="132"/>
    <n v="812.5"/>
    <n v="0.5"/>
  </r>
  <r>
    <x v="0"/>
    <n v="1185732"/>
    <x v="6"/>
    <x v="3"/>
    <x v="12"/>
    <s v="Omaha"/>
    <x v="0"/>
    <n v="0.45"/>
    <x v="21"/>
    <x v="111"/>
    <n v="990"/>
    <n v="0.4"/>
  </r>
  <r>
    <x v="0"/>
    <n v="1185732"/>
    <x v="6"/>
    <x v="3"/>
    <x v="12"/>
    <s v="Omaha"/>
    <x v="1"/>
    <n v="0.40000000000000008"/>
    <x v="49"/>
    <x v="200"/>
    <n v="420.00000000000006"/>
    <n v="0.35"/>
  </r>
  <r>
    <x v="0"/>
    <n v="1185732"/>
    <x v="6"/>
    <x v="3"/>
    <x v="12"/>
    <s v="Omaha"/>
    <x v="2"/>
    <n v="0.35000000000000003"/>
    <x v="38"/>
    <x v="121"/>
    <n v="275.625"/>
    <n v="0.35"/>
  </r>
  <r>
    <x v="0"/>
    <n v="1185732"/>
    <x v="6"/>
    <x v="3"/>
    <x v="12"/>
    <s v="Omaha"/>
    <x v="3"/>
    <n v="0.35000000000000003"/>
    <x v="37"/>
    <x v="181"/>
    <n v="245.00000000000006"/>
    <n v="0.4"/>
  </r>
  <r>
    <x v="0"/>
    <n v="1185732"/>
    <x v="6"/>
    <x v="3"/>
    <x v="12"/>
    <s v="Omaha"/>
    <x v="4"/>
    <n v="0.45"/>
    <x v="37"/>
    <x v="120"/>
    <n v="275.625"/>
    <n v="0.35"/>
  </r>
  <r>
    <x v="0"/>
    <n v="1185732"/>
    <x v="6"/>
    <x v="3"/>
    <x v="12"/>
    <s v="Omaha"/>
    <x v="5"/>
    <n v="0.5"/>
    <x v="45"/>
    <x v="157"/>
    <n v="875"/>
    <n v="0.5"/>
  </r>
  <r>
    <x v="0"/>
    <n v="1185732"/>
    <x v="7"/>
    <x v="3"/>
    <x v="12"/>
    <s v="Omaha"/>
    <x v="0"/>
    <n v="0.45"/>
    <x v="24"/>
    <x v="39"/>
    <n v="900"/>
    <n v="0.4"/>
  </r>
  <r>
    <x v="0"/>
    <n v="1185732"/>
    <x v="7"/>
    <x v="3"/>
    <x v="12"/>
    <s v="Omaha"/>
    <x v="1"/>
    <n v="0.45000000000000007"/>
    <x v="35"/>
    <x v="371"/>
    <n v="433.12500000000006"/>
    <n v="0.35"/>
  </r>
  <r>
    <x v="0"/>
    <n v="1185732"/>
    <x v="7"/>
    <x v="3"/>
    <x v="12"/>
    <s v="Omaha"/>
    <x v="2"/>
    <n v="0.4"/>
    <x v="41"/>
    <x v="134"/>
    <n v="280"/>
    <n v="0.35"/>
  </r>
  <r>
    <x v="0"/>
    <n v="1185732"/>
    <x v="7"/>
    <x v="3"/>
    <x v="12"/>
    <s v="Omaha"/>
    <x v="3"/>
    <n v="0.30000000000000004"/>
    <x v="36"/>
    <x v="372"/>
    <n v="150.00000000000003"/>
    <n v="0.4"/>
  </r>
  <r>
    <x v="0"/>
    <n v="1185732"/>
    <x v="7"/>
    <x v="3"/>
    <x v="12"/>
    <s v="Omaha"/>
    <x v="4"/>
    <n v="0.4"/>
    <x v="39"/>
    <x v="122"/>
    <n v="140"/>
    <n v="0.35"/>
  </r>
  <r>
    <x v="0"/>
    <n v="1185732"/>
    <x v="7"/>
    <x v="3"/>
    <x v="12"/>
    <s v="Omaha"/>
    <x v="5"/>
    <n v="0.45"/>
    <x v="35"/>
    <x v="116"/>
    <n v="618.75"/>
    <n v="0.5"/>
  </r>
  <r>
    <x v="0"/>
    <n v="1185732"/>
    <x v="122"/>
    <x v="3"/>
    <x v="12"/>
    <s v="Omaha"/>
    <x v="0"/>
    <n v="0.4"/>
    <x v="47"/>
    <x v="173"/>
    <n v="640"/>
    <n v="0.4"/>
  </r>
  <r>
    <x v="0"/>
    <n v="1185732"/>
    <x v="122"/>
    <x v="3"/>
    <x v="12"/>
    <s v="Omaha"/>
    <x v="1"/>
    <n v="0.35000000000000009"/>
    <x v="41"/>
    <x v="373"/>
    <n v="245.00000000000006"/>
    <n v="0.35"/>
  </r>
  <r>
    <x v="0"/>
    <n v="1185732"/>
    <x v="122"/>
    <x v="3"/>
    <x v="12"/>
    <s v="Omaha"/>
    <x v="2"/>
    <n v="0.2"/>
    <x v="39"/>
    <x v="182"/>
    <n v="70"/>
    <n v="0.35"/>
  </r>
  <r>
    <x v="0"/>
    <n v="1185732"/>
    <x v="122"/>
    <x v="3"/>
    <x v="12"/>
    <s v="Omaha"/>
    <x v="3"/>
    <n v="0.2"/>
    <x v="42"/>
    <x v="374"/>
    <n v="60"/>
    <n v="0.4"/>
  </r>
  <r>
    <x v="0"/>
    <n v="1185732"/>
    <x v="122"/>
    <x v="3"/>
    <x v="12"/>
    <s v="Omaha"/>
    <x v="4"/>
    <n v="0.3"/>
    <x v="42"/>
    <x v="375"/>
    <n v="78.75"/>
    <n v="0.35"/>
  </r>
  <r>
    <x v="0"/>
    <n v="1185732"/>
    <x v="122"/>
    <x v="3"/>
    <x v="12"/>
    <s v="Omaha"/>
    <x v="5"/>
    <n v="0.35000000000000003"/>
    <x v="43"/>
    <x v="311"/>
    <n v="262.5"/>
    <n v="0.5"/>
  </r>
  <r>
    <x v="0"/>
    <n v="1185732"/>
    <x v="123"/>
    <x v="3"/>
    <x v="12"/>
    <s v="Omaha"/>
    <x v="0"/>
    <n v="0.39999999999999997"/>
    <x v="46"/>
    <x v="194"/>
    <n v="520"/>
    <n v="0.4"/>
  </r>
  <r>
    <x v="0"/>
    <n v="1185732"/>
    <x v="123"/>
    <x v="3"/>
    <x v="12"/>
    <s v="Omaha"/>
    <x v="1"/>
    <n v="0.3"/>
    <x v="43"/>
    <x v="185"/>
    <n v="157.5"/>
    <n v="0.35"/>
  </r>
  <r>
    <x v="0"/>
    <n v="1185732"/>
    <x v="123"/>
    <x v="3"/>
    <x v="12"/>
    <s v="Omaha"/>
    <x v="2"/>
    <n v="0.3"/>
    <x v="51"/>
    <x v="374"/>
    <n v="52.5"/>
    <n v="0.35"/>
  </r>
  <r>
    <x v="0"/>
    <n v="1185732"/>
    <x v="123"/>
    <x v="3"/>
    <x v="12"/>
    <s v="Omaha"/>
    <x v="3"/>
    <n v="0.3"/>
    <x v="53"/>
    <x v="376"/>
    <n v="30"/>
    <n v="0.4"/>
  </r>
  <r>
    <x v="0"/>
    <n v="1185732"/>
    <x v="123"/>
    <x v="3"/>
    <x v="12"/>
    <s v="Omaha"/>
    <x v="4"/>
    <n v="0.39999999999999997"/>
    <x v="53"/>
    <x v="377"/>
    <n v="34.999999999999993"/>
    <n v="0.35"/>
  </r>
  <r>
    <x v="0"/>
    <n v="1185732"/>
    <x v="123"/>
    <x v="3"/>
    <x v="12"/>
    <s v="Omaha"/>
    <x v="5"/>
    <n v="0.4499999999999999"/>
    <x v="43"/>
    <x v="310"/>
    <n v="337.49999999999994"/>
    <n v="0.5"/>
  </r>
  <r>
    <x v="0"/>
    <n v="1185732"/>
    <x v="10"/>
    <x v="3"/>
    <x v="12"/>
    <s v="Omaha"/>
    <x v="0"/>
    <n v="0.4"/>
    <x v="49"/>
    <x v="147"/>
    <n v="480"/>
    <n v="0.4"/>
  </r>
  <r>
    <x v="0"/>
    <n v="1185732"/>
    <x v="10"/>
    <x v="3"/>
    <x v="12"/>
    <s v="Omaha"/>
    <x v="1"/>
    <n v="0.30000000000000004"/>
    <x v="43"/>
    <x v="362"/>
    <n v="157.5"/>
    <n v="0.35"/>
  </r>
  <r>
    <x v="0"/>
    <n v="1185732"/>
    <x v="10"/>
    <x v="3"/>
    <x v="12"/>
    <s v="Omaha"/>
    <x v="2"/>
    <n v="0.30000000000000004"/>
    <x v="61"/>
    <x v="378"/>
    <n v="99.750000000000014"/>
    <n v="0.35"/>
  </r>
  <r>
    <x v="0"/>
    <n v="1185732"/>
    <x v="10"/>
    <x v="3"/>
    <x v="12"/>
    <s v="Omaha"/>
    <x v="3"/>
    <n v="0.30000000000000004"/>
    <x v="36"/>
    <x v="372"/>
    <n v="150.00000000000003"/>
    <n v="0.4"/>
  </r>
  <r>
    <x v="0"/>
    <n v="1185732"/>
    <x v="10"/>
    <x v="3"/>
    <x v="12"/>
    <s v="Omaha"/>
    <x v="4"/>
    <n v="0.49999999999999994"/>
    <x v="39"/>
    <x v="379"/>
    <n v="174.99999999999997"/>
    <n v="0.35"/>
  </r>
  <r>
    <x v="0"/>
    <n v="1185732"/>
    <x v="10"/>
    <x v="3"/>
    <x v="12"/>
    <s v="Omaha"/>
    <x v="5"/>
    <n v="0.54999999999999982"/>
    <x v="41"/>
    <x v="380"/>
    <n v="549.99999999999977"/>
    <n v="0.5"/>
  </r>
  <r>
    <x v="0"/>
    <n v="1185732"/>
    <x v="11"/>
    <x v="3"/>
    <x v="12"/>
    <s v="Omaha"/>
    <x v="0"/>
    <n v="0.49999999999999994"/>
    <x v="32"/>
    <x v="381"/>
    <n v="899.99999999999989"/>
    <n v="0.4"/>
  </r>
  <r>
    <x v="0"/>
    <n v="1185732"/>
    <x v="11"/>
    <x v="3"/>
    <x v="12"/>
    <s v="Omaha"/>
    <x v="1"/>
    <n v="0.4"/>
    <x v="44"/>
    <x v="123"/>
    <n v="350"/>
    <n v="0.35"/>
  </r>
  <r>
    <x v="0"/>
    <n v="1185732"/>
    <x v="11"/>
    <x v="3"/>
    <x v="12"/>
    <s v="Omaha"/>
    <x v="2"/>
    <n v="0.4"/>
    <x v="41"/>
    <x v="134"/>
    <n v="280"/>
    <n v="0.35"/>
  </r>
  <r>
    <x v="0"/>
    <n v="1185732"/>
    <x v="11"/>
    <x v="3"/>
    <x v="12"/>
    <s v="Omaha"/>
    <x v="3"/>
    <n v="0.4"/>
    <x v="43"/>
    <x v="128"/>
    <n v="240"/>
    <n v="0.4"/>
  </r>
  <r>
    <x v="0"/>
    <n v="1185732"/>
    <x v="11"/>
    <x v="3"/>
    <x v="12"/>
    <s v="Omaha"/>
    <x v="4"/>
    <n v="0.49999999999999994"/>
    <x v="43"/>
    <x v="382"/>
    <n v="262.49999999999994"/>
    <n v="0.35"/>
  </r>
  <r>
    <x v="0"/>
    <n v="1185732"/>
    <x v="11"/>
    <x v="3"/>
    <x v="12"/>
    <s v="Omaha"/>
    <x v="5"/>
    <n v="0.54999999999999982"/>
    <x v="44"/>
    <x v="383"/>
    <n v="687.49999999999977"/>
    <n v="0.5"/>
  </r>
  <r>
    <x v="1"/>
    <n v="1197831"/>
    <x v="12"/>
    <x v="1"/>
    <x v="13"/>
    <s v="Birmingham"/>
    <x v="0"/>
    <n v="0.2"/>
    <x v="22"/>
    <x v="198"/>
    <n v="540"/>
    <n v="0.39999999999999997"/>
  </r>
  <r>
    <x v="1"/>
    <n v="1197831"/>
    <x v="12"/>
    <x v="1"/>
    <x v="13"/>
    <s v="Birmingham"/>
    <x v="1"/>
    <n v="0.3"/>
    <x v="22"/>
    <x v="158"/>
    <n v="809.99999999999989"/>
    <n v="0.39999999999999997"/>
  </r>
  <r>
    <x v="1"/>
    <n v="1197831"/>
    <x v="12"/>
    <x v="1"/>
    <x v="13"/>
    <s v="Birmingham"/>
    <x v="2"/>
    <n v="0.3"/>
    <x v="34"/>
    <x v="341"/>
    <n v="570"/>
    <n v="0.39999999999999997"/>
  </r>
  <r>
    <x v="1"/>
    <n v="1197831"/>
    <x v="12"/>
    <x v="1"/>
    <x v="13"/>
    <s v="Birmingham"/>
    <x v="3"/>
    <n v="0.35"/>
    <x v="34"/>
    <x v="155"/>
    <n v="831.25"/>
    <n v="0.5"/>
  </r>
  <r>
    <x v="1"/>
    <n v="1197831"/>
    <x v="12"/>
    <x v="1"/>
    <x v="13"/>
    <s v="Birmingham"/>
    <x v="4"/>
    <n v="0.4"/>
    <x v="46"/>
    <x v="194"/>
    <n v="454.99999999999994"/>
    <n v="0.35"/>
  </r>
  <r>
    <x v="1"/>
    <n v="1197831"/>
    <x v="12"/>
    <x v="1"/>
    <x v="13"/>
    <s v="Birmingham"/>
    <x v="5"/>
    <n v="0.35"/>
    <x v="34"/>
    <x v="155"/>
    <n v="914.37500000000011"/>
    <n v="0.55000000000000004"/>
  </r>
  <r>
    <x v="1"/>
    <n v="1197831"/>
    <x v="13"/>
    <x v="1"/>
    <x v="13"/>
    <s v="Birmingham"/>
    <x v="0"/>
    <n v="0.25"/>
    <x v="23"/>
    <x v="384"/>
    <n v="625"/>
    <n v="0.39999999999999997"/>
  </r>
  <r>
    <x v="1"/>
    <n v="1197831"/>
    <x v="13"/>
    <x v="1"/>
    <x v="13"/>
    <s v="Birmingham"/>
    <x v="1"/>
    <n v="0.35"/>
    <x v="25"/>
    <x v="193"/>
    <n v="839.99999999999989"/>
    <n v="0.39999999999999997"/>
  </r>
  <r>
    <x v="1"/>
    <n v="1197831"/>
    <x v="13"/>
    <x v="1"/>
    <x v="13"/>
    <s v="Birmingham"/>
    <x v="2"/>
    <n v="0.35"/>
    <x v="33"/>
    <x v="156"/>
    <n v="595"/>
    <n v="0.39999999999999997"/>
  </r>
  <r>
    <x v="1"/>
    <n v="1197831"/>
    <x v="13"/>
    <x v="1"/>
    <x v="13"/>
    <s v="Birmingham"/>
    <x v="3"/>
    <n v="0.35"/>
    <x v="48"/>
    <x v="385"/>
    <n v="656.25"/>
    <n v="0.5"/>
  </r>
  <r>
    <x v="1"/>
    <n v="1197831"/>
    <x v="13"/>
    <x v="1"/>
    <x v="13"/>
    <s v="Birmingham"/>
    <x v="4"/>
    <n v="0.4"/>
    <x v="44"/>
    <x v="123"/>
    <n v="350"/>
    <n v="0.35"/>
  </r>
  <r>
    <x v="1"/>
    <n v="1197831"/>
    <x v="13"/>
    <x v="1"/>
    <x v="13"/>
    <s v="Birmingham"/>
    <x v="5"/>
    <n v="0.35"/>
    <x v="32"/>
    <x v="151"/>
    <n v="866.25000000000011"/>
    <n v="0.55000000000000004"/>
  </r>
  <r>
    <x v="1"/>
    <n v="1197831"/>
    <x v="14"/>
    <x v="1"/>
    <x v="13"/>
    <s v="Birmingham"/>
    <x v="0"/>
    <n v="0.3"/>
    <x v="23"/>
    <x v="203"/>
    <n v="843.74999999999989"/>
    <n v="0.44999999999999996"/>
  </r>
  <r>
    <x v="1"/>
    <n v="1197831"/>
    <x v="14"/>
    <x v="1"/>
    <x v="13"/>
    <s v="Birmingham"/>
    <x v="1"/>
    <n v="0.4"/>
    <x v="23"/>
    <x v="54"/>
    <n v="1125"/>
    <n v="0.44999999999999996"/>
  </r>
  <r>
    <x v="1"/>
    <n v="1197831"/>
    <x v="14"/>
    <x v="1"/>
    <x v="13"/>
    <s v="Birmingham"/>
    <x v="2"/>
    <n v="0.3"/>
    <x v="32"/>
    <x v="198"/>
    <n v="607.49999999999989"/>
    <n v="0.44999999999999996"/>
  </r>
  <r>
    <x v="1"/>
    <n v="1197831"/>
    <x v="14"/>
    <x v="1"/>
    <x v="13"/>
    <s v="Birmingham"/>
    <x v="3"/>
    <n v="0.35000000000000003"/>
    <x v="45"/>
    <x v="206"/>
    <n v="673.75000000000023"/>
    <n v="0.55000000000000004"/>
  </r>
  <r>
    <x v="1"/>
    <n v="1197831"/>
    <x v="14"/>
    <x v="1"/>
    <x v="13"/>
    <s v="Birmingham"/>
    <x v="4"/>
    <n v="0.4"/>
    <x v="44"/>
    <x v="123"/>
    <n v="399.99999999999994"/>
    <n v="0.39999999999999997"/>
  </r>
  <r>
    <x v="1"/>
    <n v="1197831"/>
    <x v="14"/>
    <x v="1"/>
    <x v="13"/>
    <s v="Birmingham"/>
    <x v="5"/>
    <n v="0.35000000000000003"/>
    <x v="47"/>
    <x v="159"/>
    <n v="840.00000000000023"/>
    <n v="0.60000000000000009"/>
  </r>
  <r>
    <x v="1"/>
    <n v="1197831"/>
    <x v="15"/>
    <x v="1"/>
    <x v="13"/>
    <s v="Birmingham"/>
    <x v="0"/>
    <n v="0.19999999999999998"/>
    <x v="26"/>
    <x v="194"/>
    <n v="584.99999999999989"/>
    <n v="0.44999999999999996"/>
  </r>
  <r>
    <x v="1"/>
    <n v="1197831"/>
    <x v="15"/>
    <x v="1"/>
    <x v="13"/>
    <s v="Birmingham"/>
    <x v="1"/>
    <n v="0.20000000000000007"/>
    <x v="26"/>
    <x v="386"/>
    <n v="585.00000000000011"/>
    <n v="0.44999999999999996"/>
  </r>
  <r>
    <x v="1"/>
    <n v="1197831"/>
    <x v="15"/>
    <x v="1"/>
    <x v="13"/>
    <s v="Birmingham"/>
    <x v="2"/>
    <n v="0.14999999999999997"/>
    <x v="34"/>
    <x v="387"/>
    <n v="320.62499999999994"/>
    <n v="0.44999999999999996"/>
  </r>
  <r>
    <x v="1"/>
    <n v="1197831"/>
    <x v="15"/>
    <x v="1"/>
    <x v="13"/>
    <s v="Birmingham"/>
    <x v="3"/>
    <n v="0.20000000000000007"/>
    <x v="48"/>
    <x v="388"/>
    <n v="412.50000000000017"/>
    <n v="0.55000000000000004"/>
  </r>
  <r>
    <x v="1"/>
    <n v="1197831"/>
    <x v="15"/>
    <x v="1"/>
    <x v="13"/>
    <s v="Birmingham"/>
    <x v="4"/>
    <n v="0.25"/>
    <x v="35"/>
    <x v="389"/>
    <n v="275"/>
    <n v="0.39999999999999997"/>
  </r>
  <r>
    <x v="1"/>
    <n v="1197831"/>
    <x v="15"/>
    <x v="1"/>
    <x v="13"/>
    <s v="Birmingham"/>
    <x v="5"/>
    <n v="0.20000000000000007"/>
    <x v="21"/>
    <x v="390"/>
    <n v="660.00000000000034"/>
    <n v="0.60000000000000009"/>
  </r>
  <r>
    <x v="1"/>
    <n v="1197831"/>
    <x v="16"/>
    <x v="1"/>
    <x v="13"/>
    <s v="Birmingham"/>
    <x v="0"/>
    <n v="9.9999999999999964E-2"/>
    <x v="20"/>
    <x v="391"/>
    <n v="314.99999999999989"/>
    <n v="0.44999999999999996"/>
  </r>
  <r>
    <x v="1"/>
    <n v="1197831"/>
    <x v="16"/>
    <x v="1"/>
    <x v="13"/>
    <s v="Birmingham"/>
    <x v="1"/>
    <n v="0.20000000000000007"/>
    <x v="27"/>
    <x v="392"/>
    <n v="652.50000000000011"/>
    <n v="0.44999999999999996"/>
  </r>
  <r>
    <x v="1"/>
    <n v="1197831"/>
    <x v="16"/>
    <x v="1"/>
    <x v="13"/>
    <s v="Birmingham"/>
    <x v="2"/>
    <n v="0.14999999999999997"/>
    <x v="31"/>
    <x v="393"/>
    <n v="388.12499999999989"/>
    <n v="0.44999999999999996"/>
  </r>
  <r>
    <x v="1"/>
    <n v="1197831"/>
    <x v="16"/>
    <x v="1"/>
    <x v="13"/>
    <s v="Birmingham"/>
    <x v="3"/>
    <n v="0.35000000000000003"/>
    <x v="24"/>
    <x v="191"/>
    <n v="962.50000000000023"/>
    <n v="0.55000000000000004"/>
  </r>
  <r>
    <x v="1"/>
    <n v="1197831"/>
    <x v="16"/>
    <x v="1"/>
    <x v="13"/>
    <s v="Birmingham"/>
    <x v="4"/>
    <n v="0.5"/>
    <x v="47"/>
    <x v="47"/>
    <n v="799.99999999999989"/>
    <n v="0.39999999999999997"/>
  </r>
  <r>
    <x v="1"/>
    <n v="1197831"/>
    <x v="16"/>
    <x v="1"/>
    <x v="13"/>
    <s v="Birmingham"/>
    <x v="5"/>
    <n v="0.45"/>
    <x v="30"/>
    <x v="73"/>
    <n v="2025.0000000000002"/>
    <n v="0.60000000000000009"/>
  </r>
  <r>
    <x v="1"/>
    <n v="1197831"/>
    <x v="17"/>
    <x v="1"/>
    <x v="13"/>
    <s v="Birmingham"/>
    <x v="0"/>
    <n v="0.45"/>
    <x v="30"/>
    <x v="73"/>
    <n v="1518.7499999999998"/>
    <n v="0.44999999999999996"/>
  </r>
  <r>
    <x v="1"/>
    <n v="1197831"/>
    <x v="17"/>
    <x v="1"/>
    <x v="13"/>
    <s v="Birmingham"/>
    <x v="1"/>
    <n v="0.5"/>
    <x v="30"/>
    <x v="69"/>
    <n v="1687.4999999999998"/>
    <n v="0.44999999999999996"/>
  </r>
  <r>
    <x v="1"/>
    <n v="1197831"/>
    <x v="17"/>
    <x v="1"/>
    <x v="13"/>
    <s v="Birmingham"/>
    <x v="2"/>
    <n v="0.45"/>
    <x v="26"/>
    <x v="62"/>
    <n v="1316.2499999999998"/>
    <n v="0.44999999999999996"/>
  </r>
  <r>
    <x v="1"/>
    <n v="1197831"/>
    <x v="17"/>
    <x v="1"/>
    <x v="13"/>
    <s v="Birmingham"/>
    <x v="3"/>
    <n v="0.45"/>
    <x v="25"/>
    <x v="52"/>
    <n v="1485.0000000000002"/>
    <n v="0.55000000000000004"/>
  </r>
  <r>
    <x v="1"/>
    <n v="1197831"/>
    <x v="17"/>
    <x v="1"/>
    <x v="13"/>
    <s v="Birmingham"/>
    <x v="4"/>
    <n v="0.5"/>
    <x v="24"/>
    <x v="54"/>
    <n v="999.99999999999989"/>
    <n v="0.39999999999999997"/>
  </r>
  <r>
    <x v="1"/>
    <n v="1197831"/>
    <x v="17"/>
    <x v="1"/>
    <x v="13"/>
    <s v="Birmingham"/>
    <x v="5"/>
    <n v="0.55000000000000004"/>
    <x v="10"/>
    <x v="30"/>
    <n v="2887.5000000000005"/>
    <n v="0.60000000000000009"/>
  </r>
  <r>
    <x v="1"/>
    <n v="1197831"/>
    <x v="18"/>
    <x v="1"/>
    <x v="13"/>
    <s v="Birmingham"/>
    <x v="0"/>
    <n v="0.45"/>
    <x v="6"/>
    <x v="8"/>
    <n v="1856.2499999999998"/>
    <n v="0.49999999999999994"/>
  </r>
  <r>
    <x v="1"/>
    <n v="1197831"/>
    <x v="18"/>
    <x v="1"/>
    <x v="13"/>
    <s v="Birmingham"/>
    <x v="1"/>
    <n v="0.5"/>
    <x v="6"/>
    <x v="71"/>
    <n v="2062.4999999999995"/>
    <n v="0.49999999999999994"/>
  </r>
  <r>
    <x v="1"/>
    <n v="1197831"/>
    <x v="18"/>
    <x v="1"/>
    <x v="13"/>
    <s v="Birmingham"/>
    <x v="2"/>
    <n v="0.45"/>
    <x v="18"/>
    <x v="83"/>
    <n v="2193.7499999999995"/>
    <n v="0.49999999999999994"/>
  </r>
  <r>
    <x v="1"/>
    <n v="1197831"/>
    <x v="18"/>
    <x v="1"/>
    <x v="13"/>
    <s v="Birmingham"/>
    <x v="3"/>
    <n v="0.45"/>
    <x v="31"/>
    <x v="70"/>
    <n v="1552.5000000000002"/>
    <n v="0.60000000000000009"/>
  </r>
  <r>
    <x v="1"/>
    <n v="1197831"/>
    <x v="18"/>
    <x v="1"/>
    <x v="13"/>
    <s v="Birmingham"/>
    <x v="4"/>
    <n v="0.5"/>
    <x v="28"/>
    <x v="48"/>
    <n v="1181.2499999999998"/>
    <n v="0.44999999999999996"/>
  </r>
  <r>
    <x v="1"/>
    <n v="1197831"/>
    <x v="18"/>
    <x v="1"/>
    <x v="13"/>
    <s v="Birmingham"/>
    <x v="5"/>
    <n v="0.6"/>
    <x v="9"/>
    <x v="213"/>
    <n v="3120.0000000000005"/>
    <n v="0.65000000000000013"/>
  </r>
  <r>
    <x v="1"/>
    <n v="1197831"/>
    <x v="19"/>
    <x v="1"/>
    <x v="13"/>
    <s v="Birmingham"/>
    <x v="0"/>
    <n v="0.4"/>
    <x v="30"/>
    <x v="61"/>
    <n v="1499.9999999999998"/>
    <n v="0.49999999999999994"/>
  </r>
  <r>
    <x v="1"/>
    <n v="1197831"/>
    <x v="19"/>
    <x v="1"/>
    <x v="13"/>
    <s v="Birmingham"/>
    <x v="1"/>
    <n v="0.55000000000000004"/>
    <x v="30"/>
    <x v="71"/>
    <n v="2062.4999999999995"/>
    <n v="0.49999999999999994"/>
  </r>
  <r>
    <x v="1"/>
    <n v="1197831"/>
    <x v="19"/>
    <x v="1"/>
    <x v="13"/>
    <s v="Birmingham"/>
    <x v="2"/>
    <n v="0.55000000000000004"/>
    <x v="8"/>
    <x v="16"/>
    <n v="2543.7499999999995"/>
    <n v="0.49999999999999994"/>
  </r>
  <r>
    <x v="1"/>
    <n v="1197831"/>
    <x v="19"/>
    <x v="1"/>
    <x v="13"/>
    <s v="Birmingham"/>
    <x v="3"/>
    <n v="0.5"/>
    <x v="33"/>
    <x v="43"/>
    <n v="1275.0000000000002"/>
    <n v="0.60000000000000009"/>
  </r>
  <r>
    <x v="1"/>
    <n v="1197831"/>
    <x v="19"/>
    <x v="1"/>
    <x v="13"/>
    <s v="Birmingham"/>
    <x v="4"/>
    <n v="0.55000000000000004"/>
    <x v="33"/>
    <x v="256"/>
    <n v="1051.875"/>
    <n v="0.44999999999999996"/>
  </r>
  <r>
    <x v="1"/>
    <n v="1197831"/>
    <x v="19"/>
    <x v="1"/>
    <x v="13"/>
    <s v="Birmingham"/>
    <x v="5"/>
    <n v="0.6"/>
    <x v="22"/>
    <x v="72"/>
    <n v="2632.5000000000005"/>
    <n v="0.65000000000000013"/>
  </r>
  <r>
    <x v="1"/>
    <n v="1197831"/>
    <x v="20"/>
    <x v="1"/>
    <x v="13"/>
    <s v="Birmingham"/>
    <x v="0"/>
    <n v="0.55000000000000004"/>
    <x v="23"/>
    <x v="337"/>
    <n v="1718.75"/>
    <n v="0.49999999999999994"/>
  </r>
  <r>
    <x v="1"/>
    <n v="1197831"/>
    <x v="20"/>
    <x v="1"/>
    <x v="13"/>
    <s v="Birmingham"/>
    <x v="1"/>
    <n v="0.55000000000000004"/>
    <x v="31"/>
    <x v="76"/>
    <n v="1581.25"/>
    <n v="0.49999999999999994"/>
  </r>
  <r>
    <x v="1"/>
    <n v="1197831"/>
    <x v="20"/>
    <x v="1"/>
    <x v="13"/>
    <s v="Birmingham"/>
    <x v="2"/>
    <n v="0.6"/>
    <x v="23"/>
    <x v="69"/>
    <n v="1874.9999999999998"/>
    <n v="0.49999999999999994"/>
  </r>
  <r>
    <x v="1"/>
    <n v="1197831"/>
    <x v="20"/>
    <x v="1"/>
    <x v="13"/>
    <s v="Birmingham"/>
    <x v="3"/>
    <n v="0.6"/>
    <x v="45"/>
    <x v="193"/>
    <n v="1260.0000000000002"/>
    <n v="0.60000000000000009"/>
  </r>
  <r>
    <x v="1"/>
    <n v="1197831"/>
    <x v="20"/>
    <x v="1"/>
    <x v="13"/>
    <s v="Birmingham"/>
    <x v="4"/>
    <n v="0.45"/>
    <x v="45"/>
    <x v="151"/>
    <n v="708.74999999999989"/>
    <n v="0.44999999999999996"/>
  </r>
  <r>
    <x v="1"/>
    <n v="1197831"/>
    <x v="20"/>
    <x v="1"/>
    <x v="13"/>
    <s v="Birmingham"/>
    <x v="5"/>
    <n v="0.4"/>
    <x v="31"/>
    <x v="336"/>
    <n v="1495.0000000000002"/>
    <n v="0.65000000000000013"/>
  </r>
  <r>
    <x v="1"/>
    <n v="1197831"/>
    <x v="21"/>
    <x v="1"/>
    <x v="13"/>
    <s v="Birmingham"/>
    <x v="0"/>
    <n v="0.30000000000000004"/>
    <x v="28"/>
    <x v="160"/>
    <n v="787.5"/>
    <n v="0.49999999999999994"/>
  </r>
  <r>
    <x v="1"/>
    <n v="1197831"/>
    <x v="21"/>
    <x v="1"/>
    <x v="13"/>
    <s v="Birmingham"/>
    <x v="1"/>
    <n v="0.30000000000000004"/>
    <x v="28"/>
    <x v="160"/>
    <n v="787.5"/>
    <n v="0.49999999999999994"/>
  </r>
  <r>
    <x v="1"/>
    <n v="1197831"/>
    <x v="21"/>
    <x v="1"/>
    <x v="13"/>
    <s v="Birmingham"/>
    <x v="2"/>
    <n v="0.35000000000000003"/>
    <x v="34"/>
    <x v="394"/>
    <n v="831.25"/>
    <n v="0.49999999999999994"/>
  </r>
  <r>
    <x v="1"/>
    <n v="1197831"/>
    <x v="21"/>
    <x v="1"/>
    <x v="13"/>
    <s v="Birmingham"/>
    <x v="3"/>
    <n v="0.35000000000000003"/>
    <x v="46"/>
    <x v="165"/>
    <n v="682.50000000000011"/>
    <n v="0.60000000000000009"/>
  </r>
  <r>
    <x v="1"/>
    <n v="1197831"/>
    <x v="21"/>
    <x v="1"/>
    <x v="13"/>
    <s v="Birmingham"/>
    <x v="4"/>
    <n v="0.30000000000000004"/>
    <x v="49"/>
    <x v="395"/>
    <n v="405"/>
    <n v="0.44999999999999996"/>
  </r>
  <r>
    <x v="1"/>
    <n v="1197831"/>
    <x v="21"/>
    <x v="1"/>
    <x v="13"/>
    <s v="Birmingham"/>
    <x v="5"/>
    <n v="0.4"/>
    <x v="34"/>
    <x v="235"/>
    <n v="1235.0000000000002"/>
    <n v="0.65000000000000013"/>
  </r>
  <r>
    <x v="1"/>
    <n v="1197831"/>
    <x v="22"/>
    <x v="1"/>
    <x v="13"/>
    <s v="Birmingham"/>
    <x v="0"/>
    <n v="0.20000000000000004"/>
    <x v="23"/>
    <x v="396"/>
    <n v="625"/>
    <n v="0.49999999999999994"/>
  </r>
  <r>
    <x v="1"/>
    <n v="1197831"/>
    <x v="22"/>
    <x v="1"/>
    <x v="13"/>
    <s v="Birmingham"/>
    <x v="1"/>
    <n v="0.20000000000000004"/>
    <x v="23"/>
    <x v="396"/>
    <n v="625"/>
    <n v="0.49999999999999994"/>
  </r>
  <r>
    <x v="1"/>
    <n v="1197831"/>
    <x v="22"/>
    <x v="1"/>
    <x v="13"/>
    <s v="Birmingham"/>
    <x v="2"/>
    <n v="0.45000000000000007"/>
    <x v="31"/>
    <x v="339"/>
    <n v="1293.75"/>
    <n v="0.49999999999999994"/>
  </r>
  <r>
    <x v="1"/>
    <n v="1197831"/>
    <x v="22"/>
    <x v="1"/>
    <x v="13"/>
    <s v="Birmingham"/>
    <x v="3"/>
    <n v="0.45000000000000007"/>
    <x v="32"/>
    <x v="355"/>
    <n v="1215.0000000000002"/>
    <n v="0.60000000000000009"/>
  </r>
  <r>
    <x v="1"/>
    <n v="1197831"/>
    <x v="22"/>
    <x v="1"/>
    <x v="13"/>
    <s v="Birmingham"/>
    <x v="4"/>
    <n v="0.49999999999999994"/>
    <x v="33"/>
    <x v="397"/>
    <n v="956.24999999999966"/>
    <n v="0.44999999999999996"/>
  </r>
  <r>
    <x v="1"/>
    <n v="1197831"/>
    <x v="22"/>
    <x v="1"/>
    <x v="13"/>
    <s v="Birmingham"/>
    <x v="5"/>
    <n v="0.6"/>
    <x v="23"/>
    <x v="69"/>
    <n v="2437.5000000000005"/>
    <n v="0.65000000000000013"/>
  </r>
  <r>
    <x v="1"/>
    <n v="1197831"/>
    <x v="23"/>
    <x v="1"/>
    <x v="13"/>
    <s v="Birmingham"/>
    <x v="0"/>
    <n v="0.6"/>
    <x v="29"/>
    <x v="171"/>
    <n v="2324.9999999999995"/>
    <n v="0.49999999999999994"/>
  </r>
  <r>
    <x v="1"/>
    <n v="1197831"/>
    <x v="23"/>
    <x v="1"/>
    <x v="13"/>
    <s v="Birmingham"/>
    <x v="1"/>
    <n v="0.6"/>
    <x v="29"/>
    <x v="171"/>
    <n v="2324.9999999999995"/>
    <n v="0.49999999999999994"/>
  </r>
  <r>
    <x v="1"/>
    <n v="1197831"/>
    <x v="23"/>
    <x v="1"/>
    <x v="13"/>
    <s v="Birmingham"/>
    <x v="2"/>
    <n v="0.65"/>
    <x v="20"/>
    <x v="109"/>
    <n v="2274.9999999999995"/>
    <n v="0.49999999999999994"/>
  </r>
  <r>
    <x v="1"/>
    <n v="1197831"/>
    <x v="23"/>
    <x v="1"/>
    <x v="13"/>
    <s v="Birmingham"/>
    <x v="3"/>
    <n v="0.65"/>
    <x v="21"/>
    <x v="88"/>
    <n v="2145.0000000000005"/>
    <n v="0.60000000000000009"/>
  </r>
  <r>
    <x v="1"/>
    <n v="1197831"/>
    <x v="23"/>
    <x v="1"/>
    <x v="13"/>
    <s v="Birmingham"/>
    <x v="4"/>
    <n v="0.6"/>
    <x v="24"/>
    <x v="61"/>
    <n v="1349.9999999999998"/>
    <n v="0.44999999999999996"/>
  </r>
  <r>
    <x v="1"/>
    <n v="1197831"/>
    <x v="23"/>
    <x v="1"/>
    <x v="13"/>
    <s v="Birmingham"/>
    <x v="5"/>
    <n v="0.70000000000000007"/>
    <x v="30"/>
    <x v="103"/>
    <n v="3412.5000000000014"/>
    <n v="0.65000000000000013"/>
  </r>
  <r>
    <x v="0"/>
    <n v="1185732"/>
    <x v="124"/>
    <x v="0"/>
    <x v="14"/>
    <s v="Portland"/>
    <x v="0"/>
    <n v="0.4"/>
    <x v="32"/>
    <x v="207"/>
    <n v="630"/>
    <n v="0.35"/>
  </r>
  <r>
    <x v="0"/>
    <n v="1185732"/>
    <x v="124"/>
    <x v="0"/>
    <x v="14"/>
    <s v="Portland"/>
    <x v="1"/>
    <n v="0.4"/>
    <x v="44"/>
    <x v="123"/>
    <n v="350"/>
    <n v="0.35"/>
  </r>
  <r>
    <x v="0"/>
    <n v="1185732"/>
    <x v="124"/>
    <x v="0"/>
    <x v="14"/>
    <s v="Portland"/>
    <x v="2"/>
    <n v="0.30000000000000004"/>
    <x v="44"/>
    <x v="398"/>
    <n v="300"/>
    <n v="0.39999999999999997"/>
  </r>
  <r>
    <x v="0"/>
    <n v="1185732"/>
    <x v="124"/>
    <x v="0"/>
    <x v="14"/>
    <s v="Portland"/>
    <x v="3"/>
    <n v="0.35"/>
    <x v="39"/>
    <x v="326"/>
    <n v="105"/>
    <n v="0.3"/>
  </r>
  <r>
    <x v="0"/>
    <n v="1185732"/>
    <x v="124"/>
    <x v="0"/>
    <x v="14"/>
    <s v="Portland"/>
    <x v="4"/>
    <n v="0.5"/>
    <x v="43"/>
    <x v="126"/>
    <n v="187.5"/>
    <n v="0.25"/>
  </r>
  <r>
    <x v="0"/>
    <n v="1185732"/>
    <x v="124"/>
    <x v="0"/>
    <x v="14"/>
    <s v="Portland"/>
    <x v="5"/>
    <n v="0.4"/>
    <x v="44"/>
    <x v="123"/>
    <n v="400"/>
    <n v="0.4"/>
  </r>
  <r>
    <x v="0"/>
    <n v="1185732"/>
    <x v="125"/>
    <x v="0"/>
    <x v="14"/>
    <s v="Portland"/>
    <x v="0"/>
    <n v="0.4"/>
    <x v="24"/>
    <x v="47"/>
    <n v="700"/>
    <n v="0.35"/>
  </r>
  <r>
    <x v="0"/>
    <n v="1185732"/>
    <x v="125"/>
    <x v="0"/>
    <x v="14"/>
    <s v="Portland"/>
    <x v="1"/>
    <n v="0.4"/>
    <x v="43"/>
    <x v="128"/>
    <n v="210"/>
    <n v="0.35"/>
  </r>
  <r>
    <x v="0"/>
    <n v="1185732"/>
    <x v="125"/>
    <x v="0"/>
    <x v="14"/>
    <s v="Portland"/>
    <x v="2"/>
    <n v="0.30000000000000004"/>
    <x v="41"/>
    <x v="399"/>
    <n v="240.00000000000003"/>
    <n v="0.39999999999999997"/>
  </r>
  <r>
    <x v="0"/>
    <n v="1185732"/>
    <x v="125"/>
    <x v="0"/>
    <x v="14"/>
    <s v="Portland"/>
    <x v="3"/>
    <n v="0.35"/>
    <x v="42"/>
    <x v="327"/>
    <n v="78.75"/>
    <n v="0.3"/>
  </r>
  <r>
    <x v="0"/>
    <n v="1185732"/>
    <x v="125"/>
    <x v="0"/>
    <x v="14"/>
    <s v="Portland"/>
    <x v="4"/>
    <n v="0.5"/>
    <x v="43"/>
    <x v="126"/>
    <n v="187.5"/>
    <n v="0.25"/>
  </r>
  <r>
    <x v="0"/>
    <n v="1185732"/>
    <x v="125"/>
    <x v="0"/>
    <x v="14"/>
    <s v="Portland"/>
    <x v="5"/>
    <n v="0.4"/>
    <x v="44"/>
    <x v="123"/>
    <n v="400"/>
    <n v="0.4"/>
  </r>
  <r>
    <x v="0"/>
    <n v="1185732"/>
    <x v="126"/>
    <x v="0"/>
    <x v="14"/>
    <s v="Portland"/>
    <x v="0"/>
    <n v="0.4"/>
    <x v="54"/>
    <x v="400"/>
    <n v="658"/>
    <n v="0.35"/>
  </r>
  <r>
    <x v="0"/>
    <n v="1185732"/>
    <x v="126"/>
    <x v="0"/>
    <x v="14"/>
    <s v="Portland"/>
    <x v="1"/>
    <n v="0.4"/>
    <x v="37"/>
    <x v="135"/>
    <n v="244.99999999999997"/>
    <n v="0.35"/>
  </r>
  <r>
    <x v="0"/>
    <n v="1185732"/>
    <x v="126"/>
    <x v="0"/>
    <x v="14"/>
    <s v="Portland"/>
    <x v="2"/>
    <n v="0.30000000000000004"/>
    <x v="41"/>
    <x v="399"/>
    <n v="240.00000000000003"/>
    <n v="0.39999999999999997"/>
  </r>
  <r>
    <x v="0"/>
    <n v="1185732"/>
    <x v="126"/>
    <x v="0"/>
    <x v="14"/>
    <s v="Portland"/>
    <x v="3"/>
    <n v="0.35"/>
    <x v="51"/>
    <x v="401"/>
    <n v="52.5"/>
    <n v="0.3"/>
  </r>
  <r>
    <x v="0"/>
    <n v="1185732"/>
    <x v="126"/>
    <x v="0"/>
    <x v="14"/>
    <s v="Portland"/>
    <x v="4"/>
    <n v="0.5"/>
    <x v="39"/>
    <x v="118"/>
    <n v="125"/>
    <n v="0.25"/>
  </r>
  <r>
    <x v="0"/>
    <n v="1185732"/>
    <x v="126"/>
    <x v="0"/>
    <x v="14"/>
    <s v="Portland"/>
    <x v="5"/>
    <n v="0.4"/>
    <x v="41"/>
    <x v="134"/>
    <n v="320"/>
    <n v="0.4"/>
  </r>
  <r>
    <x v="0"/>
    <n v="1185732"/>
    <x v="127"/>
    <x v="0"/>
    <x v="14"/>
    <s v="Portland"/>
    <x v="0"/>
    <n v="0.4"/>
    <x v="32"/>
    <x v="207"/>
    <n v="630"/>
    <n v="0.35"/>
  </r>
  <r>
    <x v="0"/>
    <n v="1185732"/>
    <x v="127"/>
    <x v="0"/>
    <x v="14"/>
    <s v="Portland"/>
    <x v="1"/>
    <n v="0.4"/>
    <x v="43"/>
    <x v="128"/>
    <n v="210"/>
    <n v="0.35"/>
  </r>
  <r>
    <x v="0"/>
    <n v="1185732"/>
    <x v="127"/>
    <x v="0"/>
    <x v="14"/>
    <s v="Portland"/>
    <x v="2"/>
    <n v="0.30000000000000004"/>
    <x v="43"/>
    <x v="362"/>
    <n v="180"/>
    <n v="0.39999999999999997"/>
  </r>
  <r>
    <x v="0"/>
    <n v="1185732"/>
    <x v="127"/>
    <x v="0"/>
    <x v="14"/>
    <s v="Portland"/>
    <x v="3"/>
    <n v="0.35"/>
    <x v="42"/>
    <x v="327"/>
    <n v="78.75"/>
    <n v="0.3"/>
  </r>
  <r>
    <x v="0"/>
    <n v="1185732"/>
    <x v="127"/>
    <x v="0"/>
    <x v="14"/>
    <s v="Portland"/>
    <x v="4"/>
    <n v="0.5"/>
    <x v="42"/>
    <x v="316"/>
    <n v="93.75"/>
    <n v="0.25"/>
  </r>
  <r>
    <x v="0"/>
    <n v="1185732"/>
    <x v="127"/>
    <x v="0"/>
    <x v="14"/>
    <s v="Portland"/>
    <x v="5"/>
    <n v="0.4"/>
    <x v="38"/>
    <x v="124"/>
    <n v="360"/>
    <n v="0.4"/>
  </r>
  <r>
    <x v="0"/>
    <n v="1185732"/>
    <x v="128"/>
    <x v="0"/>
    <x v="14"/>
    <s v="Portland"/>
    <x v="0"/>
    <n v="0.54999999999999993"/>
    <x v="40"/>
    <x v="402"/>
    <n v="952.87499999999977"/>
    <n v="0.35"/>
  </r>
  <r>
    <x v="0"/>
    <n v="1185732"/>
    <x v="128"/>
    <x v="0"/>
    <x v="14"/>
    <s v="Portland"/>
    <x v="1"/>
    <n v="0.5"/>
    <x v="41"/>
    <x v="123"/>
    <n v="350"/>
    <n v="0.35"/>
  </r>
  <r>
    <x v="0"/>
    <n v="1185732"/>
    <x v="128"/>
    <x v="0"/>
    <x v="14"/>
    <s v="Portland"/>
    <x v="2"/>
    <n v="0.45"/>
    <x v="37"/>
    <x v="120"/>
    <n v="315"/>
    <n v="0.39999999999999997"/>
  </r>
  <r>
    <x v="0"/>
    <n v="1185732"/>
    <x v="128"/>
    <x v="0"/>
    <x v="14"/>
    <s v="Portland"/>
    <x v="3"/>
    <n v="0.45"/>
    <x v="36"/>
    <x v="180"/>
    <n v="168.75"/>
    <n v="0.3"/>
  </r>
  <r>
    <x v="0"/>
    <n v="1185732"/>
    <x v="128"/>
    <x v="0"/>
    <x v="14"/>
    <s v="Portland"/>
    <x v="4"/>
    <n v="0.54999999999999993"/>
    <x v="43"/>
    <x v="370"/>
    <n v="206.24999999999997"/>
    <n v="0.25"/>
  </r>
  <r>
    <x v="0"/>
    <n v="1185732"/>
    <x v="128"/>
    <x v="0"/>
    <x v="14"/>
    <s v="Portland"/>
    <x v="5"/>
    <n v="0.6"/>
    <x v="35"/>
    <x v="240"/>
    <n v="660"/>
    <n v="0.4"/>
  </r>
  <r>
    <x v="0"/>
    <n v="1185732"/>
    <x v="129"/>
    <x v="0"/>
    <x v="14"/>
    <s v="Portland"/>
    <x v="0"/>
    <n v="0.54999999999999993"/>
    <x v="28"/>
    <x v="403"/>
    <n v="1010.6249999999998"/>
    <n v="0.35"/>
  </r>
  <r>
    <x v="0"/>
    <n v="1185732"/>
    <x v="129"/>
    <x v="0"/>
    <x v="14"/>
    <s v="Portland"/>
    <x v="1"/>
    <n v="0.5"/>
    <x v="35"/>
    <x v="140"/>
    <n v="481.24999999999994"/>
    <n v="0.35"/>
  </r>
  <r>
    <x v="0"/>
    <n v="1185732"/>
    <x v="129"/>
    <x v="0"/>
    <x v="14"/>
    <s v="Portland"/>
    <x v="2"/>
    <n v="0.45"/>
    <x v="41"/>
    <x v="124"/>
    <n v="359.99999999999994"/>
    <n v="0.39999999999999997"/>
  </r>
  <r>
    <x v="0"/>
    <n v="1185732"/>
    <x v="129"/>
    <x v="0"/>
    <x v="14"/>
    <s v="Portland"/>
    <x v="3"/>
    <n v="0.45"/>
    <x v="37"/>
    <x v="120"/>
    <n v="236.25"/>
    <n v="0.3"/>
  </r>
  <r>
    <x v="0"/>
    <n v="1185732"/>
    <x v="129"/>
    <x v="0"/>
    <x v="14"/>
    <s v="Portland"/>
    <x v="4"/>
    <n v="0.54999999999999993"/>
    <x v="37"/>
    <x v="119"/>
    <n v="240.62499999999997"/>
    <n v="0.25"/>
  </r>
  <r>
    <x v="0"/>
    <n v="1185732"/>
    <x v="129"/>
    <x v="0"/>
    <x v="14"/>
    <s v="Portland"/>
    <x v="5"/>
    <n v="0.6"/>
    <x v="46"/>
    <x v="212"/>
    <n v="780"/>
    <n v="0.4"/>
  </r>
  <r>
    <x v="0"/>
    <n v="1185732"/>
    <x v="130"/>
    <x v="0"/>
    <x v="14"/>
    <s v="Portland"/>
    <x v="0"/>
    <n v="0.54999999999999993"/>
    <x v="21"/>
    <x v="404"/>
    <n v="1058.7499999999998"/>
    <n v="0.35"/>
  </r>
  <r>
    <x v="0"/>
    <n v="1185732"/>
    <x v="130"/>
    <x v="0"/>
    <x v="14"/>
    <s v="Portland"/>
    <x v="1"/>
    <n v="0.5"/>
    <x v="49"/>
    <x v="146"/>
    <n v="525"/>
    <n v="0.35"/>
  </r>
  <r>
    <x v="0"/>
    <n v="1185732"/>
    <x v="130"/>
    <x v="0"/>
    <x v="14"/>
    <s v="Portland"/>
    <x v="2"/>
    <n v="0.45"/>
    <x v="38"/>
    <x v="177"/>
    <n v="404.99999999999994"/>
    <n v="0.39999999999999997"/>
  </r>
  <r>
    <x v="0"/>
    <n v="1185732"/>
    <x v="130"/>
    <x v="0"/>
    <x v="14"/>
    <s v="Portland"/>
    <x v="3"/>
    <n v="0.45"/>
    <x v="37"/>
    <x v="120"/>
    <n v="236.25"/>
    <n v="0.3"/>
  </r>
  <r>
    <x v="0"/>
    <n v="1185732"/>
    <x v="130"/>
    <x v="0"/>
    <x v="14"/>
    <s v="Portland"/>
    <x v="4"/>
    <n v="0.54999999999999993"/>
    <x v="41"/>
    <x v="405"/>
    <n v="274.99999999999994"/>
    <n v="0.25"/>
  </r>
  <r>
    <x v="0"/>
    <n v="1185732"/>
    <x v="130"/>
    <x v="0"/>
    <x v="14"/>
    <s v="Portland"/>
    <x v="5"/>
    <n v="0.6"/>
    <x v="48"/>
    <x v="39"/>
    <n v="900"/>
    <n v="0.4"/>
  </r>
  <r>
    <x v="0"/>
    <n v="1185732"/>
    <x v="131"/>
    <x v="0"/>
    <x v="14"/>
    <s v="Portland"/>
    <x v="0"/>
    <n v="0.54999999999999993"/>
    <x v="28"/>
    <x v="403"/>
    <n v="1010.6249999999998"/>
    <n v="0.35"/>
  </r>
  <r>
    <x v="0"/>
    <n v="1185732"/>
    <x v="131"/>
    <x v="0"/>
    <x v="14"/>
    <s v="Portland"/>
    <x v="1"/>
    <n v="0.5"/>
    <x v="49"/>
    <x v="146"/>
    <n v="525"/>
    <n v="0.35"/>
  </r>
  <r>
    <x v="0"/>
    <n v="1185732"/>
    <x v="131"/>
    <x v="0"/>
    <x v="14"/>
    <s v="Portland"/>
    <x v="2"/>
    <n v="0.45"/>
    <x v="38"/>
    <x v="177"/>
    <n v="404.99999999999994"/>
    <n v="0.39999999999999997"/>
  </r>
  <r>
    <x v="0"/>
    <n v="1185732"/>
    <x v="131"/>
    <x v="0"/>
    <x v="14"/>
    <s v="Portland"/>
    <x v="3"/>
    <n v="0.45"/>
    <x v="37"/>
    <x v="120"/>
    <n v="236.25"/>
    <n v="0.3"/>
  </r>
  <r>
    <x v="0"/>
    <n v="1185732"/>
    <x v="131"/>
    <x v="0"/>
    <x v="14"/>
    <s v="Portland"/>
    <x v="4"/>
    <n v="0.54999999999999993"/>
    <x v="43"/>
    <x v="370"/>
    <n v="206.24999999999997"/>
    <n v="0.25"/>
  </r>
  <r>
    <x v="0"/>
    <n v="1185732"/>
    <x v="131"/>
    <x v="0"/>
    <x v="14"/>
    <s v="Portland"/>
    <x v="5"/>
    <n v="0.6"/>
    <x v="46"/>
    <x v="212"/>
    <n v="780"/>
    <n v="0.4"/>
  </r>
  <r>
    <x v="0"/>
    <n v="1185732"/>
    <x v="132"/>
    <x v="0"/>
    <x v="14"/>
    <s v="Portland"/>
    <x v="0"/>
    <n v="0.54999999999999993"/>
    <x v="32"/>
    <x v="357"/>
    <n v="866.24999999999977"/>
    <n v="0.35"/>
  </r>
  <r>
    <x v="0"/>
    <n v="1185732"/>
    <x v="132"/>
    <x v="0"/>
    <x v="14"/>
    <s v="Portland"/>
    <x v="1"/>
    <n v="0.5"/>
    <x v="44"/>
    <x v="142"/>
    <n v="437.5"/>
    <n v="0.35"/>
  </r>
  <r>
    <x v="0"/>
    <n v="1185732"/>
    <x v="132"/>
    <x v="0"/>
    <x v="14"/>
    <s v="Portland"/>
    <x v="2"/>
    <n v="0.45"/>
    <x v="43"/>
    <x v="321"/>
    <n v="270"/>
    <n v="0.39999999999999997"/>
  </r>
  <r>
    <x v="0"/>
    <n v="1185732"/>
    <x v="132"/>
    <x v="0"/>
    <x v="14"/>
    <s v="Portland"/>
    <x v="3"/>
    <n v="0.45"/>
    <x v="36"/>
    <x v="180"/>
    <n v="168.75"/>
    <n v="0.3"/>
  </r>
  <r>
    <x v="0"/>
    <n v="1185732"/>
    <x v="132"/>
    <x v="0"/>
    <x v="14"/>
    <s v="Portland"/>
    <x v="4"/>
    <n v="0.54999999999999993"/>
    <x v="36"/>
    <x v="179"/>
    <n v="171.87499999999997"/>
    <n v="0.25"/>
  </r>
  <r>
    <x v="0"/>
    <n v="1185732"/>
    <x v="132"/>
    <x v="0"/>
    <x v="14"/>
    <s v="Portland"/>
    <x v="5"/>
    <n v="0.6"/>
    <x v="38"/>
    <x v="198"/>
    <n v="540"/>
    <n v="0.4"/>
  </r>
  <r>
    <x v="0"/>
    <n v="1185732"/>
    <x v="133"/>
    <x v="0"/>
    <x v="14"/>
    <s v="Portland"/>
    <x v="0"/>
    <n v="0.6"/>
    <x v="47"/>
    <x v="50"/>
    <n v="840"/>
    <n v="0.35"/>
  </r>
  <r>
    <x v="0"/>
    <n v="1185732"/>
    <x v="133"/>
    <x v="0"/>
    <x v="14"/>
    <s v="Portland"/>
    <x v="1"/>
    <n v="0.55000000000000004"/>
    <x v="38"/>
    <x v="116"/>
    <n v="433.125"/>
    <n v="0.35"/>
  </r>
  <r>
    <x v="0"/>
    <n v="1185732"/>
    <x v="133"/>
    <x v="0"/>
    <x v="14"/>
    <s v="Portland"/>
    <x v="2"/>
    <n v="0.55000000000000004"/>
    <x v="36"/>
    <x v="389"/>
    <n v="275"/>
    <n v="0.39999999999999997"/>
  </r>
  <r>
    <x v="0"/>
    <n v="1185732"/>
    <x v="133"/>
    <x v="0"/>
    <x v="14"/>
    <s v="Portland"/>
    <x v="3"/>
    <n v="0.55000000000000004"/>
    <x v="39"/>
    <x v="189"/>
    <n v="165"/>
    <n v="0.3"/>
  </r>
  <r>
    <x v="0"/>
    <n v="1185732"/>
    <x v="133"/>
    <x v="0"/>
    <x v="14"/>
    <s v="Portland"/>
    <x v="4"/>
    <n v="0.65"/>
    <x v="39"/>
    <x v="406"/>
    <n v="162.5"/>
    <n v="0.25"/>
  </r>
  <r>
    <x v="0"/>
    <n v="1185732"/>
    <x v="133"/>
    <x v="0"/>
    <x v="14"/>
    <s v="Portland"/>
    <x v="5"/>
    <n v="0.7"/>
    <x v="38"/>
    <x v="151"/>
    <n v="630"/>
    <n v="0.4"/>
  </r>
  <r>
    <x v="0"/>
    <n v="1185732"/>
    <x v="134"/>
    <x v="0"/>
    <x v="14"/>
    <s v="Portland"/>
    <x v="0"/>
    <n v="0.65"/>
    <x v="48"/>
    <x v="239"/>
    <n v="853.125"/>
    <n v="0.35"/>
  </r>
  <r>
    <x v="0"/>
    <n v="1185732"/>
    <x v="134"/>
    <x v="0"/>
    <x v="14"/>
    <s v="Portland"/>
    <x v="1"/>
    <n v="0.55000000000000004"/>
    <x v="41"/>
    <x v="130"/>
    <n v="385"/>
    <n v="0.35"/>
  </r>
  <r>
    <x v="0"/>
    <n v="1185732"/>
    <x v="134"/>
    <x v="0"/>
    <x v="14"/>
    <s v="Portland"/>
    <x v="2"/>
    <n v="0.55000000000000004"/>
    <x v="50"/>
    <x v="407"/>
    <n v="428.99999999999994"/>
    <n v="0.39999999999999997"/>
  </r>
  <r>
    <x v="0"/>
    <n v="1185732"/>
    <x v="134"/>
    <x v="0"/>
    <x v="14"/>
    <s v="Portland"/>
    <x v="3"/>
    <n v="0.55000000000000004"/>
    <x v="37"/>
    <x v="117"/>
    <n v="288.75"/>
    <n v="0.3"/>
  </r>
  <r>
    <x v="0"/>
    <n v="1185732"/>
    <x v="134"/>
    <x v="0"/>
    <x v="14"/>
    <s v="Portland"/>
    <x v="4"/>
    <n v="0.65"/>
    <x v="43"/>
    <x v="145"/>
    <n v="243.75"/>
    <n v="0.25"/>
  </r>
  <r>
    <x v="0"/>
    <n v="1185732"/>
    <x v="134"/>
    <x v="0"/>
    <x v="14"/>
    <s v="Portland"/>
    <x v="5"/>
    <n v="0.7"/>
    <x v="44"/>
    <x v="157"/>
    <n v="700"/>
    <n v="0.4"/>
  </r>
  <r>
    <x v="0"/>
    <n v="1185732"/>
    <x v="135"/>
    <x v="0"/>
    <x v="14"/>
    <s v="Portland"/>
    <x v="0"/>
    <n v="0.65"/>
    <x v="34"/>
    <x v="197"/>
    <n v="1080.625"/>
    <n v="0.35"/>
  </r>
  <r>
    <x v="0"/>
    <n v="1185732"/>
    <x v="135"/>
    <x v="0"/>
    <x v="14"/>
    <s v="Portland"/>
    <x v="1"/>
    <n v="0.55000000000000004"/>
    <x v="35"/>
    <x v="408"/>
    <n v="529.375"/>
    <n v="0.35"/>
  </r>
  <r>
    <x v="0"/>
    <n v="1185732"/>
    <x v="135"/>
    <x v="0"/>
    <x v="14"/>
    <s v="Portland"/>
    <x v="2"/>
    <n v="0.55000000000000004"/>
    <x v="44"/>
    <x v="140"/>
    <n v="550"/>
    <n v="0.39999999999999997"/>
  </r>
  <r>
    <x v="0"/>
    <n v="1185732"/>
    <x v="135"/>
    <x v="0"/>
    <x v="14"/>
    <s v="Portland"/>
    <x v="3"/>
    <n v="0.55000000000000004"/>
    <x v="41"/>
    <x v="130"/>
    <n v="330"/>
    <n v="0.3"/>
  </r>
  <r>
    <x v="0"/>
    <n v="1185732"/>
    <x v="135"/>
    <x v="0"/>
    <x v="14"/>
    <s v="Portland"/>
    <x v="4"/>
    <n v="0.65"/>
    <x v="41"/>
    <x v="194"/>
    <n v="325"/>
    <n v="0.25"/>
  </r>
  <r>
    <x v="0"/>
    <n v="1185732"/>
    <x v="135"/>
    <x v="0"/>
    <x v="14"/>
    <s v="Portland"/>
    <x v="5"/>
    <n v="0.7"/>
    <x v="49"/>
    <x v="193"/>
    <n v="840"/>
    <n v="0.4"/>
  </r>
  <r>
    <x v="2"/>
    <n v="1128299"/>
    <x v="136"/>
    <x v="2"/>
    <x v="15"/>
    <s v="Anchorage"/>
    <x v="0"/>
    <n v="0.35000000000000003"/>
    <x v="48"/>
    <x v="342"/>
    <n v="328.12500000000006"/>
    <n v="0.25"/>
  </r>
  <r>
    <x v="2"/>
    <n v="1128299"/>
    <x v="136"/>
    <x v="2"/>
    <x v="15"/>
    <s v="Anchorage"/>
    <x v="1"/>
    <n v="0.45"/>
    <x v="48"/>
    <x v="153"/>
    <n v="337.5"/>
    <n v="0.2"/>
  </r>
  <r>
    <x v="2"/>
    <n v="1128299"/>
    <x v="136"/>
    <x v="2"/>
    <x v="15"/>
    <s v="Anchorage"/>
    <x v="2"/>
    <n v="0.45"/>
    <x v="48"/>
    <x v="153"/>
    <n v="421.875"/>
    <n v="0.25"/>
  </r>
  <r>
    <x v="2"/>
    <n v="1128299"/>
    <x v="136"/>
    <x v="2"/>
    <x v="15"/>
    <s v="Anchorage"/>
    <x v="3"/>
    <n v="0.45"/>
    <x v="38"/>
    <x v="177"/>
    <n v="253.125"/>
    <n v="0.25"/>
  </r>
  <r>
    <x v="2"/>
    <n v="1128299"/>
    <x v="136"/>
    <x v="2"/>
    <x v="15"/>
    <s v="Anchorage"/>
    <x v="4"/>
    <n v="0.5"/>
    <x v="37"/>
    <x v="131"/>
    <n v="131.25"/>
    <n v="0.15"/>
  </r>
  <r>
    <x v="2"/>
    <n v="1128299"/>
    <x v="136"/>
    <x v="2"/>
    <x v="15"/>
    <s v="Anchorage"/>
    <x v="5"/>
    <n v="0.45"/>
    <x v="33"/>
    <x v="172"/>
    <n v="765"/>
    <n v="0.4"/>
  </r>
  <r>
    <x v="2"/>
    <n v="1128299"/>
    <x v="79"/>
    <x v="2"/>
    <x v="15"/>
    <s v="Anchorage"/>
    <x v="0"/>
    <n v="0.35000000000000003"/>
    <x v="34"/>
    <x v="394"/>
    <n v="415.62500000000006"/>
    <n v="0.25"/>
  </r>
  <r>
    <x v="2"/>
    <n v="1128299"/>
    <x v="79"/>
    <x v="2"/>
    <x v="15"/>
    <s v="Anchorage"/>
    <x v="1"/>
    <n v="0.45"/>
    <x v="48"/>
    <x v="153"/>
    <n v="337.5"/>
    <n v="0.2"/>
  </r>
  <r>
    <x v="2"/>
    <n v="1128299"/>
    <x v="79"/>
    <x v="2"/>
    <x v="15"/>
    <s v="Anchorage"/>
    <x v="2"/>
    <n v="0.45"/>
    <x v="48"/>
    <x v="153"/>
    <n v="421.875"/>
    <n v="0.25"/>
  </r>
  <r>
    <x v="2"/>
    <n v="1128299"/>
    <x v="79"/>
    <x v="2"/>
    <x v="15"/>
    <s v="Anchorage"/>
    <x v="3"/>
    <n v="0.45"/>
    <x v="38"/>
    <x v="177"/>
    <n v="253.125"/>
    <n v="0.25"/>
  </r>
  <r>
    <x v="2"/>
    <n v="1128299"/>
    <x v="79"/>
    <x v="2"/>
    <x v="15"/>
    <s v="Anchorage"/>
    <x v="4"/>
    <n v="0.5"/>
    <x v="43"/>
    <x v="126"/>
    <n v="112.5"/>
    <n v="0.15"/>
  </r>
  <r>
    <x v="2"/>
    <n v="1128299"/>
    <x v="79"/>
    <x v="2"/>
    <x v="15"/>
    <s v="Anchorage"/>
    <x v="5"/>
    <n v="0.45"/>
    <x v="45"/>
    <x v="151"/>
    <n v="630"/>
    <n v="0.4"/>
  </r>
  <r>
    <x v="2"/>
    <n v="1128299"/>
    <x v="137"/>
    <x v="2"/>
    <x v="15"/>
    <s v="Anchorage"/>
    <x v="0"/>
    <n v="0.45"/>
    <x v="24"/>
    <x v="39"/>
    <n v="562.5"/>
    <n v="0.25"/>
  </r>
  <r>
    <x v="2"/>
    <n v="1128299"/>
    <x v="137"/>
    <x v="2"/>
    <x v="15"/>
    <s v="Anchorage"/>
    <x v="1"/>
    <n v="0.54999999999999993"/>
    <x v="45"/>
    <x v="237"/>
    <n v="385"/>
    <n v="0.2"/>
  </r>
  <r>
    <x v="2"/>
    <n v="1128299"/>
    <x v="137"/>
    <x v="2"/>
    <x v="15"/>
    <s v="Anchorage"/>
    <x v="2"/>
    <n v="0.59999999999999987"/>
    <x v="48"/>
    <x v="381"/>
    <n v="562.49999999999989"/>
    <n v="0.25"/>
  </r>
  <r>
    <x v="2"/>
    <n v="1128299"/>
    <x v="137"/>
    <x v="2"/>
    <x v="15"/>
    <s v="Anchorage"/>
    <x v="3"/>
    <n v="0.54999999999999993"/>
    <x v="35"/>
    <x v="409"/>
    <n v="378.12499999999994"/>
    <n v="0.25"/>
  </r>
  <r>
    <x v="2"/>
    <n v="1128299"/>
    <x v="137"/>
    <x v="2"/>
    <x v="15"/>
    <s v="Anchorage"/>
    <x v="4"/>
    <n v="0.6"/>
    <x v="36"/>
    <x v="126"/>
    <n v="112.5"/>
    <n v="0.15"/>
  </r>
  <r>
    <x v="2"/>
    <n v="1128299"/>
    <x v="137"/>
    <x v="2"/>
    <x v="15"/>
    <s v="Anchorage"/>
    <x v="5"/>
    <n v="0.54999999999999993"/>
    <x v="46"/>
    <x v="410"/>
    <n v="715"/>
    <n v="0.4"/>
  </r>
  <r>
    <x v="2"/>
    <n v="1128299"/>
    <x v="138"/>
    <x v="2"/>
    <x v="15"/>
    <s v="Anchorage"/>
    <x v="0"/>
    <n v="0.6"/>
    <x v="24"/>
    <x v="61"/>
    <n v="750"/>
    <n v="0.25"/>
  </r>
  <r>
    <x v="2"/>
    <n v="1128299"/>
    <x v="138"/>
    <x v="2"/>
    <x v="15"/>
    <s v="Anchorage"/>
    <x v="1"/>
    <n v="0.65"/>
    <x v="49"/>
    <x v="212"/>
    <n v="390"/>
    <n v="0.2"/>
  </r>
  <r>
    <x v="2"/>
    <n v="1128299"/>
    <x v="138"/>
    <x v="2"/>
    <x v="15"/>
    <s v="Anchorage"/>
    <x v="2"/>
    <n v="0.65"/>
    <x v="45"/>
    <x v="154"/>
    <n v="568.75"/>
    <n v="0.25"/>
  </r>
  <r>
    <x v="2"/>
    <n v="1128299"/>
    <x v="138"/>
    <x v="2"/>
    <x v="15"/>
    <s v="Anchorage"/>
    <x v="3"/>
    <n v="0.5"/>
    <x v="44"/>
    <x v="142"/>
    <n v="312.5"/>
    <n v="0.25"/>
  </r>
  <r>
    <x v="2"/>
    <n v="1128299"/>
    <x v="138"/>
    <x v="2"/>
    <x v="15"/>
    <s v="Anchorage"/>
    <x v="4"/>
    <n v="0.55000000000000004"/>
    <x v="43"/>
    <x v="188"/>
    <n v="123.75000000000001"/>
    <n v="0.15"/>
  </r>
  <r>
    <x v="2"/>
    <n v="1128299"/>
    <x v="138"/>
    <x v="2"/>
    <x v="15"/>
    <s v="Anchorage"/>
    <x v="5"/>
    <n v="0.70000000000000007"/>
    <x v="46"/>
    <x v="154"/>
    <n v="910"/>
    <n v="0.4"/>
  </r>
  <r>
    <x v="2"/>
    <n v="1128299"/>
    <x v="139"/>
    <x v="2"/>
    <x v="15"/>
    <s v="Anchorage"/>
    <x v="0"/>
    <n v="0.54999999999999993"/>
    <x v="28"/>
    <x v="403"/>
    <n v="721.87499999999989"/>
    <n v="0.25"/>
  </r>
  <r>
    <x v="2"/>
    <n v="1128299"/>
    <x v="139"/>
    <x v="2"/>
    <x v="15"/>
    <s v="Anchorage"/>
    <x v="1"/>
    <n v="0.6"/>
    <x v="48"/>
    <x v="39"/>
    <n v="450"/>
    <n v="0.2"/>
  </r>
  <r>
    <x v="2"/>
    <n v="1128299"/>
    <x v="139"/>
    <x v="2"/>
    <x v="15"/>
    <s v="Anchorage"/>
    <x v="2"/>
    <n v="0.6"/>
    <x v="48"/>
    <x v="39"/>
    <n v="562.5"/>
    <n v="0.25"/>
  </r>
  <r>
    <x v="2"/>
    <n v="1128299"/>
    <x v="139"/>
    <x v="2"/>
    <x v="15"/>
    <s v="Anchorage"/>
    <x v="3"/>
    <n v="0.54999999999999993"/>
    <x v="35"/>
    <x v="409"/>
    <n v="378.12499999999994"/>
    <n v="0.25"/>
  </r>
  <r>
    <x v="2"/>
    <n v="1128299"/>
    <x v="139"/>
    <x v="2"/>
    <x v="15"/>
    <s v="Anchorage"/>
    <x v="4"/>
    <n v="0.6"/>
    <x v="37"/>
    <x v="202"/>
    <n v="157.5"/>
    <n v="0.15"/>
  </r>
  <r>
    <x v="2"/>
    <n v="1128299"/>
    <x v="139"/>
    <x v="2"/>
    <x v="15"/>
    <s v="Anchorage"/>
    <x v="5"/>
    <n v="0.75"/>
    <x v="34"/>
    <x v="214"/>
    <n v="1425"/>
    <n v="0.4"/>
  </r>
  <r>
    <x v="2"/>
    <n v="1128299"/>
    <x v="83"/>
    <x v="2"/>
    <x v="15"/>
    <s v="Anchorage"/>
    <x v="0"/>
    <n v="0.7"/>
    <x v="27"/>
    <x v="411"/>
    <n v="1268.75"/>
    <n v="0.25"/>
  </r>
  <r>
    <x v="2"/>
    <n v="1128299"/>
    <x v="83"/>
    <x v="2"/>
    <x v="15"/>
    <s v="Anchorage"/>
    <x v="1"/>
    <n v="0.75"/>
    <x v="25"/>
    <x v="6"/>
    <n v="900"/>
    <n v="0.2"/>
  </r>
  <r>
    <x v="2"/>
    <n v="1128299"/>
    <x v="83"/>
    <x v="2"/>
    <x v="15"/>
    <s v="Anchorage"/>
    <x v="2"/>
    <n v="0.75"/>
    <x v="25"/>
    <x v="6"/>
    <n v="1125"/>
    <n v="0.25"/>
  </r>
  <r>
    <x v="2"/>
    <n v="1128299"/>
    <x v="83"/>
    <x v="2"/>
    <x v="15"/>
    <s v="Anchorage"/>
    <x v="3"/>
    <n v="0.75"/>
    <x v="34"/>
    <x v="214"/>
    <n v="890.625"/>
    <n v="0.25"/>
  </r>
  <r>
    <x v="2"/>
    <n v="1128299"/>
    <x v="83"/>
    <x v="2"/>
    <x v="15"/>
    <s v="Anchorage"/>
    <x v="4"/>
    <n v="0.85000000000000009"/>
    <x v="45"/>
    <x v="253"/>
    <n v="446.25000000000006"/>
    <n v="0.15"/>
  </r>
  <r>
    <x v="2"/>
    <n v="1128299"/>
    <x v="83"/>
    <x v="2"/>
    <x v="15"/>
    <s v="Anchorage"/>
    <x v="5"/>
    <n v="1"/>
    <x v="26"/>
    <x v="19"/>
    <n v="2600"/>
    <n v="0.4"/>
  </r>
  <r>
    <x v="2"/>
    <n v="1128299"/>
    <x v="140"/>
    <x v="2"/>
    <x v="15"/>
    <s v="Anchorage"/>
    <x v="0"/>
    <n v="0.8"/>
    <x v="9"/>
    <x v="412"/>
    <n v="1600"/>
    <n v="0.25"/>
  </r>
  <r>
    <x v="2"/>
    <n v="1128299"/>
    <x v="140"/>
    <x v="2"/>
    <x v="15"/>
    <s v="Anchorage"/>
    <x v="1"/>
    <n v="0.85000000000000009"/>
    <x v="26"/>
    <x v="413"/>
    <n v="1105.0000000000002"/>
    <n v="0.2"/>
  </r>
  <r>
    <x v="2"/>
    <n v="1128299"/>
    <x v="140"/>
    <x v="2"/>
    <x v="15"/>
    <s v="Anchorage"/>
    <x v="2"/>
    <n v="0.85000000000000009"/>
    <x v="25"/>
    <x v="414"/>
    <n v="1275.0000000000002"/>
    <n v="0.25"/>
  </r>
  <r>
    <x v="2"/>
    <n v="1128299"/>
    <x v="140"/>
    <x v="2"/>
    <x v="15"/>
    <s v="Anchorage"/>
    <x v="3"/>
    <n v="0.8"/>
    <x v="24"/>
    <x v="2"/>
    <n v="1000"/>
    <n v="0.25"/>
  </r>
  <r>
    <x v="2"/>
    <n v="1128299"/>
    <x v="140"/>
    <x v="2"/>
    <x v="15"/>
    <s v="Anchorage"/>
    <x v="4"/>
    <n v="0.85000000000000009"/>
    <x v="21"/>
    <x v="415"/>
    <n v="701.25000000000011"/>
    <n v="0.15"/>
  </r>
  <r>
    <x v="2"/>
    <n v="1128299"/>
    <x v="140"/>
    <x v="2"/>
    <x v="15"/>
    <s v="Anchorage"/>
    <x v="5"/>
    <n v="1"/>
    <x v="21"/>
    <x v="21"/>
    <n v="2200"/>
    <n v="0.4"/>
  </r>
  <r>
    <x v="2"/>
    <n v="1128299"/>
    <x v="141"/>
    <x v="2"/>
    <x v="15"/>
    <s v="Anchorage"/>
    <x v="0"/>
    <n v="0.85000000000000009"/>
    <x v="30"/>
    <x v="416"/>
    <n v="1593.7500000000002"/>
    <n v="0.25"/>
  </r>
  <r>
    <x v="2"/>
    <n v="1128299"/>
    <x v="141"/>
    <x v="2"/>
    <x v="15"/>
    <s v="Anchorage"/>
    <x v="1"/>
    <n v="0.75000000000000011"/>
    <x v="27"/>
    <x v="417"/>
    <n v="1087.5000000000002"/>
    <n v="0.2"/>
  </r>
  <r>
    <x v="2"/>
    <n v="1128299"/>
    <x v="141"/>
    <x v="2"/>
    <x v="15"/>
    <s v="Anchorage"/>
    <x v="2"/>
    <n v="0.70000000000000007"/>
    <x v="25"/>
    <x v="81"/>
    <n v="1050"/>
    <n v="0.25"/>
  </r>
  <r>
    <x v="2"/>
    <n v="1128299"/>
    <x v="141"/>
    <x v="2"/>
    <x v="15"/>
    <s v="Anchorage"/>
    <x v="3"/>
    <n v="0.70000000000000007"/>
    <x v="28"/>
    <x v="244"/>
    <n v="918.75000000000011"/>
    <n v="0.25"/>
  </r>
  <r>
    <x v="2"/>
    <n v="1128299"/>
    <x v="141"/>
    <x v="2"/>
    <x v="15"/>
    <s v="Anchorage"/>
    <x v="4"/>
    <n v="0.7"/>
    <x v="28"/>
    <x v="418"/>
    <n v="551.24999999999989"/>
    <n v="0.15"/>
  </r>
  <r>
    <x v="2"/>
    <n v="1128299"/>
    <x v="141"/>
    <x v="2"/>
    <x v="15"/>
    <s v="Anchorage"/>
    <x v="5"/>
    <n v="0.75"/>
    <x v="45"/>
    <x v="48"/>
    <n v="1050"/>
    <n v="0.4"/>
  </r>
  <r>
    <x v="2"/>
    <n v="1128299"/>
    <x v="142"/>
    <x v="2"/>
    <x v="15"/>
    <s v="Anchorage"/>
    <x v="0"/>
    <n v="0.65000000000000013"/>
    <x v="21"/>
    <x v="222"/>
    <n v="893.75000000000023"/>
    <n v="0.25"/>
  </r>
  <r>
    <x v="2"/>
    <n v="1128299"/>
    <x v="142"/>
    <x v="2"/>
    <x v="15"/>
    <s v="Anchorage"/>
    <x v="1"/>
    <n v="0.70000000000000018"/>
    <x v="21"/>
    <x v="419"/>
    <n v="770.00000000000023"/>
    <n v="0.2"/>
  </r>
  <r>
    <x v="2"/>
    <n v="1128299"/>
    <x v="142"/>
    <x v="2"/>
    <x v="15"/>
    <s v="Anchorage"/>
    <x v="2"/>
    <n v="0.65000000000000013"/>
    <x v="48"/>
    <x v="420"/>
    <n v="609.37500000000011"/>
    <n v="0.25"/>
  </r>
  <r>
    <x v="2"/>
    <n v="1128299"/>
    <x v="142"/>
    <x v="2"/>
    <x v="15"/>
    <s v="Anchorage"/>
    <x v="3"/>
    <n v="0.65000000000000013"/>
    <x v="46"/>
    <x v="421"/>
    <n v="528.12500000000011"/>
    <n v="0.25"/>
  </r>
  <r>
    <x v="2"/>
    <n v="1128299"/>
    <x v="142"/>
    <x v="2"/>
    <x v="15"/>
    <s v="Anchorage"/>
    <x v="4"/>
    <n v="0.75000000000000011"/>
    <x v="45"/>
    <x v="195"/>
    <n v="393.75000000000006"/>
    <n v="0.15"/>
  </r>
  <r>
    <x v="2"/>
    <n v="1128299"/>
    <x v="142"/>
    <x v="2"/>
    <x v="15"/>
    <s v="Anchorage"/>
    <x v="5"/>
    <n v="0.6"/>
    <x v="48"/>
    <x v="39"/>
    <n v="900"/>
    <n v="0.4"/>
  </r>
  <r>
    <x v="2"/>
    <n v="1128299"/>
    <x v="87"/>
    <x v="2"/>
    <x v="15"/>
    <s v="Anchorage"/>
    <x v="0"/>
    <n v="0.55000000000000004"/>
    <x v="34"/>
    <x v="356"/>
    <n v="653.125"/>
    <n v="0.25"/>
  </r>
  <r>
    <x v="2"/>
    <n v="1128299"/>
    <x v="87"/>
    <x v="2"/>
    <x v="15"/>
    <s v="Anchorage"/>
    <x v="1"/>
    <n v="0.65000000000000013"/>
    <x v="34"/>
    <x v="422"/>
    <n v="617.50000000000011"/>
    <n v="0.2"/>
  </r>
  <r>
    <x v="2"/>
    <n v="1128299"/>
    <x v="87"/>
    <x v="2"/>
    <x v="15"/>
    <s v="Anchorage"/>
    <x v="2"/>
    <n v="0.60000000000000009"/>
    <x v="49"/>
    <x v="166"/>
    <n v="450.00000000000006"/>
    <n v="0.25"/>
  </r>
  <r>
    <x v="2"/>
    <n v="1128299"/>
    <x v="87"/>
    <x v="2"/>
    <x v="15"/>
    <s v="Anchorage"/>
    <x v="3"/>
    <n v="0.55000000000000004"/>
    <x v="35"/>
    <x v="408"/>
    <n v="378.12500000000006"/>
    <n v="0.25"/>
  </r>
  <r>
    <x v="2"/>
    <n v="1128299"/>
    <x v="87"/>
    <x v="2"/>
    <x v="15"/>
    <s v="Anchorage"/>
    <x v="4"/>
    <n v="0.65"/>
    <x v="44"/>
    <x v="132"/>
    <n v="243.75"/>
    <n v="0.15"/>
  </r>
  <r>
    <x v="2"/>
    <n v="1128299"/>
    <x v="87"/>
    <x v="2"/>
    <x v="15"/>
    <s v="Anchorage"/>
    <x v="5"/>
    <n v="0.70000000000000007"/>
    <x v="49"/>
    <x v="193"/>
    <n v="840"/>
    <n v="0.4"/>
  </r>
  <r>
    <x v="2"/>
    <n v="1128299"/>
    <x v="143"/>
    <x v="2"/>
    <x v="15"/>
    <s v="Anchorage"/>
    <x v="0"/>
    <n v="0.55000000000000004"/>
    <x v="28"/>
    <x v="170"/>
    <n v="721.87500000000011"/>
    <n v="0.25"/>
  </r>
  <r>
    <x v="2"/>
    <n v="1128299"/>
    <x v="143"/>
    <x v="2"/>
    <x v="15"/>
    <s v="Anchorage"/>
    <x v="1"/>
    <n v="0.60000000000000009"/>
    <x v="25"/>
    <x v="215"/>
    <n v="720.00000000000011"/>
    <n v="0.2"/>
  </r>
  <r>
    <x v="2"/>
    <n v="1128299"/>
    <x v="143"/>
    <x v="2"/>
    <x v="15"/>
    <s v="Anchorage"/>
    <x v="2"/>
    <n v="0.55000000000000004"/>
    <x v="33"/>
    <x v="256"/>
    <n v="584.375"/>
    <n v="0.25"/>
  </r>
  <r>
    <x v="2"/>
    <n v="1128299"/>
    <x v="143"/>
    <x v="2"/>
    <x v="15"/>
    <s v="Anchorage"/>
    <x v="3"/>
    <n v="0.65000000000000013"/>
    <x v="47"/>
    <x v="251"/>
    <n v="650.00000000000011"/>
    <n v="0.25"/>
  </r>
  <r>
    <x v="2"/>
    <n v="1128299"/>
    <x v="143"/>
    <x v="2"/>
    <x v="15"/>
    <s v="Anchorage"/>
    <x v="4"/>
    <n v="0.85000000000000009"/>
    <x v="48"/>
    <x v="260"/>
    <n v="478.12500000000006"/>
    <n v="0.15"/>
  </r>
  <r>
    <x v="2"/>
    <n v="1128299"/>
    <x v="143"/>
    <x v="2"/>
    <x v="15"/>
    <s v="Anchorage"/>
    <x v="5"/>
    <n v="0.90000000000000013"/>
    <x v="24"/>
    <x v="276"/>
    <n v="1800.0000000000005"/>
    <n v="0.4"/>
  </r>
  <r>
    <x v="2"/>
    <n v="1128299"/>
    <x v="144"/>
    <x v="2"/>
    <x v="15"/>
    <s v="Anchorage"/>
    <x v="0"/>
    <n v="0.75000000000000011"/>
    <x v="20"/>
    <x v="103"/>
    <n v="1312.5000000000002"/>
    <n v="0.25"/>
  </r>
  <r>
    <x v="2"/>
    <n v="1128299"/>
    <x v="144"/>
    <x v="2"/>
    <x v="15"/>
    <s v="Anchorage"/>
    <x v="1"/>
    <n v="0.8500000000000002"/>
    <x v="20"/>
    <x v="423"/>
    <n v="1190.0000000000005"/>
    <n v="0.2"/>
  </r>
  <r>
    <x v="2"/>
    <n v="1128299"/>
    <x v="144"/>
    <x v="2"/>
    <x v="15"/>
    <s v="Anchorage"/>
    <x v="2"/>
    <n v="0.80000000000000016"/>
    <x v="24"/>
    <x v="257"/>
    <n v="1000.0000000000002"/>
    <n v="0.25"/>
  </r>
  <r>
    <x v="2"/>
    <n v="1128299"/>
    <x v="144"/>
    <x v="2"/>
    <x v="15"/>
    <s v="Anchorage"/>
    <x v="3"/>
    <n v="0.80000000000000016"/>
    <x v="24"/>
    <x v="257"/>
    <n v="1000.0000000000002"/>
    <n v="0.25"/>
  </r>
  <r>
    <x v="2"/>
    <n v="1128299"/>
    <x v="144"/>
    <x v="2"/>
    <x v="15"/>
    <s v="Anchorage"/>
    <x v="4"/>
    <n v="0.90000000000000013"/>
    <x v="33"/>
    <x v="281"/>
    <n v="573.75"/>
    <n v="0.15"/>
  </r>
  <r>
    <x v="2"/>
    <n v="1128299"/>
    <x v="144"/>
    <x v="2"/>
    <x v="15"/>
    <s v="Anchorage"/>
    <x v="5"/>
    <n v="0.95000000000000018"/>
    <x v="28"/>
    <x v="424"/>
    <n v="1995.0000000000005"/>
    <n v="0.4"/>
  </r>
  <r>
    <x v="2"/>
    <n v="1128299"/>
    <x v="102"/>
    <x v="2"/>
    <x v="16"/>
    <s v="Honolulu"/>
    <x v="0"/>
    <n v="0.4"/>
    <x v="33"/>
    <x v="234"/>
    <n v="510"/>
    <n v="0.3"/>
  </r>
  <r>
    <x v="2"/>
    <n v="1128299"/>
    <x v="102"/>
    <x v="2"/>
    <x v="16"/>
    <s v="Honolulu"/>
    <x v="1"/>
    <n v="0.5"/>
    <x v="33"/>
    <x v="43"/>
    <n v="531.25"/>
    <n v="0.25"/>
  </r>
  <r>
    <x v="2"/>
    <n v="1128299"/>
    <x v="102"/>
    <x v="2"/>
    <x v="16"/>
    <s v="Honolulu"/>
    <x v="2"/>
    <n v="0.5"/>
    <x v="33"/>
    <x v="43"/>
    <n v="637.5"/>
    <n v="0.3"/>
  </r>
  <r>
    <x v="2"/>
    <n v="1128299"/>
    <x v="102"/>
    <x v="2"/>
    <x v="16"/>
    <s v="Honolulu"/>
    <x v="3"/>
    <n v="0.5"/>
    <x v="35"/>
    <x v="140"/>
    <n v="412.5"/>
    <n v="0.3"/>
  </r>
  <r>
    <x v="2"/>
    <n v="1128299"/>
    <x v="102"/>
    <x v="2"/>
    <x v="16"/>
    <s v="Honolulu"/>
    <x v="4"/>
    <n v="0.55000000000000004"/>
    <x v="38"/>
    <x v="116"/>
    <n v="247.5"/>
    <n v="0.2"/>
  </r>
  <r>
    <x v="2"/>
    <n v="1128299"/>
    <x v="102"/>
    <x v="2"/>
    <x v="16"/>
    <s v="Honolulu"/>
    <x v="5"/>
    <n v="0.5"/>
    <x v="34"/>
    <x v="351"/>
    <n v="1068.75"/>
    <n v="0.45"/>
  </r>
  <r>
    <x v="2"/>
    <n v="1128299"/>
    <x v="103"/>
    <x v="2"/>
    <x v="16"/>
    <s v="Honolulu"/>
    <x v="0"/>
    <n v="0.4"/>
    <x v="28"/>
    <x v="193"/>
    <n v="630"/>
    <n v="0.3"/>
  </r>
  <r>
    <x v="2"/>
    <n v="1128299"/>
    <x v="103"/>
    <x v="2"/>
    <x v="16"/>
    <s v="Honolulu"/>
    <x v="1"/>
    <n v="0.5"/>
    <x v="33"/>
    <x v="43"/>
    <n v="531.25"/>
    <n v="0.25"/>
  </r>
  <r>
    <x v="2"/>
    <n v="1128299"/>
    <x v="103"/>
    <x v="2"/>
    <x v="16"/>
    <s v="Honolulu"/>
    <x v="2"/>
    <n v="0.5"/>
    <x v="33"/>
    <x v="43"/>
    <n v="637.5"/>
    <n v="0.3"/>
  </r>
  <r>
    <x v="2"/>
    <n v="1128299"/>
    <x v="103"/>
    <x v="2"/>
    <x v="16"/>
    <s v="Honolulu"/>
    <x v="3"/>
    <n v="0.5"/>
    <x v="35"/>
    <x v="140"/>
    <n v="412.5"/>
    <n v="0.3"/>
  </r>
  <r>
    <x v="2"/>
    <n v="1128299"/>
    <x v="103"/>
    <x v="2"/>
    <x v="16"/>
    <s v="Honolulu"/>
    <x v="4"/>
    <n v="0.55000000000000004"/>
    <x v="41"/>
    <x v="130"/>
    <n v="220"/>
    <n v="0.2"/>
  </r>
  <r>
    <x v="2"/>
    <n v="1128299"/>
    <x v="103"/>
    <x v="2"/>
    <x v="16"/>
    <s v="Honolulu"/>
    <x v="5"/>
    <n v="0.5"/>
    <x v="47"/>
    <x v="47"/>
    <n v="900"/>
    <n v="0.45"/>
  </r>
  <r>
    <x v="2"/>
    <n v="1128299"/>
    <x v="104"/>
    <x v="2"/>
    <x v="16"/>
    <s v="Honolulu"/>
    <x v="0"/>
    <n v="0.5"/>
    <x v="21"/>
    <x v="80"/>
    <n v="825"/>
    <n v="0.3"/>
  </r>
  <r>
    <x v="2"/>
    <n v="1128299"/>
    <x v="104"/>
    <x v="2"/>
    <x v="16"/>
    <s v="Honolulu"/>
    <x v="1"/>
    <n v="0.6"/>
    <x v="47"/>
    <x v="50"/>
    <n v="600"/>
    <n v="0.25"/>
  </r>
  <r>
    <x v="2"/>
    <n v="1128299"/>
    <x v="104"/>
    <x v="2"/>
    <x v="16"/>
    <s v="Honolulu"/>
    <x v="2"/>
    <n v="0.64999999999999991"/>
    <x v="33"/>
    <x v="261"/>
    <n v="828.74999999999989"/>
    <n v="0.3"/>
  </r>
  <r>
    <x v="2"/>
    <n v="1128299"/>
    <x v="104"/>
    <x v="2"/>
    <x v="16"/>
    <s v="Honolulu"/>
    <x v="3"/>
    <n v="0.6"/>
    <x v="46"/>
    <x v="212"/>
    <n v="585"/>
    <n v="0.3"/>
  </r>
  <r>
    <x v="2"/>
    <n v="1128299"/>
    <x v="104"/>
    <x v="2"/>
    <x v="16"/>
    <s v="Honolulu"/>
    <x v="4"/>
    <n v="0.65"/>
    <x v="37"/>
    <x v="165"/>
    <n v="227.5"/>
    <n v="0.2"/>
  </r>
  <r>
    <x v="2"/>
    <n v="1128299"/>
    <x v="104"/>
    <x v="2"/>
    <x v="16"/>
    <s v="Honolulu"/>
    <x v="5"/>
    <n v="0.6"/>
    <x v="48"/>
    <x v="39"/>
    <n v="1012.5"/>
    <n v="0.45"/>
  </r>
  <r>
    <x v="2"/>
    <n v="1128299"/>
    <x v="105"/>
    <x v="2"/>
    <x v="16"/>
    <s v="Honolulu"/>
    <x v="0"/>
    <n v="0.65"/>
    <x v="21"/>
    <x v="88"/>
    <n v="1072.5"/>
    <n v="0.3"/>
  </r>
  <r>
    <x v="2"/>
    <n v="1128299"/>
    <x v="105"/>
    <x v="2"/>
    <x v="16"/>
    <s v="Honolulu"/>
    <x v="1"/>
    <n v="0.70000000000000007"/>
    <x v="45"/>
    <x v="196"/>
    <n v="612.50000000000011"/>
    <n v="0.25"/>
  </r>
  <r>
    <x v="2"/>
    <n v="1128299"/>
    <x v="105"/>
    <x v="2"/>
    <x v="16"/>
    <s v="Honolulu"/>
    <x v="2"/>
    <n v="0.70000000000000007"/>
    <x v="47"/>
    <x v="219"/>
    <n v="840.00000000000011"/>
    <n v="0.3"/>
  </r>
  <r>
    <x v="2"/>
    <n v="1128299"/>
    <x v="105"/>
    <x v="2"/>
    <x v="16"/>
    <s v="Honolulu"/>
    <x v="3"/>
    <n v="0.55000000000000004"/>
    <x v="49"/>
    <x v="205"/>
    <n v="495.00000000000006"/>
    <n v="0.3"/>
  </r>
  <r>
    <x v="2"/>
    <n v="1128299"/>
    <x v="105"/>
    <x v="2"/>
    <x v="16"/>
    <s v="Honolulu"/>
    <x v="4"/>
    <n v="0.60000000000000009"/>
    <x v="41"/>
    <x v="200"/>
    <n v="240.00000000000006"/>
    <n v="0.2"/>
  </r>
  <r>
    <x v="2"/>
    <n v="1128299"/>
    <x v="105"/>
    <x v="2"/>
    <x v="16"/>
    <s v="Honolulu"/>
    <x v="5"/>
    <n v="0.75000000000000011"/>
    <x v="48"/>
    <x v="224"/>
    <n v="1265.6250000000002"/>
    <n v="0.45"/>
  </r>
  <r>
    <x v="2"/>
    <n v="1128299"/>
    <x v="106"/>
    <x v="2"/>
    <x v="16"/>
    <s v="Honolulu"/>
    <x v="0"/>
    <n v="0.6"/>
    <x v="31"/>
    <x v="425"/>
    <n v="1035"/>
    <n v="0.3"/>
  </r>
  <r>
    <x v="2"/>
    <n v="1128299"/>
    <x v="106"/>
    <x v="2"/>
    <x v="16"/>
    <s v="Honolulu"/>
    <x v="1"/>
    <n v="0.65"/>
    <x v="33"/>
    <x v="426"/>
    <n v="690.625"/>
    <n v="0.25"/>
  </r>
  <r>
    <x v="2"/>
    <n v="1128299"/>
    <x v="106"/>
    <x v="2"/>
    <x v="16"/>
    <s v="Honolulu"/>
    <x v="2"/>
    <n v="0.65"/>
    <x v="33"/>
    <x v="426"/>
    <n v="828.75"/>
    <n v="0.3"/>
  </r>
  <r>
    <x v="2"/>
    <n v="1128299"/>
    <x v="106"/>
    <x v="2"/>
    <x v="16"/>
    <s v="Honolulu"/>
    <x v="3"/>
    <n v="0.6"/>
    <x v="46"/>
    <x v="212"/>
    <n v="585"/>
    <n v="0.3"/>
  </r>
  <r>
    <x v="2"/>
    <n v="1128299"/>
    <x v="106"/>
    <x v="2"/>
    <x v="16"/>
    <s v="Honolulu"/>
    <x v="4"/>
    <n v="0.54999999999999993"/>
    <x v="38"/>
    <x v="427"/>
    <n v="247.49999999999997"/>
    <n v="0.2"/>
  </r>
  <r>
    <x v="2"/>
    <n v="1128299"/>
    <x v="106"/>
    <x v="2"/>
    <x v="16"/>
    <s v="Honolulu"/>
    <x v="5"/>
    <n v="0.7"/>
    <x v="31"/>
    <x v="428"/>
    <n v="1811.2499999999998"/>
    <n v="0.45"/>
  </r>
  <r>
    <x v="2"/>
    <n v="1128299"/>
    <x v="107"/>
    <x v="2"/>
    <x v="16"/>
    <s v="Honolulu"/>
    <x v="0"/>
    <n v="0.64999999999999991"/>
    <x v="6"/>
    <x v="429"/>
    <n v="1608.7499999999998"/>
    <n v="0.3"/>
  </r>
  <r>
    <x v="2"/>
    <n v="1128299"/>
    <x v="107"/>
    <x v="2"/>
    <x v="16"/>
    <s v="Honolulu"/>
    <x v="1"/>
    <n v="0.7"/>
    <x v="20"/>
    <x v="430"/>
    <n v="1225"/>
    <n v="0.25"/>
  </r>
  <r>
    <x v="2"/>
    <n v="1128299"/>
    <x v="107"/>
    <x v="2"/>
    <x v="16"/>
    <s v="Honolulu"/>
    <x v="2"/>
    <n v="0.85"/>
    <x v="20"/>
    <x v="307"/>
    <n v="1785"/>
    <n v="0.3"/>
  </r>
  <r>
    <x v="2"/>
    <n v="1128299"/>
    <x v="107"/>
    <x v="2"/>
    <x v="16"/>
    <s v="Honolulu"/>
    <x v="3"/>
    <n v="0.85"/>
    <x v="31"/>
    <x v="431"/>
    <n v="1466.25"/>
    <n v="0.3"/>
  </r>
  <r>
    <x v="2"/>
    <n v="1128299"/>
    <x v="107"/>
    <x v="2"/>
    <x v="16"/>
    <s v="Honolulu"/>
    <x v="4"/>
    <n v="0.95000000000000007"/>
    <x v="32"/>
    <x v="60"/>
    <n v="855"/>
    <n v="0.2"/>
  </r>
  <r>
    <x v="2"/>
    <n v="1128299"/>
    <x v="107"/>
    <x v="2"/>
    <x v="16"/>
    <s v="Honolulu"/>
    <x v="5"/>
    <n v="1.1000000000000001"/>
    <x v="30"/>
    <x v="432"/>
    <n v="3712.5"/>
    <n v="0.45"/>
  </r>
  <r>
    <x v="2"/>
    <n v="1128299"/>
    <x v="108"/>
    <x v="2"/>
    <x v="16"/>
    <s v="Honolulu"/>
    <x v="0"/>
    <n v="0.9"/>
    <x v="3"/>
    <x v="433"/>
    <n v="2430"/>
    <n v="0.3"/>
  </r>
  <r>
    <x v="2"/>
    <n v="1128299"/>
    <x v="108"/>
    <x v="2"/>
    <x v="16"/>
    <s v="Honolulu"/>
    <x v="1"/>
    <n v="0.95000000000000007"/>
    <x v="30"/>
    <x v="434"/>
    <n v="1781.2500000000002"/>
    <n v="0.25"/>
  </r>
  <r>
    <x v="2"/>
    <n v="1128299"/>
    <x v="108"/>
    <x v="2"/>
    <x v="16"/>
    <s v="Honolulu"/>
    <x v="2"/>
    <n v="0.95000000000000007"/>
    <x v="20"/>
    <x v="435"/>
    <n v="1995.0000000000002"/>
    <n v="0.3"/>
  </r>
  <r>
    <x v="2"/>
    <n v="1128299"/>
    <x v="108"/>
    <x v="2"/>
    <x v="16"/>
    <s v="Honolulu"/>
    <x v="3"/>
    <n v="0.9"/>
    <x v="25"/>
    <x v="4"/>
    <n v="1620"/>
    <n v="0.3"/>
  </r>
  <r>
    <x v="2"/>
    <n v="1128299"/>
    <x v="108"/>
    <x v="2"/>
    <x v="16"/>
    <s v="Honolulu"/>
    <x v="4"/>
    <n v="0.95000000000000007"/>
    <x v="26"/>
    <x v="436"/>
    <n v="1235"/>
    <n v="0.2"/>
  </r>
  <r>
    <x v="2"/>
    <n v="1128299"/>
    <x v="108"/>
    <x v="2"/>
    <x v="16"/>
    <s v="Honolulu"/>
    <x v="5"/>
    <n v="1.1000000000000001"/>
    <x v="26"/>
    <x v="437"/>
    <n v="3217.5000000000005"/>
    <n v="0.45"/>
  </r>
  <r>
    <x v="2"/>
    <n v="1128299"/>
    <x v="109"/>
    <x v="2"/>
    <x v="16"/>
    <s v="Honolulu"/>
    <x v="0"/>
    <n v="0.95000000000000007"/>
    <x v="2"/>
    <x v="438"/>
    <n v="2422.5"/>
    <n v="0.3"/>
  </r>
  <r>
    <x v="2"/>
    <n v="1128299"/>
    <x v="109"/>
    <x v="2"/>
    <x v="16"/>
    <s v="Honolulu"/>
    <x v="1"/>
    <n v="0.85000000000000009"/>
    <x v="6"/>
    <x v="439"/>
    <n v="1753.1250000000002"/>
    <n v="0.25"/>
  </r>
  <r>
    <x v="2"/>
    <n v="1128299"/>
    <x v="109"/>
    <x v="2"/>
    <x v="16"/>
    <s v="Honolulu"/>
    <x v="2"/>
    <n v="0.8"/>
    <x v="20"/>
    <x v="86"/>
    <n v="1680"/>
    <n v="0.3"/>
  </r>
  <r>
    <x v="2"/>
    <n v="1128299"/>
    <x v="109"/>
    <x v="2"/>
    <x v="16"/>
    <s v="Honolulu"/>
    <x v="3"/>
    <n v="0.8"/>
    <x v="34"/>
    <x v="7"/>
    <n v="1140"/>
    <n v="0.3"/>
  </r>
  <r>
    <x v="2"/>
    <n v="1128299"/>
    <x v="109"/>
    <x v="2"/>
    <x v="16"/>
    <s v="Honolulu"/>
    <x v="4"/>
    <n v="0.79999999999999993"/>
    <x v="34"/>
    <x v="440"/>
    <n v="760"/>
    <n v="0.2"/>
  </r>
  <r>
    <x v="2"/>
    <n v="1128299"/>
    <x v="109"/>
    <x v="2"/>
    <x v="16"/>
    <s v="Honolulu"/>
    <x v="5"/>
    <n v="0.85"/>
    <x v="49"/>
    <x v="141"/>
    <n v="1147.5"/>
    <n v="0.45"/>
  </r>
  <r>
    <x v="2"/>
    <n v="1128299"/>
    <x v="110"/>
    <x v="2"/>
    <x v="16"/>
    <s v="Honolulu"/>
    <x v="0"/>
    <n v="0.60000000000000009"/>
    <x v="24"/>
    <x v="252"/>
    <n v="900.00000000000011"/>
    <n v="0.3"/>
  </r>
  <r>
    <x v="2"/>
    <n v="1128299"/>
    <x v="110"/>
    <x v="2"/>
    <x v="16"/>
    <s v="Honolulu"/>
    <x v="1"/>
    <n v="0.65000000000000013"/>
    <x v="24"/>
    <x v="259"/>
    <n v="812.50000000000011"/>
    <n v="0.25"/>
  </r>
  <r>
    <x v="2"/>
    <n v="1128299"/>
    <x v="110"/>
    <x v="2"/>
    <x v="16"/>
    <s v="Honolulu"/>
    <x v="2"/>
    <n v="0.60000000000000009"/>
    <x v="49"/>
    <x v="166"/>
    <n v="540"/>
    <n v="0.3"/>
  </r>
  <r>
    <x v="2"/>
    <n v="1128299"/>
    <x v="110"/>
    <x v="2"/>
    <x v="16"/>
    <s v="Honolulu"/>
    <x v="3"/>
    <n v="0.60000000000000009"/>
    <x v="44"/>
    <x v="192"/>
    <n v="450.00000000000006"/>
    <n v="0.3"/>
  </r>
  <r>
    <x v="2"/>
    <n v="1128299"/>
    <x v="110"/>
    <x v="2"/>
    <x v="16"/>
    <s v="Honolulu"/>
    <x v="4"/>
    <n v="0.70000000000000007"/>
    <x v="35"/>
    <x v="136"/>
    <n v="385.00000000000006"/>
    <n v="0.2"/>
  </r>
  <r>
    <x v="2"/>
    <n v="1128299"/>
    <x v="110"/>
    <x v="2"/>
    <x v="16"/>
    <s v="Honolulu"/>
    <x v="5"/>
    <n v="0.54999999999999993"/>
    <x v="49"/>
    <x v="209"/>
    <n v="742.49999999999989"/>
    <n v="0.45"/>
  </r>
  <r>
    <x v="2"/>
    <n v="1128299"/>
    <x v="111"/>
    <x v="2"/>
    <x v="16"/>
    <s v="Honolulu"/>
    <x v="0"/>
    <n v="0.5"/>
    <x v="47"/>
    <x v="47"/>
    <n v="600"/>
    <n v="0.3"/>
  </r>
  <r>
    <x v="2"/>
    <n v="1128299"/>
    <x v="111"/>
    <x v="2"/>
    <x v="16"/>
    <s v="Honolulu"/>
    <x v="1"/>
    <n v="0.65000000000000013"/>
    <x v="31"/>
    <x v="226"/>
    <n v="934.37500000000023"/>
    <n v="0.25"/>
  </r>
  <r>
    <x v="2"/>
    <n v="1128299"/>
    <x v="111"/>
    <x v="2"/>
    <x v="16"/>
    <s v="Honolulu"/>
    <x v="2"/>
    <n v="0.60000000000000009"/>
    <x v="47"/>
    <x v="218"/>
    <n v="720.00000000000011"/>
    <n v="0.3"/>
  </r>
  <r>
    <x v="2"/>
    <n v="1128299"/>
    <x v="111"/>
    <x v="2"/>
    <x v="16"/>
    <s v="Honolulu"/>
    <x v="3"/>
    <n v="0.55000000000000004"/>
    <x v="48"/>
    <x v="138"/>
    <n v="618.75"/>
    <n v="0.3"/>
  </r>
  <r>
    <x v="2"/>
    <n v="1128299"/>
    <x v="111"/>
    <x v="2"/>
    <x v="16"/>
    <s v="Honolulu"/>
    <x v="4"/>
    <n v="0.65"/>
    <x v="45"/>
    <x v="154"/>
    <n v="455"/>
    <n v="0.2"/>
  </r>
  <r>
    <x v="2"/>
    <n v="1128299"/>
    <x v="111"/>
    <x v="2"/>
    <x v="16"/>
    <s v="Honolulu"/>
    <x v="5"/>
    <n v="0.70000000000000007"/>
    <x v="47"/>
    <x v="219"/>
    <n v="1260.0000000000002"/>
    <n v="0.45"/>
  </r>
  <r>
    <x v="2"/>
    <n v="1128299"/>
    <x v="112"/>
    <x v="2"/>
    <x v="16"/>
    <s v="Honolulu"/>
    <x v="0"/>
    <n v="0.55000000000000004"/>
    <x v="23"/>
    <x v="337"/>
    <n v="1031.25"/>
    <n v="0.3"/>
  </r>
  <r>
    <x v="2"/>
    <n v="1128299"/>
    <x v="112"/>
    <x v="2"/>
    <x v="16"/>
    <s v="Honolulu"/>
    <x v="1"/>
    <n v="0.60000000000000009"/>
    <x v="20"/>
    <x v="249"/>
    <n v="1050.0000000000002"/>
    <n v="0.25"/>
  </r>
  <r>
    <x v="2"/>
    <n v="1128299"/>
    <x v="112"/>
    <x v="2"/>
    <x v="16"/>
    <s v="Honolulu"/>
    <x v="2"/>
    <n v="0.55000000000000004"/>
    <x v="28"/>
    <x v="170"/>
    <n v="866.25000000000011"/>
    <n v="0.3"/>
  </r>
  <r>
    <x v="2"/>
    <n v="1128299"/>
    <x v="112"/>
    <x v="2"/>
    <x v="16"/>
    <s v="Honolulu"/>
    <x v="3"/>
    <n v="0.65000000000000013"/>
    <x v="24"/>
    <x v="259"/>
    <n v="975.00000000000011"/>
    <n v="0.3"/>
  </r>
  <r>
    <x v="2"/>
    <n v="1128299"/>
    <x v="112"/>
    <x v="2"/>
    <x v="16"/>
    <s v="Honolulu"/>
    <x v="4"/>
    <n v="0.85000000000000009"/>
    <x v="34"/>
    <x v="441"/>
    <n v="807.50000000000011"/>
    <n v="0.2"/>
  </r>
  <r>
    <x v="2"/>
    <n v="1128299"/>
    <x v="112"/>
    <x v="2"/>
    <x v="16"/>
    <s v="Honolulu"/>
    <x v="5"/>
    <n v="0.90000000000000013"/>
    <x v="25"/>
    <x v="296"/>
    <n v="2430.0000000000005"/>
    <n v="0.45"/>
  </r>
  <r>
    <x v="2"/>
    <n v="1128299"/>
    <x v="113"/>
    <x v="2"/>
    <x v="16"/>
    <s v="Honolulu"/>
    <x v="0"/>
    <n v="0.75000000000000011"/>
    <x v="9"/>
    <x v="272"/>
    <n v="1800.0000000000002"/>
    <n v="0.3"/>
  </r>
  <r>
    <x v="2"/>
    <n v="1128299"/>
    <x v="113"/>
    <x v="2"/>
    <x v="16"/>
    <s v="Honolulu"/>
    <x v="1"/>
    <n v="0.8500000000000002"/>
    <x v="9"/>
    <x v="442"/>
    <n v="1700.0000000000005"/>
    <n v="0.25"/>
  </r>
  <r>
    <x v="2"/>
    <n v="1128299"/>
    <x v="113"/>
    <x v="2"/>
    <x v="16"/>
    <s v="Honolulu"/>
    <x v="2"/>
    <n v="0.80000000000000016"/>
    <x v="25"/>
    <x v="443"/>
    <n v="1440.0000000000002"/>
    <n v="0.3"/>
  </r>
  <r>
    <x v="2"/>
    <n v="1128299"/>
    <x v="113"/>
    <x v="2"/>
    <x v="16"/>
    <s v="Honolulu"/>
    <x v="3"/>
    <n v="0.80000000000000016"/>
    <x v="25"/>
    <x v="443"/>
    <n v="1440.0000000000002"/>
    <n v="0.3"/>
  </r>
  <r>
    <x v="2"/>
    <n v="1128299"/>
    <x v="113"/>
    <x v="2"/>
    <x v="16"/>
    <s v="Honolulu"/>
    <x v="4"/>
    <n v="0.90000000000000013"/>
    <x v="28"/>
    <x v="444"/>
    <n v="945.00000000000023"/>
    <n v="0.2"/>
  </r>
  <r>
    <x v="2"/>
    <n v="1128299"/>
    <x v="113"/>
    <x v="2"/>
    <x v="16"/>
    <s v="Honolulu"/>
    <x v="5"/>
    <n v="0.95000000000000018"/>
    <x v="23"/>
    <x v="445"/>
    <n v="2671.8750000000005"/>
    <n v="0.45"/>
  </r>
  <r>
    <x v="0"/>
    <n v="1185732"/>
    <x v="78"/>
    <x v="4"/>
    <x v="8"/>
    <s v="Orlando"/>
    <x v="0"/>
    <n v="0.45"/>
    <x v="2"/>
    <x v="3"/>
    <n v="1721.25"/>
    <n v="0.45"/>
  </r>
  <r>
    <x v="0"/>
    <n v="1185732"/>
    <x v="78"/>
    <x v="4"/>
    <x v="8"/>
    <s v="Orlando"/>
    <x v="1"/>
    <n v="0.45"/>
    <x v="26"/>
    <x v="62"/>
    <n v="1023.7499999999999"/>
    <n v="0.35"/>
  </r>
  <r>
    <x v="0"/>
    <n v="1185732"/>
    <x v="78"/>
    <x v="4"/>
    <x v="8"/>
    <s v="Orlando"/>
    <x v="2"/>
    <n v="0.35000000000000003"/>
    <x v="26"/>
    <x v="154"/>
    <n v="568.75"/>
    <n v="0.25"/>
  </r>
  <r>
    <x v="0"/>
    <n v="1185732"/>
    <x v="78"/>
    <x v="4"/>
    <x v="8"/>
    <s v="Orlando"/>
    <x v="3"/>
    <n v="0.39999999999999997"/>
    <x v="24"/>
    <x v="236"/>
    <n v="599.99999999999989"/>
    <n v="0.3"/>
  </r>
  <r>
    <x v="0"/>
    <n v="1185732"/>
    <x v="78"/>
    <x v="4"/>
    <x v="8"/>
    <s v="Orlando"/>
    <x v="4"/>
    <n v="0.55000000000000004"/>
    <x v="21"/>
    <x v="446"/>
    <n v="1058.75"/>
    <n v="0.35"/>
  </r>
  <r>
    <x v="0"/>
    <n v="1185732"/>
    <x v="78"/>
    <x v="4"/>
    <x v="8"/>
    <s v="Orlando"/>
    <x v="5"/>
    <n v="0.45"/>
    <x v="26"/>
    <x v="62"/>
    <n v="1462.5"/>
    <n v="0.5"/>
  </r>
  <r>
    <x v="0"/>
    <n v="1185732"/>
    <x v="79"/>
    <x v="4"/>
    <x v="8"/>
    <s v="Orlando"/>
    <x v="0"/>
    <n v="0.45"/>
    <x v="3"/>
    <x v="72"/>
    <n v="1822.5"/>
    <n v="0.45"/>
  </r>
  <r>
    <x v="0"/>
    <n v="1185732"/>
    <x v="79"/>
    <x v="4"/>
    <x v="8"/>
    <s v="Orlando"/>
    <x v="1"/>
    <n v="0.45"/>
    <x v="21"/>
    <x v="111"/>
    <n v="866.25"/>
    <n v="0.35"/>
  </r>
  <r>
    <x v="0"/>
    <n v="1185732"/>
    <x v="79"/>
    <x v="4"/>
    <x v="8"/>
    <s v="Orlando"/>
    <x v="2"/>
    <n v="0.35000000000000003"/>
    <x v="25"/>
    <x v="193"/>
    <n v="525"/>
    <n v="0.25"/>
  </r>
  <r>
    <x v="0"/>
    <n v="1185732"/>
    <x v="79"/>
    <x v="4"/>
    <x v="8"/>
    <s v="Orlando"/>
    <x v="3"/>
    <n v="0.39999999999999997"/>
    <x v="34"/>
    <x v="447"/>
    <n v="569.99999999999989"/>
    <n v="0.3"/>
  </r>
  <r>
    <x v="0"/>
    <n v="1185732"/>
    <x v="79"/>
    <x v="4"/>
    <x v="8"/>
    <s v="Orlando"/>
    <x v="4"/>
    <n v="0.55000000000000004"/>
    <x v="21"/>
    <x v="446"/>
    <n v="1058.75"/>
    <n v="0.35"/>
  </r>
  <r>
    <x v="0"/>
    <n v="1185732"/>
    <x v="79"/>
    <x v="4"/>
    <x v="8"/>
    <s v="Orlando"/>
    <x v="5"/>
    <n v="0.45"/>
    <x v="26"/>
    <x v="62"/>
    <n v="1462.5"/>
    <n v="0.5"/>
  </r>
  <r>
    <x v="0"/>
    <n v="1185732"/>
    <x v="80"/>
    <x v="4"/>
    <x v="8"/>
    <s v="Orlando"/>
    <x v="0"/>
    <n v="0.45"/>
    <x v="62"/>
    <x v="448"/>
    <n v="1761.75"/>
    <n v="0.45"/>
  </r>
  <r>
    <x v="0"/>
    <n v="1185732"/>
    <x v="80"/>
    <x v="4"/>
    <x v="8"/>
    <s v="Orlando"/>
    <x v="1"/>
    <n v="0.45"/>
    <x v="21"/>
    <x v="111"/>
    <n v="866.25"/>
    <n v="0.35"/>
  </r>
  <r>
    <x v="0"/>
    <n v="1185732"/>
    <x v="80"/>
    <x v="4"/>
    <x v="8"/>
    <s v="Orlando"/>
    <x v="2"/>
    <n v="0.35000000000000003"/>
    <x v="31"/>
    <x v="354"/>
    <n v="503.12500000000006"/>
    <n v="0.25"/>
  </r>
  <r>
    <x v="0"/>
    <n v="1185732"/>
    <x v="80"/>
    <x v="4"/>
    <x v="8"/>
    <s v="Orlando"/>
    <x v="3"/>
    <n v="0.39999999999999997"/>
    <x v="33"/>
    <x v="449"/>
    <n v="509.99999999999989"/>
    <n v="0.3"/>
  </r>
  <r>
    <x v="0"/>
    <n v="1185732"/>
    <x v="80"/>
    <x v="4"/>
    <x v="8"/>
    <s v="Orlando"/>
    <x v="4"/>
    <n v="0.55000000000000004"/>
    <x v="34"/>
    <x v="356"/>
    <n v="914.37499999999989"/>
    <n v="0.35"/>
  </r>
  <r>
    <x v="0"/>
    <n v="1185732"/>
    <x v="80"/>
    <x v="4"/>
    <x v="8"/>
    <s v="Orlando"/>
    <x v="5"/>
    <n v="0.45"/>
    <x v="31"/>
    <x v="70"/>
    <n v="1293.75"/>
    <n v="0.5"/>
  </r>
  <r>
    <x v="0"/>
    <n v="1185732"/>
    <x v="81"/>
    <x v="4"/>
    <x v="8"/>
    <s v="Orlando"/>
    <x v="0"/>
    <n v="0.45"/>
    <x v="6"/>
    <x v="8"/>
    <n v="1670.625"/>
    <n v="0.45"/>
  </r>
  <r>
    <x v="0"/>
    <n v="1185732"/>
    <x v="81"/>
    <x v="4"/>
    <x v="8"/>
    <s v="Orlando"/>
    <x v="1"/>
    <n v="0.45"/>
    <x v="28"/>
    <x v="45"/>
    <n v="826.875"/>
    <n v="0.35"/>
  </r>
  <r>
    <x v="0"/>
    <n v="1185732"/>
    <x v="81"/>
    <x v="4"/>
    <x v="8"/>
    <s v="Orlando"/>
    <x v="2"/>
    <n v="0.35000000000000003"/>
    <x v="28"/>
    <x v="450"/>
    <n v="459.37500000000006"/>
    <n v="0.25"/>
  </r>
  <r>
    <x v="0"/>
    <n v="1185732"/>
    <x v="81"/>
    <x v="4"/>
    <x v="8"/>
    <s v="Orlando"/>
    <x v="3"/>
    <n v="0.39999999999999997"/>
    <x v="32"/>
    <x v="451"/>
    <n v="539.99999999999989"/>
    <n v="0.3"/>
  </r>
  <r>
    <x v="0"/>
    <n v="1185732"/>
    <x v="81"/>
    <x v="4"/>
    <x v="8"/>
    <s v="Orlando"/>
    <x v="4"/>
    <n v="0.55000000000000004"/>
    <x v="34"/>
    <x v="356"/>
    <n v="914.37499999999989"/>
    <n v="0.35"/>
  </r>
  <r>
    <x v="0"/>
    <n v="1185732"/>
    <x v="81"/>
    <x v="4"/>
    <x v="8"/>
    <s v="Orlando"/>
    <x v="5"/>
    <n v="0.45"/>
    <x v="25"/>
    <x v="52"/>
    <n v="1350"/>
    <n v="0.5"/>
  </r>
  <r>
    <x v="0"/>
    <n v="1185732"/>
    <x v="82"/>
    <x v="4"/>
    <x v="8"/>
    <s v="Orlando"/>
    <x v="0"/>
    <n v="0.55000000000000004"/>
    <x v="62"/>
    <x v="452"/>
    <n v="2153.25"/>
    <n v="0.45"/>
  </r>
  <r>
    <x v="0"/>
    <n v="1185732"/>
    <x v="82"/>
    <x v="4"/>
    <x v="8"/>
    <s v="Orlando"/>
    <x v="1"/>
    <n v="0.55000000000000004"/>
    <x v="31"/>
    <x v="76"/>
    <n v="1106.875"/>
    <n v="0.35"/>
  </r>
  <r>
    <x v="0"/>
    <n v="1185732"/>
    <x v="82"/>
    <x v="4"/>
    <x v="8"/>
    <s v="Orlando"/>
    <x v="2"/>
    <n v="0.5"/>
    <x v="21"/>
    <x v="80"/>
    <n v="687.5"/>
    <n v="0.25"/>
  </r>
  <r>
    <x v="0"/>
    <n v="1185732"/>
    <x v="82"/>
    <x v="4"/>
    <x v="8"/>
    <s v="Orlando"/>
    <x v="3"/>
    <n v="0.5"/>
    <x v="24"/>
    <x v="54"/>
    <n v="750"/>
    <n v="0.3"/>
  </r>
  <r>
    <x v="0"/>
    <n v="1185732"/>
    <x v="82"/>
    <x v="4"/>
    <x v="8"/>
    <s v="Orlando"/>
    <x v="4"/>
    <n v="0.6"/>
    <x v="28"/>
    <x v="40"/>
    <n v="1102.5"/>
    <n v="0.35"/>
  </r>
  <r>
    <x v="0"/>
    <n v="1185732"/>
    <x v="82"/>
    <x v="4"/>
    <x v="8"/>
    <s v="Orlando"/>
    <x v="5"/>
    <n v="0.65"/>
    <x v="23"/>
    <x v="113"/>
    <n v="2031.25"/>
    <n v="0.5"/>
  </r>
  <r>
    <x v="0"/>
    <n v="1185732"/>
    <x v="83"/>
    <x v="4"/>
    <x v="8"/>
    <s v="Orlando"/>
    <x v="0"/>
    <n v="0.6"/>
    <x v="10"/>
    <x v="18"/>
    <n v="2362.5"/>
    <n v="0.45"/>
  </r>
  <r>
    <x v="0"/>
    <n v="1185732"/>
    <x v="83"/>
    <x v="4"/>
    <x v="8"/>
    <s v="Orlando"/>
    <x v="1"/>
    <n v="0.55000000000000004"/>
    <x v="23"/>
    <x v="337"/>
    <n v="1203.125"/>
    <n v="0.35"/>
  </r>
  <r>
    <x v="0"/>
    <n v="1185732"/>
    <x v="83"/>
    <x v="4"/>
    <x v="8"/>
    <s v="Orlando"/>
    <x v="2"/>
    <n v="0.5"/>
    <x v="25"/>
    <x v="61"/>
    <n v="750"/>
    <n v="0.25"/>
  </r>
  <r>
    <x v="0"/>
    <n v="1185732"/>
    <x v="83"/>
    <x v="4"/>
    <x v="8"/>
    <s v="Orlando"/>
    <x v="3"/>
    <n v="0.5"/>
    <x v="31"/>
    <x v="79"/>
    <n v="862.5"/>
    <n v="0.3"/>
  </r>
  <r>
    <x v="0"/>
    <n v="1185732"/>
    <x v="83"/>
    <x v="4"/>
    <x v="8"/>
    <s v="Orlando"/>
    <x v="4"/>
    <n v="0.65"/>
    <x v="31"/>
    <x v="90"/>
    <n v="1308.125"/>
    <n v="0.35"/>
  </r>
  <r>
    <x v="0"/>
    <n v="1185732"/>
    <x v="83"/>
    <x v="4"/>
    <x v="8"/>
    <s v="Orlando"/>
    <x v="5"/>
    <n v="0.70000000000000007"/>
    <x v="27"/>
    <x v="246"/>
    <n v="2537.5000000000005"/>
    <n v="0.5"/>
  </r>
  <r>
    <x v="0"/>
    <n v="1185732"/>
    <x v="84"/>
    <x v="4"/>
    <x v="8"/>
    <s v="Orlando"/>
    <x v="0"/>
    <n v="0.65"/>
    <x v="5"/>
    <x v="436"/>
    <n v="2778.75"/>
    <n v="0.45"/>
  </r>
  <r>
    <x v="0"/>
    <n v="1185732"/>
    <x v="84"/>
    <x v="4"/>
    <x v="8"/>
    <s v="Orlando"/>
    <x v="1"/>
    <n v="0.60000000000000009"/>
    <x v="20"/>
    <x v="249"/>
    <n v="1470.0000000000002"/>
    <n v="0.35"/>
  </r>
  <r>
    <x v="0"/>
    <n v="1185732"/>
    <x v="84"/>
    <x v="4"/>
    <x v="8"/>
    <s v="Orlando"/>
    <x v="2"/>
    <n v="0.55000000000000004"/>
    <x v="23"/>
    <x v="337"/>
    <n v="859.37500000000011"/>
    <n v="0.25"/>
  </r>
  <r>
    <x v="0"/>
    <n v="1185732"/>
    <x v="84"/>
    <x v="4"/>
    <x v="8"/>
    <s v="Orlando"/>
    <x v="3"/>
    <n v="0.55000000000000004"/>
    <x v="31"/>
    <x v="76"/>
    <n v="948.75000000000011"/>
    <n v="0.3"/>
  </r>
  <r>
    <x v="0"/>
    <n v="1185732"/>
    <x v="84"/>
    <x v="4"/>
    <x v="8"/>
    <s v="Orlando"/>
    <x v="4"/>
    <n v="0.65"/>
    <x v="25"/>
    <x v="87"/>
    <n v="1365"/>
    <n v="0.35"/>
  </r>
  <r>
    <x v="0"/>
    <n v="1185732"/>
    <x v="84"/>
    <x v="4"/>
    <x v="8"/>
    <s v="Orlando"/>
    <x v="5"/>
    <n v="0.70000000000000007"/>
    <x v="29"/>
    <x v="102"/>
    <n v="2712.5000000000005"/>
    <n v="0.5"/>
  </r>
  <r>
    <x v="0"/>
    <n v="1185732"/>
    <x v="85"/>
    <x v="4"/>
    <x v="8"/>
    <s v="Orlando"/>
    <x v="0"/>
    <n v="0.65"/>
    <x v="8"/>
    <x v="453"/>
    <n v="2705.625"/>
    <n v="0.45"/>
  </r>
  <r>
    <x v="0"/>
    <n v="1185732"/>
    <x v="85"/>
    <x v="4"/>
    <x v="8"/>
    <s v="Orlando"/>
    <x v="1"/>
    <n v="0.60000000000000009"/>
    <x v="20"/>
    <x v="249"/>
    <n v="1470.0000000000002"/>
    <n v="0.35"/>
  </r>
  <r>
    <x v="0"/>
    <n v="1185732"/>
    <x v="85"/>
    <x v="4"/>
    <x v="8"/>
    <s v="Orlando"/>
    <x v="2"/>
    <n v="0.55000000000000004"/>
    <x v="23"/>
    <x v="337"/>
    <n v="859.37500000000011"/>
    <n v="0.25"/>
  </r>
  <r>
    <x v="0"/>
    <n v="1185732"/>
    <x v="85"/>
    <x v="4"/>
    <x v="8"/>
    <s v="Orlando"/>
    <x v="3"/>
    <n v="0.45"/>
    <x v="31"/>
    <x v="70"/>
    <n v="776.25"/>
    <n v="0.3"/>
  </r>
  <r>
    <x v="0"/>
    <n v="1185732"/>
    <x v="85"/>
    <x v="4"/>
    <x v="8"/>
    <s v="Orlando"/>
    <x v="4"/>
    <n v="0.55000000000000004"/>
    <x v="21"/>
    <x v="446"/>
    <n v="1058.75"/>
    <n v="0.35"/>
  </r>
  <r>
    <x v="0"/>
    <n v="1185732"/>
    <x v="85"/>
    <x v="4"/>
    <x v="8"/>
    <s v="Orlando"/>
    <x v="5"/>
    <n v="0.60000000000000009"/>
    <x v="27"/>
    <x v="454"/>
    <n v="2175.0000000000005"/>
    <n v="0.5"/>
  </r>
  <r>
    <x v="0"/>
    <n v="1185732"/>
    <x v="86"/>
    <x v="4"/>
    <x v="8"/>
    <s v="Orlando"/>
    <x v="0"/>
    <n v="0.55000000000000004"/>
    <x v="2"/>
    <x v="68"/>
    <n v="2103.75"/>
    <n v="0.45"/>
  </r>
  <r>
    <x v="0"/>
    <n v="1185732"/>
    <x v="86"/>
    <x v="4"/>
    <x v="8"/>
    <s v="Orlando"/>
    <x v="1"/>
    <n v="0.50000000000000011"/>
    <x v="26"/>
    <x v="455"/>
    <n v="1137.5000000000002"/>
    <n v="0.35"/>
  </r>
  <r>
    <x v="0"/>
    <n v="1185732"/>
    <x v="86"/>
    <x v="4"/>
    <x v="8"/>
    <s v="Orlando"/>
    <x v="2"/>
    <n v="0.45"/>
    <x v="21"/>
    <x v="111"/>
    <n v="618.75"/>
    <n v="0.25"/>
  </r>
  <r>
    <x v="0"/>
    <n v="1185732"/>
    <x v="86"/>
    <x v="4"/>
    <x v="8"/>
    <s v="Orlando"/>
    <x v="3"/>
    <n v="0.45"/>
    <x v="28"/>
    <x v="45"/>
    <n v="708.75"/>
    <n v="0.3"/>
  </r>
  <r>
    <x v="0"/>
    <n v="1185732"/>
    <x v="86"/>
    <x v="4"/>
    <x v="8"/>
    <s v="Orlando"/>
    <x v="4"/>
    <n v="0.55000000000000004"/>
    <x v="28"/>
    <x v="170"/>
    <n v="1010.6250000000001"/>
    <n v="0.35"/>
  </r>
  <r>
    <x v="0"/>
    <n v="1185732"/>
    <x v="86"/>
    <x v="4"/>
    <x v="8"/>
    <s v="Orlando"/>
    <x v="5"/>
    <n v="0.60000000000000009"/>
    <x v="23"/>
    <x v="232"/>
    <n v="1875.0000000000002"/>
    <n v="0.5"/>
  </r>
  <r>
    <x v="0"/>
    <n v="1185732"/>
    <x v="87"/>
    <x v="4"/>
    <x v="8"/>
    <s v="Orlando"/>
    <x v="0"/>
    <n v="0.60000000000000009"/>
    <x v="9"/>
    <x v="443"/>
    <n v="2160.0000000000005"/>
    <n v="0.45"/>
  </r>
  <r>
    <x v="0"/>
    <n v="1185732"/>
    <x v="87"/>
    <x v="4"/>
    <x v="8"/>
    <s v="Orlando"/>
    <x v="1"/>
    <n v="0.50000000000000011"/>
    <x v="23"/>
    <x v="456"/>
    <n v="1093.7500000000002"/>
    <n v="0.35"/>
  </r>
  <r>
    <x v="0"/>
    <n v="1185732"/>
    <x v="87"/>
    <x v="4"/>
    <x v="8"/>
    <s v="Orlando"/>
    <x v="2"/>
    <n v="0.50000000000000011"/>
    <x v="28"/>
    <x v="195"/>
    <n v="656.25000000000011"/>
    <n v="0.25"/>
  </r>
  <r>
    <x v="0"/>
    <n v="1185732"/>
    <x v="87"/>
    <x v="4"/>
    <x v="8"/>
    <s v="Orlando"/>
    <x v="3"/>
    <n v="0.50000000000000011"/>
    <x v="24"/>
    <x v="457"/>
    <n v="750.00000000000011"/>
    <n v="0.3"/>
  </r>
  <r>
    <x v="0"/>
    <n v="1185732"/>
    <x v="87"/>
    <x v="4"/>
    <x v="8"/>
    <s v="Orlando"/>
    <x v="4"/>
    <n v="0.60000000000000009"/>
    <x v="24"/>
    <x v="252"/>
    <n v="1050"/>
    <n v="0.35"/>
  </r>
  <r>
    <x v="0"/>
    <n v="1185732"/>
    <x v="87"/>
    <x v="4"/>
    <x v="8"/>
    <s v="Orlando"/>
    <x v="5"/>
    <n v="0.65"/>
    <x v="23"/>
    <x v="113"/>
    <n v="2031.25"/>
    <n v="0.5"/>
  </r>
  <r>
    <x v="0"/>
    <n v="1185732"/>
    <x v="88"/>
    <x v="4"/>
    <x v="8"/>
    <s v="Orlando"/>
    <x v="0"/>
    <n v="0.60000000000000009"/>
    <x v="29"/>
    <x v="458"/>
    <n v="2092.5000000000005"/>
    <n v="0.45"/>
  </r>
  <r>
    <x v="0"/>
    <n v="1185732"/>
    <x v="88"/>
    <x v="4"/>
    <x v="8"/>
    <s v="Orlando"/>
    <x v="1"/>
    <n v="0.50000000000000011"/>
    <x v="25"/>
    <x v="252"/>
    <n v="1050"/>
    <n v="0.35"/>
  </r>
  <r>
    <x v="0"/>
    <n v="1185732"/>
    <x v="88"/>
    <x v="4"/>
    <x v="8"/>
    <s v="Orlando"/>
    <x v="2"/>
    <n v="0.50000000000000011"/>
    <x v="63"/>
    <x v="459"/>
    <n v="681.25000000000011"/>
    <n v="0.25"/>
  </r>
  <r>
    <x v="0"/>
    <n v="1185732"/>
    <x v="88"/>
    <x v="4"/>
    <x v="8"/>
    <s v="Orlando"/>
    <x v="3"/>
    <n v="0.50000000000000011"/>
    <x v="31"/>
    <x v="460"/>
    <n v="862.50000000000011"/>
    <n v="0.3"/>
  </r>
  <r>
    <x v="0"/>
    <n v="1185732"/>
    <x v="88"/>
    <x v="4"/>
    <x v="8"/>
    <s v="Orlando"/>
    <x v="4"/>
    <n v="0.65"/>
    <x v="21"/>
    <x v="88"/>
    <n v="1251.25"/>
    <n v="0.35"/>
  </r>
  <r>
    <x v="0"/>
    <n v="1185732"/>
    <x v="88"/>
    <x v="4"/>
    <x v="8"/>
    <s v="Orlando"/>
    <x v="5"/>
    <n v="0.7"/>
    <x v="26"/>
    <x v="109"/>
    <n v="2275"/>
    <n v="0.5"/>
  </r>
  <r>
    <x v="0"/>
    <n v="1185732"/>
    <x v="89"/>
    <x v="4"/>
    <x v="8"/>
    <s v="Orlando"/>
    <x v="0"/>
    <n v="0.65"/>
    <x v="10"/>
    <x v="31"/>
    <n v="2559.375"/>
    <n v="0.45"/>
  </r>
  <r>
    <x v="0"/>
    <n v="1185732"/>
    <x v="89"/>
    <x v="4"/>
    <x v="8"/>
    <s v="Orlando"/>
    <x v="1"/>
    <n v="0.55000000000000004"/>
    <x v="22"/>
    <x v="105"/>
    <n v="1299.375"/>
    <n v="0.35"/>
  </r>
  <r>
    <x v="0"/>
    <n v="1185732"/>
    <x v="89"/>
    <x v="4"/>
    <x v="8"/>
    <s v="Orlando"/>
    <x v="2"/>
    <n v="0.55000000000000004"/>
    <x v="23"/>
    <x v="337"/>
    <n v="859.37500000000011"/>
    <n v="0.25"/>
  </r>
  <r>
    <x v="0"/>
    <n v="1185732"/>
    <x v="89"/>
    <x v="4"/>
    <x v="8"/>
    <s v="Orlando"/>
    <x v="3"/>
    <n v="0.55000000000000004"/>
    <x v="31"/>
    <x v="76"/>
    <n v="948.75000000000011"/>
    <n v="0.3"/>
  </r>
  <r>
    <x v="0"/>
    <n v="1185732"/>
    <x v="89"/>
    <x v="4"/>
    <x v="8"/>
    <s v="Orlando"/>
    <x v="4"/>
    <n v="0.65"/>
    <x v="31"/>
    <x v="90"/>
    <n v="1308.125"/>
    <n v="0.35"/>
  </r>
  <r>
    <x v="0"/>
    <n v="1185732"/>
    <x v="89"/>
    <x v="4"/>
    <x v="8"/>
    <s v="Orlando"/>
    <x v="5"/>
    <n v="0.7"/>
    <x v="22"/>
    <x v="176"/>
    <n v="2362.5"/>
    <n v="0.5"/>
  </r>
  <r>
    <x v="0"/>
    <n v="1185732"/>
    <x v="0"/>
    <x v="0"/>
    <x v="0"/>
    <s v="Albany"/>
    <x v="0"/>
    <n v="0.4"/>
    <x v="9"/>
    <x v="55"/>
    <n v="1600"/>
    <n v="0.5"/>
  </r>
  <r>
    <x v="0"/>
    <n v="1185732"/>
    <x v="0"/>
    <x v="0"/>
    <x v="0"/>
    <s v="Albany"/>
    <x v="1"/>
    <n v="0.4"/>
    <x v="25"/>
    <x v="50"/>
    <n v="720"/>
    <n v="0.3"/>
  </r>
  <r>
    <x v="0"/>
    <n v="1185732"/>
    <x v="0"/>
    <x v="0"/>
    <x v="0"/>
    <s v="Albany"/>
    <x v="2"/>
    <n v="0.30000000000000004"/>
    <x v="25"/>
    <x v="166"/>
    <n v="630"/>
    <n v="0.35"/>
  </r>
  <r>
    <x v="0"/>
    <n v="1185732"/>
    <x v="0"/>
    <x v="0"/>
    <x v="0"/>
    <s v="Albany"/>
    <x v="3"/>
    <n v="0.35"/>
    <x v="32"/>
    <x v="151"/>
    <n v="551.25"/>
    <n v="0.35"/>
  </r>
  <r>
    <x v="0"/>
    <n v="1185732"/>
    <x v="0"/>
    <x v="0"/>
    <x v="0"/>
    <s v="Albany"/>
    <x v="4"/>
    <n v="0.5"/>
    <x v="24"/>
    <x v="54"/>
    <n v="750"/>
    <n v="0.3"/>
  </r>
  <r>
    <x v="0"/>
    <n v="1185732"/>
    <x v="0"/>
    <x v="0"/>
    <x v="0"/>
    <s v="Albany"/>
    <x v="5"/>
    <n v="0.4"/>
    <x v="25"/>
    <x v="50"/>
    <n v="600"/>
    <n v="0.25"/>
  </r>
  <r>
    <x v="0"/>
    <n v="1185732"/>
    <x v="1"/>
    <x v="0"/>
    <x v="0"/>
    <s v="Albany"/>
    <x v="0"/>
    <n v="0.4"/>
    <x v="2"/>
    <x v="461"/>
    <n v="1700"/>
    <n v="0.5"/>
  </r>
  <r>
    <x v="0"/>
    <n v="1185732"/>
    <x v="1"/>
    <x v="0"/>
    <x v="0"/>
    <s v="Albany"/>
    <x v="1"/>
    <n v="0.4"/>
    <x v="24"/>
    <x v="47"/>
    <n v="600"/>
    <n v="0.3"/>
  </r>
  <r>
    <x v="0"/>
    <n v="1185732"/>
    <x v="1"/>
    <x v="0"/>
    <x v="0"/>
    <s v="Albany"/>
    <x v="2"/>
    <n v="0.30000000000000004"/>
    <x v="21"/>
    <x v="205"/>
    <n v="577.5"/>
    <n v="0.35"/>
  </r>
  <r>
    <x v="0"/>
    <n v="1185732"/>
    <x v="1"/>
    <x v="0"/>
    <x v="0"/>
    <s v="Albany"/>
    <x v="3"/>
    <n v="0.35"/>
    <x v="33"/>
    <x v="156"/>
    <n v="520.625"/>
    <n v="0.35"/>
  </r>
  <r>
    <x v="0"/>
    <n v="1185732"/>
    <x v="1"/>
    <x v="0"/>
    <x v="0"/>
    <s v="Albany"/>
    <x v="4"/>
    <n v="0.5"/>
    <x v="24"/>
    <x v="54"/>
    <n v="750"/>
    <n v="0.3"/>
  </r>
  <r>
    <x v="0"/>
    <n v="1185732"/>
    <x v="1"/>
    <x v="0"/>
    <x v="0"/>
    <s v="Albany"/>
    <x v="5"/>
    <n v="0.4"/>
    <x v="25"/>
    <x v="50"/>
    <n v="600"/>
    <n v="0.25"/>
  </r>
  <r>
    <x v="0"/>
    <n v="1185732"/>
    <x v="2"/>
    <x v="0"/>
    <x v="0"/>
    <s v="Albany"/>
    <x v="0"/>
    <n v="0.4"/>
    <x v="64"/>
    <x v="462"/>
    <n v="1640"/>
    <n v="0.5"/>
  </r>
  <r>
    <x v="0"/>
    <n v="1185732"/>
    <x v="2"/>
    <x v="0"/>
    <x v="0"/>
    <s v="Albany"/>
    <x v="1"/>
    <n v="0.4"/>
    <x v="28"/>
    <x v="193"/>
    <n v="630"/>
    <n v="0.3"/>
  </r>
  <r>
    <x v="0"/>
    <n v="1185732"/>
    <x v="2"/>
    <x v="0"/>
    <x v="0"/>
    <s v="Albany"/>
    <x v="2"/>
    <n v="0.30000000000000004"/>
    <x v="21"/>
    <x v="205"/>
    <n v="577.5"/>
    <n v="0.35"/>
  </r>
  <r>
    <x v="0"/>
    <n v="1185732"/>
    <x v="2"/>
    <x v="0"/>
    <x v="0"/>
    <s v="Albany"/>
    <x v="3"/>
    <n v="0.35"/>
    <x v="47"/>
    <x v="340"/>
    <n v="489.99999999999994"/>
    <n v="0.35"/>
  </r>
  <r>
    <x v="0"/>
    <n v="1185732"/>
    <x v="2"/>
    <x v="0"/>
    <x v="0"/>
    <s v="Albany"/>
    <x v="4"/>
    <n v="0.5"/>
    <x v="32"/>
    <x v="39"/>
    <n v="675"/>
    <n v="0.3"/>
  </r>
  <r>
    <x v="0"/>
    <n v="1185732"/>
    <x v="2"/>
    <x v="0"/>
    <x v="0"/>
    <s v="Albany"/>
    <x v="5"/>
    <n v="0.4"/>
    <x v="21"/>
    <x v="42"/>
    <n v="550"/>
    <n v="0.25"/>
  </r>
  <r>
    <x v="0"/>
    <n v="1185732"/>
    <x v="3"/>
    <x v="0"/>
    <x v="0"/>
    <s v="Albany"/>
    <x v="0"/>
    <n v="0.4"/>
    <x v="9"/>
    <x v="55"/>
    <n v="1600"/>
    <n v="0.5"/>
  </r>
  <r>
    <x v="0"/>
    <n v="1185732"/>
    <x v="3"/>
    <x v="0"/>
    <x v="0"/>
    <s v="Albany"/>
    <x v="1"/>
    <n v="0.4"/>
    <x v="24"/>
    <x v="47"/>
    <n v="600"/>
    <n v="0.3"/>
  </r>
  <r>
    <x v="0"/>
    <n v="1185732"/>
    <x v="3"/>
    <x v="0"/>
    <x v="0"/>
    <s v="Albany"/>
    <x v="2"/>
    <n v="0.30000000000000004"/>
    <x v="24"/>
    <x v="192"/>
    <n v="525"/>
    <n v="0.35"/>
  </r>
  <r>
    <x v="0"/>
    <n v="1185732"/>
    <x v="3"/>
    <x v="0"/>
    <x v="0"/>
    <s v="Albany"/>
    <x v="3"/>
    <n v="0.35"/>
    <x v="33"/>
    <x v="156"/>
    <n v="520.625"/>
    <n v="0.35"/>
  </r>
  <r>
    <x v="0"/>
    <n v="1185732"/>
    <x v="3"/>
    <x v="0"/>
    <x v="0"/>
    <s v="Albany"/>
    <x v="4"/>
    <n v="0.5"/>
    <x v="33"/>
    <x v="43"/>
    <n v="637.5"/>
    <n v="0.3"/>
  </r>
  <r>
    <x v="0"/>
    <n v="1185732"/>
    <x v="3"/>
    <x v="0"/>
    <x v="0"/>
    <s v="Albany"/>
    <x v="5"/>
    <n v="0.4"/>
    <x v="21"/>
    <x v="42"/>
    <n v="550"/>
    <n v="0.25"/>
  </r>
  <r>
    <x v="0"/>
    <n v="1185732"/>
    <x v="4"/>
    <x v="0"/>
    <x v="0"/>
    <s v="Albany"/>
    <x v="0"/>
    <n v="0.5"/>
    <x v="64"/>
    <x v="463"/>
    <n v="2050"/>
    <n v="0.5"/>
  </r>
  <r>
    <x v="0"/>
    <n v="1185732"/>
    <x v="4"/>
    <x v="0"/>
    <x v="0"/>
    <s v="Albany"/>
    <x v="1"/>
    <n v="0.45000000000000007"/>
    <x v="28"/>
    <x v="464"/>
    <n v="708.75000000000011"/>
    <n v="0.3"/>
  </r>
  <r>
    <x v="0"/>
    <n v="1185732"/>
    <x v="4"/>
    <x v="0"/>
    <x v="0"/>
    <s v="Albany"/>
    <x v="2"/>
    <n v="0.4"/>
    <x v="24"/>
    <x v="47"/>
    <n v="700"/>
    <n v="0.35"/>
  </r>
  <r>
    <x v="0"/>
    <n v="1185732"/>
    <x v="4"/>
    <x v="0"/>
    <x v="0"/>
    <s v="Albany"/>
    <x v="3"/>
    <n v="0.4"/>
    <x v="32"/>
    <x v="207"/>
    <n v="630"/>
    <n v="0.35"/>
  </r>
  <r>
    <x v="0"/>
    <n v="1185732"/>
    <x v="4"/>
    <x v="0"/>
    <x v="0"/>
    <s v="Albany"/>
    <x v="4"/>
    <n v="0.5"/>
    <x v="34"/>
    <x v="351"/>
    <n v="712.5"/>
    <n v="0.3"/>
  </r>
  <r>
    <x v="0"/>
    <n v="1185732"/>
    <x v="4"/>
    <x v="0"/>
    <x v="0"/>
    <s v="Albany"/>
    <x v="5"/>
    <n v="0.55000000000000004"/>
    <x v="25"/>
    <x v="221"/>
    <n v="825.00000000000011"/>
    <n v="0.25"/>
  </r>
  <r>
    <x v="0"/>
    <n v="1185732"/>
    <x v="5"/>
    <x v="0"/>
    <x v="0"/>
    <s v="Albany"/>
    <x v="0"/>
    <n v="0.5"/>
    <x v="2"/>
    <x v="17"/>
    <n v="2125"/>
    <n v="0.5"/>
  </r>
  <r>
    <x v="0"/>
    <n v="1185732"/>
    <x v="5"/>
    <x v="0"/>
    <x v="0"/>
    <s v="Albany"/>
    <x v="1"/>
    <n v="0.45000000000000007"/>
    <x v="25"/>
    <x v="217"/>
    <n v="810.00000000000011"/>
    <n v="0.3"/>
  </r>
  <r>
    <x v="0"/>
    <n v="1185732"/>
    <x v="5"/>
    <x v="0"/>
    <x v="0"/>
    <s v="Albany"/>
    <x v="2"/>
    <n v="0.4"/>
    <x v="28"/>
    <x v="193"/>
    <n v="735"/>
    <n v="0.35"/>
  </r>
  <r>
    <x v="0"/>
    <n v="1185732"/>
    <x v="5"/>
    <x v="0"/>
    <x v="0"/>
    <s v="Albany"/>
    <x v="3"/>
    <n v="0.4"/>
    <x v="24"/>
    <x v="47"/>
    <n v="700"/>
    <n v="0.35"/>
  </r>
  <r>
    <x v="0"/>
    <n v="1185732"/>
    <x v="5"/>
    <x v="0"/>
    <x v="0"/>
    <s v="Albany"/>
    <x v="4"/>
    <n v="0.5"/>
    <x v="24"/>
    <x v="54"/>
    <n v="750"/>
    <n v="0.3"/>
  </r>
  <r>
    <x v="0"/>
    <n v="1185732"/>
    <x v="5"/>
    <x v="0"/>
    <x v="0"/>
    <s v="Albany"/>
    <x v="5"/>
    <n v="0.55000000000000004"/>
    <x v="26"/>
    <x v="465"/>
    <n v="893.75000000000011"/>
    <n v="0.25"/>
  </r>
  <r>
    <x v="0"/>
    <n v="1185732"/>
    <x v="6"/>
    <x v="0"/>
    <x v="0"/>
    <s v="Albany"/>
    <x v="0"/>
    <n v="0.5"/>
    <x v="10"/>
    <x v="242"/>
    <n v="2187.5"/>
    <n v="0.5"/>
  </r>
  <r>
    <x v="0"/>
    <n v="1185732"/>
    <x v="6"/>
    <x v="0"/>
    <x v="0"/>
    <s v="Albany"/>
    <x v="1"/>
    <n v="0.45000000000000007"/>
    <x v="23"/>
    <x v="224"/>
    <n v="843.75000000000011"/>
    <n v="0.3"/>
  </r>
  <r>
    <x v="0"/>
    <n v="1185732"/>
    <x v="6"/>
    <x v="0"/>
    <x v="0"/>
    <s v="Albany"/>
    <x v="2"/>
    <n v="0.4"/>
    <x v="21"/>
    <x v="42"/>
    <n v="770"/>
    <n v="0.35"/>
  </r>
  <r>
    <x v="0"/>
    <n v="1185732"/>
    <x v="6"/>
    <x v="0"/>
    <x v="0"/>
    <s v="Albany"/>
    <x v="3"/>
    <n v="0.4"/>
    <x v="24"/>
    <x v="47"/>
    <n v="700"/>
    <n v="0.35"/>
  </r>
  <r>
    <x v="0"/>
    <n v="1185732"/>
    <x v="6"/>
    <x v="0"/>
    <x v="0"/>
    <s v="Albany"/>
    <x v="4"/>
    <n v="0.5"/>
    <x v="28"/>
    <x v="48"/>
    <n v="787.5"/>
    <n v="0.3"/>
  </r>
  <r>
    <x v="0"/>
    <n v="1185732"/>
    <x v="6"/>
    <x v="0"/>
    <x v="0"/>
    <s v="Albany"/>
    <x v="5"/>
    <n v="0.55000000000000004"/>
    <x v="20"/>
    <x v="104"/>
    <n v="962.50000000000011"/>
    <n v="0.25"/>
  </r>
  <r>
    <x v="0"/>
    <n v="1185732"/>
    <x v="7"/>
    <x v="0"/>
    <x v="0"/>
    <s v="Albany"/>
    <x v="0"/>
    <n v="0.5"/>
    <x v="2"/>
    <x v="17"/>
    <n v="2125"/>
    <n v="0.5"/>
  </r>
  <r>
    <x v="0"/>
    <n v="1185732"/>
    <x v="7"/>
    <x v="0"/>
    <x v="0"/>
    <s v="Albany"/>
    <x v="1"/>
    <n v="0.45000000000000007"/>
    <x v="23"/>
    <x v="224"/>
    <n v="843.75000000000011"/>
    <n v="0.3"/>
  </r>
  <r>
    <x v="0"/>
    <n v="1185732"/>
    <x v="7"/>
    <x v="0"/>
    <x v="0"/>
    <s v="Albany"/>
    <x v="2"/>
    <n v="0.4"/>
    <x v="21"/>
    <x v="42"/>
    <n v="770"/>
    <n v="0.35"/>
  </r>
  <r>
    <x v="0"/>
    <n v="1185732"/>
    <x v="7"/>
    <x v="0"/>
    <x v="0"/>
    <s v="Albany"/>
    <x v="3"/>
    <n v="0.4"/>
    <x v="28"/>
    <x v="193"/>
    <n v="735"/>
    <n v="0.35"/>
  </r>
  <r>
    <x v="0"/>
    <n v="1185732"/>
    <x v="7"/>
    <x v="0"/>
    <x v="0"/>
    <s v="Albany"/>
    <x v="4"/>
    <n v="0.5"/>
    <x v="24"/>
    <x v="54"/>
    <n v="750"/>
    <n v="0.3"/>
  </r>
  <r>
    <x v="0"/>
    <n v="1185732"/>
    <x v="7"/>
    <x v="0"/>
    <x v="0"/>
    <s v="Albany"/>
    <x v="5"/>
    <n v="0.55000000000000004"/>
    <x v="22"/>
    <x v="105"/>
    <n v="928.12500000000011"/>
    <n v="0.25"/>
  </r>
  <r>
    <x v="0"/>
    <n v="1185732"/>
    <x v="8"/>
    <x v="0"/>
    <x v="0"/>
    <s v="Albany"/>
    <x v="0"/>
    <n v="0.5"/>
    <x v="9"/>
    <x v="2"/>
    <n v="2000"/>
    <n v="0.5"/>
  </r>
  <r>
    <x v="0"/>
    <n v="1185732"/>
    <x v="8"/>
    <x v="0"/>
    <x v="0"/>
    <s v="Albany"/>
    <x v="1"/>
    <n v="0.45000000000000007"/>
    <x v="25"/>
    <x v="217"/>
    <n v="810.00000000000011"/>
    <n v="0.3"/>
  </r>
  <r>
    <x v="0"/>
    <n v="1185732"/>
    <x v="8"/>
    <x v="0"/>
    <x v="0"/>
    <s v="Albany"/>
    <x v="2"/>
    <n v="0.4"/>
    <x v="28"/>
    <x v="193"/>
    <n v="735"/>
    <n v="0.35"/>
  </r>
  <r>
    <x v="0"/>
    <n v="1185732"/>
    <x v="8"/>
    <x v="0"/>
    <x v="0"/>
    <s v="Albany"/>
    <x v="3"/>
    <n v="0.4"/>
    <x v="24"/>
    <x v="47"/>
    <n v="700"/>
    <n v="0.35"/>
  </r>
  <r>
    <x v="0"/>
    <n v="1185732"/>
    <x v="8"/>
    <x v="0"/>
    <x v="0"/>
    <s v="Albany"/>
    <x v="4"/>
    <n v="0.5"/>
    <x v="24"/>
    <x v="54"/>
    <n v="750"/>
    <n v="0.3"/>
  </r>
  <r>
    <x v="0"/>
    <n v="1185732"/>
    <x v="8"/>
    <x v="0"/>
    <x v="0"/>
    <s v="Albany"/>
    <x v="5"/>
    <n v="0.55000000000000004"/>
    <x v="25"/>
    <x v="221"/>
    <n v="825.00000000000011"/>
    <n v="0.25"/>
  </r>
  <r>
    <x v="0"/>
    <n v="1185732"/>
    <x v="9"/>
    <x v="0"/>
    <x v="0"/>
    <s v="Albany"/>
    <x v="0"/>
    <n v="0.55000000000000004"/>
    <x v="29"/>
    <x v="100"/>
    <n v="2131.25"/>
    <n v="0.5"/>
  </r>
  <r>
    <x v="0"/>
    <n v="1185732"/>
    <x v="9"/>
    <x v="0"/>
    <x v="0"/>
    <s v="Albany"/>
    <x v="1"/>
    <n v="0.45000000000000007"/>
    <x v="25"/>
    <x v="217"/>
    <n v="810.00000000000011"/>
    <n v="0.3"/>
  </r>
  <r>
    <x v="0"/>
    <n v="1185732"/>
    <x v="9"/>
    <x v="0"/>
    <x v="0"/>
    <s v="Albany"/>
    <x v="2"/>
    <n v="0.45000000000000007"/>
    <x v="24"/>
    <x v="223"/>
    <n v="787.50000000000011"/>
    <n v="0.35"/>
  </r>
  <r>
    <x v="0"/>
    <n v="1185732"/>
    <x v="9"/>
    <x v="0"/>
    <x v="0"/>
    <s v="Albany"/>
    <x v="3"/>
    <n v="0.45000000000000007"/>
    <x v="34"/>
    <x v="466"/>
    <n v="748.12500000000011"/>
    <n v="0.35"/>
  </r>
  <r>
    <x v="0"/>
    <n v="1185732"/>
    <x v="9"/>
    <x v="0"/>
    <x v="0"/>
    <s v="Albany"/>
    <x v="4"/>
    <n v="0.55000000000000004"/>
    <x v="34"/>
    <x v="356"/>
    <n v="783.75"/>
    <n v="0.3"/>
  </r>
  <r>
    <x v="0"/>
    <n v="1185732"/>
    <x v="9"/>
    <x v="0"/>
    <x v="0"/>
    <s v="Albany"/>
    <x v="5"/>
    <n v="0.6"/>
    <x v="25"/>
    <x v="11"/>
    <n v="900"/>
    <n v="0.25"/>
  </r>
  <r>
    <x v="0"/>
    <n v="1185732"/>
    <x v="10"/>
    <x v="0"/>
    <x v="0"/>
    <s v="Albany"/>
    <x v="0"/>
    <n v="0.55000000000000004"/>
    <x v="30"/>
    <x v="71"/>
    <n v="2062.5"/>
    <n v="0.5"/>
  </r>
  <r>
    <x v="0"/>
    <n v="1185732"/>
    <x v="10"/>
    <x v="0"/>
    <x v="0"/>
    <s v="Albany"/>
    <x v="1"/>
    <n v="0.45000000000000007"/>
    <x v="31"/>
    <x v="339"/>
    <n v="776.25000000000011"/>
    <n v="0.3"/>
  </r>
  <r>
    <x v="0"/>
    <n v="1185732"/>
    <x v="10"/>
    <x v="0"/>
    <x v="0"/>
    <s v="Albany"/>
    <x v="2"/>
    <n v="0.45000000000000007"/>
    <x v="65"/>
    <x v="467"/>
    <n v="819.00000000000011"/>
    <n v="0.35"/>
  </r>
  <r>
    <x v="0"/>
    <n v="1185732"/>
    <x v="10"/>
    <x v="0"/>
    <x v="0"/>
    <s v="Albany"/>
    <x v="3"/>
    <n v="0.45000000000000007"/>
    <x v="24"/>
    <x v="223"/>
    <n v="787.50000000000011"/>
    <n v="0.35"/>
  </r>
  <r>
    <x v="0"/>
    <n v="1185732"/>
    <x v="10"/>
    <x v="0"/>
    <x v="0"/>
    <s v="Albany"/>
    <x v="4"/>
    <n v="0.55000000000000004"/>
    <x v="34"/>
    <x v="356"/>
    <n v="783.75"/>
    <n v="0.3"/>
  </r>
  <r>
    <x v="0"/>
    <n v="1185732"/>
    <x v="10"/>
    <x v="0"/>
    <x v="0"/>
    <s v="Albany"/>
    <x v="5"/>
    <n v="0.6"/>
    <x v="31"/>
    <x v="425"/>
    <n v="862.5"/>
    <n v="0.25"/>
  </r>
  <r>
    <x v="0"/>
    <n v="1185732"/>
    <x v="11"/>
    <x v="0"/>
    <x v="0"/>
    <s v="Albany"/>
    <x v="0"/>
    <n v="0.55000000000000004"/>
    <x v="9"/>
    <x v="63"/>
    <n v="2200"/>
    <n v="0.5"/>
  </r>
  <r>
    <x v="0"/>
    <n v="1185732"/>
    <x v="11"/>
    <x v="0"/>
    <x v="0"/>
    <s v="Albany"/>
    <x v="1"/>
    <n v="0.45000000000000007"/>
    <x v="25"/>
    <x v="217"/>
    <n v="810.00000000000011"/>
    <n v="0.3"/>
  </r>
  <r>
    <x v="0"/>
    <n v="1185732"/>
    <x v="11"/>
    <x v="0"/>
    <x v="0"/>
    <s v="Albany"/>
    <x v="2"/>
    <n v="0.45000000000000007"/>
    <x v="21"/>
    <x v="468"/>
    <n v="866.25000000000011"/>
    <n v="0.35"/>
  </r>
  <r>
    <x v="0"/>
    <n v="1185732"/>
    <x v="11"/>
    <x v="0"/>
    <x v="0"/>
    <s v="Albany"/>
    <x v="3"/>
    <n v="0.45000000000000007"/>
    <x v="24"/>
    <x v="223"/>
    <n v="787.50000000000011"/>
    <n v="0.35"/>
  </r>
  <r>
    <x v="0"/>
    <n v="1185732"/>
    <x v="11"/>
    <x v="0"/>
    <x v="0"/>
    <s v="Albany"/>
    <x v="4"/>
    <n v="0.55000000000000004"/>
    <x v="24"/>
    <x v="80"/>
    <n v="825"/>
    <n v="0.3"/>
  </r>
  <r>
    <x v="0"/>
    <n v="1185732"/>
    <x v="11"/>
    <x v="0"/>
    <x v="0"/>
    <s v="Albany"/>
    <x v="5"/>
    <n v="0.6"/>
    <x v="25"/>
    <x v="11"/>
    <n v="900"/>
    <n v="0.25"/>
  </r>
  <r>
    <x v="2"/>
    <n v="1128299"/>
    <x v="145"/>
    <x v="2"/>
    <x v="17"/>
    <s v="Cheyenne"/>
    <x v="0"/>
    <n v="0.30000000000000004"/>
    <x v="45"/>
    <x v="187"/>
    <n v="367.50000000000006"/>
    <n v="0.35"/>
  </r>
  <r>
    <x v="2"/>
    <n v="1128299"/>
    <x v="145"/>
    <x v="2"/>
    <x v="17"/>
    <s v="Cheyenne"/>
    <x v="1"/>
    <n v="0.4"/>
    <x v="45"/>
    <x v="340"/>
    <n v="489.99999999999994"/>
    <n v="0.35"/>
  </r>
  <r>
    <x v="2"/>
    <n v="1128299"/>
    <x v="145"/>
    <x v="2"/>
    <x v="17"/>
    <s v="Cheyenne"/>
    <x v="2"/>
    <n v="0.4"/>
    <x v="45"/>
    <x v="340"/>
    <n v="489.99999999999994"/>
    <n v="0.35"/>
  </r>
  <r>
    <x v="2"/>
    <n v="1128299"/>
    <x v="145"/>
    <x v="2"/>
    <x v="17"/>
    <s v="Cheyenne"/>
    <x v="3"/>
    <n v="0.4"/>
    <x v="41"/>
    <x v="134"/>
    <n v="280"/>
    <n v="0.35"/>
  </r>
  <r>
    <x v="2"/>
    <n v="1128299"/>
    <x v="145"/>
    <x v="2"/>
    <x v="17"/>
    <s v="Cheyenne"/>
    <x v="4"/>
    <n v="0.45000000000000007"/>
    <x v="43"/>
    <x v="318"/>
    <n v="270.00000000000006"/>
    <n v="0.4"/>
  </r>
  <r>
    <x v="2"/>
    <n v="1128299"/>
    <x v="145"/>
    <x v="2"/>
    <x v="17"/>
    <s v="Cheyenne"/>
    <x v="5"/>
    <n v="0.4"/>
    <x v="47"/>
    <x v="173"/>
    <n v="480"/>
    <n v="0.3"/>
  </r>
  <r>
    <x v="2"/>
    <n v="1128299"/>
    <x v="146"/>
    <x v="2"/>
    <x v="17"/>
    <s v="Cheyenne"/>
    <x v="0"/>
    <n v="0.30000000000000004"/>
    <x v="32"/>
    <x v="139"/>
    <n v="472.50000000000006"/>
    <n v="0.35"/>
  </r>
  <r>
    <x v="2"/>
    <n v="1128299"/>
    <x v="146"/>
    <x v="2"/>
    <x v="17"/>
    <s v="Cheyenne"/>
    <x v="1"/>
    <n v="0.4"/>
    <x v="45"/>
    <x v="340"/>
    <n v="489.99999999999994"/>
    <n v="0.35"/>
  </r>
  <r>
    <x v="2"/>
    <n v="1128299"/>
    <x v="146"/>
    <x v="2"/>
    <x v="17"/>
    <s v="Cheyenne"/>
    <x v="2"/>
    <n v="0.4"/>
    <x v="45"/>
    <x v="340"/>
    <n v="489.99999999999994"/>
    <n v="0.35"/>
  </r>
  <r>
    <x v="2"/>
    <n v="1128299"/>
    <x v="146"/>
    <x v="2"/>
    <x v="17"/>
    <s v="Cheyenne"/>
    <x v="3"/>
    <n v="0.4"/>
    <x v="41"/>
    <x v="134"/>
    <n v="280"/>
    <n v="0.35"/>
  </r>
  <r>
    <x v="2"/>
    <n v="1128299"/>
    <x v="146"/>
    <x v="2"/>
    <x v="17"/>
    <s v="Cheyenne"/>
    <x v="4"/>
    <n v="0.45000000000000007"/>
    <x v="36"/>
    <x v="469"/>
    <n v="225.00000000000006"/>
    <n v="0.4"/>
  </r>
  <r>
    <x v="2"/>
    <n v="1128299"/>
    <x v="146"/>
    <x v="2"/>
    <x v="17"/>
    <s v="Cheyenne"/>
    <x v="5"/>
    <n v="0.4"/>
    <x v="46"/>
    <x v="194"/>
    <n v="390"/>
    <n v="0.3"/>
  </r>
  <r>
    <x v="2"/>
    <n v="1128299"/>
    <x v="147"/>
    <x v="2"/>
    <x v="17"/>
    <s v="Cheyenne"/>
    <x v="0"/>
    <n v="0.4"/>
    <x v="34"/>
    <x v="235"/>
    <n v="665"/>
    <n v="0.35"/>
  </r>
  <r>
    <x v="2"/>
    <n v="1128299"/>
    <x v="147"/>
    <x v="2"/>
    <x v="17"/>
    <s v="Cheyenne"/>
    <x v="1"/>
    <n v="0.5"/>
    <x v="46"/>
    <x v="132"/>
    <n v="568.75"/>
    <n v="0.35"/>
  </r>
  <r>
    <x v="2"/>
    <n v="1128299"/>
    <x v="147"/>
    <x v="2"/>
    <x v="17"/>
    <s v="Cheyenne"/>
    <x v="2"/>
    <n v="0.54999999999999993"/>
    <x v="45"/>
    <x v="237"/>
    <n v="673.74999999999989"/>
    <n v="0.35"/>
  </r>
  <r>
    <x v="2"/>
    <n v="1128299"/>
    <x v="147"/>
    <x v="2"/>
    <x v="17"/>
    <s v="Cheyenne"/>
    <x v="3"/>
    <n v="0.5"/>
    <x v="44"/>
    <x v="142"/>
    <n v="437.5"/>
    <n v="0.35"/>
  </r>
  <r>
    <x v="2"/>
    <n v="1128299"/>
    <x v="147"/>
    <x v="2"/>
    <x v="17"/>
    <s v="Cheyenne"/>
    <x v="4"/>
    <n v="0.55000000000000004"/>
    <x v="39"/>
    <x v="189"/>
    <n v="220"/>
    <n v="0.4"/>
  </r>
  <r>
    <x v="2"/>
    <n v="1128299"/>
    <x v="147"/>
    <x v="2"/>
    <x v="17"/>
    <s v="Cheyenne"/>
    <x v="5"/>
    <n v="0.5"/>
    <x v="49"/>
    <x v="146"/>
    <n v="450"/>
    <n v="0.3"/>
  </r>
  <r>
    <x v="2"/>
    <n v="1128299"/>
    <x v="148"/>
    <x v="2"/>
    <x v="17"/>
    <s v="Cheyenne"/>
    <x v="0"/>
    <n v="0.55000000000000004"/>
    <x v="34"/>
    <x v="356"/>
    <n v="914.37499999999989"/>
    <n v="0.35"/>
  </r>
  <r>
    <x v="2"/>
    <n v="1128299"/>
    <x v="148"/>
    <x v="2"/>
    <x v="17"/>
    <s v="Cheyenne"/>
    <x v="1"/>
    <n v="0.60000000000000009"/>
    <x v="35"/>
    <x v="205"/>
    <n v="577.5"/>
    <n v="0.35"/>
  </r>
  <r>
    <x v="2"/>
    <n v="1128299"/>
    <x v="148"/>
    <x v="2"/>
    <x v="17"/>
    <s v="Cheyenne"/>
    <x v="2"/>
    <n v="0.60000000000000009"/>
    <x v="46"/>
    <x v="470"/>
    <n v="682.5"/>
    <n v="0.35"/>
  </r>
  <r>
    <x v="2"/>
    <n v="1128299"/>
    <x v="148"/>
    <x v="2"/>
    <x v="17"/>
    <s v="Cheyenne"/>
    <x v="3"/>
    <n v="0.45000000000000007"/>
    <x v="38"/>
    <x v="471"/>
    <n v="354.375"/>
    <n v="0.35"/>
  </r>
  <r>
    <x v="2"/>
    <n v="1128299"/>
    <x v="148"/>
    <x v="2"/>
    <x v="17"/>
    <s v="Cheyenne"/>
    <x v="4"/>
    <n v="0.50000000000000011"/>
    <x v="36"/>
    <x v="472"/>
    <n v="250.00000000000006"/>
    <n v="0.4"/>
  </r>
  <r>
    <x v="2"/>
    <n v="1128299"/>
    <x v="148"/>
    <x v="2"/>
    <x v="17"/>
    <s v="Cheyenne"/>
    <x v="5"/>
    <n v="0.65000000000000013"/>
    <x v="49"/>
    <x v="473"/>
    <n v="585.00000000000011"/>
    <n v="0.3"/>
  </r>
  <r>
    <x v="2"/>
    <n v="1128299"/>
    <x v="149"/>
    <x v="2"/>
    <x v="17"/>
    <s v="Cheyenne"/>
    <x v="0"/>
    <n v="0.5"/>
    <x v="24"/>
    <x v="54"/>
    <n v="875"/>
    <n v="0.35"/>
  </r>
  <r>
    <x v="2"/>
    <n v="1128299"/>
    <x v="149"/>
    <x v="2"/>
    <x v="17"/>
    <s v="Cheyenne"/>
    <x v="1"/>
    <n v="0.55000000000000004"/>
    <x v="45"/>
    <x v="136"/>
    <n v="673.75"/>
    <n v="0.35"/>
  </r>
  <r>
    <x v="2"/>
    <n v="1128299"/>
    <x v="149"/>
    <x v="2"/>
    <x v="17"/>
    <s v="Cheyenne"/>
    <x v="2"/>
    <n v="0.55000000000000004"/>
    <x v="45"/>
    <x v="136"/>
    <n v="673.75"/>
    <n v="0.35"/>
  </r>
  <r>
    <x v="2"/>
    <n v="1128299"/>
    <x v="149"/>
    <x v="2"/>
    <x v="17"/>
    <s v="Cheyenne"/>
    <x v="3"/>
    <n v="0.5"/>
    <x v="35"/>
    <x v="140"/>
    <n v="481.24999999999994"/>
    <n v="0.35"/>
  </r>
  <r>
    <x v="2"/>
    <n v="1128299"/>
    <x v="149"/>
    <x v="2"/>
    <x v="17"/>
    <s v="Cheyenne"/>
    <x v="4"/>
    <n v="0.44999999999999996"/>
    <x v="37"/>
    <x v="474"/>
    <n v="315"/>
    <n v="0.4"/>
  </r>
  <r>
    <x v="2"/>
    <n v="1128299"/>
    <x v="149"/>
    <x v="2"/>
    <x v="17"/>
    <s v="Cheyenne"/>
    <x v="5"/>
    <n v="0.6"/>
    <x v="28"/>
    <x v="40"/>
    <n v="945"/>
    <n v="0.3"/>
  </r>
  <r>
    <x v="2"/>
    <n v="1128299"/>
    <x v="150"/>
    <x v="2"/>
    <x v="17"/>
    <s v="Cheyenne"/>
    <x v="0"/>
    <n v="0.54999999999999993"/>
    <x v="29"/>
    <x v="475"/>
    <n v="1491.8749999999995"/>
    <n v="0.35"/>
  </r>
  <r>
    <x v="2"/>
    <n v="1128299"/>
    <x v="150"/>
    <x v="2"/>
    <x v="17"/>
    <s v="Cheyenne"/>
    <x v="1"/>
    <n v="0.64999999999999991"/>
    <x v="26"/>
    <x v="476"/>
    <n v="1478.7499999999995"/>
    <n v="0.35"/>
  </r>
  <r>
    <x v="2"/>
    <n v="1128299"/>
    <x v="150"/>
    <x v="2"/>
    <x v="17"/>
    <s v="Cheyenne"/>
    <x v="2"/>
    <n v="0.79999999999999993"/>
    <x v="26"/>
    <x v="97"/>
    <n v="1819.9999999999998"/>
    <n v="0.35"/>
  </r>
  <r>
    <x v="2"/>
    <n v="1128299"/>
    <x v="150"/>
    <x v="2"/>
    <x v="17"/>
    <s v="Cheyenne"/>
    <x v="3"/>
    <n v="0.79999999999999993"/>
    <x v="28"/>
    <x v="81"/>
    <n v="1470"/>
    <n v="0.35"/>
  </r>
  <r>
    <x v="2"/>
    <n v="1128299"/>
    <x v="150"/>
    <x v="2"/>
    <x v="17"/>
    <s v="Cheyenne"/>
    <x v="4"/>
    <n v="0.9"/>
    <x v="47"/>
    <x v="11"/>
    <n v="1440"/>
    <n v="0.4"/>
  </r>
  <r>
    <x v="2"/>
    <n v="1128299"/>
    <x v="150"/>
    <x v="2"/>
    <x v="17"/>
    <s v="Cheyenne"/>
    <x v="5"/>
    <n v="1.05"/>
    <x v="20"/>
    <x v="477"/>
    <n v="2205"/>
    <n v="0.3"/>
  </r>
  <r>
    <x v="2"/>
    <n v="1128299"/>
    <x v="151"/>
    <x v="2"/>
    <x v="17"/>
    <s v="Cheyenne"/>
    <x v="0"/>
    <n v="0.85"/>
    <x v="2"/>
    <x v="478"/>
    <n v="2528.75"/>
    <n v="0.35"/>
  </r>
  <r>
    <x v="2"/>
    <n v="1128299"/>
    <x v="151"/>
    <x v="2"/>
    <x v="17"/>
    <s v="Cheyenne"/>
    <x v="1"/>
    <n v="0.9"/>
    <x v="20"/>
    <x v="479"/>
    <n v="2205"/>
    <n v="0.35"/>
  </r>
  <r>
    <x v="2"/>
    <n v="1128299"/>
    <x v="151"/>
    <x v="2"/>
    <x v="17"/>
    <s v="Cheyenne"/>
    <x v="2"/>
    <n v="0.9"/>
    <x v="26"/>
    <x v="38"/>
    <n v="2047.4999999999998"/>
    <n v="0.35"/>
  </r>
  <r>
    <x v="2"/>
    <n v="1128299"/>
    <x v="151"/>
    <x v="2"/>
    <x v="17"/>
    <s v="Cheyenne"/>
    <x v="3"/>
    <n v="0.85"/>
    <x v="21"/>
    <x v="68"/>
    <n v="1636.25"/>
    <n v="0.35"/>
  </r>
  <r>
    <x v="2"/>
    <n v="1128299"/>
    <x v="151"/>
    <x v="2"/>
    <x v="17"/>
    <s v="Cheyenne"/>
    <x v="4"/>
    <n v="0.9"/>
    <x v="25"/>
    <x v="4"/>
    <n v="2160"/>
    <n v="0.4"/>
  </r>
  <r>
    <x v="2"/>
    <n v="1128299"/>
    <x v="151"/>
    <x v="2"/>
    <x v="17"/>
    <s v="Cheyenne"/>
    <x v="5"/>
    <n v="1.05"/>
    <x v="25"/>
    <x v="479"/>
    <n v="1890"/>
    <n v="0.3"/>
  </r>
  <r>
    <x v="2"/>
    <n v="1128299"/>
    <x v="152"/>
    <x v="2"/>
    <x v="17"/>
    <s v="Cheyenne"/>
    <x v="0"/>
    <n v="0.9"/>
    <x v="9"/>
    <x v="28"/>
    <n v="2520"/>
    <n v="0.35"/>
  </r>
  <r>
    <x v="2"/>
    <n v="1128299"/>
    <x v="152"/>
    <x v="2"/>
    <x v="17"/>
    <s v="Cheyenne"/>
    <x v="1"/>
    <n v="0.8"/>
    <x v="29"/>
    <x v="94"/>
    <n v="2170"/>
    <n v="0.35"/>
  </r>
  <r>
    <x v="2"/>
    <n v="1128299"/>
    <x v="152"/>
    <x v="2"/>
    <x v="17"/>
    <s v="Cheyenne"/>
    <x v="2"/>
    <n v="0.70000000000000007"/>
    <x v="26"/>
    <x v="109"/>
    <n v="1592.5"/>
    <n v="0.35"/>
  </r>
  <r>
    <x v="2"/>
    <n v="1128299"/>
    <x v="152"/>
    <x v="2"/>
    <x v="17"/>
    <s v="Cheyenne"/>
    <x v="3"/>
    <n v="0.70000000000000007"/>
    <x v="33"/>
    <x v="253"/>
    <n v="1041.25"/>
    <n v="0.35"/>
  </r>
  <r>
    <x v="2"/>
    <n v="1128299"/>
    <x v="152"/>
    <x v="2"/>
    <x v="17"/>
    <s v="Cheyenne"/>
    <x v="4"/>
    <n v="0.7"/>
    <x v="33"/>
    <x v="44"/>
    <n v="1190"/>
    <n v="0.4"/>
  </r>
  <r>
    <x v="2"/>
    <n v="1128299"/>
    <x v="152"/>
    <x v="2"/>
    <x v="17"/>
    <s v="Cheyenne"/>
    <x v="5"/>
    <n v="0.75"/>
    <x v="44"/>
    <x v="203"/>
    <n v="562.5"/>
    <n v="0.3"/>
  </r>
  <r>
    <x v="2"/>
    <n v="1128299"/>
    <x v="153"/>
    <x v="2"/>
    <x v="17"/>
    <s v="Cheyenne"/>
    <x v="0"/>
    <n v="0.50000000000000011"/>
    <x v="32"/>
    <x v="223"/>
    <n v="787.50000000000011"/>
    <n v="0.35"/>
  </r>
  <r>
    <x v="2"/>
    <n v="1128299"/>
    <x v="153"/>
    <x v="2"/>
    <x v="17"/>
    <s v="Cheyenne"/>
    <x v="1"/>
    <n v="0.55000000000000016"/>
    <x v="32"/>
    <x v="480"/>
    <n v="866.25000000000023"/>
    <n v="0.35"/>
  </r>
  <r>
    <x v="2"/>
    <n v="1128299"/>
    <x v="153"/>
    <x v="2"/>
    <x v="17"/>
    <s v="Cheyenne"/>
    <x v="2"/>
    <n v="0.50000000000000011"/>
    <x v="44"/>
    <x v="396"/>
    <n v="437.50000000000006"/>
    <n v="0.35"/>
  </r>
  <r>
    <x v="2"/>
    <n v="1128299"/>
    <x v="153"/>
    <x v="2"/>
    <x v="17"/>
    <s v="Cheyenne"/>
    <x v="3"/>
    <n v="0.50000000000000011"/>
    <x v="41"/>
    <x v="322"/>
    <n v="350.00000000000006"/>
    <n v="0.35"/>
  </r>
  <r>
    <x v="2"/>
    <n v="1128299"/>
    <x v="153"/>
    <x v="2"/>
    <x v="17"/>
    <s v="Cheyenne"/>
    <x v="4"/>
    <n v="0.60000000000000009"/>
    <x v="38"/>
    <x v="139"/>
    <n v="540.00000000000011"/>
    <n v="0.4"/>
  </r>
  <r>
    <x v="2"/>
    <n v="1128299"/>
    <x v="153"/>
    <x v="2"/>
    <x v="17"/>
    <s v="Cheyenne"/>
    <x v="5"/>
    <n v="0.44999999999999996"/>
    <x v="44"/>
    <x v="127"/>
    <n v="337.5"/>
    <n v="0.3"/>
  </r>
  <r>
    <x v="2"/>
    <n v="1128299"/>
    <x v="154"/>
    <x v="2"/>
    <x v="17"/>
    <s v="Cheyenne"/>
    <x v="0"/>
    <n v="0.4"/>
    <x v="45"/>
    <x v="340"/>
    <n v="489.99999999999994"/>
    <n v="0.35"/>
  </r>
  <r>
    <x v="2"/>
    <n v="1128299"/>
    <x v="154"/>
    <x v="2"/>
    <x v="17"/>
    <s v="Cheyenne"/>
    <x v="1"/>
    <n v="0.55000000000000016"/>
    <x v="28"/>
    <x v="481"/>
    <n v="1010.6250000000002"/>
    <n v="0.35"/>
  </r>
  <r>
    <x v="2"/>
    <n v="1128299"/>
    <x v="154"/>
    <x v="2"/>
    <x v="17"/>
    <s v="Cheyenne"/>
    <x v="2"/>
    <n v="0.50000000000000011"/>
    <x v="45"/>
    <x v="482"/>
    <n v="612.50000000000011"/>
    <n v="0.35"/>
  </r>
  <r>
    <x v="2"/>
    <n v="1128299"/>
    <x v="154"/>
    <x v="2"/>
    <x v="17"/>
    <s v="Cheyenne"/>
    <x v="3"/>
    <n v="0.45000000000000007"/>
    <x v="46"/>
    <x v="137"/>
    <n v="511.87500000000006"/>
    <n v="0.35"/>
  </r>
  <r>
    <x v="2"/>
    <n v="1128299"/>
    <x v="154"/>
    <x v="2"/>
    <x v="17"/>
    <s v="Cheyenne"/>
    <x v="4"/>
    <n v="0.55000000000000004"/>
    <x v="49"/>
    <x v="205"/>
    <n v="660.00000000000011"/>
    <n v="0.4"/>
  </r>
  <r>
    <x v="2"/>
    <n v="1128299"/>
    <x v="154"/>
    <x v="2"/>
    <x v="17"/>
    <s v="Cheyenne"/>
    <x v="5"/>
    <n v="0.60000000000000009"/>
    <x v="45"/>
    <x v="162"/>
    <n v="630.00000000000011"/>
    <n v="0.3"/>
  </r>
  <r>
    <x v="2"/>
    <n v="1128299"/>
    <x v="155"/>
    <x v="2"/>
    <x v="17"/>
    <s v="Cheyenne"/>
    <x v="0"/>
    <n v="0.45000000000000007"/>
    <x v="31"/>
    <x v="339"/>
    <n v="905.62500000000011"/>
    <n v="0.35"/>
  </r>
  <r>
    <x v="2"/>
    <n v="1128299"/>
    <x v="155"/>
    <x v="2"/>
    <x v="17"/>
    <s v="Cheyenne"/>
    <x v="1"/>
    <n v="0.50000000000000011"/>
    <x v="26"/>
    <x v="455"/>
    <n v="1137.5000000000002"/>
    <n v="0.35"/>
  </r>
  <r>
    <x v="2"/>
    <n v="1128299"/>
    <x v="155"/>
    <x v="2"/>
    <x v="17"/>
    <s v="Cheyenne"/>
    <x v="2"/>
    <n v="0.45000000000000007"/>
    <x v="34"/>
    <x v="466"/>
    <n v="748.12500000000011"/>
    <n v="0.35"/>
  </r>
  <r>
    <x v="2"/>
    <n v="1128299"/>
    <x v="155"/>
    <x v="2"/>
    <x v="17"/>
    <s v="Cheyenne"/>
    <x v="3"/>
    <n v="0.55000000000000016"/>
    <x v="32"/>
    <x v="480"/>
    <n v="866.25000000000023"/>
    <n v="0.35"/>
  </r>
  <r>
    <x v="2"/>
    <n v="1128299"/>
    <x v="155"/>
    <x v="2"/>
    <x v="17"/>
    <s v="Cheyenne"/>
    <x v="4"/>
    <n v="0.75000000000000011"/>
    <x v="33"/>
    <x v="260"/>
    <n v="1275.0000000000002"/>
    <n v="0.4"/>
  </r>
  <r>
    <x v="2"/>
    <n v="1128299"/>
    <x v="155"/>
    <x v="2"/>
    <x v="17"/>
    <s v="Cheyenne"/>
    <x v="5"/>
    <n v="0.80000000000000016"/>
    <x v="21"/>
    <x v="284"/>
    <n v="1320.0000000000002"/>
    <n v="0.3"/>
  </r>
  <r>
    <x v="2"/>
    <n v="1128299"/>
    <x v="156"/>
    <x v="2"/>
    <x v="17"/>
    <s v="Cheyenne"/>
    <x v="0"/>
    <n v="0.65000000000000013"/>
    <x v="30"/>
    <x v="483"/>
    <n v="1706.2500000000002"/>
    <n v="0.35"/>
  </r>
  <r>
    <x v="2"/>
    <n v="1128299"/>
    <x v="156"/>
    <x v="2"/>
    <x v="17"/>
    <s v="Cheyenne"/>
    <x v="1"/>
    <n v="0.75000000000000022"/>
    <x v="30"/>
    <x v="484"/>
    <n v="1968.7500000000005"/>
    <n v="0.35"/>
  </r>
  <r>
    <x v="2"/>
    <n v="1128299"/>
    <x v="156"/>
    <x v="2"/>
    <x v="17"/>
    <s v="Cheyenne"/>
    <x v="2"/>
    <n v="0.70000000000000018"/>
    <x v="21"/>
    <x v="419"/>
    <n v="1347.5000000000002"/>
    <n v="0.35"/>
  </r>
  <r>
    <x v="2"/>
    <n v="1128299"/>
    <x v="156"/>
    <x v="2"/>
    <x v="17"/>
    <s v="Cheyenne"/>
    <x v="3"/>
    <n v="0.70000000000000018"/>
    <x v="21"/>
    <x v="419"/>
    <n v="1347.5000000000002"/>
    <n v="0.35"/>
  </r>
  <r>
    <x v="2"/>
    <n v="1128299"/>
    <x v="156"/>
    <x v="2"/>
    <x v="17"/>
    <s v="Cheyenne"/>
    <x v="4"/>
    <n v="0.80000000000000016"/>
    <x v="34"/>
    <x v="485"/>
    <n v="1520.0000000000005"/>
    <n v="0.4"/>
  </r>
  <r>
    <x v="2"/>
    <n v="1128299"/>
    <x v="156"/>
    <x v="2"/>
    <x v="17"/>
    <s v="Cheyenne"/>
    <x v="5"/>
    <n v="0.8500000000000002"/>
    <x v="31"/>
    <x v="269"/>
    <n v="1466.2500000000002"/>
    <n v="0.3"/>
  </r>
  <r>
    <x v="0"/>
    <n v="1185732"/>
    <x v="157"/>
    <x v="4"/>
    <x v="18"/>
    <s v="Richmond"/>
    <x v="0"/>
    <n v="0.35"/>
    <x v="30"/>
    <x v="48"/>
    <n v="1312.5"/>
    <n v="0.5"/>
  </r>
  <r>
    <x v="0"/>
    <n v="1185732"/>
    <x v="157"/>
    <x v="4"/>
    <x v="18"/>
    <s v="Richmond"/>
    <x v="1"/>
    <n v="0.35"/>
    <x v="21"/>
    <x v="237"/>
    <n v="769.99999999999989"/>
    <n v="0.39999999999999997"/>
  </r>
  <r>
    <x v="0"/>
    <n v="1185732"/>
    <x v="157"/>
    <x v="4"/>
    <x v="18"/>
    <s v="Richmond"/>
    <x v="2"/>
    <n v="0.25"/>
    <x v="21"/>
    <x v="140"/>
    <n v="412.5"/>
    <n v="0.3"/>
  </r>
  <r>
    <x v="0"/>
    <n v="1185732"/>
    <x v="157"/>
    <x v="4"/>
    <x v="18"/>
    <s v="Richmond"/>
    <x v="3"/>
    <n v="0.29999999999999993"/>
    <x v="47"/>
    <x v="348"/>
    <n v="419.99999999999989"/>
    <n v="0.35"/>
  </r>
  <r>
    <x v="0"/>
    <n v="1185732"/>
    <x v="157"/>
    <x v="4"/>
    <x v="18"/>
    <s v="Richmond"/>
    <x v="4"/>
    <n v="0.45000000000000007"/>
    <x v="32"/>
    <x v="355"/>
    <n v="810"/>
    <n v="0.39999999999999997"/>
  </r>
  <r>
    <x v="0"/>
    <n v="1185732"/>
    <x v="157"/>
    <x v="4"/>
    <x v="18"/>
    <s v="Richmond"/>
    <x v="5"/>
    <n v="0.35"/>
    <x v="21"/>
    <x v="237"/>
    <n v="1058.75"/>
    <n v="0.55000000000000004"/>
  </r>
  <r>
    <x v="0"/>
    <n v="1185732"/>
    <x v="103"/>
    <x v="4"/>
    <x v="18"/>
    <s v="Richmond"/>
    <x v="0"/>
    <n v="0.35"/>
    <x v="9"/>
    <x v="59"/>
    <n v="1400"/>
    <n v="0.5"/>
  </r>
  <r>
    <x v="0"/>
    <n v="1185732"/>
    <x v="103"/>
    <x v="4"/>
    <x v="18"/>
    <s v="Richmond"/>
    <x v="1"/>
    <n v="0.35"/>
    <x v="32"/>
    <x v="151"/>
    <n v="630"/>
    <n v="0.39999999999999997"/>
  </r>
  <r>
    <x v="0"/>
    <n v="1185732"/>
    <x v="103"/>
    <x v="4"/>
    <x v="18"/>
    <s v="Richmond"/>
    <x v="2"/>
    <n v="0.25"/>
    <x v="24"/>
    <x v="142"/>
    <n v="375"/>
    <n v="0.3"/>
  </r>
  <r>
    <x v="0"/>
    <n v="1185732"/>
    <x v="103"/>
    <x v="4"/>
    <x v="18"/>
    <s v="Richmond"/>
    <x v="3"/>
    <n v="0.29999999999999993"/>
    <x v="48"/>
    <x v="486"/>
    <n v="393.74999999999989"/>
    <n v="0.35"/>
  </r>
  <r>
    <x v="0"/>
    <n v="1185732"/>
    <x v="103"/>
    <x v="4"/>
    <x v="18"/>
    <s v="Richmond"/>
    <x v="4"/>
    <n v="0.45000000000000007"/>
    <x v="32"/>
    <x v="355"/>
    <n v="810"/>
    <n v="0.39999999999999997"/>
  </r>
  <r>
    <x v="0"/>
    <n v="1185732"/>
    <x v="103"/>
    <x v="4"/>
    <x v="18"/>
    <s v="Richmond"/>
    <x v="5"/>
    <n v="0.35"/>
    <x v="21"/>
    <x v="237"/>
    <n v="1058.75"/>
    <n v="0.55000000000000004"/>
  </r>
  <r>
    <x v="0"/>
    <n v="1185732"/>
    <x v="158"/>
    <x v="4"/>
    <x v="18"/>
    <s v="Richmond"/>
    <x v="0"/>
    <n v="0.35"/>
    <x v="66"/>
    <x v="487"/>
    <n v="1347.5"/>
    <n v="0.5"/>
  </r>
  <r>
    <x v="0"/>
    <n v="1185732"/>
    <x v="158"/>
    <x v="4"/>
    <x v="18"/>
    <s v="Richmond"/>
    <x v="1"/>
    <n v="0.35"/>
    <x v="32"/>
    <x v="151"/>
    <n v="630"/>
    <n v="0.39999999999999997"/>
  </r>
  <r>
    <x v="0"/>
    <n v="1185732"/>
    <x v="158"/>
    <x v="4"/>
    <x v="18"/>
    <s v="Richmond"/>
    <x v="2"/>
    <n v="0.25"/>
    <x v="34"/>
    <x v="488"/>
    <n v="356.25"/>
    <n v="0.3"/>
  </r>
  <r>
    <x v="0"/>
    <n v="1185732"/>
    <x v="158"/>
    <x v="4"/>
    <x v="18"/>
    <s v="Richmond"/>
    <x v="3"/>
    <n v="0.29999999999999993"/>
    <x v="46"/>
    <x v="489"/>
    <n v="341.24999999999989"/>
    <n v="0.35"/>
  </r>
  <r>
    <x v="0"/>
    <n v="1185732"/>
    <x v="158"/>
    <x v="4"/>
    <x v="18"/>
    <s v="Richmond"/>
    <x v="4"/>
    <n v="0.45000000000000007"/>
    <x v="48"/>
    <x v="490"/>
    <n v="675"/>
    <n v="0.39999999999999997"/>
  </r>
  <r>
    <x v="0"/>
    <n v="1185732"/>
    <x v="158"/>
    <x v="4"/>
    <x v="18"/>
    <s v="Richmond"/>
    <x v="5"/>
    <n v="0.35"/>
    <x v="34"/>
    <x v="155"/>
    <n v="914.37500000000011"/>
    <n v="0.55000000000000004"/>
  </r>
  <r>
    <x v="0"/>
    <n v="1185732"/>
    <x v="159"/>
    <x v="4"/>
    <x v="18"/>
    <s v="Richmond"/>
    <x v="0"/>
    <n v="0.35"/>
    <x v="27"/>
    <x v="53"/>
    <n v="1268.75"/>
    <n v="0.5"/>
  </r>
  <r>
    <x v="0"/>
    <n v="1185732"/>
    <x v="159"/>
    <x v="4"/>
    <x v="18"/>
    <s v="Richmond"/>
    <x v="1"/>
    <n v="0.4"/>
    <x v="33"/>
    <x v="234"/>
    <n v="680"/>
    <n v="0.39999999999999997"/>
  </r>
  <r>
    <x v="0"/>
    <n v="1185732"/>
    <x v="159"/>
    <x v="4"/>
    <x v="18"/>
    <s v="Richmond"/>
    <x v="2"/>
    <n v="0.30000000000000004"/>
    <x v="32"/>
    <x v="139"/>
    <n v="405.00000000000006"/>
    <n v="0.3"/>
  </r>
  <r>
    <x v="0"/>
    <n v="1185732"/>
    <x v="159"/>
    <x v="4"/>
    <x v="18"/>
    <s v="Richmond"/>
    <x v="3"/>
    <n v="0.35"/>
    <x v="48"/>
    <x v="385"/>
    <n v="459.37499999999994"/>
    <n v="0.35"/>
  </r>
  <r>
    <x v="0"/>
    <n v="1185732"/>
    <x v="159"/>
    <x v="4"/>
    <x v="18"/>
    <s v="Richmond"/>
    <x v="4"/>
    <n v="0.5"/>
    <x v="47"/>
    <x v="47"/>
    <n v="799.99999999999989"/>
    <n v="0.39999999999999997"/>
  </r>
  <r>
    <x v="0"/>
    <n v="1185732"/>
    <x v="159"/>
    <x v="4"/>
    <x v="18"/>
    <s v="Richmond"/>
    <x v="5"/>
    <n v="0.4"/>
    <x v="28"/>
    <x v="193"/>
    <n v="1155"/>
    <n v="0.55000000000000004"/>
  </r>
  <r>
    <x v="0"/>
    <n v="1185732"/>
    <x v="160"/>
    <x v="4"/>
    <x v="18"/>
    <s v="Richmond"/>
    <x v="0"/>
    <n v="0.5"/>
    <x v="67"/>
    <x v="491"/>
    <n v="1987.5"/>
    <n v="0.5"/>
  </r>
  <r>
    <x v="0"/>
    <n v="1185732"/>
    <x v="160"/>
    <x v="4"/>
    <x v="18"/>
    <s v="Richmond"/>
    <x v="1"/>
    <n v="0.5"/>
    <x v="24"/>
    <x v="54"/>
    <n v="999.99999999999989"/>
    <n v="0.39999999999999997"/>
  </r>
  <r>
    <x v="0"/>
    <n v="1185732"/>
    <x v="160"/>
    <x v="4"/>
    <x v="18"/>
    <s v="Richmond"/>
    <x v="2"/>
    <n v="0.45"/>
    <x v="34"/>
    <x v="115"/>
    <n v="641.25"/>
    <n v="0.3"/>
  </r>
  <r>
    <x v="0"/>
    <n v="1185732"/>
    <x v="160"/>
    <x v="4"/>
    <x v="18"/>
    <s v="Richmond"/>
    <x v="3"/>
    <n v="0.45"/>
    <x v="32"/>
    <x v="158"/>
    <n v="708.75"/>
    <n v="0.35"/>
  </r>
  <r>
    <x v="0"/>
    <n v="1185732"/>
    <x v="160"/>
    <x v="4"/>
    <x v="18"/>
    <s v="Richmond"/>
    <x v="4"/>
    <n v="0.54999999999999993"/>
    <x v="34"/>
    <x v="332"/>
    <n v="1044.9999999999998"/>
    <n v="0.39999999999999997"/>
  </r>
  <r>
    <x v="0"/>
    <n v="1185732"/>
    <x v="160"/>
    <x v="4"/>
    <x v="18"/>
    <s v="Richmond"/>
    <x v="5"/>
    <n v="0.6"/>
    <x v="31"/>
    <x v="425"/>
    <n v="1897.5000000000002"/>
    <n v="0.55000000000000004"/>
  </r>
  <r>
    <x v="0"/>
    <n v="1185732"/>
    <x v="107"/>
    <x v="4"/>
    <x v="18"/>
    <s v="Richmond"/>
    <x v="0"/>
    <n v="0.54999999999999993"/>
    <x v="6"/>
    <x v="350"/>
    <n v="2268.7499999999995"/>
    <n v="0.5"/>
  </r>
  <r>
    <x v="0"/>
    <n v="1185732"/>
    <x v="107"/>
    <x v="4"/>
    <x v="18"/>
    <s v="Richmond"/>
    <x v="1"/>
    <n v="0.5"/>
    <x v="31"/>
    <x v="79"/>
    <n v="1150"/>
    <n v="0.39999999999999997"/>
  </r>
  <r>
    <x v="0"/>
    <n v="1185732"/>
    <x v="107"/>
    <x v="4"/>
    <x v="18"/>
    <s v="Richmond"/>
    <x v="2"/>
    <n v="0.45"/>
    <x v="21"/>
    <x v="111"/>
    <n v="742.5"/>
    <n v="0.3"/>
  </r>
  <r>
    <x v="0"/>
    <n v="1185732"/>
    <x v="107"/>
    <x v="4"/>
    <x v="18"/>
    <s v="Richmond"/>
    <x v="3"/>
    <n v="0.45"/>
    <x v="28"/>
    <x v="45"/>
    <n v="826.875"/>
    <n v="0.35"/>
  </r>
  <r>
    <x v="0"/>
    <n v="1185732"/>
    <x v="107"/>
    <x v="4"/>
    <x v="18"/>
    <s v="Richmond"/>
    <x v="4"/>
    <n v="0.6"/>
    <x v="28"/>
    <x v="40"/>
    <n v="1260"/>
    <n v="0.39999999999999997"/>
  </r>
  <r>
    <x v="0"/>
    <n v="1185732"/>
    <x v="107"/>
    <x v="4"/>
    <x v="18"/>
    <s v="Richmond"/>
    <x v="5"/>
    <n v="0.65"/>
    <x v="22"/>
    <x v="83"/>
    <n v="2413.125"/>
    <n v="0.55000000000000004"/>
  </r>
  <r>
    <x v="0"/>
    <n v="1185732"/>
    <x v="161"/>
    <x v="4"/>
    <x v="18"/>
    <s v="Richmond"/>
    <x v="0"/>
    <n v="0.6"/>
    <x v="3"/>
    <x v="4"/>
    <n v="2700"/>
    <n v="0.5"/>
  </r>
  <r>
    <x v="0"/>
    <n v="1185732"/>
    <x v="161"/>
    <x v="4"/>
    <x v="18"/>
    <s v="Richmond"/>
    <x v="1"/>
    <n v="0.55000000000000004"/>
    <x v="26"/>
    <x v="465"/>
    <n v="1430"/>
    <n v="0.39999999999999997"/>
  </r>
  <r>
    <x v="0"/>
    <n v="1185732"/>
    <x v="161"/>
    <x v="4"/>
    <x v="18"/>
    <s v="Richmond"/>
    <x v="2"/>
    <n v="0.5"/>
    <x v="31"/>
    <x v="79"/>
    <n v="862.5"/>
    <n v="0.3"/>
  </r>
  <r>
    <x v="0"/>
    <n v="1185732"/>
    <x v="161"/>
    <x v="4"/>
    <x v="18"/>
    <s v="Richmond"/>
    <x v="3"/>
    <n v="0.5"/>
    <x v="28"/>
    <x v="48"/>
    <n v="918.74999999999989"/>
    <n v="0.35"/>
  </r>
  <r>
    <x v="0"/>
    <n v="1185732"/>
    <x v="161"/>
    <x v="4"/>
    <x v="18"/>
    <s v="Richmond"/>
    <x v="4"/>
    <n v="0.6"/>
    <x v="21"/>
    <x v="211"/>
    <n v="1320"/>
    <n v="0.39999999999999997"/>
  </r>
  <r>
    <x v="0"/>
    <n v="1185732"/>
    <x v="161"/>
    <x v="4"/>
    <x v="18"/>
    <s v="Richmond"/>
    <x v="5"/>
    <n v="0.65"/>
    <x v="27"/>
    <x v="84"/>
    <n v="2591.875"/>
    <n v="0.55000000000000004"/>
  </r>
  <r>
    <x v="0"/>
    <n v="1185732"/>
    <x v="162"/>
    <x v="4"/>
    <x v="18"/>
    <s v="Richmond"/>
    <x v="0"/>
    <n v="0.6"/>
    <x v="10"/>
    <x v="18"/>
    <n v="2625"/>
    <n v="0.5"/>
  </r>
  <r>
    <x v="0"/>
    <n v="1185732"/>
    <x v="162"/>
    <x v="4"/>
    <x v="18"/>
    <s v="Richmond"/>
    <x v="1"/>
    <n v="0.55000000000000004"/>
    <x v="26"/>
    <x v="465"/>
    <n v="1430"/>
    <n v="0.39999999999999997"/>
  </r>
  <r>
    <x v="0"/>
    <n v="1185732"/>
    <x v="162"/>
    <x v="4"/>
    <x v="18"/>
    <s v="Richmond"/>
    <x v="2"/>
    <n v="0.45000000000000007"/>
    <x v="31"/>
    <x v="339"/>
    <n v="776.25000000000011"/>
    <n v="0.3"/>
  </r>
  <r>
    <x v="0"/>
    <n v="1185732"/>
    <x v="162"/>
    <x v="4"/>
    <x v="18"/>
    <s v="Richmond"/>
    <x v="3"/>
    <n v="0.35"/>
    <x v="28"/>
    <x v="152"/>
    <n v="643.12499999999989"/>
    <n v="0.35"/>
  </r>
  <r>
    <x v="0"/>
    <n v="1185732"/>
    <x v="162"/>
    <x v="4"/>
    <x v="18"/>
    <s v="Richmond"/>
    <x v="4"/>
    <n v="0.45000000000000007"/>
    <x v="24"/>
    <x v="223"/>
    <n v="900.00000000000011"/>
    <n v="0.39999999999999997"/>
  </r>
  <r>
    <x v="0"/>
    <n v="1185732"/>
    <x v="162"/>
    <x v="4"/>
    <x v="18"/>
    <s v="Richmond"/>
    <x v="5"/>
    <n v="0.50000000000000011"/>
    <x v="22"/>
    <x v="492"/>
    <n v="1856.2500000000007"/>
    <n v="0.55000000000000004"/>
  </r>
  <r>
    <x v="0"/>
    <n v="1185732"/>
    <x v="163"/>
    <x v="4"/>
    <x v="18"/>
    <s v="Richmond"/>
    <x v="0"/>
    <n v="0.45000000000000007"/>
    <x v="9"/>
    <x v="215"/>
    <n v="1800.0000000000002"/>
    <n v="0.5"/>
  </r>
  <r>
    <x v="0"/>
    <n v="1185732"/>
    <x v="163"/>
    <x v="4"/>
    <x v="18"/>
    <s v="Richmond"/>
    <x v="1"/>
    <n v="0.40000000000000013"/>
    <x v="25"/>
    <x v="493"/>
    <n v="960.00000000000023"/>
    <n v="0.39999999999999997"/>
  </r>
  <r>
    <x v="0"/>
    <n v="1185732"/>
    <x v="163"/>
    <x v="4"/>
    <x v="18"/>
    <s v="Richmond"/>
    <x v="2"/>
    <n v="0.35"/>
    <x v="24"/>
    <x v="157"/>
    <n v="525"/>
    <n v="0.3"/>
  </r>
  <r>
    <x v="0"/>
    <n v="1185732"/>
    <x v="163"/>
    <x v="4"/>
    <x v="18"/>
    <s v="Richmond"/>
    <x v="3"/>
    <n v="0.35"/>
    <x v="34"/>
    <x v="155"/>
    <n v="581.875"/>
    <n v="0.35"/>
  </r>
  <r>
    <x v="0"/>
    <n v="1185732"/>
    <x v="163"/>
    <x v="4"/>
    <x v="18"/>
    <s v="Richmond"/>
    <x v="4"/>
    <n v="0.45000000000000007"/>
    <x v="34"/>
    <x v="466"/>
    <n v="855.00000000000011"/>
    <n v="0.39999999999999997"/>
  </r>
  <r>
    <x v="0"/>
    <n v="1185732"/>
    <x v="163"/>
    <x v="4"/>
    <x v="18"/>
    <s v="Richmond"/>
    <x v="5"/>
    <n v="0.50000000000000011"/>
    <x v="31"/>
    <x v="460"/>
    <n v="1581.2500000000005"/>
    <n v="0.55000000000000004"/>
  </r>
  <r>
    <x v="0"/>
    <n v="1185732"/>
    <x v="111"/>
    <x v="4"/>
    <x v="18"/>
    <s v="Richmond"/>
    <x v="0"/>
    <n v="0.50000000000000011"/>
    <x v="30"/>
    <x v="494"/>
    <n v="1875.0000000000005"/>
    <n v="0.5"/>
  </r>
  <r>
    <x v="0"/>
    <n v="1185732"/>
    <x v="111"/>
    <x v="4"/>
    <x v="18"/>
    <s v="Richmond"/>
    <x v="1"/>
    <n v="0.40000000000000013"/>
    <x v="31"/>
    <x v="495"/>
    <n v="920.00000000000034"/>
    <n v="0.39999999999999997"/>
  </r>
  <r>
    <x v="0"/>
    <n v="1185732"/>
    <x v="111"/>
    <x v="4"/>
    <x v="18"/>
    <s v="Richmond"/>
    <x v="2"/>
    <n v="0.40000000000000013"/>
    <x v="33"/>
    <x v="496"/>
    <n v="510.00000000000011"/>
    <n v="0.3"/>
  </r>
  <r>
    <x v="0"/>
    <n v="1185732"/>
    <x v="111"/>
    <x v="4"/>
    <x v="18"/>
    <s v="Richmond"/>
    <x v="3"/>
    <n v="0.40000000000000013"/>
    <x v="47"/>
    <x v="497"/>
    <n v="560.00000000000011"/>
    <n v="0.35"/>
  </r>
  <r>
    <x v="0"/>
    <n v="1185732"/>
    <x v="111"/>
    <x v="4"/>
    <x v="18"/>
    <s v="Richmond"/>
    <x v="4"/>
    <n v="0.50000000000000011"/>
    <x v="47"/>
    <x v="498"/>
    <n v="800.00000000000011"/>
    <n v="0.39999999999999997"/>
  </r>
  <r>
    <x v="0"/>
    <n v="1185732"/>
    <x v="111"/>
    <x v="4"/>
    <x v="18"/>
    <s v="Richmond"/>
    <x v="5"/>
    <n v="0.55000000000000004"/>
    <x v="28"/>
    <x v="170"/>
    <n v="1588.1250000000005"/>
    <n v="0.55000000000000004"/>
  </r>
  <r>
    <x v="0"/>
    <n v="1185732"/>
    <x v="164"/>
    <x v="4"/>
    <x v="18"/>
    <s v="Richmond"/>
    <x v="0"/>
    <n v="0.50000000000000011"/>
    <x v="22"/>
    <x v="492"/>
    <n v="1687.5000000000005"/>
    <n v="0.5"/>
  </r>
  <r>
    <x v="0"/>
    <n v="1185732"/>
    <x v="164"/>
    <x v="4"/>
    <x v="18"/>
    <s v="Richmond"/>
    <x v="1"/>
    <n v="0.45000000000000012"/>
    <x v="24"/>
    <x v="223"/>
    <n v="900.00000000000011"/>
    <n v="0.39999999999999997"/>
  </r>
  <r>
    <x v="0"/>
    <n v="1185732"/>
    <x v="164"/>
    <x v="4"/>
    <x v="18"/>
    <s v="Richmond"/>
    <x v="2"/>
    <n v="0.45000000000000012"/>
    <x v="52"/>
    <x v="499"/>
    <n v="600.75000000000011"/>
    <n v="0.3"/>
  </r>
  <r>
    <x v="0"/>
    <n v="1185732"/>
    <x v="164"/>
    <x v="4"/>
    <x v="18"/>
    <s v="Richmond"/>
    <x v="3"/>
    <n v="0.45000000000000012"/>
    <x v="34"/>
    <x v="466"/>
    <n v="748.12500000000011"/>
    <n v="0.35"/>
  </r>
  <r>
    <x v="0"/>
    <n v="1185732"/>
    <x v="164"/>
    <x v="4"/>
    <x v="18"/>
    <s v="Richmond"/>
    <x v="4"/>
    <n v="0.6"/>
    <x v="32"/>
    <x v="52"/>
    <n v="1080"/>
    <n v="0.39999999999999997"/>
  </r>
  <r>
    <x v="0"/>
    <n v="1185732"/>
    <x v="164"/>
    <x v="4"/>
    <x v="18"/>
    <s v="Richmond"/>
    <x v="5"/>
    <n v="0.64999999999999991"/>
    <x v="23"/>
    <x v="500"/>
    <n v="2234.375"/>
    <n v="0.55000000000000004"/>
  </r>
  <r>
    <x v="0"/>
    <n v="1185732"/>
    <x v="165"/>
    <x v="4"/>
    <x v="18"/>
    <s v="Richmond"/>
    <x v="0"/>
    <n v="0.6"/>
    <x v="2"/>
    <x v="12"/>
    <n v="2550"/>
    <n v="0.5"/>
  </r>
  <r>
    <x v="0"/>
    <n v="1185732"/>
    <x v="165"/>
    <x v="4"/>
    <x v="18"/>
    <s v="Richmond"/>
    <x v="1"/>
    <n v="0.5"/>
    <x v="26"/>
    <x v="82"/>
    <n v="1300"/>
    <n v="0.39999999999999997"/>
  </r>
  <r>
    <x v="0"/>
    <n v="1185732"/>
    <x v="165"/>
    <x v="4"/>
    <x v="18"/>
    <s v="Richmond"/>
    <x v="2"/>
    <n v="0.5"/>
    <x v="25"/>
    <x v="61"/>
    <n v="900"/>
    <n v="0.3"/>
  </r>
  <r>
    <x v="0"/>
    <n v="1185732"/>
    <x v="165"/>
    <x v="4"/>
    <x v="18"/>
    <s v="Richmond"/>
    <x v="3"/>
    <n v="0.5"/>
    <x v="21"/>
    <x v="80"/>
    <n v="962.49999999999989"/>
    <n v="0.35"/>
  </r>
  <r>
    <x v="0"/>
    <n v="1185732"/>
    <x v="165"/>
    <x v="4"/>
    <x v="18"/>
    <s v="Richmond"/>
    <x v="4"/>
    <n v="0.6"/>
    <x v="21"/>
    <x v="211"/>
    <n v="1320"/>
    <n v="0.39999999999999997"/>
  </r>
  <r>
    <x v="0"/>
    <n v="1185732"/>
    <x v="165"/>
    <x v="4"/>
    <x v="18"/>
    <s v="Richmond"/>
    <x v="5"/>
    <n v="0.64999999999999991"/>
    <x v="26"/>
    <x v="476"/>
    <n v="2323.7499999999995"/>
    <n v="0.55000000000000004"/>
  </r>
  <r>
    <x v="0"/>
    <n v="1185732"/>
    <x v="166"/>
    <x v="3"/>
    <x v="19"/>
    <s v="Detroit"/>
    <x v="0"/>
    <n v="0.3"/>
    <x v="23"/>
    <x v="203"/>
    <n v="750"/>
    <n v="0.4"/>
  </r>
  <r>
    <x v="0"/>
    <n v="1185732"/>
    <x v="166"/>
    <x v="3"/>
    <x v="19"/>
    <s v="Detroit"/>
    <x v="1"/>
    <n v="0.3"/>
    <x v="33"/>
    <x v="233"/>
    <n v="446.25"/>
    <n v="0.35"/>
  </r>
  <r>
    <x v="0"/>
    <n v="1185732"/>
    <x v="166"/>
    <x v="3"/>
    <x v="19"/>
    <s v="Detroit"/>
    <x v="2"/>
    <n v="0.2"/>
    <x v="33"/>
    <x v="501"/>
    <n v="297.5"/>
    <n v="0.35"/>
  </r>
  <r>
    <x v="0"/>
    <n v="1185732"/>
    <x v="166"/>
    <x v="3"/>
    <x v="19"/>
    <s v="Detroit"/>
    <x v="3"/>
    <n v="0.25000000000000006"/>
    <x v="35"/>
    <x v="502"/>
    <n v="275.00000000000006"/>
    <n v="0.4"/>
  </r>
  <r>
    <x v="0"/>
    <n v="1185732"/>
    <x v="166"/>
    <x v="3"/>
    <x v="19"/>
    <s v="Detroit"/>
    <x v="4"/>
    <n v="0.39999999999999997"/>
    <x v="46"/>
    <x v="194"/>
    <n v="454.99999999999994"/>
    <n v="0.35"/>
  </r>
  <r>
    <x v="0"/>
    <n v="1185732"/>
    <x v="166"/>
    <x v="3"/>
    <x v="19"/>
    <s v="Detroit"/>
    <x v="5"/>
    <n v="0.3"/>
    <x v="33"/>
    <x v="233"/>
    <n v="637.5"/>
    <n v="0.5"/>
  </r>
  <r>
    <x v="0"/>
    <n v="1185732"/>
    <x v="167"/>
    <x v="3"/>
    <x v="19"/>
    <s v="Detroit"/>
    <x v="0"/>
    <n v="0.3"/>
    <x v="22"/>
    <x v="158"/>
    <n v="810"/>
    <n v="0.4"/>
  </r>
  <r>
    <x v="0"/>
    <n v="1185732"/>
    <x v="167"/>
    <x v="3"/>
    <x v="19"/>
    <s v="Detroit"/>
    <x v="1"/>
    <n v="0.3"/>
    <x v="46"/>
    <x v="145"/>
    <n v="341.25"/>
    <n v="0.35"/>
  </r>
  <r>
    <x v="0"/>
    <n v="1185732"/>
    <x v="167"/>
    <x v="3"/>
    <x v="19"/>
    <s v="Detroit"/>
    <x v="2"/>
    <n v="0.2"/>
    <x v="48"/>
    <x v="126"/>
    <n v="262.5"/>
    <n v="0.35"/>
  </r>
  <r>
    <x v="0"/>
    <n v="1185732"/>
    <x v="167"/>
    <x v="3"/>
    <x v="19"/>
    <s v="Detroit"/>
    <x v="3"/>
    <n v="0.25000000000000006"/>
    <x v="44"/>
    <x v="472"/>
    <n v="250.00000000000006"/>
    <n v="0.4"/>
  </r>
  <r>
    <x v="0"/>
    <n v="1185732"/>
    <x v="167"/>
    <x v="3"/>
    <x v="19"/>
    <s v="Detroit"/>
    <x v="4"/>
    <n v="0.39999999999999997"/>
    <x v="46"/>
    <x v="194"/>
    <n v="454.99999999999994"/>
    <n v="0.35"/>
  </r>
  <r>
    <x v="0"/>
    <n v="1185732"/>
    <x v="167"/>
    <x v="3"/>
    <x v="19"/>
    <s v="Detroit"/>
    <x v="5"/>
    <n v="0.3"/>
    <x v="47"/>
    <x v="147"/>
    <n v="600"/>
    <n v="0.5"/>
  </r>
  <r>
    <x v="0"/>
    <n v="1185732"/>
    <x v="126"/>
    <x v="3"/>
    <x v="19"/>
    <s v="Detroit"/>
    <x v="0"/>
    <n v="0.35000000000000003"/>
    <x v="68"/>
    <x v="503"/>
    <n v="868"/>
    <n v="0.4"/>
  </r>
  <r>
    <x v="0"/>
    <n v="1185732"/>
    <x v="126"/>
    <x v="3"/>
    <x v="19"/>
    <s v="Detroit"/>
    <x v="1"/>
    <n v="0.35000000000000003"/>
    <x v="49"/>
    <x v="202"/>
    <n v="367.5"/>
    <n v="0.35"/>
  </r>
  <r>
    <x v="0"/>
    <n v="1185732"/>
    <x v="126"/>
    <x v="3"/>
    <x v="19"/>
    <s v="Detroit"/>
    <x v="2"/>
    <n v="0.25000000000000006"/>
    <x v="45"/>
    <x v="504"/>
    <n v="306.25000000000006"/>
    <n v="0.35"/>
  </r>
  <r>
    <x v="0"/>
    <n v="1185732"/>
    <x v="126"/>
    <x v="3"/>
    <x v="19"/>
    <s v="Detroit"/>
    <x v="3"/>
    <n v="0.3"/>
    <x v="41"/>
    <x v="128"/>
    <n v="240"/>
    <n v="0.4"/>
  </r>
  <r>
    <x v="0"/>
    <n v="1185732"/>
    <x v="126"/>
    <x v="3"/>
    <x v="19"/>
    <s v="Detroit"/>
    <x v="4"/>
    <n v="0.45"/>
    <x v="44"/>
    <x v="127"/>
    <n v="393.75"/>
    <n v="0.35"/>
  </r>
  <r>
    <x v="0"/>
    <n v="1185732"/>
    <x v="126"/>
    <x v="3"/>
    <x v="19"/>
    <s v="Detroit"/>
    <x v="5"/>
    <n v="0.35000000000000003"/>
    <x v="45"/>
    <x v="206"/>
    <n v="612.50000000000011"/>
    <n v="0.5"/>
  </r>
  <r>
    <x v="0"/>
    <n v="1185732"/>
    <x v="127"/>
    <x v="3"/>
    <x v="19"/>
    <s v="Detroit"/>
    <x v="0"/>
    <n v="0.35000000000000003"/>
    <x v="31"/>
    <x v="354"/>
    <n v="805.00000000000011"/>
    <n v="0.4"/>
  </r>
  <r>
    <x v="0"/>
    <n v="1185732"/>
    <x v="127"/>
    <x v="3"/>
    <x v="19"/>
    <s v="Detroit"/>
    <x v="1"/>
    <n v="0.30000000000000004"/>
    <x v="35"/>
    <x v="188"/>
    <n v="288.75"/>
    <n v="0.35"/>
  </r>
  <r>
    <x v="0"/>
    <n v="1185732"/>
    <x v="127"/>
    <x v="3"/>
    <x v="19"/>
    <s v="Detroit"/>
    <x v="2"/>
    <n v="0.20000000000000007"/>
    <x v="35"/>
    <x v="505"/>
    <n v="192.50000000000006"/>
    <n v="0.35"/>
  </r>
  <r>
    <x v="0"/>
    <n v="1185732"/>
    <x v="127"/>
    <x v="3"/>
    <x v="19"/>
    <s v="Detroit"/>
    <x v="3"/>
    <n v="0.25"/>
    <x v="41"/>
    <x v="118"/>
    <n v="200"/>
    <n v="0.4"/>
  </r>
  <r>
    <x v="0"/>
    <n v="1185732"/>
    <x v="127"/>
    <x v="3"/>
    <x v="19"/>
    <s v="Detroit"/>
    <x v="4"/>
    <n v="0.4"/>
    <x v="38"/>
    <x v="124"/>
    <n v="315"/>
    <n v="0.35"/>
  </r>
  <r>
    <x v="0"/>
    <n v="1185732"/>
    <x v="127"/>
    <x v="3"/>
    <x v="19"/>
    <s v="Detroit"/>
    <x v="5"/>
    <n v="0.30000000000000004"/>
    <x v="45"/>
    <x v="187"/>
    <n v="525.00000000000011"/>
    <n v="0.5"/>
  </r>
  <r>
    <x v="0"/>
    <n v="1185732"/>
    <x v="168"/>
    <x v="3"/>
    <x v="19"/>
    <s v="Detroit"/>
    <x v="0"/>
    <n v="0.4"/>
    <x v="68"/>
    <x v="506"/>
    <n v="992"/>
    <n v="0.4"/>
  </r>
  <r>
    <x v="0"/>
    <n v="1185732"/>
    <x v="168"/>
    <x v="3"/>
    <x v="19"/>
    <s v="Detroit"/>
    <x v="1"/>
    <n v="0.35000000000000009"/>
    <x v="46"/>
    <x v="507"/>
    <n v="398.12500000000006"/>
    <n v="0.35"/>
  </r>
  <r>
    <x v="0"/>
    <n v="1185732"/>
    <x v="168"/>
    <x v="3"/>
    <x v="19"/>
    <s v="Detroit"/>
    <x v="2"/>
    <n v="0.30000000000000004"/>
    <x v="49"/>
    <x v="395"/>
    <n v="315"/>
    <n v="0.35"/>
  </r>
  <r>
    <x v="0"/>
    <n v="1185732"/>
    <x v="168"/>
    <x v="3"/>
    <x v="19"/>
    <s v="Detroit"/>
    <x v="3"/>
    <n v="0.30000000000000004"/>
    <x v="38"/>
    <x v="318"/>
    <n v="270.00000000000006"/>
    <n v="0.4"/>
  </r>
  <r>
    <x v="0"/>
    <n v="1185732"/>
    <x v="168"/>
    <x v="3"/>
    <x v="19"/>
    <s v="Detroit"/>
    <x v="4"/>
    <n v="0.44999999999999996"/>
    <x v="44"/>
    <x v="127"/>
    <n v="393.75"/>
    <n v="0.35"/>
  </r>
  <r>
    <x v="0"/>
    <n v="1185732"/>
    <x v="168"/>
    <x v="3"/>
    <x v="19"/>
    <s v="Detroit"/>
    <x v="5"/>
    <n v="0.49999999999999994"/>
    <x v="45"/>
    <x v="508"/>
    <n v="874.99999999999989"/>
    <n v="0.5"/>
  </r>
  <r>
    <x v="0"/>
    <n v="1185732"/>
    <x v="169"/>
    <x v="3"/>
    <x v="19"/>
    <s v="Detroit"/>
    <x v="0"/>
    <n v="0.35000000000000003"/>
    <x v="25"/>
    <x v="193"/>
    <n v="840"/>
    <n v="0.4"/>
  </r>
  <r>
    <x v="0"/>
    <n v="1185732"/>
    <x v="169"/>
    <x v="3"/>
    <x v="19"/>
    <s v="Detroit"/>
    <x v="1"/>
    <n v="0.3000000000000001"/>
    <x v="45"/>
    <x v="509"/>
    <n v="367.50000000000011"/>
    <n v="0.35"/>
  </r>
  <r>
    <x v="0"/>
    <n v="1185732"/>
    <x v="169"/>
    <x v="3"/>
    <x v="19"/>
    <s v="Detroit"/>
    <x v="2"/>
    <n v="0.25000000000000006"/>
    <x v="48"/>
    <x v="510"/>
    <n v="328.12500000000006"/>
    <n v="0.35"/>
  </r>
  <r>
    <x v="0"/>
    <n v="1185732"/>
    <x v="169"/>
    <x v="3"/>
    <x v="19"/>
    <s v="Detroit"/>
    <x v="3"/>
    <n v="0.25000000000000006"/>
    <x v="45"/>
    <x v="504"/>
    <n v="350.00000000000011"/>
    <n v="0.4"/>
  </r>
  <r>
    <x v="0"/>
    <n v="1185732"/>
    <x v="169"/>
    <x v="3"/>
    <x v="19"/>
    <s v="Detroit"/>
    <x v="4"/>
    <n v="0.4"/>
    <x v="45"/>
    <x v="340"/>
    <n v="489.99999999999994"/>
    <n v="0.35"/>
  </r>
  <r>
    <x v="0"/>
    <n v="1185732"/>
    <x v="169"/>
    <x v="3"/>
    <x v="19"/>
    <s v="Detroit"/>
    <x v="5"/>
    <n v="0.45"/>
    <x v="28"/>
    <x v="45"/>
    <n v="1181.25"/>
    <n v="0.5"/>
  </r>
  <r>
    <x v="0"/>
    <n v="1185732"/>
    <x v="130"/>
    <x v="3"/>
    <x v="19"/>
    <s v="Detroit"/>
    <x v="0"/>
    <n v="0.4"/>
    <x v="30"/>
    <x v="61"/>
    <n v="1200"/>
    <n v="0.4"/>
  </r>
  <r>
    <x v="0"/>
    <n v="1185732"/>
    <x v="130"/>
    <x v="3"/>
    <x v="19"/>
    <s v="Detroit"/>
    <x v="1"/>
    <n v="0.35000000000000009"/>
    <x v="24"/>
    <x v="482"/>
    <n v="612.50000000000011"/>
    <n v="0.35"/>
  </r>
  <r>
    <x v="0"/>
    <n v="1185732"/>
    <x v="130"/>
    <x v="3"/>
    <x v="19"/>
    <s v="Detroit"/>
    <x v="2"/>
    <n v="0.30000000000000004"/>
    <x v="33"/>
    <x v="164"/>
    <n v="446.25000000000006"/>
    <n v="0.35"/>
  </r>
  <r>
    <x v="0"/>
    <n v="1185732"/>
    <x v="130"/>
    <x v="3"/>
    <x v="19"/>
    <s v="Detroit"/>
    <x v="3"/>
    <n v="0.30000000000000004"/>
    <x v="48"/>
    <x v="133"/>
    <n v="450.00000000000011"/>
    <n v="0.4"/>
  </r>
  <r>
    <x v="0"/>
    <n v="1185732"/>
    <x v="130"/>
    <x v="3"/>
    <x v="19"/>
    <s v="Detroit"/>
    <x v="4"/>
    <n v="0.4"/>
    <x v="48"/>
    <x v="146"/>
    <n v="525"/>
    <n v="0.35"/>
  </r>
  <r>
    <x v="0"/>
    <n v="1185732"/>
    <x v="130"/>
    <x v="3"/>
    <x v="19"/>
    <s v="Detroit"/>
    <x v="5"/>
    <n v="0.45"/>
    <x v="21"/>
    <x v="111"/>
    <n v="1237.5"/>
    <n v="0.5"/>
  </r>
  <r>
    <x v="0"/>
    <n v="1185732"/>
    <x v="131"/>
    <x v="3"/>
    <x v="19"/>
    <s v="Detroit"/>
    <x v="0"/>
    <n v="0.4"/>
    <x v="20"/>
    <x v="59"/>
    <n v="1120"/>
    <n v="0.4"/>
  </r>
  <r>
    <x v="0"/>
    <n v="1185732"/>
    <x v="131"/>
    <x v="3"/>
    <x v="19"/>
    <s v="Detroit"/>
    <x v="1"/>
    <n v="0.40000000000000008"/>
    <x v="34"/>
    <x v="511"/>
    <n v="665.00000000000011"/>
    <n v="0.35"/>
  </r>
  <r>
    <x v="0"/>
    <n v="1185732"/>
    <x v="131"/>
    <x v="3"/>
    <x v="19"/>
    <s v="Detroit"/>
    <x v="2"/>
    <n v="0.35000000000000003"/>
    <x v="47"/>
    <x v="159"/>
    <n v="490.00000000000006"/>
    <n v="0.35"/>
  </r>
  <r>
    <x v="0"/>
    <n v="1185732"/>
    <x v="131"/>
    <x v="3"/>
    <x v="19"/>
    <s v="Detroit"/>
    <x v="3"/>
    <n v="0.25000000000000006"/>
    <x v="46"/>
    <x v="512"/>
    <n v="325.00000000000011"/>
    <n v="0.4"/>
  </r>
  <r>
    <x v="0"/>
    <n v="1185732"/>
    <x v="131"/>
    <x v="3"/>
    <x v="19"/>
    <s v="Detroit"/>
    <x v="4"/>
    <n v="0.35000000000000003"/>
    <x v="49"/>
    <x v="202"/>
    <n v="367.5"/>
    <n v="0.35"/>
  </r>
  <r>
    <x v="0"/>
    <n v="1185732"/>
    <x v="131"/>
    <x v="3"/>
    <x v="19"/>
    <s v="Detroit"/>
    <x v="5"/>
    <n v="0.4"/>
    <x v="34"/>
    <x v="235"/>
    <n v="950"/>
    <n v="0.5"/>
  </r>
  <r>
    <x v="0"/>
    <n v="1185732"/>
    <x v="170"/>
    <x v="3"/>
    <x v="19"/>
    <s v="Detroit"/>
    <x v="0"/>
    <n v="0.35000000000000003"/>
    <x v="25"/>
    <x v="193"/>
    <n v="840"/>
    <n v="0.4"/>
  </r>
  <r>
    <x v="0"/>
    <n v="1185732"/>
    <x v="170"/>
    <x v="3"/>
    <x v="19"/>
    <s v="Detroit"/>
    <x v="1"/>
    <n v="0.3000000000000001"/>
    <x v="47"/>
    <x v="513"/>
    <n v="420.00000000000011"/>
    <n v="0.35"/>
  </r>
  <r>
    <x v="0"/>
    <n v="1185732"/>
    <x v="170"/>
    <x v="3"/>
    <x v="19"/>
    <s v="Detroit"/>
    <x v="2"/>
    <n v="0.15000000000000002"/>
    <x v="49"/>
    <x v="362"/>
    <n v="157.5"/>
    <n v="0.35"/>
  </r>
  <r>
    <x v="0"/>
    <n v="1185732"/>
    <x v="170"/>
    <x v="3"/>
    <x v="19"/>
    <s v="Detroit"/>
    <x v="3"/>
    <n v="0.15000000000000002"/>
    <x v="35"/>
    <x v="514"/>
    <n v="165.00000000000003"/>
    <n v="0.4"/>
  </r>
  <r>
    <x v="0"/>
    <n v="1185732"/>
    <x v="170"/>
    <x v="3"/>
    <x v="19"/>
    <s v="Detroit"/>
    <x v="4"/>
    <n v="0.25"/>
    <x v="35"/>
    <x v="389"/>
    <n v="240.62499999999997"/>
    <n v="0.35"/>
  </r>
  <r>
    <x v="0"/>
    <n v="1185732"/>
    <x v="170"/>
    <x v="3"/>
    <x v="19"/>
    <s v="Detroit"/>
    <x v="5"/>
    <n v="0.30000000000000004"/>
    <x v="45"/>
    <x v="187"/>
    <n v="525.00000000000011"/>
    <n v="0.5"/>
  </r>
  <r>
    <x v="0"/>
    <n v="1185732"/>
    <x v="171"/>
    <x v="3"/>
    <x v="19"/>
    <s v="Detroit"/>
    <x v="0"/>
    <n v="0.35"/>
    <x v="28"/>
    <x v="152"/>
    <n v="735"/>
    <n v="0.4"/>
  </r>
  <r>
    <x v="0"/>
    <n v="1185732"/>
    <x v="171"/>
    <x v="3"/>
    <x v="19"/>
    <s v="Detroit"/>
    <x v="1"/>
    <n v="0.25"/>
    <x v="45"/>
    <x v="131"/>
    <n v="306.25"/>
    <n v="0.35"/>
  </r>
  <r>
    <x v="0"/>
    <n v="1185732"/>
    <x v="171"/>
    <x v="3"/>
    <x v="19"/>
    <s v="Detroit"/>
    <x v="2"/>
    <n v="0.25"/>
    <x v="44"/>
    <x v="143"/>
    <n v="218.75"/>
    <n v="0.35"/>
  </r>
  <r>
    <x v="0"/>
    <n v="1185732"/>
    <x v="171"/>
    <x v="3"/>
    <x v="19"/>
    <s v="Detroit"/>
    <x v="3"/>
    <n v="0.25"/>
    <x v="38"/>
    <x v="180"/>
    <n v="225"/>
    <n v="0.4"/>
  </r>
  <r>
    <x v="0"/>
    <n v="1185732"/>
    <x v="171"/>
    <x v="3"/>
    <x v="19"/>
    <s v="Detroit"/>
    <x v="4"/>
    <n v="0.35"/>
    <x v="38"/>
    <x v="120"/>
    <n v="275.625"/>
    <n v="0.35"/>
  </r>
  <r>
    <x v="0"/>
    <n v="1185732"/>
    <x v="171"/>
    <x v="3"/>
    <x v="19"/>
    <s v="Detroit"/>
    <x v="5"/>
    <n v="0.39999999999999991"/>
    <x v="45"/>
    <x v="161"/>
    <n v="699.99999999999989"/>
    <n v="0.5"/>
  </r>
  <r>
    <x v="0"/>
    <n v="1185732"/>
    <x v="134"/>
    <x v="3"/>
    <x v="19"/>
    <s v="Detroit"/>
    <x v="0"/>
    <n v="0.35000000000000003"/>
    <x v="24"/>
    <x v="191"/>
    <n v="700.00000000000011"/>
    <n v="0.4"/>
  </r>
  <r>
    <x v="0"/>
    <n v="1185732"/>
    <x v="134"/>
    <x v="3"/>
    <x v="19"/>
    <s v="Detroit"/>
    <x v="1"/>
    <n v="0.25000000000000006"/>
    <x v="45"/>
    <x v="504"/>
    <n v="306.25000000000006"/>
    <n v="0.35"/>
  </r>
  <r>
    <x v="0"/>
    <n v="1185732"/>
    <x v="134"/>
    <x v="3"/>
    <x v="19"/>
    <s v="Detroit"/>
    <x v="2"/>
    <n v="0.25000000000000006"/>
    <x v="69"/>
    <x v="515"/>
    <n v="258.125"/>
    <n v="0.35"/>
  </r>
  <r>
    <x v="0"/>
    <n v="1185732"/>
    <x v="134"/>
    <x v="3"/>
    <x v="19"/>
    <s v="Detroit"/>
    <x v="3"/>
    <n v="0.25000000000000006"/>
    <x v="46"/>
    <x v="512"/>
    <n v="325.00000000000011"/>
    <n v="0.4"/>
  </r>
  <r>
    <x v="0"/>
    <n v="1185732"/>
    <x v="134"/>
    <x v="3"/>
    <x v="19"/>
    <s v="Detroit"/>
    <x v="4"/>
    <n v="0.44999999999999996"/>
    <x v="49"/>
    <x v="331"/>
    <n v="472.49999999999989"/>
    <n v="0.35"/>
  </r>
  <r>
    <x v="0"/>
    <n v="1185732"/>
    <x v="134"/>
    <x v="3"/>
    <x v="19"/>
    <s v="Detroit"/>
    <x v="5"/>
    <n v="0.49999999999999983"/>
    <x v="47"/>
    <x v="516"/>
    <n v="999.99999999999966"/>
    <n v="0.5"/>
  </r>
  <r>
    <x v="0"/>
    <n v="1185732"/>
    <x v="135"/>
    <x v="3"/>
    <x v="19"/>
    <s v="Detroit"/>
    <x v="0"/>
    <n v="0.44999999999999996"/>
    <x v="26"/>
    <x v="517"/>
    <n v="1169.9999999999998"/>
    <n v="0.4"/>
  </r>
  <r>
    <x v="0"/>
    <n v="1185732"/>
    <x v="135"/>
    <x v="3"/>
    <x v="19"/>
    <s v="Detroit"/>
    <x v="1"/>
    <n v="0.35000000000000003"/>
    <x v="32"/>
    <x v="160"/>
    <n v="551.25"/>
    <n v="0.35"/>
  </r>
  <r>
    <x v="0"/>
    <n v="1185732"/>
    <x v="135"/>
    <x v="3"/>
    <x v="19"/>
    <s v="Detroit"/>
    <x v="2"/>
    <n v="0.35000000000000003"/>
    <x v="47"/>
    <x v="159"/>
    <n v="490.00000000000006"/>
    <n v="0.35"/>
  </r>
  <r>
    <x v="0"/>
    <n v="1185732"/>
    <x v="135"/>
    <x v="3"/>
    <x v="19"/>
    <s v="Detroit"/>
    <x v="3"/>
    <n v="0.35000000000000003"/>
    <x v="45"/>
    <x v="206"/>
    <n v="490.00000000000011"/>
    <n v="0.4"/>
  </r>
  <r>
    <x v="0"/>
    <n v="1185732"/>
    <x v="135"/>
    <x v="3"/>
    <x v="19"/>
    <s v="Detroit"/>
    <x v="4"/>
    <n v="0.44999999999999996"/>
    <x v="45"/>
    <x v="518"/>
    <n v="551.24999999999989"/>
    <n v="0.35"/>
  </r>
  <r>
    <x v="0"/>
    <n v="1185732"/>
    <x v="135"/>
    <x v="3"/>
    <x v="19"/>
    <s v="Detroit"/>
    <x v="5"/>
    <n v="0.49999999999999983"/>
    <x v="32"/>
    <x v="519"/>
    <n v="1124.9999999999995"/>
    <n v="0.5"/>
  </r>
  <r>
    <x v="0"/>
    <n v="1185732"/>
    <x v="118"/>
    <x v="3"/>
    <x v="20"/>
    <s v="St. Louis"/>
    <x v="0"/>
    <n v="0.25"/>
    <x v="22"/>
    <x v="153"/>
    <n v="675"/>
    <n v="0.4"/>
  </r>
  <r>
    <x v="0"/>
    <n v="1185732"/>
    <x v="118"/>
    <x v="3"/>
    <x v="20"/>
    <s v="St. Louis"/>
    <x v="1"/>
    <n v="0.25"/>
    <x v="34"/>
    <x v="488"/>
    <n v="415.625"/>
    <n v="0.35"/>
  </r>
  <r>
    <x v="0"/>
    <n v="1185732"/>
    <x v="118"/>
    <x v="3"/>
    <x v="20"/>
    <s v="St. Louis"/>
    <x v="2"/>
    <n v="0.15000000000000002"/>
    <x v="34"/>
    <x v="520"/>
    <n v="249.37500000000003"/>
    <n v="0.35"/>
  </r>
  <r>
    <x v="0"/>
    <n v="1185732"/>
    <x v="118"/>
    <x v="3"/>
    <x v="20"/>
    <s v="St. Louis"/>
    <x v="3"/>
    <n v="0.20000000000000007"/>
    <x v="46"/>
    <x v="521"/>
    <n v="260.00000000000011"/>
    <n v="0.4"/>
  </r>
  <r>
    <x v="0"/>
    <n v="1185732"/>
    <x v="118"/>
    <x v="3"/>
    <x v="20"/>
    <s v="St. Louis"/>
    <x v="4"/>
    <n v="0.35"/>
    <x v="48"/>
    <x v="385"/>
    <n v="459.37499999999994"/>
    <n v="0.35"/>
  </r>
  <r>
    <x v="0"/>
    <n v="1185732"/>
    <x v="118"/>
    <x v="3"/>
    <x v="20"/>
    <s v="St. Louis"/>
    <x v="5"/>
    <n v="0.25"/>
    <x v="34"/>
    <x v="488"/>
    <n v="593.75"/>
    <n v="0.5"/>
  </r>
  <r>
    <x v="0"/>
    <n v="1185732"/>
    <x v="119"/>
    <x v="3"/>
    <x v="20"/>
    <s v="St. Louis"/>
    <x v="0"/>
    <n v="0.25"/>
    <x v="27"/>
    <x v="522"/>
    <n v="725"/>
    <n v="0.4"/>
  </r>
  <r>
    <x v="0"/>
    <n v="1185732"/>
    <x v="119"/>
    <x v="3"/>
    <x v="20"/>
    <s v="St. Louis"/>
    <x v="1"/>
    <n v="0.25"/>
    <x v="48"/>
    <x v="523"/>
    <n v="328.125"/>
    <n v="0.35"/>
  </r>
  <r>
    <x v="0"/>
    <n v="1185732"/>
    <x v="119"/>
    <x v="3"/>
    <x v="20"/>
    <s v="St. Louis"/>
    <x v="2"/>
    <n v="0.15000000000000002"/>
    <x v="33"/>
    <x v="524"/>
    <n v="223.12500000000003"/>
    <n v="0.35"/>
  </r>
  <r>
    <x v="0"/>
    <n v="1185732"/>
    <x v="119"/>
    <x v="3"/>
    <x v="20"/>
    <s v="St. Louis"/>
    <x v="3"/>
    <n v="0.20000000000000007"/>
    <x v="49"/>
    <x v="525"/>
    <n v="240.00000000000011"/>
    <n v="0.4"/>
  </r>
  <r>
    <x v="0"/>
    <n v="1185732"/>
    <x v="119"/>
    <x v="3"/>
    <x v="20"/>
    <s v="St. Louis"/>
    <x v="4"/>
    <n v="0.35"/>
    <x v="48"/>
    <x v="385"/>
    <n v="459.37499999999994"/>
    <n v="0.35"/>
  </r>
  <r>
    <x v="0"/>
    <n v="1185732"/>
    <x v="119"/>
    <x v="3"/>
    <x v="20"/>
    <s v="St. Louis"/>
    <x v="5"/>
    <n v="0.25"/>
    <x v="32"/>
    <x v="127"/>
    <n v="562.5"/>
    <n v="0.5"/>
  </r>
  <r>
    <x v="0"/>
    <n v="1185732"/>
    <x v="2"/>
    <x v="3"/>
    <x v="20"/>
    <s v="St. Louis"/>
    <x v="0"/>
    <n v="0.30000000000000004"/>
    <x v="70"/>
    <x v="526"/>
    <n v="804.00000000000011"/>
    <n v="0.4"/>
  </r>
  <r>
    <x v="0"/>
    <n v="1185732"/>
    <x v="2"/>
    <x v="3"/>
    <x v="20"/>
    <s v="St. Louis"/>
    <x v="1"/>
    <n v="0.30000000000000004"/>
    <x v="45"/>
    <x v="187"/>
    <n v="367.50000000000006"/>
    <n v="0.35"/>
  </r>
  <r>
    <x v="0"/>
    <n v="1185732"/>
    <x v="2"/>
    <x v="3"/>
    <x v="20"/>
    <s v="St. Louis"/>
    <x v="2"/>
    <n v="0.20000000000000007"/>
    <x v="47"/>
    <x v="527"/>
    <n v="280.00000000000006"/>
    <n v="0.35"/>
  </r>
  <r>
    <x v="0"/>
    <n v="1185732"/>
    <x v="2"/>
    <x v="3"/>
    <x v="20"/>
    <s v="St. Louis"/>
    <x v="3"/>
    <n v="0.25"/>
    <x v="44"/>
    <x v="143"/>
    <n v="250"/>
    <n v="0.4"/>
  </r>
  <r>
    <x v="0"/>
    <n v="1185732"/>
    <x v="2"/>
    <x v="3"/>
    <x v="20"/>
    <s v="St. Louis"/>
    <x v="4"/>
    <n v="0.4"/>
    <x v="49"/>
    <x v="147"/>
    <n v="420"/>
    <n v="0.35"/>
  </r>
  <r>
    <x v="0"/>
    <n v="1185732"/>
    <x v="2"/>
    <x v="3"/>
    <x v="20"/>
    <s v="St. Louis"/>
    <x v="5"/>
    <n v="0.30000000000000004"/>
    <x v="47"/>
    <x v="200"/>
    <n v="600.00000000000011"/>
    <n v="0.5"/>
  </r>
  <r>
    <x v="0"/>
    <n v="1185732"/>
    <x v="3"/>
    <x v="3"/>
    <x v="20"/>
    <s v="St. Louis"/>
    <x v="0"/>
    <n v="0.30000000000000004"/>
    <x v="23"/>
    <x v="528"/>
    <n v="750.00000000000011"/>
    <n v="0.4"/>
  </r>
  <r>
    <x v="0"/>
    <n v="1185732"/>
    <x v="3"/>
    <x v="3"/>
    <x v="20"/>
    <s v="St. Louis"/>
    <x v="1"/>
    <n v="0.25000000000000006"/>
    <x v="46"/>
    <x v="512"/>
    <n v="284.37500000000006"/>
    <n v="0.35"/>
  </r>
  <r>
    <x v="0"/>
    <n v="1185732"/>
    <x v="3"/>
    <x v="3"/>
    <x v="20"/>
    <s v="St. Louis"/>
    <x v="2"/>
    <n v="0.15000000000000008"/>
    <x v="46"/>
    <x v="529"/>
    <n v="170.62500000000006"/>
    <n v="0.35"/>
  </r>
  <r>
    <x v="0"/>
    <n v="1185732"/>
    <x v="3"/>
    <x v="3"/>
    <x v="20"/>
    <s v="St. Louis"/>
    <x v="3"/>
    <n v="0.2"/>
    <x v="44"/>
    <x v="118"/>
    <n v="200"/>
    <n v="0.4"/>
  </r>
  <r>
    <x v="0"/>
    <n v="1185732"/>
    <x v="3"/>
    <x v="3"/>
    <x v="20"/>
    <s v="St. Louis"/>
    <x v="4"/>
    <n v="0.35000000000000003"/>
    <x v="35"/>
    <x v="117"/>
    <n v="336.875"/>
    <n v="0.35"/>
  </r>
  <r>
    <x v="0"/>
    <n v="1185732"/>
    <x v="3"/>
    <x v="3"/>
    <x v="20"/>
    <s v="St. Louis"/>
    <x v="5"/>
    <n v="0.25000000000000006"/>
    <x v="47"/>
    <x v="322"/>
    <n v="500.00000000000011"/>
    <n v="0.5"/>
  </r>
  <r>
    <x v="0"/>
    <n v="1185732"/>
    <x v="120"/>
    <x v="3"/>
    <x v="20"/>
    <s v="St. Louis"/>
    <x v="0"/>
    <n v="0.35000000000000003"/>
    <x v="70"/>
    <x v="530"/>
    <n v="938"/>
    <n v="0.4"/>
  </r>
  <r>
    <x v="0"/>
    <n v="1185732"/>
    <x v="120"/>
    <x v="3"/>
    <x v="20"/>
    <s v="St. Louis"/>
    <x v="1"/>
    <n v="0.3000000000000001"/>
    <x v="48"/>
    <x v="531"/>
    <n v="393.75000000000011"/>
    <n v="0.35"/>
  </r>
  <r>
    <x v="0"/>
    <n v="1185732"/>
    <x v="120"/>
    <x v="3"/>
    <x v="20"/>
    <s v="St. Louis"/>
    <x v="2"/>
    <n v="0.25000000000000006"/>
    <x v="45"/>
    <x v="504"/>
    <n v="306.25000000000006"/>
    <n v="0.35"/>
  </r>
  <r>
    <x v="0"/>
    <n v="1185732"/>
    <x v="120"/>
    <x v="3"/>
    <x v="20"/>
    <s v="St. Louis"/>
    <x v="3"/>
    <n v="0.25000000000000006"/>
    <x v="35"/>
    <x v="502"/>
    <n v="275.00000000000006"/>
    <n v="0.4"/>
  </r>
  <r>
    <x v="0"/>
    <n v="1185732"/>
    <x v="120"/>
    <x v="3"/>
    <x v="20"/>
    <s v="St. Louis"/>
    <x v="4"/>
    <n v="0.39999999999999997"/>
    <x v="49"/>
    <x v="147"/>
    <n v="420"/>
    <n v="0.35"/>
  </r>
  <r>
    <x v="0"/>
    <n v="1185732"/>
    <x v="120"/>
    <x v="3"/>
    <x v="20"/>
    <s v="St. Louis"/>
    <x v="5"/>
    <n v="0.44999999999999996"/>
    <x v="47"/>
    <x v="451"/>
    <n v="899.99999999999989"/>
    <n v="0.5"/>
  </r>
  <r>
    <x v="0"/>
    <n v="1185732"/>
    <x v="121"/>
    <x v="3"/>
    <x v="20"/>
    <s v="St. Louis"/>
    <x v="0"/>
    <n v="0.30000000000000004"/>
    <x v="26"/>
    <x v="470"/>
    <n v="780.00000000000011"/>
    <n v="0.4"/>
  </r>
  <r>
    <x v="0"/>
    <n v="1185732"/>
    <x v="121"/>
    <x v="3"/>
    <x v="20"/>
    <s v="St. Louis"/>
    <x v="1"/>
    <n v="0.25000000000000011"/>
    <x v="47"/>
    <x v="532"/>
    <n v="350.00000000000011"/>
    <n v="0.35"/>
  </r>
  <r>
    <x v="0"/>
    <n v="1185732"/>
    <x v="121"/>
    <x v="3"/>
    <x v="20"/>
    <s v="St. Louis"/>
    <x v="2"/>
    <n v="0.20000000000000007"/>
    <x v="33"/>
    <x v="533"/>
    <n v="297.50000000000006"/>
    <n v="0.35"/>
  </r>
  <r>
    <x v="0"/>
    <n v="1185732"/>
    <x v="121"/>
    <x v="3"/>
    <x v="20"/>
    <s v="St. Louis"/>
    <x v="3"/>
    <n v="0.20000000000000007"/>
    <x v="47"/>
    <x v="527"/>
    <n v="320.00000000000011"/>
    <n v="0.4"/>
  </r>
  <r>
    <x v="0"/>
    <n v="1185732"/>
    <x v="121"/>
    <x v="3"/>
    <x v="20"/>
    <s v="St. Louis"/>
    <x v="4"/>
    <n v="0.35000000000000003"/>
    <x v="47"/>
    <x v="159"/>
    <n v="490.00000000000006"/>
    <n v="0.35"/>
  </r>
  <r>
    <x v="0"/>
    <n v="1185732"/>
    <x v="121"/>
    <x v="3"/>
    <x v="20"/>
    <s v="St. Louis"/>
    <x v="5"/>
    <n v="0.4"/>
    <x v="31"/>
    <x v="336"/>
    <n v="1150"/>
    <n v="0.5"/>
  </r>
  <r>
    <x v="0"/>
    <n v="1185732"/>
    <x v="6"/>
    <x v="3"/>
    <x v="20"/>
    <s v="St. Louis"/>
    <x v="0"/>
    <n v="0.35000000000000003"/>
    <x v="9"/>
    <x v="219"/>
    <n v="1120.0000000000002"/>
    <n v="0.4"/>
  </r>
  <r>
    <x v="0"/>
    <n v="1185732"/>
    <x v="6"/>
    <x v="3"/>
    <x v="20"/>
    <s v="St. Louis"/>
    <x v="1"/>
    <n v="0.3000000000000001"/>
    <x v="21"/>
    <x v="534"/>
    <n v="577.50000000000011"/>
    <n v="0.35"/>
  </r>
  <r>
    <x v="0"/>
    <n v="1185732"/>
    <x v="6"/>
    <x v="3"/>
    <x v="20"/>
    <s v="St. Louis"/>
    <x v="2"/>
    <n v="0.25000000000000006"/>
    <x v="34"/>
    <x v="535"/>
    <n v="415.62500000000006"/>
    <n v="0.35"/>
  </r>
  <r>
    <x v="0"/>
    <n v="1185732"/>
    <x v="6"/>
    <x v="3"/>
    <x v="20"/>
    <s v="St. Louis"/>
    <x v="3"/>
    <n v="0.25000000000000006"/>
    <x v="33"/>
    <x v="536"/>
    <n v="425.00000000000011"/>
    <n v="0.4"/>
  </r>
  <r>
    <x v="0"/>
    <n v="1185732"/>
    <x v="6"/>
    <x v="3"/>
    <x v="20"/>
    <s v="St. Louis"/>
    <x v="4"/>
    <n v="0.35000000000000003"/>
    <x v="33"/>
    <x v="343"/>
    <n v="520.625"/>
    <n v="0.35"/>
  </r>
  <r>
    <x v="0"/>
    <n v="1185732"/>
    <x v="6"/>
    <x v="3"/>
    <x v="20"/>
    <s v="St. Louis"/>
    <x v="5"/>
    <n v="0.4"/>
    <x v="25"/>
    <x v="50"/>
    <n v="1200"/>
    <n v="0.5"/>
  </r>
  <r>
    <x v="0"/>
    <n v="1185732"/>
    <x v="7"/>
    <x v="3"/>
    <x v="20"/>
    <s v="St. Louis"/>
    <x v="0"/>
    <n v="0.35000000000000003"/>
    <x v="30"/>
    <x v="195"/>
    <n v="1050.0000000000002"/>
    <n v="0.4"/>
  </r>
  <r>
    <x v="0"/>
    <n v="1185732"/>
    <x v="7"/>
    <x v="3"/>
    <x v="20"/>
    <s v="St. Louis"/>
    <x v="1"/>
    <n v="0.35000000000000009"/>
    <x v="28"/>
    <x v="537"/>
    <n v="643.12500000000011"/>
    <n v="0.35"/>
  </r>
  <r>
    <x v="0"/>
    <n v="1185732"/>
    <x v="7"/>
    <x v="3"/>
    <x v="20"/>
    <s v="St. Louis"/>
    <x v="2"/>
    <n v="0.30000000000000004"/>
    <x v="32"/>
    <x v="139"/>
    <n v="472.50000000000006"/>
    <n v="0.35"/>
  </r>
  <r>
    <x v="0"/>
    <n v="1185732"/>
    <x v="7"/>
    <x v="3"/>
    <x v="20"/>
    <s v="St. Louis"/>
    <x v="3"/>
    <n v="0.20000000000000007"/>
    <x v="48"/>
    <x v="388"/>
    <n v="300.00000000000011"/>
    <n v="0.4"/>
  </r>
  <r>
    <x v="0"/>
    <n v="1185732"/>
    <x v="7"/>
    <x v="3"/>
    <x v="20"/>
    <s v="St. Louis"/>
    <x v="4"/>
    <n v="0.30000000000000004"/>
    <x v="45"/>
    <x v="187"/>
    <n v="367.50000000000006"/>
    <n v="0.35"/>
  </r>
  <r>
    <x v="0"/>
    <n v="1185732"/>
    <x v="7"/>
    <x v="3"/>
    <x v="20"/>
    <s v="St. Louis"/>
    <x v="5"/>
    <n v="0.35000000000000003"/>
    <x v="28"/>
    <x v="450"/>
    <n v="918.75000000000011"/>
    <n v="0.5"/>
  </r>
  <r>
    <x v="0"/>
    <n v="1185732"/>
    <x v="122"/>
    <x v="3"/>
    <x v="20"/>
    <s v="St. Louis"/>
    <x v="0"/>
    <n v="0.30000000000000004"/>
    <x v="26"/>
    <x v="470"/>
    <n v="780.00000000000011"/>
    <n v="0.4"/>
  </r>
  <r>
    <x v="0"/>
    <n v="1185732"/>
    <x v="122"/>
    <x v="3"/>
    <x v="20"/>
    <s v="St. Louis"/>
    <x v="1"/>
    <n v="0.25000000000000011"/>
    <x v="32"/>
    <x v="531"/>
    <n v="393.75000000000011"/>
    <n v="0.35"/>
  </r>
  <r>
    <x v="0"/>
    <n v="1185732"/>
    <x v="122"/>
    <x v="3"/>
    <x v="20"/>
    <s v="St. Louis"/>
    <x v="2"/>
    <n v="0.10000000000000002"/>
    <x v="45"/>
    <x v="367"/>
    <n v="122.50000000000001"/>
    <n v="0.35"/>
  </r>
  <r>
    <x v="0"/>
    <n v="1185732"/>
    <x v="122"/>
    <x v="3"/>
    <x v="20"/>
    <s v="St. Louis"/>
    <x v="3"/>
    <n v="0.10000000000000002"/>
    <x v="46"/>
    <x v="538"/>
    <n v="130.00000000000003"/>
    <n v="0.4"/>
  </r>
  <r>
    <x v="0"/>
    <n v="1185732"/>
    <x v="122"/>
    <x v="3"/>
    <x v="20"/>
    <s v="St. Louis"/>
    <x v="4"/>
    <n v="0.2"/>
    <x v="46"/>
    <x v="406"/>
    <n v="227.49999999999997"/>
    <n v="0.35"/>
  </r>
  <r>
    <x v="0"/>
    <n v="1185732"/>
    <x v="122"/>
    <x v="3"/>
    <x v="20"/>
    <s v="St. Louis"/>
    <x v="5"/>
    <n v="0.25000000000000006"/>
    <x v="47"/>
    <x v="322"/>
    <n v="500.00000000000011"/>
    <n v="0.5"/>
  </r>
  <r>
    <x v="0"/>
    <n v="1185732"/>
    <x v="123"/>
    <x v="3"/>
    <x v="20"/>
    <s v="St. Louis"/>
    <x v="0"/>
    <n v="0.3"/>
    <x v="31"/>
    <x v="539"/>
    <n v="690"/>
    <n v="0.4"/>
  </r>
  <r>
    <x v="0"/>
    <n v="1185732"/>
    <x v="123"/>
    <x v="3"/>
    <x v="20"/>
    <s v="St. Louis"/>
    <x v="1"/>
    <n v="0.2"/>
    <x v="47"/>
    <x v="134"/>
    <n v="280"/>
    <n v="0.35"/>
  </r>
  <r>
    <x v="0"/>
    <n v="1185732"/>
    <x v="123"/>
    <x v="3"/>
    <x v="20"/>
    <s v="St. Louis"/>
    <x v="2"/>
    <n v="0.2"/>
    <x v="49"/>
    <x v="128"/>
    <n v="210"/>
    <n v="0.35"/>
  </r>
  <r>
    <x v="0"/>
    <n v="1185732"/>
    <x v="123"/>
    <x v="3"/>
    <x v="20"/>
    <s v="St. Louis"/>
    <x v="3"/>
    <n v="0.2"/>
    <x v="35"/>
    <x v="189"/>
    <n v="220"/>
    <n v="0.4"/>
  </r>
  <r>
    <x v="0"/>
    <n v="1185732"/>
    <x v="123"/>
    <x v="3"/>
    <x v="20"/>
    <s v="St. Louis"/>
    <x v="4"/>
    <n v="0.3"/>
    <x v="35"/>
    <x v="540"/>
    <n v="288.75"/>
    <n v="0.35"/>
  </r>
  <r>
    <x v="0"/>
    <n v="1185732"/>
    <x v="123"/>
    <x v="3"/>
    <x v="20"/>
    <s v="St. Louis"/>
    <x v="5"/>
    <n v="0.34999999999999992"/>
    <x v="47"/>
    <x v="161"/>
    <n v="699.99999999999989"/>
    <n v="0.5"/>
  </r>
  <r>
    <x v="0"/>
    <n v="1185732"/>
    <x v="10"/>
    <x v="3"/>
    <x v="20"/>
    <s v="St. Louis"/>
    <x v="0"/>
    <n v="0.30000000000000004"/>
    <x v="21"/>
    <x v="205"/>
    <n v="660.00000000000011"/>
    <n v="0.4"/>
  </r>
  <r>
    <x v="0"/>
    <n v="1185732"/>
    <x v="10"/>
    <x v="3"/>
    <x v="20"/>
    <s v="St. Louis"/>
    <x v="1"/>
    <n v="0.20000000000000007"/>
    <x v="47"/>
    <x v="527"/>
    <n v="280.00000000000006"/>
    <n v="0.35"/>
  </r>
  <r>
    <x v="0"/>
    <n v="1185732"/>
    <x v="10"/>
    <x v="3"/>
    <x v="20"/>
    <s v="St. Louis"/>
    <x v="2"/>
    <n v="0.20000000000000007"/>
    <x v="71"/>
    <x v="541"/>
    <n v="241.50000000000006"/>
    <n v="0.35"/>
  </r>
  <r>
    <x v="0"/>
    <n v="1185732"/>
    <x v="10"/>
    <x v="3"/>
    <x v="20"/>
    <s v="St. Louis"/>
    <x v="3"/>
    <n v="0.20000000000000007"/>
    <x v="48"/>
    <x v="388"/>
    <n v="300.00000000000011"/>
    <n v="0.4"/>
  </r>
  <r>
    <x v="0"/>
    <n v="1185732"/>
    <x v="10"/>
    <x v="3"/>
    <x v="20"/>
    <s v="St. Louis"/>
    <x v="4"/>
    <n v="0.39999999999999997"/>
    <x v="45"/>
    <x v="161"/>
    <n v="489.99999999999989"/>
    <n v="0.35"/>
  </r>
  <r>
    <x v="0"/>
    <n v="1185732"/>
    <x v="10"/>
    <x v="3"/>
    <x v="20"/>
    <s v="St. Louis"/>
    <x v="5"/>
    <n v="0.44999999999999984"/>
    <x v="32"/>
    <x v="542"/>
    <n v="1012.4999999999997"/>
    <n v="0.5"/>
  </r>
  <r>
    <x v="0"/>
    <n v="1185732"/>
    <x v="11"/>
    <x v="3"/>
    <x v="20"/>
    <s v="St. Louis"/>
    <x v="0"/>
    <n v="0.39999999999999997"/>
    <x v="20"/>
    <x v="287"/>
    <n v="1119.9999999999998"/>
    <n v="0.4"/>
  </r>
  <r>
    <x v="0"/>
    <n v="1185732"/>
    <x v="11"/>
    <x v="3"/>
    <x v="20"/>
    <s v="St. Louis"/>
    <x v="1"/>
    <n v="0.30000000000000004"/>
    <x v="24"/>
    <x v="192"/>
    <n v="525"/>
    <n v="0.35"/>
  </r>
  <r>
    <x v="0"/>
    <n v="1185732"/>
    <x v="11"/>
    <x v="3"/>
    <x v="20"/>
    <s v="St. Louis"/>
    <x v="2"/>
    <n v="0.30000000000000004"/>
    <x v="32"/>
    <x v="139"/>
    <n v="472.50000000000006"/>
    <n v="0.35"/>
  </r>
  <r>
    <x v="0"/>
    <n v="1185732"/>
    <x v="11"/>
    <x v="3"/>
    <x v="20"/>
    <s v="St. Louis"/>
    <x v="3"/>
    <n v="0.30000000000000004"/>
    <x v="47"/>
    <x v="200"/>
    <n v="480.00000000000011"/>
    <n v="0.4"/>
  </r>
  <r>
    <x v="0"/>
    <n v="1185732"/>
    <x v="11"/>
    <x v="3"/>
    <x v="20"/>
    <s v="St. Louis"/>
    <x v="4"/>
    <n v="0.39999999999999997"/>
    <x v="47"/>
    <x v="543"/>
    <n v="559.99999999999989"/>
    <n v="0.35"/>
  </r>
  <r>
    <x v="0"/>
    <n v="1185732"/>
    <x v="11"/>
    <x v="3"/>
    <x v="20"/>
    <s v="St. Louis"/>
    <x v="5"/>
    <n v="0.44999999999999984"/>
    <x v="24"/>
    <x v="519"/>
    <n v="1124.9999999999995"/>
    <n v="0.5"/>
  </r>
  <r>
    <x v="2"/>
    <n v="1128299"/>
    <x v="145"/>
    <x v="2"/>
    <x v="21"/>
    <s v="Salt Lake City"/>
    <x v="0"/>
    <n v="0.30000000000000004"/>
    <x v="45"/>
    <x v="187"/>
    <n v="367.50000000000006"/>
    <n v="0.35"/>
  </r>
  <r>
    <x v="2"/>
    <n v="1128299"/>
    <x v="145"/>
    <x v="2"/>
    <x v="21"/>
    <s v="Salt Lake City"/>
    <x v="1"/>
    <n v="0.4"/>
    <x v="45"/>
    <x v="340"/>
    <n v="489.99999999999994"/>
    <n v="0.35"/>
  </r>
  <r>
    <x v="2"/>
    <n v="1128299"/>
    <x v="145"/>
    <x v="2"/>
    <x v="21"/>
    <s v="Salt Lake City"/>
    <x v="2"/>
    <n v="0.4"/>
    <x v="45"/>
    <x v="340"/>
    <n v="489.99999999999994"/>
    <n v="0.35"/>
  </r>
  <r>
    <x v="2"/>
    <n v="1128299"/>
    <x v="145"/>
    <x v="2"/>
    <x v="21"/>
    <s v="Salt Lake City"/>
    <x v="3"/>
    <n v="0.4"/>
    <x v="41"/>
    <x v="134"/>
    <n v="280"/>
    <n v="0.35"/>
  </r>
  <r>
    <x v="2"/>
    <n v="1128299"/>
    <x v="145"/>
    <x v="2"/>
    <x v="21"/>
    <s v="Salt Lake City"/>
    <x v="4"/>
    <n v="0.45000000000000007"/>
    <x v="43"/>
    <x v="318"/>
    <n v="270.00000000000006"/>
    <n v="0.4"/>
  </r>
  <r>
    <x v="2"/>
    <n v="1128299"/>
    <x v="145"/>
    <x v="2"/>
    <x v="21"/>
    <s v="Salt Lake City"/>
    <x v="5"/>
    <n v="0.4"/>
    <x v="47"/>
    <x v="173"/>
    <n v="480"/>
    <n v="0.3"/>
  </r>
  <r>
    <x v="2"/>
    <n v="1128299"/>
    <x v="146"/>
    <x v="2"/>
    <x v="21"/>
    <s v="Salt Lake City"/>
    <x v="0"/>
    <n v="0.30000000000000004"/>
    <x v="32"/>
    <x v="139"/>
    <n v="472.50000000000006"/>
    <n v="0.35"/>
  </r>
  <r>
    <x v="2"/>
    <n v="1128299"/>
    <x v="146"/>
    <x v="2"/>
    <x v="21"/>
    <s v="Salt Lake City"/>
    <x v="1"/>
    <n v="0.4"/>
    <x v="45"/>
    <x v="340"/>
    <n v="489.99999999999994"/>
    <n v="0.35"/>
  </r>
  <r>
    <x v="2"/>
    <n v="1128299"/>
    <x v="146"/>
    <x v="2"/>
    <x v="21"/>
    <s v="Salt Lake City"/>
    <x v="2"/>
    <n v="0.4"/>
    <x v="45"/>
    <x v="340"/>
    <n v="489.99999999999994"/>
    <n v="0.35"/>
  </r>
  <r>
    <x v="2"/>
    <n v="1128299"/>
    <x v="146"/>
    <x v="2"/>
    <x v="21"/>
    <s v="Salt Lake City"/>
    <x v="3"/>
    <n v="0.4"/>
    <x v="41"/>
    <x v="134"/>
    <n v="280"/>
    <n v="0.35"/>
  </r>
  <r>
    <x v="2"/>
    <n v="1128299"/>
    <x v="146"/>
    <x v="2"/>
    <x v="21"/>
    <s v="Salt Lake City"/>
    <x v="4"/>
    <n v="0.45000000000000007"/>
    <x v="36"/>
    <x v="469"/>
    <n v="225.00000000000006"/>
    <n v="0.4"/>
  </r>
  <r>
    <x v="2"/>
    <n v="1128299"/>
    <x v="146"/>
    <x v="2"/>
    <x v="21"/>
    <s v="Salt Lake City"/>
    <x v="5"/>
    <n v="0.4"/>
    <x v="46"/>
    <x v="194"/>
    <n v="390"/>
    <n v="0.3"/>
  </r>
  <r>
    <x v="2"/>
    <n v="1128299"/>
    <x v="147"/>
    <x v="2"/>
    <x v="21"/>
    <s v="Salt Lake City"/>
    <x v="0"/>
    <n v="0.4"/>
    <x v="34"/>
    <x v="235"/>
    <n v="665"/>
    <n v="0.35"/>
  </r>
  <r>
    <x v="2"/>
    <n v="1128299"/>
    <x v="147"/>
    <x v="2"/>
    <x v="21"/>
    <s v="Salt Lake City"/>
    <x v="1"/>
    <n v="0.5"/>
    <x v="46"/>
    <x v="132"/>
    <n v="568.75"/>
    <n v="0.35"/>
  </r>
  <r>
    <x v="2"/>
    <n v="1128299"/>
    <x v="147"/>
    <x v="2"/>
    <x v="21"/>
    <s v="Salt Lake City"/>
    <x v="2"/>
    <n v="0.54999999999999993"/>
    <x v="45"/>
    <x v="237"/>
    <n v="673.74999999999989"/>
    <n v="0.35"/>
  </r>
  <r>
    <x v="2"/>
    <n v="1128299"/>
    <x v="147"/>
    <x v="2"/>
    <x v="21"/>
    <s v="Salt Lake City"/>
    <x v="3"/>
    <n v="0.5"/>
    <x v="44"/>
    <x v="142"/>
    <n v="437.5"/>
    <n v="0.35"/>
  </r>
  <r>
    <x v="2"/>
    <n v="1128299"/>
    <x v="147"/>
    <x v="2"/>
    <x v="21"/>
    <s v="Salt Lake City"/>
    <x v="4"/>
    <n v="0.55000000000000004"/>
    <x v="39"/>
    <x v="189"/>
    <n v="220"/>
    <n v="0.4"/>
  </r>
  <r>
    <x v="2"/>
    <n v="1128299"/>
    <x v="147"/>
    <x v="2"/>
    <x v="21"/>
    <s v="Salt Lake City"/>
    <x v="5"/>
    <n v="0.5"/>
    <x v="49"/>
    <x v="146"/>
    <n v="450"/>
    <n v="0.3"/>
  </r>
  <r>
    <x v="2"/>
    <n v="1128299"/>
    <x v="148"/>
    <x v="2"/>
    <x v="21"/>
    <s v="Salt Lake City"/>
    <x v="0"/>
    <n v="0.55000000000000004"/>
    <x v="34"/>
    <x v="356"/>
    <n v="914.37499999999989"/>
    <n v="0.35"/>
  </r>
  <r>
    <x v="2"/>
    <n v="1128299"/>
    <x v="148"/>
    <x v="2"/>
    <x v="21"/>
    <s v="Salt Lake City"/>
    <x v="1"/>
    <n v="0.60000000000000009"/>
    <x v="35"/>
    <x v="205"/>
    <n v="577.5"/>
    <n v="0.35"/>
  </r>
  <r>
    <x v="2"/>
    <n v="1128299"/>
    <x v="148"/>
    <x v="2"/>
    <x v="21"/>
    <s v="Salt Lake City"/>
    <x v="2"/>
    <n v="0.60000000000000009"/>
    <x v="46"/>
    <x v="470"/>
    <n v="682.5"/>
    <n v="0.35"/>
  </r>
  <r>
    <x v="2"/>
    <n v="1128299"/>
    <x v="148"/>
    <x v="2"/>
    <x v="21"/>
    <s v="Salt Lake City"/>
    <x v="3"/>
    <n v="0.45000000000000007"/>
    <x v="38"/>
    <x v="471"/>
    <n v="354.375"/>
    <n v="0.35"/>
  </r>
  <r>
    <x v="2"/>
    <n v="1128299"/>
    <x v="148"/>
    <x v="2"/>
    <x v="21"/>
    <s v="Salt Lake City"/>
    <x v="4"/>
    <n v="0.50000000000000011"/>
    <x v="36"/>
    <x v="472"/>
    <n v="250.00000000000006"/>
    <n v="0.4"/>
  </r>
  <r>
    <x v="2"/>
    <n v="1128299"/>
    <x v="148"/>
    <x v="2"/>
    <x v="21"/>
    <s v="Salt Lake City"/>
    <x v="5"/>
    <n v="0.65000000000000013"/>
    <x v="49"/>
    <x v="473"/>
    <n v="585.00000000000011"/>
    <n v="0.3"/>
  </r>
  <r>
    <x v="2"/>
    <n v="1128299"/>
    <x v="149"/>
    <x v="2"/>
    <x v="21"/>
    <s v="Salt Lake City"/>
    <x v="0"/>
    <n v="0.5"/>
    <x v="24"/>
    <x v="54"/>
    <n v="875"/>
    <n v="0.35"/>
  </r>
  <r>
    <x v="2"/>
    <n v="1128299"/>
    <x v="149"/>
    <x v="2"/>
    <x v="21"/>
    <s v="Salt Lake City"/>
    <x v="1"/>
    <n v="0.55000000000000004"/>
    <x v="45"/>
    <x v="136"/>
    <n v="673.75"/>
    <n v="0.35"/>
  </r>
  <r>
    <x v="2"/>
    <n v="1128299"/>
    <x v="149"/>
    <x v="2"/>
    <x v="21"/>
    <s v="Salt Lake City"/>
    <x v="2"/>
    <n v="0.55000000000000004"/>
    <x v="45"/>
    <x v="136"/>
    <n v="673.75"/>
    <n v="0.35"/>
  </r>
  <r>
    <x v="2"/>
    <n v="1128299"/>
    <x v="149"/>
    <x v="2"/>
    <x v="21"/>
    <s v="Salt Lake City"/>
    <x v="3"/>
    <n v="0.5"/>
    <x v="35"/>
    <x v="140"/>
    <n v="481.24999999999994"/>
    <n v="0.35"/>
  </r>
  <r>
    <x v="2"/>
    <n v="1128299"/>
    <x v="149"/>
    <x v="2"/>
    <x v="21"/>
    <s v="Salt Lake City"/>
    <x v="4"/>
    <n v="0.44999999999999996"/>
    <x v="37"/>
    <x v="474"/>
    <n v="315"/>
    <n v="0.4"/>
  </r>
  <r>
    <x v="2"/>
    <n v="1128299"/>
    <x v="149"/>
    <x v="2"/>
    <x v="21"/>
    <s v="Salt Lake City"/>
    <x v="5"/>
    <n v="0.6"/>
    <x v="28"/>
    <x v="40"/>
    <n v="945"/>
    <n v="0.3"/>
  </r>
  <r>
    <x v="2"/>
    <n v="1128299"/>
    <x v="150"/>
    <x v="2"/>
    <x v="21"/>
    <s v="Salt Lake City"/>
    <x v="0"/>
    <n v="0.54999999999999993"/>
    <x v="29"/>
    <x v="475"/>
    <n v="1491.8749999999995"/>
    <n v="0.35"/>
  </r>
  <r>
    <x v="2"/>
    <n v="1128299"/>
    <x v="150"/>
    <x v="2"/>
    <x v="21"/>
    <s v="Salt Lake City"/>
    <x v="1"/>
    <n v="0.64999999999999991"/>
    <x v="26"/>
    <x v="476"/>
    <n v="1478.7499999999995"/>
    <n v="0.35"/>
  </r>
  <r>
    <x v="2"/>
    <n v="1128299"/>
    <x v="150"/>
    <x v="2"/>
    <x v="21"/>
    <s v="Salt Lake City"/>
    <x v="2"/>
    <n v="0.79999999999999993"/>
    <x v="26"/>
    <x v="97"/>
    <n v="1819.9999999999998"/>
    <n v="0.35"/>
  </r>
  <r>
    <x v="2"/>
    <n v="1128299"/>
    <x v="150"/>
    <x v="2"/>
    <x v="21"/>
    <s v="Salt Lake City"/>
    <x v="3"/>
    <n v="0.79999999999999993"/>
    <x v="28"/>
    <x v="81"/>
    <n v="1470"/>
    <n v="0.35"/>
  </r>
  <r>
    <x v="2"/>
    <n v="1128299"/>
    <x v="150"/>
    <x v="2"/>
    <x v="21"/>
    <s v="Salt Lake City"/>
    <x v="4"/>
    <n v="0.9"/>
    <x v="47"/>
    <x v="11"/>
    <n v="1440"/>
    <n v="0.4"/>
  </r>
  <r>
    <x v="2"/>
    <n v="1128299"/>
    <x v="150"/>
    <x v="2"/>
    <x v="21"/>
    <s v="Salt Lake City"/>
    <x v="5"/>
    <n v="1.05"/>
    <x v="20"/>
    <x v="477"/>
    <n v="2205"/>
    <n v="0.3"/>
  </r>
  <r>
    <x v="2"/>
    <n v="1128299"/>
    <x v="151"/>
    <x v="2"/>
    <x v="21"/>
    <s v="Salt Lake City"/>
    <x v="0"/>
    <n v="0.85"/>
    <x v="2"/>
    <x v="478"/>
    <n v="2528.75"/>
    <n v="0.35"/>
  </r>
  <r>
    <x v="2"/>
    <n v="1128299"/>
    <x v="151"/>
    <x v="2"/>
    <x v="21"/>
    <s v="Salt Lake City"/>
    <x v="1"/>
    <n v="0.9"/>
    <x v="20"/>
    <x v="479"/>
    <n v="2205"/>
    <n v="0.35"/>
  </r>
  <r>
    <x v="2"/>
    <n v="1128299"/>
    <x v="151"/>
    <x v="2"/>
    <x v="21"/>
    <s v="Salt Lake City"/>
    <x v="2"/>
    <n v="0.9"/>
    <x v="26"/>
    <x v="38"/>
    <n v="2047.4999999999998"/>
    <n v="0.35"/>
  </r>
  <r>
    <x v="2"/>
    <n v="1128299"/>
    <x v="151"/>
    <x v="2"/>
    <x v="21"/>
    <s v="Salt Lake City"/>
    <x v="3"/>
    <n v="0.85"/>
    <x v="21"/>
    <x v="68"/>
    <n v="1636.25"/>
    <n v="0.35"/>
  </r>
  <r>
    <x v="2"/>
    <n v="1128299"/>
    <x v="151"/>
    <x v="2"/>
    <x v="21"/>
    <s v="Salt Lake City"/>
    <x v="4"/>
    <n v="0.9"/>
    <x v="25"/>
    <x v="4"/>
    <n v="2160"/>
    <n v="0.4"/>
  </r>
  <r>
    <x v="2"/>
    <n v="1128299"/>
    <x v="151"/>
    <x v="2"/>
    <x v="21"/>
    <s v="Salt Lake City"/>
    <x v="5"/>
    <n v="1.05"/>
    <x v="25"/>
    <x v="479"/>
    <n v="1890"/>
    <n v="0.3"/>
  </r>
  <r>
    <x v="2"/>
    <n v="1128299"/>
    <x v="152"/>
    <x v="2"/>
    <x v="21"/>
    <s v="Salt Lake City"/>
    <x v="0"/>
    <n v="0.9"/>
    <x v="9"/>
    <x v="28"/>
    <n v="2520"/>
    <n v="0.35"/>
  </r>
  <r>
    <x v="2"/>
    <n v="1128299"/>
    <x v="152"/>
    <x v="2"/>
    <x v="21"/>
    <s v="Salt Lake City"/>
    <x v="1"/>
    <n v="0.8"/>
    <x v="29"/>
    <x v="94"/>
    <n v="2170"/>
    <n v="0.35"/>
  </r>
  <r>
    <x v="2"/>
    <n v="1128299"/>
    <x v="152"/>
    <x v="2"/>
    <x v="21"/>
    <s v="Salt Lake City"/>
    <x v="2"/>
    <n v="0.70000000000000007"/>
    <x v="26"/>
    <x v="109"/>
    <n v="1592.5"/>
    <n v="0.35"/>
  </r>
  <r>
    <x v="2"/>
    <n v="1128299"/>
    <x v="152"/>
    <x v="2"/>
    <x v="21"/>
    <s v="Salt Lake City"/>
    <x v="3"/>
    <n v="0.70000000000000007"/>
    <x v="33"/>
    <x v="253"/>
    <n v="1041.25"/>
    <n v="0.35"/>
  </r>
  <r>
    <x v="2"/>
    <n v="1128299"/>
    <x v="152"/>
    <x v="2"/>
    <x v="21"/>
    <s v="Salt Lake City"/>
    <x v="4"/>
    <n v="0.7"/>
    <x v="33"/>
    <x v="44"/>
    <n v="1190"/>
    <n v="0.4"/>
  </r>
  <r>
    <x v="2"/>
    <n v="1128299"/>
    <x v="152"/>
    <x v="2"/>
    <x v="21"/>
    <s v="Salt Lake City"/>
    <x v="5"/>
    <n v="0.75"/>
    <x v="44"/>
    <x v="203"/>
    <n v="562.5"/>
    <n v="0.3"/>
  </r>
  <r>
    <x v="2"/>
    <n v="1128299"/>
    <x v="153"/>
    <x v="2"/>
    <x v="21"/>
    <s v="Salt Lake City"/>
    <x v="0"/>
    <n v="0.50000000000000011"/>
    <x v="32"/>
    <x v="223"/>
    <n v="787.50000000000011"/>
    <n v="0.35"/>
  </r>
  <r>
    <x v="2"/>
    <n v="1128299"/>
    <x v="153"/>
    <x v="2"/>
    <x v="21"/>
    <s v="Salt Lake City"/>
    <x v="1"/>
    <n v="0.55000000000000016"/>
    <x v="32"/>
    <x v="480"/>
    <n v="866.25000000000023"/>
    <n v="0.35"/>
  </r>
  <r>
    <x v="2"/>
    <n v="1128299"/>
    <x v="153"/>
    <x v="2"/>
    <x v="21"/>
    <s v="Salt Lake City"/>
    <x v="2"/>
    <n v="0.50000000000000011"/>
    <x v="44"/>
    <x v="396"/>
    <n v="437.50000000000006"/>
    <n v="0.35"/>
  </r>
  <r>
    <x v="2"/>
    <n v="1128299"/>
    <x v="153"/>
    <x v="2"/>
    <x v="21"/>
    <s v="Salt Lake City"/>
    <x v="3"/>
    <n v="0.50000000000000011"/>
    <x v="41"/>
    <x v="322"/>
    <n v="350.00000000000006"/>
    <n v="0.35"/>
  </r>
  <r>
    <x v="2"/>
    <n v="1128299"/>
    <x v="153"/>
    <x v="2"/>
    <x v="21"/>
    <s v="Salt Lake City"/>
    <x v="4"/>
    <n v="0.60000000000000009"/>
    <x v="38"/>
    <x v="139"/>
    <n v="540.00000000000011"/>
    <n v="0.4"/>
  </r>
  <r>
    <x v="2"/>
    <n v="1128299"/>
    <x v="153"/>
    <x v="2"/>
    <x v="21"/>
    <s v="Salt Lake City"/>
    <x v="5"/>
    <n v="0.44999999999999996"/>
    <x v="44"/>
    <x v="127"/>
    <n v="337.5"/>
    <n v="0.3"/>
  </r>
  <r>
    <x v="2"/>
    <n v="1128299"/>
    <x v="154"/>
    <x v="2"/>
    <x v="21"/>
    <s v="Salt Lake City"/>
    <x v="0"/>
    <n v="0.4"/>
    <x v="45"/>
    <x v="340"/>
    <n v="489.99999999999994"/>
    <n v="0.35"/>
  </r>
  <r>
    <x v="2"/>
    <n v="1128299"/>
    <x v="154"/>
    <x v="2"/>
    <x v="21"/>
    <s v="Salt Lake City"/>
    <x v="1"/>
    <n v="0.55000000000000016"/>
    <x v="28"/>
    <x v="481"/>
    <n v="1010.6250000000002"/>
    <n v="0.35"/>
  </r>
  <r>
    <x v="2"/>
    <n v="1128299"/>
    <x v="154"/>
    <x v="2"/>
    <x v="21"/>
    <s v="Salt Lake City"/>
    <x v="2"/>
    <n v="0.50000000000000011"/>
    <x v="45"/>
    <x v="482"/>
    <n v="612.50000000000011"/>
    <n v="0.35"/>
  </r>
  <r>
    <x v="2"/>
    <n v="1128299"/>
    <x v="154"/>
    <x v="2"/>
    <x v="21"/>
    <s v="Salt Lake City"/>
    <x v="3"/>
    <n v="0.45000000000000007"/>
    <x v="46"/>
    <x v="137"/>
    <n v="511.87500000000006"/>
    <n v="0.35"/>
  </r>
  <r>
    <x v="2"/>
    <n v="1128299"/>
    <x v="154"/>
    <x v="2"/>
    <x v="21"/>
    <s v="Salt Lake City"/>
    <x v="4"/>
    <n v="0.55000000000000004"/>
    <x v="49"/>
    <x v="205"/>
    <n v="660.00000000000011"/>
    <n v="0.4"/>
  </r>
  <r>
    <x v="2"/>
    <n v="1128299"/>
    <x v="154"/>
    <x v="2"/>
    <x v="21"/>
    <s v="Salt Lake City"/>
    <x v="5"/>
    <n v="0.60000000000000009"/>
    <x v="45"/>
    <x v="162"/>
    <n v="630.00000000000011"/>
    <n v="0.3"/>
  </r>
  <r>
    <x v="2"/>
    <n v="1128299"/>
    <x v="155"/>
    <x v="2"/>
    <x v="21"/>
    <s v="Salt Lake City"/>
    <x v="0"/>
    <n v="0.45000000000000007"/>
    <x v="31"/>
    <x v="339"/>
    <n v="905.62500000000011"/>
    <n v="0.35"/>
  </r>
  <r>
    <x v="2"/>
    <n v="1128299"/>
    <x v="155"/>
    <x v="2"/>
    <x v="21"/>
    <s v="Salt Lake City"/>
    <x v="1"/>
    <n v="0.50000000000000011"/>
    <x v="26"/>
    <x v="455"/>
    <n v="1137.5000000000002"/>
    <n v="0.35"/>
  </r>
  <r>
    <x v="2"/>
    <n v="1128299"/>
    <x v="155"/>
    <x v="2"/>
    <x v="21"/>
    <s v="Salt Lake City"/>
    <x v="2"/>
    <n v="0.45000000000000007"/>
    <x v="34"/>
    <x v="466"/>
    <n v="748.12500000000011"/>
    <n v="0.35"/>
  </r>
  <r>
    <x v="2"/>
    <n v="1128299"/>
    <x v="155"/>
    <x v="2"/>
    <x v="21"/>
    <s v="Salt Lake City"/>
    <x v="3"/>
    <n v="0.55000000000000016"/>
    <x v="32"/>
    <x v="480"/>
    <n v="866.25000000000023"/>
    <n v="0.35"/>
  </r>
  <r>
    <x v="2"/>
    <n v="1128299"/>
    <x v="155"/>
    <x v="2"/>
    <x v="21"/>
    <s v="Salt Lake City"/>
    <x v="4"/>
    <n v="0.75000000000000011"/>
    <x v="33"/>
    <x v="260"/>
    <n v="1275.0000000000002"/>
    <n v="0.4"/>
  </r>
  <r>
    <x v="2"/>
    <n v="1128299"/>
    <x v="155"/>
    <x v="2"/>
    <x v="21"/>
    <s v="Salt Lake City"/>
    <x v="5"/>
    <n v="0.80000000000000016"/>
    <x v="21"/>
    <x v="284"/>
    <n v="1320.0000000000002"/>
    <n v="0.3"/>
  </r>
  <r>
    <x v="2"/>
    <n v="1128299"/>
    <x v="156"/>
    <x v="2"/>
    <x v="21"/>
    <s v="Salt Lake City"/>
    <x v="0"/>
    <n v="0.65000000000000013"/>
    <x v="30"/>
    <x v="483"/>
    <n v="1706.2500000000002"/>
    <n v="0.35"/>
  </r>
  <r>
    <x v="2"/>
    <n v="1128299"/>
    <x v="156"/>
    <x v="2"/>
    <x v="21"/>
    <s v="Salt Lake City"/>
    <x v="1"/>
    <n v="0.75000000000000022"/>
    <x v="30"/>
    <x v="484"/>
    <n v="1968.7500000000005"/>
    <n v="0.35"/>
  </r>
  <r>
    <x v="2"/>
    <n v="1128299"/>
    <x v="156"/>
    <x v="2"/>
    <x v="21"/>
    <s v="Salt Lake City"/>
    <x v="2"/>
    <n v="0.70000000000000018"/>
    <x v="21"/>
    <x v="419"/>
    <n v="1347.5000000000002"/>
    <n v="0.35"/>
  </r>
  <r>
    <x v="2"/>
    <n v="1128299"/>
    <x v="156"/>
    <x v="2"/>
    <x v="21"/>
    <s v="Salt Lake City"/>
    <x v="3"/>
    <n v="0.70000000000000018"/>
    <x v="21"/>
    <x v="419"/>
    <n v="1347.5000000000002"/>
    <n v="0.35"/>
  </r>
  <r>
    <x v="2"/>
    <n v="1128299"/>
    <x v="156"/>
    <x v="2"/>
    <x v="21"/>
    <s v="Salt Lake City"/>
    <x v="4"/>
    <n v="0.80000000000000016"/>
    <x v="34"/>
    <x v="485"/>
    <n v="1520.0000000000005"/>
    <n v="0.4"/>
  </r>
  <r>
    <x v="2"/>
    <n v="1128299"/>
    <x v="156"/>
    <x v="2"/>
    <x v="21"/>
    <s v="Salt Lake City"/>
    <x v="5"/>
    <n v="0.8500000000000002"/>
    <x v="31"/>
    <x v="269"/>
    <n v="1466.2500000000002"/>
    <n v="0.3"/>
  </r>
  <r>
    <x v="2"/>
    <n v="1128299"/>
    <x v="102"/>
    <x v="2"/>
    <x v="22"/>
    <s v="Portland"/>
    <x v="0"/>
    <n v="0.35000000000000003"/>
    <x v="47"/>
    <x v="159"/>
    <n v="560"/>
    <n v="0.39999999999999997"/>
  </r>
  <r>
    <x v="2"/>
    <n v="1128299"/>
    <x v="102"/>
    <x v="2"/>
    <x v="22"/>
    <s v="Portland"/>
    <x v="1"/>
    <n v="0.45"/>
    <x v="47"/>
    <x v="207"/>
    <n v="719.99999999999989"/>
    <n v="0.39999999999999997"/>
  </r>
  <r>
    <x v="2"/>
    <n v="1128299"/>
    <x v="102"/>
    <x v="2"/>
    <x v="22"/>
    <s v="Portland"/>
    <x v="2"/>
    <n v="0.45"/>
    <x v="47"/>
    <x v="207"/>
    <n v="719.99999999999989"/>
    <n v="0.39999999999999997"/>
  </r>
  <r>
    <x v="2"/>
    <n v="1128299"/>
    <x v="102"/>
    <x v="2"/>
    <x v="22"/>
    <s v="Portland"/>
    <x v="3"/>
    <n v="0.45"/>
    <x v="44"/>
    <x v="127"/>
    <n v="449.99999999999994"/>
    <n v="0.39999999999999997"/>
  </r>
  <r>
    <x v="2"/>
    <n v="1128299"/>
    <x v="102"/>
    <x v="2"/>
    <x v="22"/>
    <s v="Portland"/>
    <x v="4"/>
    <n v="0.50000000000000011"/>
    <x v="41"/>
    <x v="322"/>
    <n v="450.00000000000011"/>
    <n v="0.45"/>
  </r>
  <r>
    <x v="2"/>
    <n v="1128299"/>
    <x v="102"/>
    <x v="2"/>
    <x v="22"/>
    <s v="Portland"/>
    <x v="5"/>
    <n v="0.45"/>
    <x v="32"/>
    <x v="158"/>
    <n v="708.75"/>
    <n v="0.35"/>
  </r>
  <r>
    <x v="2"/>
    <n v="1128299"/>
    <x v="103"/>
    <x v="2"/>
    <x v="22"/>
    <s v="Portland"/>
    <x v="0"/>
    <n v="0.35000000000000003"/>
    <x v="24"/>
    <x v="191"/>
    <n v="700"/>
    <n v="0.39999999999999997"/>
  </r>
  <r>
    <x v="2"/>
    <n v="1128299"/>
    <x v="103"/>
    <x v="2"/>
    <x v="22"/>
    <s v="Portland"/>
    <x v="1"/>
    <n v="0.45"/>
    <x v="47"/>
    <x v="207"/>
    <n v="719.99999999999989"/>
    <n v="0.39999999999999997"/>
  </r>
  <r>
    <x v="2"/>
    <n v="1128299"/>
    <x v="103"/>
    <x v="2"/>
    <x v="22"/>
    <s v="Portland"/>
    <x v="2"/>
    <n v="0.45"/>
    <x v="47"/>
    <x v="207"/>
    <n v="719.99999999999989"/>
    <n v="0.39999999999999997"/>
  </r>
  <r>
    <x v="2"/>
    <n v="1128299"/>
    <x v="103"/>
    <x v="2"/>
    <x v="22"/>
    <s v="Portland"/>
    <x v="3"/>
    <n v="0.45"/>
    <x v="44"/>
    <x v="127"/>
    <n v="449.99999999999994"/>
    <n v="0.39999999999999997"/>
  </r>
  <r>
    <x v="2"/>
    <n v="1128299"/>
    <x v="103"/>
    <x v="2"/>
    <x v="22"/>
    <s v="Portland"/>
    <x v="4"/>
    <n v="0.50000000000000011"/>
    <x v="37"/>
    <x v="504"/>
    <n v="393.75000000000011"/>
    <n v="0.45"/>
  </r>
  <r>
    <x v="2"/>
    <n v="1128299"/>
    <x v="103"/>
    <x v="2"/>
    <x v="22"/>
    <s v="Portland"/>
    <x v="5"/>
    <n v="0.45"/>
    <x v="48"/>
    <x v="153"/>
    <n v="590.625"/>
    <n v="0.35"/>
  </r>
  <r>
    <x v="2"/>
    <n v="1128299"/>
    <x v="104"/>
    <x v="2"/>
    <x v="22"/>
    <s v="Portland"/>
    <x v="0"/>
    <n v="0.45"/>
    <x v="28"/>
    <x v="45"/>
    <n v="944.99999999999989"/>
    <n v="0.39999999999999997"/>
  </r>
  <r>
    <x v="2"/>
    <n v="1128299"/>
    <x v="104"/>
    <x v="2"/>
    <x v="22"/>
    <s v="Portland"/>
    <x v="1"/>
    <n v="0.55000000000000004"/>
    <x v="48"/>
    <x v="138"/>
    <n v="824.99999999999989"/>
    <n v="0.39999999999999997"/>
  </r>
  <r>
    <x v="2"/>
    <n v="1128299"/>
    <x v="104"/>
    <x v="2"/>
    <x v="22"/>
    <s v="Portland"/>
    <x v="2"/>
    <n v="0.6"/>
    <x v="47"/>
    <x v="50"/>
    <n v="959.99999999999989"/>
    <n v="0.39999999999999997"/>
  </r>
  <r>
    <x v="2"/>
    <n v="1128299"/>
    <x v="104"/>
    <x v="2"/>
    <x v="22"/>
    <s v="Portland"/>
    <x v="3"/>
    <n v="0.55000000000000004"/>
    <x v="49"/>
    <x v="205"/>
    <n v="660"/>
    <n v="0.39999999999999997"/>
  </r>
  <r>
    <x v="2"/>
    <n v="1128299"/>
    <x v="104"/>
    <x v="2"/>
    <x v="22"/>
    <s v="Portland"/>
    <x v="4"/>
    <n v="0.60000000000000009"/>
    <x v="43"/>
    <x v="395"/>
    <n v="405.00000000000006"/>
    <n v="0.45"/>
  </r>
  <r>
    <x v="2"/>
    <n v="1128299"/>
    <x v="104"/>
    <x v="2"/>
    <x v="22"/>
    <s v="Portland"/>
    <x v="5"/>
    <n v="0.45"/>
    <x v="45"/>
    <x v="151"/>
    <n v="551.25"/>
    <n v="0.35"/>
  </r>
  <r>
    <x v="2"/>
    <n v="1128299"/>
    <x v="105"/>
    <x v="2"/>
    <x v="22"/>
    <s v="Portland"/>
    <x v="0"/>
    <n v="0.5"/>
    <x v="28"/>
    <x v="48"/>
    <n v="1050"/>
    <n v="0.39999999999999997"/>
  </r>
  <r>
    <x v="2"/>
    <n v="1128299"/>
    <x v="105"/>
    <x v="2"/>
    <x v="22"/>
    <s v="Portland"/>
    <x v="1"/>
    <n v="0.55000000000000004"/>
    <x v="46"/>
    <x v="255"/>
    <n v="715"/>
    <n v="0.39999999999999997"/>
  </r>
  <r>
    <x v="2"/>
    <n v="1128299"/>
    <x v="105"/>
    <x v="2"/>
    <x v="22"/>
    <s v="Portland"/>
    <x v="2"/>
    <n v="0.55000000000000004"/>
    <x v="48"/>
    <x v="138"/>
    <n v="824.99999999999989"/>
    <n v="0.39999999999999997"/>
  </r>
  <r>
    <x v="2"/>
    <n v="1128299"/>
    <x v="105"/>
    <x v="2"/>
    <x v="22"/>
    <s v="Portland"/>
    <x v="3"/>
    <n v="0.40000000000000008"/>
    <x v="35"/>
    <x v="544"/>
    <n v="440.00000000000006"/>
    <n v="0.39999999999999997"/>
  </r>
  <r>
    <x v="2"/>
    <n v="1128299"/>
    <x v="105"/>
    <x v="2"/>
    <x v="22"/>
    <s v="Portland"/>
    <x v="4"/>
    <n v="0.45000000000000012"/>
    <x v="37"/>
    <x v="545"/>
    <n v="354.37500000000011"/>
    <n v="0.45"/>
  </r>
  <r>
    <x v="2"/>
    <n v="1128299"/>
    <x v="105"/>
    <x v="2"/>
    <x v="22"/>
    <s v="Portland"/>
    <x v="5"/>
    <n v="0.60000000000000009"/>
    <x v="45"/>
    <x v="162"/>
    <n v="735.00000000000011"/>
    <n v="0.35"/>
  </r>
  <r>
    <x v="2"/>
    <n v="1128299"/>
    <x v="106"/>
    <x v="2"/>
    <x v="22"/>
    <s v="Portland"/>
    <x v="0"/>
    <n v="0.45"/>
    <x v="21"/>
    <x v="111"/>
    <n v="989.99999999999989"/>
    <n v="0.39999999999999997"/>
  </r>
  <r>
    <x v="2"/>
    <n v="1128299"/>
    <x v="106"/>
    <x v="2"/>
    <x v="22"/>
    <s v="Portland"/>
    <x v="1"/>
    <n v="0.5"/>
    <x v="47"/>
    <x v="47"/>
    <n v="799.99999999999989"/>
    <n v="0.39999999999999997"/>
  </r>
  <r>
    <x v="2"/>
    <n v="1128299"/>
    <x v="106"/>
    <x v="2"/>
    <x v="22"/>
    <s v="Portland"/>
    <x v="2"/>
    <n v="0.5"/>
    <x v="47"/>
    <x v="47"/>
    <n v="799.99999999999989"/>
    <n v="0.39999999999999997"/>
  </r>
  <r>
    <x v="2"/>
    <n v="1128299"/>
    <x v="106"/>
    <x v="2"/>
    <x v="22"/>
    <s v="Portland"/>
    <x v="3"/>
    <n v="0.45"/>
    <x v="46"/>
    <x v="334"/>
    <n v="585"/>
    <n v="0.39999999999999997"/>
  </r>
  <r>
    <x v="2"/>
    <n v="1128299"/>
    <x v="106"/>
    <x v="2"/>
    <x v="22"/>
    <s v="Portland"/>
    <x v="4"/>
    <n v="0.39999999999999997"/>
    <x v="38"/>
    <x v="546"/>
    <n v="404.99999999999994"/>
    <n v="0.45"/>
  </r>
  <r>
    <x v="2"/>
    <n v="1128299"/>
    <x v="106"/>
    <x v="2"/>
    <x v="22"/>
    <s v="Portland"/>
    <x v="5"/>
    <n v="0.65"/>
    <x v="31"/>
    <x v="90"/>
    <n v="1308.125"/>
    <n v="0.35"/>
  </r>
  <r>
    <x v="2"/>
    <n v="1128299"/>
    <x v="107"/>
    <x v="2"/>
    <x v="22"/>
    <s v="Portland"/>
    <x v="0"/>
    <n v="0.6"/>
    <x v="6"/>
    <x v="14"/>
    <n v="1979.9999999999998"/>
    <n v="0.39999999999999997"/>
  </r>
  <r>
    <x v="2"/>
    <n v="1128299"/>
    <x v="107"/>
    <x v="2"/>
    <x v="22"/>
    <s v="Portland"/>
    <x v="1"/>
    <n v="0.7"/>
    <x v="20"/>
    <x v="430"/>
    <n v="1959.9999999999998"/>
    <n v="0.39999999999999997"/>
  </r>
  <r>
    <x v="2"/>
    <n v="1128299"/>
    <x v="107"/>
    <x v="2"/>
    <x v="22"/>
    <s v="Portland"/>
    <x v="2"/>
    <n v="0.85"/>
    <x v="20"/>
    <x v="307"/>
    <n v="2380"/>
    <n v="0.39999999999999997"/>
  </r>
  <r>
    <x v="2"/>
    <n v="1128299"/>
    <x v="107"/>
    <x v="2"/>
    <x v="22"/>
    <s v="Portland"/>
    <x v="3"/>
    <n v="0.85"/>
    <x v="31"/>
    <x v="431"/>
    <n v="1954.9999999999998"/>
    <n v="0.39999999999999997"/>
  </r>
  <r>
    <x v="2"/>
    <n v="1128299"/>
    <x v="107"/>
    <x v="2"/>
    <x v="22"/>
    <s v="Portland"/>
    <x v="4"/>
    <n v="0.95000000000000007"/>
    <x v="32"/>
    <x v="60"/>
    <n v="1923.75"/>
    <n v="0.45"/>
  </r>
  <r>
    <x v="2"/>
    <n v="1128299"/>
    <x v="107"/>
    <x v="2"/>
    <x v="22"/>
    <s v="Portland"/>
    <x v="5"/>
    <n v="1.1000000000000001"/>
    <x v="30"/>
    <x v="432"/>
    <n v="2887.5"/>
    <n v="0.35"/>
  </r>
  <r>
    <x v="2"/>
    <n v="1128299"/>
    <x v="108"/>
    <x v="2"/>
    <x v="22"/>
    <s v="Portland"/>
    <x v="0"/>
    <n v="0.9"/>
    <x v="3"/>
    <x v="433"/>
    <n v="3239.9999999999995"/>
    <n v="0.39999999999999997"/>
  </r>
  <r>
    <x v="2"/>
    <n v="1128299"/>
    <x v="108"/>
    <x v="2"/>
    <x v="22"/>
    <s v="Portland"/>
    <x v="1"/>
    <n v="0.95000000000000007"/>
    <x v="30"/>
    <x v="434"/>
    <n v="2850"/>
    <n v="0.39999999999999997"/>
  </r>
  <r>
    <x v="2"/>
    <n v="1128299"/>
    <x v="108"/>
    <x v="2"/>
    <x v="22"/>
    <s v="Portland"/>
    <x v="2"/>
    <n v="0.95000000000000007"/>
    <x v="20"/>
    <x v="435"/>
    <n v="2660"/>
    <n v="0.39999999999999997"/>
  </r>
  <r>
    <x v="2"/>
    <n v="1128299"/>
    <x v="108"/>
    <x v="2"/>
    <x v="22"/>
    <s v="Portland"/>
    <x v="3"/>
    <n v="0.9"/>
    <x v="25"/>
    <x v="4"/>
    <n v="2160"/>
    <n v="0.39999999999999997"/>
  </r>
  <r>
    <x v="2"/>
    <n v="1128299"/>
    <x v="108"/>
    <x v="2"/>
    <x v="22"/>
    <s v="Portland"/>
    <x v="4"/>
    <n v="0.95000000000000007"/>
    <x v="26"/>
    <x v="436"/>
    <n v="2778.75"/>
    <n v="0.45"/>
  </r>
  <r>
    <x v="2"/>
    <n v="1128299"/>
    <x v="108"/>
    <x v="2"/>
    <x v="22"/>
    <s v="Portland"/>
    <x v="5"/>
    <n v="1.1000000000000001"/>
    <x v="26"/>
    <x v="437"/>
    <n v="2502.5"/>
    <n v="0.35"/>
  </r>
  <r>
    <x v="2"/>
    <n v="1128299"/>
    <x v="109"/>
    <x v="2"/>
    <x v="22"/>
    <s v="Portland"/>
    <x v="0"/>
    <n v="0.95000000000000007"/>
    <x v="2"/>
    <x v="438"/>
    <n v="3230"/>
    <n v="0.39999999999999997"/>
  </r>
  <r>
    <x v="2"/>
    <n v="1128299"/>
    <x v="109"/>
    <x v="2"/>
    <x v="22"/>
    <s v="Portland"/>
    <x v="1"/>
    <n v="0.85000000000000009"/>
    <x v="6"/>
    <x v="439"/>
    <n v="2805"/>
    <n v="0.39999999999999997"/>
  </r>
  <r>
    <x v="2"/>
    <n v="1128299"/>
    <x v="109"/>
    <x v="2"/>
    <x v="22"/>
    <s v="Portland"/>
    <x v="2"/>
    <n v="0.75000000000000011"/>
    <x v="20"/>
    <x v="103"/>
    <n v="2100"/>
    <n v="0.39999999999999997"/>
  </r>
  <r>
    <x v="2"/>
    <n v="1128299"/>
    <x v="109"/>
    <x v="2"/>
    <x v="22"/>
    <s v="Portland"/>
    <x v="3"/>
    <n v="0.75000000000000011"/>
    <x v="34"/>
    <x v="228"/>
    <n v="1425"/>
    <n v="0.39999999999999997"/>
  </r>
  <r>
    <x v="2"/>
    <n v="1128299"/>
    <x v="109"/>
    <x v="2"/>
    <x v="22"/>
    <s v="Portland"/>
    <x v="4"/>
    <n v="0.64999999999999991"/>
    <x v="34"/>
    <x v="547"/>
    <n v="1389.3749999999998"/>
    <n v="0.45"/>
  </r>
  <r>
    <x v="2"/>
    <n v="1128299"/>
    <x v="109"/>
    <x v="2"/>
    <x v="22"/>
    <s v="Portland"/>
    <x v="5"/>
    <n v="0.7"/>
    <x v="49"/>
    <x v="193"/>
    <n v="735"/>
    <n v="0.35"/>
  </r>
  <r>
    <x v="2"/>
    <n v="1128299"/>
    <x v="110"/>
    <x v="2"/>
    <x v="22"/>
    <s v="Portland"/>
    <x v="0"/>
    <n v="0.45000000000000012"/>
    <x v="24"/>
    <x v="223"/>
    <n v="900.00000000000011"/>
    <n v="0.39999999999999997"/>
  </r>
  <r>
    <x v="2"/>
    <n v="1128299"/>
    <x v="110"/>
    <x v="2"/>
    <x v="22"/>
    <s v="Portland"/>
    <x v="1"/>
    <n v="0.50000000000000011"/>
    <x v="24"/>
    <x v="457"/>
    <n v="1000.0000000000001"/>
    <n v="0.39999999999999997"/>
  </r>
  <r>
    <x v="2"/>
    <n v="1128299"/>
    <x v="110"/>
    <x v="2"/>
    <x v="22"/>
    <s v="Portland"/>
    <x v="2"/>
    <n v="0.45000000000000012"/>
    <x v="49"/>
    <x v="548"/>
    <n v="540.00000000000011"/>
    <n v="0.39999999999999997"/>
  </r>
  <r>
    <x v="2"/>
    <n v="1128299"/>
    <x v="110"/>
    <x v="2"/>
    <x v="22"/>
    <s v="Portland"/>
    <x v="3"/>
    <n v="0.45000000000000012"/>
    <x v="44"/>
    <x v="133"/>
    <n v="450.00000000000006"/>
    <n v="0.39999999999999997"/>
  </r>
  <r>
    <x v="2"/>
    <n v="1128299"/>
    <x v="110"/>
    <x v="2"/>
    <x v="22"/>
    <s v="Portland"/>
    <x v="4"/>
    <n v="0.55000000000000004"/>
    <x v="35"/>
    <x v="408"/>
    <n v="680.62500000000011"/>
    <n v="0.45"/>
  </r>
  <r>
    <x v="2"/>
    <n v="1128299"/>
    <x v="110"/>
    <x v="2"/>
    <x v="22"/>
    <s v="Portland"/>
    <x v="5"/>
    <n v="0.39999999999999997"/>
    <x v="49"/>
    <x v="147"/>
    <n v="420"/>
    <n v="0.35"/>
  </r>
  <r>
    <x v="2"/>
    <n v="1128299"/>
    <x v="111"/>
    <x v="2"/>
    <x v="22"/>
    <s v="Portland"/>
    <x v="0"/>
    <n v="0.35000000000000003"/>
    <x v="47"/>
    <x v="159"/>
    <n v="560"/>
    <n v="0.39999999999999997"/>
  </r>
  <r>
    <x v="2"/>
    <n v="1128299"/>
    <x v="111"/>
    <x v="2"/>
    <x v="22"/>
    <s v="Portland"/>
    <x v="1"/>
    <n v="0.50000000000000011"/>
    <x v="31"/>
    <x v="460"/>
    <n v="1150"/>
    <n v="0.39999999999999997"/>
  </r>
  <r>
    <x v="2"/>
    <n v="1128299"/>
    <x v="111"/>
    <x v="2"/>
    <x v="22"/>
    <s v="Portland"/>
    <x v="2"/>
    <n v="0.45000000000000012"/>
    <x v="47"/>
    <x v="549"/>
    <n v="720.00000000000011"/>
    <n v="0.39999999999999997"/>
  </r>
  <r>
    <x v="2"/>
    <n v="1128299"/>
    <x v="111"/>
    <x v="2"/>
    <x v="22"/>
    <s v="Portland"/>
    <x v="3"/>
    <n v="0.40000000000000008"/>
    <x v="48"/>
    <x v="192"/>
    <n v="600"/>
    <n v="0.39999999999999997"/>
  </r>
  <r>
    <x v="2"/>
    <n v="1128299"/>
    <x v="111"/>
    <x v="2"/>
    <x v="22"/>
    <s v="Portland"/>
    <x v="4"/>
    <n v="0.5"/>
    <x v="45"/>
    <x v="157"/>
    <n v="787.5"/>
    <n v="0.45"/>
  </r>
  <r>
    <x v="2"/>
    <n v="1128299"/>
    <x v="111"/>
    <x v="2"/>
    <x v="22"/>
    <s v="Portland"/>
    <x v="5"/>
    <n v="0.55000000000000004"/>
    <x v="47"/>
    <x v="42"/>
    <n v="770"/>
    <n v="0.35"/>
  </r>
  <r>
    <x v="2"/>
    <n v="1128299"/>
    <x v="112"/>
    <x v="2"/>
    <x v="22"/>
    <s v="Portland"/>
    <x v="0"/>
    <n v="0.40000000000000008"/>
    <x v="23"/>
    <x v="457"/>
    <n v="1000.0000000000001"/>
    <n v="0.39999999999999997"/>
  </r>
  <r>
    <x v="2"/>
    <n v="1128299"/>
    <x v="112"/>
    <x v="2"/>
    <x v="22"/>
    <s v="Portland"/>
    <x v="1"/>
    <n v="0.45000000000000012"/>
    <x v="20"/>
    <x v="277"/>
    <n v="1260.0000000000002"/>
    <n v="0.39999999999999997"/>
  </r>
  <r>
    <x v="2"/>
    <n v="1128299"/>
    <x v="112"/>
    <x v="2"/>
    <x v="22"/>
    <s v="Portland"/>
    <x v="2"/>
    <n v="0.40000000000000008"/>
    <x v="28"/>
    <x v="162"/>
    <n v="840.00000000000011"/>
    <n v="0.39999999999999997"/>
  </r>
  <r>
    <x v="2"/>
    <n v="1128299"/>
    <x v="112"/>
    <x v="2"/>
    <x v="22"/>
    <s v="Portland"/>
    <x v="3"/>
    <n v="0.50000000000000011"/>
    <x v="24"/>
    <x v="457"/>
    <n v="1000.0000000000001"/>
    <n v="0.39999999999999997"/>
  </r>
  <r>
    <x v="2"/>
    <n v="1128299"/>
    <x v="112"/>
    <x v="2"/>
    <x v="22"/>
    <s v="Portland"/>
    <x v="4"/>
    <n v="0.70000000000000007"/>
    <x v="34"/>
    <x v="204"/>
    <n v="1496.2500000000002"/>
    <n v="0.45"/>
  </r>
  <r>
    <x v="2"/>
    <n v="1128299"/>
    <x v="112"/>
    <x v="2"/>
    <x v="22"/>
    <s v="Portland"/>
    <x v="5"/>
    <n v="0.8500000000000002"/>
    <x v="25"/>
    <x v="414"/>
    <n v="1785.0000000000002"/>
    <n v="0.35"/>
  </r>
  <r>
    <x v="2"/>
    <n v="1128299"/>
    <x v="113"/>
    <x v="2"/>
    <x v="22"/>
    <s v="Portland"/>
    <x v="0"/>
    <n v="0.70000000000000018"/>
    <x v="9"/>
    <x v="550"/>
    <n v="2240.0000000000005"/>
    <n v="0.39999999999999997"/>
  </r>
  <r>
    <x v="2"/>
    <n v="1128299"/>
    <x v="113"/>
    <x v="2"/>
    <x v="22"/>
    <s v="Portland"/>
    <x v="1"/>
    <n v="0.80000000000000027"/>
    <x v="9"/>
    <x v="551"/>
    <n v="2560.0000000000005"/>
    <n v="0.39999999999999997"/>
  </r>
  <r>
    <x v="2"/>
    <n v="1128299"/>
    <x v="113"/>
    <x v="2"/>
    <x v="22"/>
    <s v="Portland"/>
    <x v="2"/>
    <n v="0.75000000000000022"/>
    <x v="25"/>
    <x v="276"/>
    <n v="1800.0000000000002"/>
    <n v="0.39999999999999997"/>
  </r>
  <r>
    <x v="2"/>
    <n v="1128299"/>
    <x v="113"/>
    <x v="2"/>
    <x v="22"/>
    <s v="Portland"/>
    <x v="3"/>
    <n v="0.75000000000000022"/>
    <x v="25"/>
    <x v="276"/>
    <n v="1800.0000000000002"/>
    <n v="0.39999999999999997"/>
  </r>
  <r>
    <x v="2"/>
    <n v="1128299"/>
    <x v="113"/>
    <x v="2"/>
    <x v="22"/>
    <s v="Portland"/>
    <x v="4"/>
    <n v="0.8500000000000002"/>
    <x v="28"/>
    <x v="245"/>
    <n v="2008.1250000000005"/>
    <n v="0.45"/>
  </r>
  <r>
    <x v="2"/>
    <n v="1128299"/>
    <x v="113"/>
    <x v="2"/>
    <x v="22"/>
    <s v="Portland"/>
    <x v="5"/>
    <n v="0.90000000000000024"/>
    <x v="23"/>
    <x v="484"/>
    <n v="1968.7500000000005"/>
    <n v="0.35"/>
  </r>
  <r>
    <x v="1"/>
    <n v="1197831"/>
    <x v="58"/>
    <x v="1"/>
    <x v="23"/>
    <s v="New Orleans"/>
    <x v="0"/>
    <n v="0.2"/>
    <x v="22"/>
    <x v="198"/>
    <n v="405"/>
    <n v="0.3"/>
  </r>
  <r>
    <x v="1"/>
    <n v="1197831"/>
    <x v="58"/>
    <x v="1"/>
    <x v="23"/>
    <s v="New Orleans"/>
    <x v="1"/>
    <n v="0.3"/>
    <x v="22"/>
    <x v="158"/>
    <n v="607.5"/>
    <n v="0.3"/>
  </r>
  <r>
    <x v="1"/>
    <n v="1197831"/>
    <x v="58"/>
    <x v="1"/>
    <x v="23"/>
    <s v="New Orleans"/>
    <x v="2"/>
    <n v="0.3"/>
    <x v="34"/>
    <x v="341"/>
    <n v="427.5"/>
    <n v="0.3"/>
  </r>
  <r>
    <x v="1"/>
    <n v="1197831"/>
    <x v="58"/>
    <x v="1"/>
    <x v="23"/>
    <s v="New Orleans"/>
    <x v="3"/>
    <n v="0.35"/>
    <x v="34"/>
    <x v="155"/>
    <n v="665"/>
    <n v="0.4"/>
  </r>
  <r>
    <x v="1"/>
    <n v="1197831"/>
    <x v="58"/>
    <x v="1"/>
    <x v="23"/>
    <s v="New Orleans"/>
    <x v="4"/>
    <n v="0.4"/>
    <x v="46"/>
    <x v="194"/>
    <n v="325"/>
    <n v="0.25"/>
  </r>
  <r>
    <x v="1"/>
    <n v="1197831"/>
    <x v="58"/>
    <x v="1"/>
    <x v="23"/>
    <s v="New Orleans"/>
    <x v="5"/>
    <n v="0.35"/>
    <x v="34"/>
    <x v="155"/>
    <n v="748.125"/>
    <n v="0.45"/>
  </r>
  <r>
    <x v="1"/>
    <n v="1197831"/>
    <x v="172"/>
    <x v="1"/>
    <x v="23"/>
    <s v="New Orleans"/>
    <x v="0"/>
    <n v="0.25"/>
    <x v="23"/>
    <x v="384"/>
    <n v="468.75"/>
    <n v="0.3"/>
  </r>
  <r>
    <x v="1"/>
    <n v="1197831"/>
    <x v="172"/>
    <x v="1"/>
    <x v="23"/>
    <s v="New Orleans"/>
    <x v="1"/>
    <n v="0.35"/>
    <x v="25"/>
    <x v="193"/>
    <n v="630"/>
    <n v="0.3"/>
  </r>
  <r>
    <x v="1"/>
    <n v="1197831"/>
    <x v="172"/>
    <x v="1"/>
    <x v="23"/>
    <s v="New Orleans"/>
    <x v="2"/>
    <n v="0.35"/>
    <x v="33"/>
    <x v="156"/>
    <n v="446.25"/>
    <n v="0.3"/>
  </r>
  <r>
    <x v="1"/>
    <n v="1197831"/>
    <x v="172"/>
    <x v="1"/>
    <x v="23"/>
    <s v="New Orleans"/>
    <x v="3"/>
    <n v="0.35"/>
    <x v="48"/>
    <x v="385"/>
    <n v="525"/>
    <n v="0.4"/>
  </r>
  <r>
    <x v="1"/>
    <n v="1197831"/>
    <x v="172"/>
    <x v="1"/>
    <x v="23"/>
    <s v="New Orleans"/>
    <x v="4"/>
    <n v="0.4"/>
    <x v="44"/>
    <x v="123"/>
    <n v="250"/>
    <n v="0.25"/>
  </r>
  <r>
    <x v="1"/>
    <n v="1197831"/>
    <x v="172"/>
    <x v="1"/>
    <x v="23"/>
    <s v="New Orleans"/>
    <x v="5"/>
    <n v="0.35"/>
    <x v="32"/>
    <x v="151"/>
    <n v="708.75"/>
    <n v="0.45"/>
  </r>
  <r>
    <x v="1"/>
    <n v="1197831"/>
    <x v="173"/>
    <x v="1"/>
    <x v="23"/>
    <s v="New Orleans"/>
    <x v="0"/>
    <n v="0.3"/>
    <x v="23"/>
    <x v="203"/>
    <n v="656.25"/>
    <n v="0.35"/>
  </r>
  <r>
    <x v="1"/>
    <n v="1197831"/>
    <x v="173"/>
    <x v="1"/>
    <x v="23"/>
    <s v="New Orleans"/>
    <x v="1"/>
    <n v="0.4"/>
    <x v="23"/>
    <x v="54"/>
    <n v="875"/>
    <n v="0.35"/>
  </r>
  <r>
    <x v="1"/>
    <n v="1197831"/>
    <x v="173"/>
    <x v="1"/>
    <x v="23"/>
    <s v="New Orleans"/>
    <x v="2"/>
    <n v="0.3"/>
    <x v="32"/>
    <x v="198"/>
    <n v="472.49999999999994"/>
    <n v="0.35"/>
  </r>
  <r>
    <x v="1"/>
    <n v="1197831"/>
    <x v="173"/>
    <x v="1"/>
    <x v="23"/>
    <s v="New Orleans"/>
    <x v="3"/>
    <n v="0.35000000000000003"/>
    <x v="45"/>
    <x v="206"/>
    <n v="551.25000000000011"/>
    <n v="0.45"/>
  </r>
  <r>
    <x v="1"/>
    <n v="1197831"/>
    <x v="173"/>
    <x v="1"/>
    <x v="23"/>
    <s v="New Orleans"/>
    <x v="4"/>
    <n v="0.4"/>
    <x v="44"/>
    <x v="123"/>
    <n v="300"/>
    <n v="0.3"/>
  </r>
  <r>
    <x v="1"/>
    <n v="1197831"/>
    <x v="173"/>
    <x v="1"/>
    <x v="23"/>
    <s v="New Orleans"/>
    <x v="5"/>
    <n v="0.35000000000000003"/>
    <x v="47"/>
    <x v="159"/>
    <n v="700.00000000000011"/>
    <n v="0.5"/>
  </r>
  <r>
    <x v="1"/>
    <n v="1197831"/>
    <x v="60"/>
    <x v="1"/>
    <x v="23"/>
    <s v="New Orleans"/>
    <x v="0"/>
    <n v="0.19999999999999998"/>
    <x v="26"/>
    <x v="194"/>
    <n v="454.99999999999994"/>
    <n v="0.35"/>
  </r>
  <r>
    <x v="1"/>
    <n v="1197831"/>
    <x v="60"/>
    <x v="1"/>
    <x v="23"/>
    <s v="New Orleans"/>
    <x v="1"/>
    <n v="0.30000000000000004"/>
    <x v="26"/>
    <x v="470"/>
    <n v="682.5"/>
    <n v="0.35"/>
  </r>
  <r>
    <x v="1"/>
    <n v="1197831"/>
    <x v="60"/>
    <x v="1"/>
    <x v="23"/>
    <s v="New Orleans"/>
    <x v="2"/>
    <n v="0.24999999999999997"/>
    <x v="34"/>
    <x v="552"/>
    <n v="415.62499999999989"/>
    <n v="0.35"/>
  </r>
  <r>
    <x v="1"/>
    <n v="1197831"/>
    <x v="60"/>
    <x v="1"/>
    <x v="23"/>
    <s v="New Orleans"/>
    <x v="3"/>
    <n v="0.30000000000000004"/>
    <x v="48"/>
    <x v="133"/>
    <n v="506.25000000000011"/>
    <n v="0.45"/>
  </r>
  <r>
    <x v="1"/>
    <n v="1197831"/>
    <x v="60"/>
    <x v="1"/>
    <x v="23"/>
    <s v="New Orleans"/>
    <x v="4"/>
    <n v="0.35"/>
    <x v="35"/>
    <x v="119"/>
    <n v="288.74999999999994"/>
    <n v="0.3"/>
  </r>
  <r>
    <x v="1"/>
    <n v="1197831"/>
    <x v="60"/>
    <x v="1"/>
    <x v="23"/>
    <s v="New Orleans"/>
    <x v="5"/>
    <n v="0.30000000000000004"/>
    <x v="21"/>
    <x v="205"/>
    <n v="825.00000000000011"/>
    <n v="0.5"/>
  </r>
  <r>
    <x v="1"/>
    <n v="1197831"/>
    <x v="174"/>
    <x v="1"/>
    <x v="23"/>
    <s v="New Orleans"/>
    <x v="0"/>
    <n v="0.19999999999999998"/>
    <x v="20"/>
    <x v="161"/>
    <n v="489.99999999999989"/>
    <n v="0.35"/>
  </r>
  <r>
    <x v="1"/>
    <n v="1197831"/>
    <x v="174"/>
    <x v="1"/>
    <x v="23"/>
    <s v="New Orleans"/>
    <x v="1"/>
    <n v="0.30000000000000004"/>
    <x v="27"/>
    <x v="553"/>
    <n v="761.25000000000011"/>
    <n v="0.35"/>
  </r>
  <r>
    <x v="1"/>
    <n v="1197831"/>
    <x v="174"/>
    <x v="1"/>
    <x v="23"/>
    <s v="New Orleans"/>
    <x v="2"/>
    <n v="0.24999999999999997"/>
    <x v="31"/>
    <x v="554"/>
    <n v="503.12499999999989"/>
    <n v="0.35"/>
  </r>
  <r>
    <x v="1"/>
    <n v="1197831"/>
    <x v="174"/>
    <x v="1"/>
    <x v="23"/>
    <s v="New Orleans"/>
    <x v="3"/>
    <n v="0.35000000000000003"/>
    <x v="24"/>
    <x v="191"/>
    <n v="787.50000000000011"/>
    <n v="0.45"/>
  </r>
  <r>
    <x v="1"/>
    <n v="1197831"/>
    <x v="174"/>
    <x v="1"/>
    <x v="23"/>
    <s v="New Orleans"/>
    <x v="4"/>
    <n v="0.5"/>
    <x v="47"/>
    <x v="47"/>
    <n v="600"/>
    <n v="0.3"/>
  </r>
  <r>
    <x v="1"/>
    <n v="1197831"/>
    <x v="174"/>
    <x v="1"/>
    <x v="23"/>
    <s v="New Orleans"/>
    <x v="5"/>
    <n v="0.45"/>
    <x v="30"/>
    <x v="73"/>
    <n v="1687.5"/>
    <n v="0.5"/>
  </r>
  <r>
    <x v="1"/>
    <n v="1197831"/>
    <x v="175"/>
    <x v="1"/>
    <x v="23"/>
    <s v="New Orleans"/>
    <x v="0"/>
    <n v="0.45"/>
    <x v="30"/>
    <x v="73"/>
    <n v="1181.25"/>
    <n v="0.35"/>
  </r>
  <r>
    <x v="1"/>
    <n v="1197831"/>
    <x v="175"/>
    <x v="1"/>
    <x v="23"/>
    <s v="New Orleans"/>
    <x v="1"/>
    <n v="0.5"/>
    <x v="30"/>
    <x v="69"/>
    <n v="1312.5"/>
    <n v="0.35"/>
  </r>
  <r>
    <x v="1"/>
    <n v="1197831"/>
    <x v="175"/>
    <x v="1"/>
    <x v="23"/>
    <s v="New Orleans"/>
    <x v="2"/>
    <n v="0.5"/>
    <x v="25"/>
    <x v="61"/>
    <n v="1050"/>
    <n v="0.35"/>
  </r>
  <r>
    <x v="1"/>
    <n v="1197831"/>
    <x v="175"/>
    <x v="1"/>
    <x v="23"/>
    <s v="New Orleans"/>
    <x v="3"/>
    <n v="0.5"/>
    <x v="21"/>
    <x v="80"/>
    <n v="1237.5"/>
    <n v="0.45"/>
  </r>
  <r>
    <x v="1"/>
    <n v="1197831"/>
    <x v="175"/>
    <x v="1"/>
    <x v="23"/>
    <s v="New Orleans"/>
    <x v="4"/>
    <n v="0.55000000000000004"/>
    <x v="32"/>
    <x v="111"/>
    <n v="742.5"/>
    <n v="0.3"/>
  </r>
  <r>
    <x v="1"/>
    <n v="1197831"/>
    <x v="175"/>
    <x v="1"/>
    <x v="23"/>
    <s v="New Orleans"/>
    <x v="5"/>
    <n v="0.60000000000000009"/>
    <x v="6"/>
    <x v="301"/>
    <n v="2475.0000000000005"/>
    <n v="0.5"/>
  </r>
  <r>
    <x v="1"/>
    <n v="1197831"/>
    <x v="176"/>
    <x v="1"/>
    <x v="23"/>
    <s v="New Orleans"/>
    <x v="0"/>
    <n v="0.5"/>
    <x v="29"/>
    <x v="75"/>
    <n v="1549.9999999999998"/>
    <n v="0.39999999999999997"/>
  </r>
  <r>
    <x v="1"/>
    <n v="1197831"/>
    <x v="176"/>
    <x v="1"/>
    <x v="23"/>
    <s v="New Orleans"/>
    <x v="1"/>
    <n v="0.55000000000000004"/>
    <x v="29"/>
    <x v="100"/>
    <n v="1704.9999999999998"/>
    <n v="0.39999999999999997"/>
  </r>
  <r>
    <x v="1"/>
    <n v="1197831"/>
    <x v="176"/>
    <x v="1"/>
    <x v="23"/>
    <s v="New Orleans"/>
    <x v="2"/>
    <n v="0.5"/>
    <x v="8"/>
    <x v="10"/>
    <n v="1849.9999999999998"/>
    <n v="0.39999999999999997"/>
  </r>
  <r>
    <x v="1"/>
    <n v="1197831"/>
    <x v="176"/>
    <x v="1"/>
    <x v="23"/>
    <s v="New Orleans"/>
    <x v="3"/>
    <n v="0.5"/>
    <x v="28"/>
    <x v="48"/>
    <n v="1312.5"/>
    <n v="0.5"/>
  </r>
  <r>
    <x v="1"/>
    <n v="1197831"/>
    <x v="176"/>
    <x v="1"/>
    <x v="23"/>
    <s v="New Orleans"/>
    <x v="4"/>
    <n v="0.55000000000000004"/>
    <x v="28"/>
    <x v="170"/>
    <n v="1010.6250000000001"/>
    <n v="0.35"/>
  </r>
  <r>
    <x v="1"/>
    <n v="1197831"/>
    <x v="176"/>
    <x v="1"/>
    <x v="23"/>
    <s v="New Orleans"/>
    <x v="5"/>
    <n v="0.65"/>
    <x v="9"/>
    <x v="97"/>
    <n v="2860.0000000000005"/>
    <n v="0.55000000000000004"/>
  </r>
  <r>
    <x v="1"/>
    <n v="1197831"/>
    <x v="177"/>
    <x v="1"/>
    <x v="23"/>
    <s v="New Orleans"/>
    <x v="0"/>
    <n v="0.5"/>
    <x v="30"/>
    <x v="69"/>
    <n v="1499.9999999999998"/>
    <n v="0.39999999999999997"/>
  </r>
  <r>
    <x v="1"/>
    <n v="1197831"/>
    <x v="177"/>
    <x v="1"/>
    <x v="23"/>
    <s v="New Orleans"/>
    <x v="1"/>
    <n v="0.55000000000000004"/>
    <x v="30"/>
    <x v="71"/>
    <n v="1649.9999999999998"/>
    <n v="0.39999999999999997"/>
  </r>
  <r>
    <x v="1"/>
    <n v="1197831"/>
    <x v="177"/>
    <x v="1"/>
    <x v="23"/>
    <s v="New Orleans"/>
    <x v="2"/>
    <n v="0.5"/>
    <x v="8"/>
    <x v="10"/>
    <n v="1849.9999999999998"/>
    <n v="0.39999999999999997"/>
  </r>
  <r>
    <x v="1"/>
    <n v="1197831"/>
    <x v="177"/>
    <x v="1"/>
    <x v="23"/>
    <s v="New Orleans"/>
    <x v="3"/>
    <n v="0.5"/>
    <x v="34"/>
    <x v="351"/>
    <n v="1187.5"/>
    <n v="0.5"/>
  </r>
  <r>
    <x v="1"/>
    <n v="1197831"/>
    <x v="177"/>
    <x v="1"/>
    <x v="23"/>
    <s v="New Orleans"/>
    <x v="4"/>
    <n v="0.55000000000000004"/>
    <x v="34"/>
    <x v="356"/>
    <n v="914.37499999999989"/>
    <n v="0.35"/>
  </r>
  <r>
    <x v="1"/>
    <n v="1197831"/>
    <x v="177"/>
    <x v="1"/>
    <x v="23"/>
    <s v="New Orleans"/>
    <x v="5"/>
    <n v="0.6"/>
    <x v="27"/>
    <x v="92"/>
    <n v="2392.5"/>
    <n v="0.55000000000000004"/>
  </r>
  <r>
    <x v="1"/>
    <n v="1197831"/>
    <x v="178"/>
    <x v="1"/>
    <x v="23"/>
    <s v="New Orleans"/>
    <x v="0"/>
    <n v="0.55000000000000004"/>
    <x v="22"/>
    <x v="105"/>
    <n v="1485"/>
    <n v="0.39999999999999997"/>
  </r>
  <r>
    <x v="1"/>
    <n v="1197831"/>
    <x v="178"/>
    <x v="1"/>
    <x v="23"/>
    <s v="New Orleans"/>
    <x v="1"/>
    <n v="0.55000000000000004"/>
    <x v="23"/>
    <x v="337"/>
    <n v="1375"/>
    <n v="0.39999999999999997"/>
  </r>
  <r>
    <x v="1"/>
    <n v="1197831"/>
    <x v="178"/>
    <x v="1"/>
    <x v="23"/>
    <s v="New Orleans"/>
    <x v="2"/>
    <n v="0.6"/>
    <x v="22"/>
    <x v="72"/>
    <n v="1619.9999999999998"/>
    <n v="0.39999999999999997"/>
  </r>
  <r>
    <x v="1"/>
    <n v="1197831"/>
    <x v="178"/>
    <x v="1"/>
    <x v="23"/>
    <s v="New Orleans"/>
    <x v="3"/>
    <n v="0.6"/>
    <x v="47"/>
    <x v="50"/>
    <n v="1200"/>
    <n v="0.5"/>
  </r>
  <r>
    <x v="1"/>
    <n v="1197831"/>
    <x v="178"/>
    <x v="1"/>
    <x v="23"/>
    <s v="New Orleans"/>
    <x v="4"/>
    <n v="0.55000000000000004"/>
    <x v="47"/>
    <x v="42"/>
    <n v="770"/>
    <n v="0.35"/>
  </r>
  <r>
    <x v="1"/>
    <n v="1197831"/>
    <x v="178"/>
    <x v="1"/>
    <x v="23"/>
    <s v="New Orleans"/>
    <x v="5"/>
    <n v="0.5"/>
    <x v="23"/>
    <x v="66"/>
    <n v="1718.7500000000002"/>
    <n v="0.55000000000000004"/>
  </r>
  <r>
    <x v="1"/>
    <n v="1197831"/>
    <x v="179"/>
    <x v="1"/>
    <x v="23"/>
    <s v="New Orleans"/>
    <x v="0"/>
    <n v="0.4"/>
    <x v="31"/>
    <x v="336"/>
    <n v="919.99999999999989"/>
    <n v="0.39999999999999997"/>
  </r>
  <r>
    <x v="1"/>
    <n v="1197831"/>
    <x v="179"/>
    <x v="1"/>
    <x v="23"/>
    <s v="New Orleans"/>
    <x v="1"/>
    <n v="0.4"/>
    <x v="31"/>
    <x v="336"/>
    <n v="919.99999999999989"/>
    <n v="0.39999999999999997"/>
  </r>
  <r>
    <x v="1"/>
    <n v="1197831"/>
    <x v="179"/>
    <x v="1"/>
    <x v="23"/>
    <s v="New Orleans"/>
    <x v="2"/>
    <n v="0.45"/>
    <x v="28"/>
    <x v="45"/>
    <n v="944.99999999999989"/>
    <n v="0.39999999999999997"/>
  </r>
  <r>
    <x v="1"/>
    <n v="1197831"/>
    <x v="179"/>
    <x v="1"/>
    <x v="23"/>
    <s v="New Orleans"/>
    <x v="3"/>
    <n v="0.45"/>
    <x v="48"/>
    <x v="153"/>
    <n v="843.75"/>
    <n v="0.5"/>
  </r>
  <r>
    <x v="1"/>
    <n v="1197831"/>
    <x v="179"/>
    <x v="1"/>
    <x v="23"/>
    <s v="New Orleans"/>
    <x v="4"/>
    <n v="0.35000000000000003"/>
    <x v="45"/>
    <x v="206"/>
    <n v="428.75000000000006"/>
    <n v="0.35"/>
  </r>
  <r>
    <x v="1"/>
    <n v="1197831"/>
    <x v="179"/>
    <x v="1"/>
    <x v="23"/>
    <s v="New Orleans"/>
    <x v="5"/>
    <n v="0.45"/>
    <x v="28"/>
    <x v="45"/>
    <n v="1299.375"/>
    <n v="0.55000000000000004"/>
  </r>
  <r>
    <x v="1"/>
    <n v="1197831"/>
    <x v="64"/>
    <x v="1"/>
    <x v="23"/>
    <s v="New Orleans"/>
    <x v="0"/>
    <n v="0.35000000000000003"/>
    <x v="22"/>
    <x v="45"/>
    <n v="944.99999999999989"/>
    <n v="0.39999999999999997"/>
  </r>
  <r>
    <x v="1"/>
    <n v="1197831"/>
    <x v="64"/>
    <x v="1"/>
    <x v="23"/>
    <s v="New Orleans"/>
    <x v="1"/>
    <n v="0.35000000000000003"/>
    <x v="22"/>
    <x v="45"/>
    <n v="944.99999999999989"/>
    <n v="0.39999999999999997"/>
  </r>
  <r>
    <x v="1"/>
    <n v="1197831"/>
    <x v="64"/>
    <x v="1"/>
    <x v="23"/>
    <s v="New Orleans"/>
    <x v="2"/>
    <n v="0.6"/>
    <x v="25"/>
    <x v="11"/>
    <n v="1439.9999999999998"/>
    <n v="0.39999999999999997"/>
  </r>
  <r>
    <x v="1"/>
    <n v="1197831"/>
    <x v="64"/>
    <x v="1"/>
    <x v="23"/>
    <s v="New Orleans"/>
    <x v="3"/>
    <n v="0.6"/>
    <x v="32"/>
    <x v="52"/>
    <n v="1350"/>
    <n v="0.5"/>
  </r>
  <r>
    <x v="1"/>
    <n v="1197831"/>
    <x v="64"/>
    <x v="1"/>
    <x v="23"/>
    <s v="New Orleans"/>
    <x v="4"/>
    <n v="0.54999999999999993"/>
    <x v="33"/>
    <x v="338"/>
    <n v="818.12499999999977"/>
    <n v="0.35"/>
  </r>
  <r>
    <x v="1"/>
    <n v="1197831"/>
    <x v="64"/>
    <x v="1"/>
    <x v="23"/>
    <s v="New Orleans"/>
    <x v="5"/>
    <n v="0.65"/>
    <x v="23"/>
    <x v="113"/>
    <n v="2234.375"/>
    <n v="0.55000000000000004"/>
  </r>
  <r>
    <x v="1"/>
    <n v="1197831"/>
    <x v="65"/>
    <x v="1"/>
    <x v="23"/>
    <s v="New Orleans"/>
    <x v="0"/>
    <n v="0.54999999999999993"/>
    <x v="29"/>
    <x v="475"/>
    <n v="1704.9999999999995"/>
    <n v="0.39999999999999997"/>
  </r>
  <r>
    <x v="1"/>
    <n v="1197831"/>
    <x v="65"/>
    <x v="1"/>
    <x v="23"/>
    <s v="New Orleans"/>
    <x v="1"/>
    <n v="0.54999999999999993"/>
    <x v="29"/>
    <x v="475"/>
    <n v="1704.9999999999995"/>
    <n v="0.39999999999999997"/>
  </r>
  <r>
    <x v="1"/>
    <n v="1197831"/>
    <x v="65"/>
    <x v="1"/>
    <x v="23"/>
    <s v="New Orleans"/>
    <x v="2"/>
    <n v="0.6"/>
    <x v="22"/>
    <x v="72"/>
    <n v="1619.9999999999998"/>
    <n v="0.39999999999999997"/>
  </r>
  <r>
    <x v="1"/>
    <n v="1197831"/>
    <x v="65"/>
    <x v="1"/>
    <x v="23"/>
    <s v="New Orleans"/>
    <x v="3"/>
    <n v="0.6"/>
    <x v="28"/>
    <x v="40"/>
    <n v="1575"/>
    <n v="0.5"/>
  </r>
  <r>
    <x v="1"/>
    <n v="1197831"/>
    <x v="65"/>
    <x v="1"/>
    <x v="23"/>
    <s v="New Orleans"/>
    <x v="4"/>
    <n v="0.54999999999999993"/>
    <x v="34"/>
    <x v="332"/>
    <n v="914.37499999999977"/>
    <n v="0.35"/>
  </r>
  <r>
    <x v="1"/>
    <n v="1197831"/>
    <x v="65"/>
    <x v="1"/>
    <x v="23"/>
    <s v="New Orleans"/>
    <x v="5"/>
    <n v="0.65"/>
    <x v="27"/>
    <x v="84"/>
    <n v="2591.875"/>
    <n v="0.55000000000000004"/>
  </r>
  <r>
    <x v="2"/>
    <n v="1128299"/>
    <x v="180"/>
    <x v="2"/>
    <x v="24"/>
    <s v="Boise"/>
    <x v="0"/>
    <n v="0.29999999999999993"/>
    <x v="33"/>
    <x v="555"/>
    <n v="446.24999999999989"/>
    <n v="0.35"/>
  </r>
  <r>
    <x v="2"/>
    <n v="1128299"/>
    <x v="180"/>
    <x v="2"/>
    <x v="24"/>
    <s v="Boise"/>
    <x v="1"/>
    <n v="0.4"/>
    <x v="33"/>
    <x v="234"/>
    <n v="680"/>
    <n v="0.4"/>
  </r>
  <r>
    <x v="2"/>
    <n v="1128299"/>
    <x v="180"/>
    <x v="2"/>
    <x v="24"/>
    <s v="Boise"/>
    <x v="2"/>
    <n v="0.4"/>
    <x v="33"/>
    <x v="234"/>
    <n v="595"/>
    <n v="0.35"/>
  </r>
  <r>
    <x v="2"/>
    <n v="1128299"/>
    <x v="180"/>
    <x v="2"/>
    <x v="24"/>
    <s v="Boise"/>
    <x v="3"/>
    <n v="0.4"/>
    <x v="35"/>
    <x v="130"/>
    <n v="385"/>
    <n v="0.35"/>
  </r>
  <r>
    <x v="2"/>
    <n v="1128299"/>
    <x v="180"/>
    <x v="2"/>
    <x v="24"/>
    <s v="Boise"/>
    <x v="4"/>
    <n v="0.45000000000000007"/>
    <x v="38"/>
    <x v="471"/>
    <n v="303.75"/>
    <n v="0.3"/>
  </r>
  <r>
    <x v="2"/>
    <n v="1128299"/>
    <x v="180"/>
    <x v="2"/>
    <x v="24"/>
    <s v="Boise"/>
    <x v="5"/>
    <n v="0.4"/>
    <x v="33"/>
    <x v="234"/>
    <n v="425"/>
    <n v="0.25"/>
  </r>
  <r>
    <x v="2"/>
    <n v="1128299"/>
    <x v="181"/>
    <x v="2"/>
    <x v="24"/>
    <s v="Boise"/>
    <x v="0"/>
    <n v="0.29999999999999993"/>
    <x v="34"/>
    <x v="556"/>
    <n v="498.74999999999989"/>
    <n v="0.35"/>
  </r>
  <r>
    <x v="2"/>
    <n v="1128299"/>
    <x v="181"/>
    <x v="2"/>
    <x v="24"/>
    <s v="Boise"/>
    <x v="1"/>
    <n v="0.4"/>
    <x v="48"/>
    <x v="146"/>
    <n v="600"/>
    <n v="0.4"/>
  </r>
  <r>
    <x v="2"/>
    <n v="1128299"/>
    <x v="181"/>
    <x v="2"/>
    <x v="24"/>
    <s v="Boise"/>
    <x v="2"/>
    <n v="0.4"/>
    <x v="48"/>
    <x v="146"/>
    <n v="525"/>
    <n v="0.35"/>
  </r>
  <r>
    <x v="2"/>
    <n v="1128299"/>
    <x v="181"/>
    <x v="2"/>
    <x v="24"/>
    <s v="Boise"/>
    <x v="3"/>
    <n v="0.4"/>
    <x v="38"/>
    <x v="124"/>
    <n v="315"/>
    <n v="0.35"/>
  </r>
  <r>
    <x v="2"/>
    <n v="1128299"/>
    <x v="181"/>
    <x v="2"/>
    <x v="24"/>
    <s v="Boise"/>
    <x v="4"/>
    <n v="0.45000000000000007"/>
    <x v="43"/>
    <x v="318"/>
    <n v="202.50000000000003"/>
    <n v="0.3"/>
  </r>
  <r>
    <x v="2"/>
    <n v="1128299"/>
    <x v="181"/>
    <x v="2"/>
    <x v="24"/>
    <s v="Boise"/>
    <x v="5"/>
    <n v="0.4"/>
    <x v="45"/>
    <x v="340"/>
    <n v="350"/>
    <n v="0.25"/>
  </r>
  <r>
    <x v="2"/>
    <n v="1128299"/>
    <x v="182"/>
    <x v="2"/>
    <x v="24"/>
    <s v="Boise"/>
    <x v="0"/>
    <n v="0.4"/>
    <x v="24"/>
    <x v="47"/>
    <n v="700"/>
    <n v="0.35"/>
  </r>
  <r>
    <x v="2"/>
    <n v="1128299"/>
    <x v="182"/>
    <x v="2"/>
    <x v="24"/>
    <s v="Boise"/>
    <x v="1"/>
    <n v="0.5"/>
    <x v="45"/>
    <x v="157"/>
    <n v="700"/>
    <n v="0.4"/>
  </r>
  <r>
    <x v="2"/>
    <n v="1128299"/>
    <x v="182"/>
    <x v="2"/>
    <x v="24"/>
    <s v="Boise"/>
    <x v="2"/>
    <n v="0.5"/>
    <x v="45"/>
    <x v="157"/>
    <n v="612.5"/>
    <n v="0.35"/>
  </r>
  <r>
    <x v="2"/>
    <n v="1128299"/>
    <x v="182"/>
    <x v="2"/>
    <x v="24"/>
    <s v="Boise"/>
    <x v="3"/>
    <n v="0.5"/>
    <x v="38"/>
    <x v="127"/>
    <n v="393.75"/>
    <n v="0.35"/>
  </r>
  <r>
    <x v="2"/>
    <n v="1128299"/>
    <x v="182"/>
    <x v="2"/>
    <x v="24"/>
    <s v="Boise"/>
    <x v="4"/>
    <n v="0.55000000000000004"/>
    <x v="36"/>
    <x v="389"/>
    <n v="206.25"/>
    <n v="0.3"/>
  </r>
  <r>
    <x v="2"/>
    <n v="1128299"/>
    <x v="182"/>
    <x v="2"/>
    <x v="24"/>
    <s v="Boise"/>
    <x v="5"/>
    <n v="0.5"/>
    <x v="46"/>
    <x v="132"/>
    <n v="406.25"/>
    <n v="0.25"/>
  </r>
  <r>
    <x v="2"/>
    <n v="1128299"/>
    <x v="183"/>
    <x v="2"/>
    <x v="24"/>
    <s v="Boise"/>
    <x v="0"/>
    <n v="0.5"/>
    <x v="24"/>
    <x v="54"/>
    <n v="875"/>
    <n v="0.35"/>
  </r>
  <r>
    <x v="2"/>
    <n v="1128299"/>
    <x v="183"/>
    <x v="2"/>
    <x v="24"/>
    <s v="Boise"/>
    <x v="1"/>
    <n v="0.55000000000000004"/>
    <x v="49"/>
    <x v="205"/>
    <n v="660.00000000000011"/>
    <n v="0.4"/>
  </r>
  <r>
    <x v="2"/>
    <n v="1128299"/>
    <x v="183"/>
    <x v="2"/>
    <x v="24"/>
    <s v="Boise"/>
    <x v="2"/>
    <n v="0.55000000000000004"/>
    <x v="45"/>
    <x v="136"/>
    <n v="673.75"/>
    <n v="0.35"/>
  </r>
  <r>
    <x v="2"/>
    <n v="1128299"/>
    <x v="183"/>
    <x v="2"/>
    <x v="24"/>
    <s v="Boise"/>
    <x v="3"/>
    <n v="0.5"/>
    <x v="44"/>
    <x v="142"/>
    <n v="437.5"/>
    <n v="0.35"/>
  </r>
  <r>
    <x v="2"/>
    <n v="1128299"/>
    <x v="183"/>
    <x v="2"/>
    <x v="24"/>
    <s v="Boise"/>
    <x v="4"/>
    <n v="0.55000000000000004"/>
    <x v="43"/>
    <x v="188"/>
    <n v="247.50000000000003"/>
    <n v="0.3"/>
  </r>
  <r>
    <x v="2"/>
    <n v="1128299"/>
    <x v="183"/>
    <x v="2"/>
    <x v="24"/>
    <s v="Boise"/>
    <x v="5"/>
    <n v="0.70000000000000007"/>
    <x v="46"/>
    <x v="154"/>
    <n v="568.75"/>
    <n v="0.25"/>
  </r>
  <r>
    <x v="2"/>
    <n v="1128299"/>
    <x v="184"/>
    <x v="2"/>
    <x v="24"/>
    <s v="Boise"/>
    <x v="0"/>
    <n v="0.5"/>
    <x v="28"/>
    <x v="48"/>
    <n v="918.74999999999989"/>
    <n v="0.35"/>
  </r>
  <r>
    <x v="2"/>
    <n v="1128299"/>
    <x v="184"/>
    <x v="2"/>
    <x v="24"/>
    <s v="Boise"/>
    <x v="1"/>
    <n v="0.55000000000000004"/>
    <x v="48"/>
    <x v="138"/>
    <n v="825"/>
    <n v="0.4"/>
  </r>
  <r>
    <x v="2"/>
    <n v="1128299"/>
    <x v="184"/>
    <x v="2"/>
    <x v="24"/>
    <s v="Boise"/>
    <x v="2"/>
    <n v="0.55000000000000004"/>
    <x v="47"/>
    <x v="42"/>
    <n v="770"/>
    <n v="0.35"/>
  </r>
  <r>
    <x v="2"/>
    <n v="1128299"/>
    <x v="184"/>
    <x v="2"/>
    <x v="24"/>
    <s v="Boise"/>
    <x v="3"/>
    <n v="0.5"/>
    <x v="49"/>
    <x v="146"/>
    <n v="525"/>
    <n v="0.35"/>
  </r>
  <r>
    <x v="2"/>
    <n v="1128299"/>
    <x v="184"/>
    <x v="2"/>
    <x v="24"/>
    <s v="Boise"/>
    <x v="4"/>
    <n v="0.55000000000000004"/>
    <x v="41"/>
    <x v="130"/>
    <n v="330"/>
    <n v="0.3"/>
  </r>
  <r>
    <x v="2"/>
    <n v="1128299"/>
    <x v="184"/>
    <x v="2"/>
    <x v="24"/>
    <s v="Boise"/>
    <x v="5"/>
    <n v="0.70000000000000007"/>
    <x v="48"/>
    <x v="195"/>
    <n v="656.25000000000011"/>
    <n v="0.25"/>
  </r>
  <r>
    <x v="2"/>
    <n v="1128299"/>
    <x v="185"/>
    <x v="2"/>
    <x v="24"/>
    <s v="Boise"/>
    <x v="0"/>
    <n v="0.5"/>
    <x v="23"/>
    <x v="66"/>
    <n v="1093.75"/>
    <n v="0.35"/>
  </r>
  <r>
    <x v="2"/>
    <n v="1128299"/>
    <x v="185"/>
    <x v="2"/>
    <x v="24"/>
    <s v="Boise"/>
    <x v="1"/>
    <n v="0.55000000000000004"/>
    <x v="34"/>
    <x v="356"/>
    <n v="1045"/>
    <n v="0.4"/>
  </r>
  <r>
    <x v="2"/>
    <n v="1128299"/>
    <x v="185"/>
    <x v="2"/>
    <x v="24"/>
    <s v="Boise"/>
    <x v="2"/>
    <n v="0.55000000000000004"/>
    <x v="34"/>
    <x v="356"/>
    <n v="914.37499999999989"/>
    <n v="0.35"/>
  </r>
  <r>
    <x v="2"/>
    <n v="1128299"/>
    <x v="185"/>
    <x v="2"/>
    <x v="24"/>
    <s v="Boise"/>
    <x v="3"/>
    <n v="0.5"/>
    <x v="45"/>
    <x v="157"/>
    <n v="612.5"/>
    <n v="0.35"/>
  </r>
  <r>
    <x v="2"/>
    <n v="1128299"/>
    <x v="185"/>
    <x v="2"/>
    <x v="24"/>
    <s v="Boise"/>
    <x v="4"/>
    <n v="0.55000000000000004"/>
    <x v="38"/>
    <x v="116"/>
    <n v="371.25"/>
    <n v="0.3"/>
  </r>
  <r>
    <x v="2"/>
    <n v="1128299"/>
    <x v="185"/>
    <x v="2"/>
    <x v="24"/>
    <s v="Boise"/>
    <x v="5"/>
    <n v="0.70000000000000007"/>
    <x v="28"/>
    <x v="244"/>
    <n v="918.75000000000011"/>
    <n v="0.25"/>
  </r>
  <r>
    <x v="2"/>
    <n v="1128299"/>
    <x v="186"/>
    <x v="2"/>
    <x v="24"/>
    <s v="Boise"/>
    <x v="0"/>
    <n v="0.5"/>
    <x v="22"/>
    <x v="73"/>
    <n v="1181.25"/>
    <n v="0.35"/>
  </r>
  <r>
    <x v="2"/>
    <n v="1128299"/>
    <x v="186"/>
    <x v="2"/>
    <x v="24"/>
    <s v="Boise"/>
    <x v="1"/>
    <n v="0.55000000000000004"/>
    <x v="28"/>
    <x v="170"/>
    <n v="1155.0000000000002"/>
    <n v="0.4"/>
  </r>
  <r>
    <x v="2"/>
    <n v="1128299"/>
    <x v="186"/>
    <x v="2"/>
    <x v="24"/>
    <s v="Boise"/>
    <x v="2"/>
    <n v="0.55000000000000004"/>
    <x v="34"/>
    <x v="356"/>
    <n v="914.37499999999989"/>
    <n v="0.35"/>
  </r>
  <r>
    <x v="2"/>
    <n v="1128299"/>
    <x v="186"/>
    <x v="2"/>
    <x v="24"/>
    <s v="Boise"/>
    <x v="3"/>
    <n v="0.5"/>
    <x v="48"/>
    <x v="203"/>
    <n v="656.25"/>
    <n v="0.35"/>
  </r>
  <r>
    <x v="2"/>
    <n v="1128299"/>
    <x v="186"/>
    <x v="2"/>
    <x v="24"/>
    <s v="Boise"/>
    <x v="4"/>
    <n v="0.55000000000000004"/>
    <x v="33"/>
    <x v="256"/>
    <n v="701.25"/>
    <n v="0.3"/>
  </r>
  <r>
    <x v="2"/>
    <n v="1128299"/>
    <x v="186"/>
    <x v="2"/>
    <x v="24"/>
    <s v="Boise"/>
    <x v="5"/>
    <n v="0.70000000000000007"/>
    <x v="33"/>
    <x v="253"/>
    <n v="743.75000000000011"/>
    <n v="0.25"/>
  </r>
  <r>
    <x v="2"/>
    <n v="1128299"/>
    <x v="187"/>
    <x v="2"/>
    <x v="24"/>
    <s v="Boise"/>
    <x v="0"/>
    <n v="0.55000000000000004"/>
    <x v="23"/>
    <x v="337"/>
    <n v="1203.125"/>
    <n v="0.35"/>
  </r>
  <r>
    <x v="2"/>
    <n v="1128299"/>
    <x v="187"/>
    <x v="2"/>
    <x v="24"/>
    <s v="Boise"/>
    <x v="1"/>
    <n v="0.60000000000000009"/>
    <x v="31"/>
    <x v="225"/>
    <n v="1380.0000000000002"/>
    <n v="0.4"/>
  </r>
  <r>
    <x v="2"/>
    <n v="1128299"/>
    <x v="187"/>
    <x v="2"/>
    <x v="24"/>
    <s v="Boise"/>
    <x v="2"/>
    <n v="0.55000000000000004"/>
    <x v="32"/>
    <x v="111"/>
    <n v="866.25"/>
    <n v="0.35"/>
  </r>
  <r>
    <x v="2"/>
    <n v="1128299"/>
    <x v="187"/>
    <x v="2"/>
    <x v="24"/>
    <s v="Boise"/>
    <x v="3"/>
    <n v="0.55000000000000004"/>
    <x v="47"/>
    <x v="42"/>
    <n v="770"/>
    <n v="0.35"/>
  </r>
  <r>
    <x v="2"/>
    <n v="1128299"/>
    <x v="187"/>
    <x v="2"/>
    <x v="24"/>
    <s v="Boise"/>
    <x v="4"/>
    <n v="0.65"/>
    <x v="47"/>
    <x v="51"/>
    <n v="780"/>
    <n v="0.3"/>
  </r>
  <r>
    <x v="2"/>
    <n v="1128299"/>
    <x v="187"/>
    <x v="2"/>
    <x v="24"/>
    <s v="Boise"/>
    <x v="5"/>
    <n v="0.70000000000000007"/>
    <x v="48"/>
    <x v="195"/>
    <n v="656.25000000000011"/>
    <n v="0.25"/>
  </r>
  <r>
    <x v="2"/>
    <n v="1128299"/>
    <x v="188"/>
    <x v="2"/>
    <x v="24"/>
    <s v="Boise"/>
    <x v="0"/>
    <n v="0.45000000000000007"/>
    <x v="31"/>
    <x v="339"/>
    <n v="905.62500000000011"/>
    <n v="0.35"/>
  </r>
  <r>
    <x v="2"/>
    <n v="1128299"/>
    <x v="188"/>
    <x v="2"/>
    <x v="24"/>
    <s v="Boise"/>
    <x v="1"/>
    <n v="0.50000000000000011"/>
    <x v="31"/>
    <x v="460"/>
    <n v="1150.0000000000002"/>
    <n v="0.4"/>
  </r>
  <r>
    <x v="2"/>
    <n v="1128299"/>
    <x v="188"/>
    <x v="2"/>
    <x v="24"/>
    <s v="Boise"/>
    <x v="2"/>
    <n v="0.45000000000000007"/>
    <x v="33"/>
    <x v="557"/>
    <n v="669.375"/>
    <n v="0.35"/>
  </r>
  <r>
    <x v="2"/>
    <n v="1128299"/>
    <x v="188"/>
    <x v="2"/>
    <x v="24"/>
    <s v="Boise"/>
    <x v="3"/>
    <n v="0.45000000000000007"/>
    <x v="48"/>
    <x v="490"/>
    <n v="590.625"/>
    <n v="0.35"/>
  </r>
  <r>
    <x v="2"/>
    <n v="1128299"/>
    <x v="188"/>
    <x v="2"/>
    <x v="24"/>
    <s v="Boise"/>
    <x v="4"/>
    <n v="0.55000000000000004"/>
    <x v="48"/>
    <x v="138"/>
    <n v="618.75"/>
    <n v="0.3"/>
  </r>
  <r>
    <x v="2"/>
    <n v="1128299"/>
    <x v="188"/>
    <x v="2"/>
    <x v="24"/>
    <s v="Boise"/>
    <x v="5"/>
    <n v="0.60000000000000009"/>
    <x v="33"/>
    <x v="227"/>
    <n v="637.50000000000011"/>
    <n v="0.25"/>
  </r>
  <r>
    <x v="2"/>
    <n v="1128299"/>
    <x v="189"/>
    <x v="2"/>
    <x v="24"/>
    <s v="Boise"/>
    <x v="0"/>
    <n v="0.45000000000000007"/>
    <x v="24"/>
    <x v="223"/>
    <n v="787.50000000000011"/>
    <n v="0.35"/>
  </r>
  <r>
    <x v="2"/>
    <n v="1128299"/>
    <x v="189"/>
    <x v="2"/>
    <x v="24"/>
    <s v="Boise"/>
    <x v="1"/>
    <n v="0.50000000000000011"/>
    <x v="24"/>
    <x v="457"/>
    <n v="1000.0000000000002"/>
    <n v="0.4"/>
  </r>
  <r>
    <x v="2"/>
    <n v="1128299"/>
    <x v="189"/>
    <x v="2"/>
    <x v="24"/>
    <s v="Boise"/>
    <x v="2"/>
    <n v="0.45000000000000007"/>
    <x v="46"/>
    <x v="137"/>
    <n v="511.87500000000006"/>
    <n v="0.35"/>
  </r>
  <r>
    <x v="2"/>
    <n v="1128299"/>
    <x v="189"/>
    <x v="2"/>
    <x v="24"/>
    <s v="Boise"/>
    <x v="3"/>
    <n v="0.45000000000000007"/>
    <x v="49"/>
    <x v="139"/>
    <n v="472.50000000000006"/>
    <n v="0.35"/>
  </r>
  <r>
    <x v="2"/>
    <n v="1128299"/>
    <x v="189"/>
    <x v="2"/>
    <x v="24"/>
    <s v="Boise"/>
    <x v="4"/>
    <n v="0.55000000000000004"/>
    <x v="35"/>
    <x v="408"/>
    <n v="453.75000000000006"/>
    <n v="0.3"/>
  </r>
  <r>
    <x v="2"/>
    <n v="1128299"/>
    <x v="189"/>
    <x v="2"/>
    <x v="24"/>
    <s v="Boise"/>
    <x v="5"/>
    <n v="0.60000000000000009"/>
    <x v="46"/>
    <x v="470"/>
    <n v="487.50000000000006"/>
    <n v="0.25"/>
  </r>
  <r>
    <x v="2"/>
    <n v="1128299"/>
    <x v="190"/>
    <x v="2"/>
    <x v="24"/>
    <s v="Boise"/>
    <x v="0"/>
    <n v="0.45000000000000007"/>
    <x v="24"/>
    <x v="223"/>
    <n v="787.50000000000011"/>
    <n v="0.35"/>
  </r>
  <r>
    <x v="2"/>
    <n v="1128299"/>
    <x v="190"/>
    <x v="2"/>
    <x v="24"/>
    <s v="Boise"/>
    <x v="1"/>
    <n v="0.50000000000000011"/>
    <x v="28"/>
    <x v="195"/>
    <n v="1050.0000000000002"/>
    <n v="0.4"/>
  </r>
  <r>
    <x v="2"/>
    <n v="1128299"/>
    <x v="190"/>
    <x v="2"/>
    <x v="24"/>
    <s v="Boise"/>
    <x v="2"/>
    <n v="0.45000000000000007"/>
    <x v="48"/>
    <x v="490"/>
    <n v="590.625"/>
    <n v="0.35"/>
  </r>
  <r>
    <x v="2"/>
    <n v="1128299"/>
    <x v="190"/>
    <x v="2"/>
    <x v="24"/>
    <s v="Boise"/>
    <x v="3"/>
    <n v="0.45000000000000007"/>
    <x v="45"/>
    <x v="160"/>
    <n v="551.25"/>
    <n v="0.35"/>
  </r>
  <r>
    <x v="2"/>
    <n v="1128299"/>
    <x v="190"/>
    <x v="2"/>
    <x v="24"/>
    <s v="Boise"/>
    <x v="4"/>
    <n v="0.55000000000000004"/>
    <x v="49"/>
    <x v="205"/>
    <n v="495.00000000000006"/>
    <n v="0.3"/>
  </r>
  <r>
    <x v="2"/>
    <n v="1128299"/>
    <x v="190"/>
    <x v="2"/>
    <x v="24"/>
    <s v="Boise"/>
    <x v="5"/>
    <n v="0.60000000000000009"/>
    <x v="33"/>
    <x v="227"/>
    <n v="637.50000000000011"/>
    <n v="0.25"/>
  </r>
  <r>
    <x v="2"/>
    <n v="1128299"/>
    <x v="191"/>
    <x v="2"/>
    <x v="24"/>
    <s v="Boise"/>
    <x v="0"/>
    <n v="0.45000000000000007"/>
    <x v="23"/>
    <x v="224"/>
    <n v="984.37500000000011"/>
    <n v="0.35"/>
  </r>
  <r>
    <x v="2"/>
    <n v="1128299"/>
    <x v="191"/>
    <x v="2"/>
    <x v="24"/>
    <s v="Boise"/>
    <x v="1"/>
    <n v="0.50000000000000011"/>
    <x v="23"/>
    <x v="456"/>
    <n v="1250.0000000000005"/>
    <n v="0.4"/>
  </r>
  <r>
    <x v="2"/>
    <n v="1128299"/>
    <x v="191"/>
    <x v="2"/>
    <x v="24"/>
    <s v="Boise"/>
    <x v="2"/>
    <n v="0.45000000000000007"/>
    <x v="33"/>
    <x v="557"/>
    <n v="669.375"/>
    <n v="0.35"/>
  </r>
  <r>
    <x v="2"/>
    <n v="1128299"/>
    <x v="191"/>
    <x v="2"/>
    <x v="24"/>
    <s v="Boise"/>
    <x v="3"/>
    <n v="0.45000000000000007"/>
    <x v="33"/>
    <x v="557"/>
    <n v="669.375"/>
    <n v="0.35"/>
  </r>
  <r>
    <x v="2"/>
    <n v="1128299"/>
    <x v="191"/>
    <x v="2"/>
    <x v="24"/>
    <s v="Boise"/>
    <x v="4"/>
    <n v="0.55000000000000004"/>
    <x v="45"/>
    <x v="136"/>
    <n v="577.5"/>
    <n v="0.3"/>
  </r>
  <r>
    <x v="2"/>
    <n v="1128299"/>
    <x v="191"/>
    <x v="2"/>
    <x v="24"/>
    <s v="Boise"/>
    <x v="5"/>
    <n v="0.60000000000000009"/>
    <x v="32"/>
    <x v="217"/>
    <n v="675.00000000000011"/>
    <n v="0.25"/>
  </r>
  <r>
    <x v="2"/>
    <n v="1128299"/>
    <x v="192"/>
    <x v="2"/>
    <x v="25"/>
    <s v="Phoenix"/>
    <x v="0"/>
    <n v="0.34999999999999992"/>
    <x v="34"/>
    <x v="558"/>
    <n v="581.87499999999977"/>
    <n v="0.35"/>
  </r>
  <r>
    <x v="2"/>
    <n v="1128299"/>
    <x v="192"/>
    <x v="2"/>
    <x v="25"/>
    <s v="Phoenix"/>
    <x v="1"/>
    <n v="0.45"/>
    <x v="34"/>
    <x v="115"/>
    <n v="855"/>
    <n v="0.4"/>
  </r>
  <r>
    <x v="2"/>
    <n v="1128299"/>
    <x v="192"/>
    <x v="2"/>
    <x v="25"/>
    <s v="Phoenix"/>
    <x v="2"/>
    <n v="0.45"/>
    <x v="34"/>
    <x v="115"/>
    <n v="748.125"/>
    <n v="0.35"/>
  </r>
  <r>
    <x v="2"/>
    <n v="1128299"/>
    <x v="192"/>
    <x v="2"/>
    <x v="25"/>
    <s v="Phoenix"/>
    <x v="3"/>
    <n v="0.45"/>
    <x v="46"/>
    <x v="334"/>
    <n v="511.87499999999994"/>
    <n v="0.35"/>
  </r>
  <r>
    <x v="2"/>
    <n v="1128299"/>
    <x v="192"/>
    <x v="2"/>
    <x v="25"/>
    <s v="Phoenix"/>
    <x v="4"/>
    <n v="0.50000000000000011"/>
    <x v="35"/>
    <x v="559"/>
    <n v="412.50000000000006"/>
    <n v="0.3"/>
  </r>
  <r>
    <x v="2"/>
    <n v="1128299"/>
    <x v="192"/>
    <x v="2"/>
    <x v="25"/>
    <s v="Phoenix"/>
    <x v="5"/>
    <n v="0.45"/>
    <x v="34"/>
    <x v="115"/>
    <n v="534.375"/>
    <n v="0.25"/>
  </r>
  <r>
    <x v="2"/>
    <n v="1128299"/>
    <x v="193"/>
    <x v="2"/>
    <x v="25"/>
    <s v="Phoenix"/>
    <x v="0"/>
    <n v="0.34999999999999992"/>
    <x v="28"/>
    <x v="560"/>
    <n v="643.12499999999977"/>
    <n v="0.35"/>
  </r>
  <r>
    <x v="2"/>
    <n v="1128299"/>
    <x v="193"/>
    <x v="2"/>
    <x v="25"/>
    <s v="Phoenix"/>
    <x v="1"/>
    <n v="0.45"/>
    <x v="33"/>
    <x v="172"/>
    <n v="765"/>
    <n v="0.4"/>
  </r>
  <r>
    <x v="2"/>
    <n v="1128299"/>
    <x v="193"/>
    <x v="2"/>
    <x v="25"/>
    <s v="Phoenix"/>
    <x v="2"/>
    <n v="0.45"/>
    <x v="33"/>
    <x v="172"/>
    <n v="669.375"/>
    <n v="0.35"/>
  </r>
  <r>
    <x v="2"/>
    <n v="1128299"/>
    <x v="193"/>
    <x v="2"/>
    <x v="25"/>
    <s v="Phoenix"/>
    <x v="3"/>
    <n v="0.45"/>
    <x v="35"/>
    <x v="116"/>
    <n v="433.125"/>
    <n v="0.35"/>
  </r>
  <r>
    <x v="2"/>
    <n v="1128299"/>
    <x v="193"/>
    <x v="2"/>
    <x v="25"/>
    <s v="Phoenix"/>
    <x v="4"/>
    <n v="0.50000000000000011"/>
    <x v="41"/>
    <x v="322"/>
    <n v="300.00000000000006"/>
    <n v="0.3"/>
  </r>
  <r>
    <x v="2"/>
    <n v="1128299"/>
    <x v="193"/>
    <x v="2"/>
    <x v="25"/>
    <s v="Phoenix"/>
    <x v="5"/>
    <n v="0.45"/>
    <x v="47"/>
    <x v="207"/>
    <n v="450"/>
    <n v="0.25"/>
  </r>
  <r>
    <x v="2"/>
    <n v="1128299"/>
    <x v="194"/>
    <x v="2"/>
    <x v="25"/>
    <s v="Phoenix"/>
    <x v="0"/>
    <n v="0.45"/>
    <x v="21"/>
    <x v="111"/>
    <n v="866.25"/>
    <n v="0.35"/>
  </r>
  <r>
    <x v="2"/>
    <n v="1128299"/>
    <x v="194"/>
    <x v="2"/>
    <x v="25"/>
    <s v="Phoenix"/>
    <x v="1"/>
    <n v="0.55000000000000004"/>
    <x v="47"/>
    <x v="42"/>
    <n v="880"/>
    <n v="0.4"/>
  </r>
  <r>
    <x v="2"/>
    <n v="1128299"/>
    <x v="194"/>
    <x v="2"/>
    <x v="25"/>
    <s v="Phoenix"/>
    <x v="2"/>
    <n v="0.55000000000000004"/>
    <x v="47"/>
    <x v="42"/>
    <n v="770"/>
    <n v="0.35"/>
  </r>
  <r>
    <x v="2"/>
    <n v="1128299"/>
    <x v="194"/>
    <x v="2"/>
    <x v="25"/>
    <s v="Phoenix"/>
    <x v="3"/>
    <n v="0.55000000000000004"/>
    <x v="35"/>
    <x v="408"/>
    <n v="529.375"/>
    <n v="0.35"/>
  </r>
  <r>
    <x v="2"/>
    <n v="1128299"/>
    <x v="194"/>
    <x v="2"/>
    <x v="25"/>
    <s v="Phoenix"/>
    <x v="4"/>
    <n v="0.60000000000000009"/>
    <x v="37"/>
    <x v="187"/>
    <n v="315.00000000000006"/>
    <n v="0.3"/>
  </r>
  <r>
    <x v="2"/>
    <n v="1128299"/>
    <x v="194"/>
    <x v="2"/>
    <x v="25"/>
    <s v="Phoenix"/>
    <x v="5"/>
    <n v="0.55000000000000004"/>
    <x v="48"/>
    <x v="138"/>
    <n v="515.625"/>
    <n v="0.25"/>
  </r>
  <r>
    <x v="2"/>
    <n v="1128299"/>
    <x v="195"/>
    <x v="2"/>
    <x v="25"/>
    <s v="Phoenix"/>
    <x v="0"/>
    <n v="0.55000000000000004"/>
    <x v="21"/>
    <x v="446"/>
    <n v="1058.75"/>
    <n v="0.35"/>
  </r>
  <r>
    <x v="2"/>
    <n v="1128299"/>
    <x v="195"/>
    <x v="2"/>
    <x v="25"/>
    <s v="Phoenix"/>
    <x v="1"/>
    <n v="0.60000000000000009"/>
    <x v="45"/>
    <x v="162"/>
    <n v="840.00000000000023"/>
    <n v="0.4"/>
  </r>
  <r>
    <x v="2"/>
    <n v="1128299"/>
    <x v="195"/>
    <x v="2"/>
    <x v="25"/>
    <s v="Phoenix"/>
    <x v="2"/>
    <n v="0.60000000000000009"/>
    <x v="47"/>
    <x v="218"/>
    <n v="840.00000000000011"/>
    <n v="0.35"/>
  </r>
  <r>
    <x v="2"/>
    <n v="1128299"/>
    <x v="195"/>
    <x v="2"/>
    <x v="25"/>
    <s v="Phoenix"/>
    <x v="3"/>
    <n v="0.55000000000000004"/>
    <x v="49"/>
    <x v="205"/>
    <n v="577.5"/>
    <n v="0.35"/>
  </r>
  <r>
    <x v="2"/>
    <n v="1128299"/>
    <x v="195"/>
    <x v="2"/>
    <x v="25"/>
    <s v="Phoenix"/>
    <x v="4"/>
    <n v="0.60000000000000009"/>
    <x v="41"/>
    <x v="200"/>
    <n v="360.00000000000006"/>
    <n v="0.3"/>
  </r>
  <r>
    <x v="2"/>
    <n v="1128299"/>
    <x v="195"/>
    <x v="2"/>
    <x v="25"/>
    <s v="Phoenix"/>
    <x v="5"/>
    <n v="0.75000000000000011"/>
    <x v="48"/>
    <x v="224"/>
    <n v="703.12500000000011"/>
    <n v="0.25"/>
  </r>
  <r>
    <x v="2"/>
    <n v="1128299"/>
    <x v="196"/>
    <x v="2"/>
    <x v="25"/>
    <s v="Phoenix"/>
    <x v="0"/>
    <n v="0.55000000000000004"/>
    <x v="31"/>
    <x v="76"/>
    <n v="1106.875"/>
    <n v="0.35"/>
  </r>
  <r>
    <x v="2"/>
    <n v="1128299"/>
    <x v="196"/>
    <x v="2"/>
    <x v="25"/>
    <s v="Phoenix"/>
    <x v="1"/>
    <n v="0.60000000000000009"/>
    <x v="33"/>
    <x v="227"/>
    <n v="1020.0000000000002"/>
    <n v="0.4"/>
  </r>
  <r>
    <x v="2"/>
    <n v="1128299"/>
    <x v="196"/>
    <x v="2"/>
    <x v="25"/>
    <s v="Phoenix"/>
    <x v="2"/>
    <n v="0.60000000000000009"/>
    <x v="32"/>
    <x v="217"/>
    <n v="945.00000000000011"/>
    <n v="0.35"/>
  </r>
  <r>
    <x v="2"/>
    <n v="1128299"/>
    <x v="196"/>
    <x v="2"/>
    <x v="25"/>
    <s v="Phoenix"/>
    <x v="3"/>
    <n v="0.55000000000000004"/>
    <x v="45"/>
    <x v="136"/>
    <n v="673.75"/>
    <n v="0.35"/>
  </r>
  <r>
    <x v="2"/>
    <n v="1128299"/>
    <x v="196"/>
    <x v="2"/>
    <x v="25"/>
    <s v="Phoenix"/>
    <x v="4"/>
    <n v="0.60000000000000009"/>
    <x v="44"/>
    <x v="192"/>
    <n v="450.00000000000006"/>
    <n v="0.3"/>
  </r>
  <r>
    <x v="2"/>
    <n v="1128299"/>
    <x v="196"/>
    <x v="2"/>
    <x v="25"/>
    <s v="Phoenix"/>
    <x v="5"/>
    <n v="0.75000000000000011"/>
    <x v="33"/>
    <x v="260"/>
    <n v="796.87500000000011"/>
    <n v="0.25"/>
  </r>
  <r>
    <x v="2"/>
    <n v="1128299"/>
    <x v="197"/>
    <x v="2"/>
    <x v="25"/>
    <s v="Phoenix"/>
    <x v="0"/>
    <n v="0.55000000000000004"/>
    <x v="20"/>
    <x v="104"/>
    <n v="1347.5"/>
    <n v="0.35"/>
  </r>
  <r>
    <x v="2"/>
    <n v="1128299"/>
    <x v="197"/>
    <x v="2"/>
    <x v="25"/>
    <s v="Phoenix"/>
    <x v="1"/>
    <n v="0.60000000000000009"/>
    <x v="21"/>
    <x v="221"/>
    <n v="1320.0000000000002"/>
    <n v="0.4"/>
  </r>
  <r>
    <x v="2"/>
    <n v="1128299"/>
    <x v="197"/>
    <x v="2"/>
    <x v="25"/>
    <s v="Phoenix"/>
    <x v="2"/>
    <n v="0.60000000000000009"/>
    <x v="21"/>
    <x v="221"/>
    <n v="1155"/>
    <n v="0.35"/>
  </r>
  <r>
    <x v="2"/>
    <n v="1128299"/>
    <x v="197"/>
    <x v="2"/>
    <x v="25"/>
    <s v="Phoenix"/>
    <x v="3"/>
    <n v="0.55000000000000004"/>
    <x v="33"/>
    <x v="256"/>
    <n v="818.125"/>
    <n v="0.35"/>
  </r>
  <r>
    <x v="2"/>
    <n v="1128299"/>
    <x v="197"/>
    <x v="2"/>
    <x v="25"/>
    <s v="Phoenix"/>
    <x v="4"/>
    <n v="0.60000000000000009"/>
    <x v="49"/>
    <x v="166"/>
    <n v="540"/>
    <n v="0.3"/>
  </r>
  <r>
    <x v="2"/>
    <n v="1128299"/>
    <x v="197"/>
    <x v="2"/>
    <x v="25"/>
    <s v="Phoenix"/>
    <x v="5"/>
    <n v="0.75000000000000011"/>
    <x v="25"/>
    <x v="276"/>
    <n v="1125.0000000000002"/>
    <n v="0.25"/>
  </r>
  <r>
    <x v="2"/>
    <n v="1128299"/>
    <x v="198"/>
    <x v="2"/>
    <x v="25"/>
    <s v="Phoenix"/>
    <x v="0"/>
    <n v="0.55000000000000004"/>
    <x v="30"/>
    <x v="71"/>
    <n v="1443.75"/>
    <n v="0.35"/>
  </r>
  <r>
    <x v="2"/>
    <n v="1128299"/>
    <x v="198"/>
    <x v="2"/>
    <x v="25"/>
    <s v="Phoenix"/>
    <x v="1"/>
    <n v="0.60000000000000009"/>
    <x v="25"/>
    <x v="215"/>
    <n v="1440.0000000000002"/>
    <n v="0.4"/>
  </r>
  <r>
    <x v="2"/>
    <n v="1128299"/>
    <x v="198"/>
    <x v="2"/>
    <x v="25"/>
    <s v="Phoenix"/>
    <x v="2"/>
    <n v="0.60000000000000009"/>
    <x v="21"/>
    <x v="221"/>
    <n v="1155"/>
    <n v="0.35"/>
  </r>
  <r>
    <x v="2"/>
    <n v="1128299"/>
    <x v="198"/>
    <x v="2"/>
    <x v="25"/>
    <s v="Phoenix"/>
    <x v="3"/>
    <n v="0.55000000000000004"/>
    <x v="32"/>
    <x v="111"/>
    <n v="866.25"/>
    <n v="0.35"/>
  </r>
  <r>
    <x v="2"/>
    <n v="1128299"/>
    <x v="198"/>
    <x v="2"/>
    <x v="25"/>
    <s v="Phoenix"/>
    <x v="4"/>
    <n v="0.60000000000000009"/>
    <x v="24"/>
    <x v="252"/>
    <n v="900.00000000000011"/>
    <n v="0.3"/>
  </r>
  <r>
    <x v="2"/>
    <n v="1128299"/>
    <x v="198"/>
    <x v="2"/>
    <x v="25"/>
    <s v="Phoenix"/>
    <x v="5"/>
    <n v="0.75000000000000011"/>
    <x v="24"/>
    <x v="232"/>
    <n v="937.50000000000011"/>
    <n v="0.25"/>
  </r>
  <r>
    <x v="2"/>
    <n v="1128299"/>
    <x v="199"/>
    <x v="2"/>
    <x v="25"/>
    <s v="Phoenix"/>
    <x v="0"/>
    <n v="0.60000000000000009"/>
    <x v="20"/>
    <x v="249"/>
    <n v="1470.0000000000002"/>
    <n v="0.35"/>
  </r>
  <r>
    <x v="2"/>
    <n v="1128299"/>
    <x v="199"/>
    <x v="2"/>
    <x v="25"/>
    <s v="Phoenix"/>
    <x v="1"/>
    <n v="0.65000000000000013"/>
    <x v="26"/>
    <x v="561"/>
    <n v="1690.0000000000005"/>
    <n v="0.4"/>
  </r>
  <r>
    <x v="2"/>
    <n v="1128299"/>
    <x v="199"/>
    <x v="2"/>
    <x v="25"/>
    <s v="Phoenix"/>
    <x v="2"/>
    <n v="0.60000000000000009"/>
    <x v="28"/>
    <x v="254"/>
    <n v="1102.5"/>
    <n v="0.35"/>
  </r>
  <r>
    <x v="2"/>
    <n v="1128299"/>
    <x v="199"/>
    <x v="2"/>
    <x v="25"/>
    <s v="Phoenix"/>
    <x v="3"/>
    <n v="0.60000000000000009"/>
    <x v="34"/>
    <x v="231"/>
    <n v="997.50000000000011"/>
    <n v="0.35"/>
  </r>
  <r>
    <x v="2"/>
    <n v="1128299"/>
    <x v="199"/>
    <x v="2"/>
    <x v="25"/>
    <s v="Phoenix"/>
    <x v="4"/>
    <n v="0.70000000000000007"/>
    <x v="34"/>
    <x v="204"/>
    <n v="997.50000000000011"/>
    <n v="0.3"/>
  </r>
  <r>
    <x v="2"/>
    <n v="1128299"/>
    <x v="199"/>
    <x v="2"/>
    <x v="25"/>
    <s v="Phoenix"/>
    <x v="5"/>
    <n v="0.75000000000000011"/>
    <x v="32"/>
    <x v="220"/>
    <n v="843.75000000000011"/>
    <n v="0.25"/>
  </r>
  <r>
    <x v="2"/>
    <n v="1128299"/>
    <x v="200"/>
    <x v="2"/>
    <x v="25"/>
    <s v="Phoenix"/>
    <x v="0"/>
    <n v="0.50000000000000011"/>
    <x v="23"/>
    <x v="456"/>
    <n v="1093.7500000000002"/>
    <n v="0.35"/>
  </r>
  <r>
    <x v="2"/>
    <n v="1128299"/>
    <x v="200"/>
    <x v="2"/>
    <x v="25"/>
    <s v="Phoenix"/>
    <x v="1"/>
    <n v="0.55000000000000016"/>
    <x v="23"/>
    <x v="562"/>
    <n v="1375.0000000000005"/>
    <n v="0.4"/>
  </r>
  <r>
    <x v="2"/>
    <n v="1128299"/>
    <x v="200"/>
    <x v="2"/>
    <x v="25"/>
    <s v="Phoenix"/>
    <x v="2"/>
    <n v="0.50000000000000011"/>
    <x v="34"/>
    <x v="563"/>
    <n v="831.25000000000011"/>
    <n v="0.35"/>
  </r>
  <r>
    <x v="2"/>
    <n v="1128299"/>
    <x v="200"/>
    <x v="2"/>
    <x v="25"/>
    <s v="Phoenix"/>
    <x v="3"/>
    <n v="0.50000000000000011"/>
    <x v="33"/>
    <x v="564"/>
    <n v="743.75000000000011"/>
    <n v="0.35"/>
  </r>
  <r>
    <x v="2"/>
    <n v="1128299"/>
    <x v="200"/>
    <x v="2"/>
    <x v="25"/>
    <s v="Phoenix"/>
    <x v="4"/>
    <n v="0.60000000000000009"/>
    <x v="33"/>
    <x v="227"/>
    <n v="765.00000000000011"/>
    <n v="0.3"/>
  </r>
  <r>
    <x v="2"/>
    <n v="1128299"/>
    <x v="200"/>
    <x v="2"/>
    <x v="25"/>
    <s v="Phoenix"/>
    <x v="5"/>
    <n v="0.65000000000000013"/>
    <x v="34"/>
    <x v="422"/>
    <n v="771.87500000000011"/>
    <n v="0.25"/>
  </r>
  <r>
    <x v="2"/>
    <n v="1128299"/>
    <x v="201"/>
    <x v="2"/>
    <x v="25"/>
    <s v="Phoenix"/>
    <x v="0"/>
    <n v="0.50000000000000011"/>
    <x v="21"/>
    <x v="565"/>
    <n v="962.50000000000011"/>
    <n v="0.35"/>
  </r>
  <r>
    <x v="2"/>
    <n v="1128299"/>
    <x v="201"/>
    <x v="2"/>
    <x v="25"/>
    <s v="Phoenix"/>
    <x v="1"/>
    <n v="0.55000000000000016"/>
    <x v="21"/>
    <x v="566"/>
    <n v="1210.0000000000005"/>
    <n v="0.4"/>
  </r>
  <r>
    <x v="2"/>
    <n v="1128299"/>
    <x v="201"/>
    <x v="2"/>
    <x v="25"/>
    <s v="Phoenix"/>
    <x v="2"/>
    <n v="0.50000000000000011"/>
    <x v="48"/>
    <x v="347"/>
    <n v="656.25000000000011"/>
    <n v="0.35"/>
  </r>
  <r>
    <x v="2"/>
    <n v="1128299"/>
    <x v="201"/>
    <x v="2"/>
    <x v="25"/>
    <s v="Phoenix"/>
    <x v="3"/>
    <n v="0.50000000000000011"/>
    <x v="45"/>
    <x v="482"/>
    <n v="612.50000000000011"/>
    <n v="0.35"/>
  </r>
  <r>
    <x v="2"/>
    <n v="1128299"/>
    <x v="201"/>
    <x v="2"/>
    <x v="25"/>
    <s v="Phoenix"/>
    <x v="4"/>
    <n v="0.60000000000000009"/>
    <x v="46"/>
    <x v="470"/>
    <n v="585"/>
    <n v="0.3"/>
  </r>
  <r>
    <x v="2"/>
    <n v="1128299"/>
    <x v="201"/>
    <x v="2"/>
    <x v="25"/>
    <s v="Phoenix"/>
    <x v="5"/>
    <n v="0.75000000000000011"/>
    <x v="48"/>
    <x v="224"/>
    <n v="703.12500000000011"/>
    <n v="0.25"/>
  </r>
  <r>
    <x v="2"/>
    <n v="1128299"/>
    <x v="202"/>
    <x v="2"/>
    <x v="25"/>
    <s v="Phoenix"/>
    <x v="0"/>
    <n v="0.60000000000000009"/>
    <x v="21"/>
    <x v="221"/>
    <n v="1155"/>
    <n v="0.35"/>
  </r>
  <r>
    <x v="2"/>
    <n v="1128299"/>
    <x v="202"/>
    <x v="2"/>
    <x v="25"/>
    <s v="Phoenix"/>
    <x v="1"/>
    <n v="0.65000000000000013"/>
    <x v="25"/>
    <x v="216"/>
    <n v="1560.0000000000005"/>
    <n v="0.4"/>
  </r>
  <r>
    <x v="2"/>
    <n v="1128299"/>
    <x v="202"/>
    <x v="2"/>
    <x v="25"/>
    <s v="Phoenix"/>
    <x v="2"/>
    <n v="0.60000000000000009"/>
    <x v="32"/>
    <x v="217"/>
    <n v="945.00000000000011"/>
    <n v="0.35"/>
  </r>
  <r>
    <x v="2"/>
    <n v="1128299"/>
    <x v="202"/>
    <x v="2"/>
    <x v="25"/>
    <s v="Phoenix"/>
    <x v="3"/>
    <n v="0.60000000000000009"/>
    <x v="33"/>
    <x v="227"/>
    <n v="892.50000000000011"/>
    <n v="0.35"/>
  </r>
  <r>
    <x v="2"/>
    <n v="1128299"/>
    <x v="202"/>
    <x v="2"/>
    <x v="25"/>
    <s v="Phoenix"/>
    <x v="4"/>
    <n v="0.70000000000000007"/>
    <x v="48"/>
    <x v="195"/>
    <n v="787.50000000000011"/>
    <n v="0.3"/>
  </r>
  <r>
    <x v="2"/>
    <n v="1128299"/>
    <x v="202"/>
    <x v="2"/>
    <x v="25"/>
    <s v="Phoenix"/>
    <x v="5"/>
    <n v="0.75000000000000011"/>
    <x v="24"/>
    <x v="232"/>
    <n v="937.50000000000011"/>
    <n v="0.25"/>
  </r>
  <r>
    <x v="2"/>
    <n v="1128299"/>
    <x v="203"/>
    <x v="2"/>
    <x v="25"/>
    <s v="Phoenix"/>
    <x v="0"/>
    <n v="0.60000000000000009"/>
    <x v="20"/>
    <x v="249"/>
    <n v="1470.0000000000002"/>
    <n v="0.35"/>
  </r>
  <r>
    <x v="2"/>
    <n v="1128299"/>
    <x v="203"/>
    <x v="2"/>
    <x v="25"/>
    <s v="Phoenix"/>
    <x v="1"/>
    <n v="0.65000000000000013"/>
    <x v="20"/>
    <x v="258"/>
    <n v="1820.0000000000005"/>
    <n v="0.4"/>
  </r>
  <r>
    <x v="2"/>
    <n v="1128299"/>
    <x v="203"/>
    <x v="2"/>
    <x v="25"/>
    <s v="Phoenix"/>
    <x v="2"/>
    <n v="0.60000000000000009"/>
    <x v="24"/>
    <x v="252"/>
    <n v="1050"/>
    <n v="0.35"/>
  </r>
  <r>
    <x v="2"/>
    <n v="1128299"/>
    <x v="203"/>
    <x v="2"/>
    <x v="25"/>
    <s v="Phoenix"/>
    <x v="3"/>
    <n v="0.60000000000000009"/>
    <x v="24"/>
    <x v="252"/>
    <n v="1050"/>
    <n v="0.35"/>
  </r>
  <r>
    <x v="2"/>
    <n v="1128299"/>
    <x v="203"/>
    <x v="2"/>
    <x v="25"/>
    <s v="Phoenix"/>
    <x v="4"/>
    <n v="0.70000000000000007"/>
    <x v="33"/>
    <x v="253"/>
    <n v="892.50000000000011"/>
    <n v="0.3"/>
  </r>
  <r>
    <x v="2"/>
    <n v="1128299"/>
    <x v="203"/>
    <x v="2"/>
    <x v="25"/>
    <s v="Phoenix"/>
    <x v="5"/>
    <n v="0.75000000000000011"/>
    <x v="28"/>
    <x v="567"/>
    <n v="984.37500000000011"/>
    <n v="0.25"/>
  </r>
  <r>
    <x v="2"/>
    <n v="1128299"/>
    <x v="90"/>
    <x v="2"/>
    <x v="26"/>
    <s v="Albuquerque"/>
    <x v="0"/>
    <n v="0.29999999999999993"/>
    <x v="32"/>
    <x v="331"/>
    <n v="539.99999999999989"/>
    <n v="0.4"/>
  </r>
  <r>
    <x v="2"/>
    <n v="1128299"/>
    <x v="90"/>
    <x v="2"/>
    <x v="26"/>
    <s v="Albuquerque"/>
    <x v="1"/>
    <n v="0.4"/>
    <x v="32"/>
    <x v="207"/>
    <n v="720"/>
    <n v="0.4"/>
  </r>
  <r>
    <x v="2"/>
    <n v="1128299"/>
    <x v="90"/>
    <x v="2"/>
    <x v="26"/>
    <s v="Albuquerque"/>
    <x v="2"/>
    <n v="0.4"/>
    <x v="32"/>
    <x v="207"/>
    <n v="630"/>
    <n v="0.35"/>
  </r>
  <r>
    <x v="2"/>
    <n v="1128299"/>
    <x v="90"/>
    <x v="2"/>
    <x v="26"/>
    <s v="Albuquerque"/>
    <x v="3"/>
    <n v="0.4"/>
    <x v="49"/>
    <x v="147"/>
    <n v="480"/>
    <n v="0.4"/>
  </r>
  <r>
    <x v="2"/>
    <n v="1128299"/>
    <x v="90"/>
    <x v="2"/>
    <x v="26"/>
    <s v="Albuquerque"/>
    <x v="4"/>
    <n v="0.45000000000000012"/>
    <x v="44"/>
    <x v="133"/>
    <n v="393.75000000000006"/>
    <n v="0.35"/>
  </r>
  <r>
    <x v="2"/>
    <n v="1128299"/>
    <x v="90"/>
    <x v="2"/>
    <x v="26"/>
    <s v="Albuquerque"/>
    <x v="5"/>
    <n v="0.4"/>
    <x v="32"/>
    <x v="207"/>
    <n v="450"/>
    <n v="0.25"/>
  </r>
  <r>
    <x v="2"/>
    <n v="1128299"/>
    <x v="91"/>
    <x v="2"/>
    <x v="26"/>
    <s v="Albuquerque"/>
    <x v="0"/>
    <n v="0.29999999999999993"/>
    <x v="24"/>
    <x v="167"/>
    <n v="599.99999999999989"/>
    <n v="0.4"/>
  </r>
  <r>
    <x v="2"/>
    <n v="1128299"/>
    <x v="91"/>
    <x v="2"/>
    <x v="26"/>
    <s v="Albuquerque"/>
    <x v="1"/>
    <n v="0.4"/>
    <x v="47"/>
    <x v="173"/>
    <n v="640"/>
    <n v="0.4"/>
  </r>
  <r>
    <x v="2"/>
    <n v="1128299"/>
    <x v="91"/>
    <x v="2"/>
    <x v="26"/>
    <s v="Albuquerque"/>
    <x v="2"/>
    <n v="0.4"/>
    <x v="47"/>
    <x v="173"/>
    <n v="560"/>
    <n v="0.35"/>
  </r>
  <r>
    <x v="2"/>
    <n v="1128299"/>
    <x v="91"/>
    <x v="2"/>
    <x v="26"/>
    <s v="Albuquerque"/>
    <x v="3"/>
    <n v="0.4"/>
    <x v="44"/>
    <x v="123"/>
    <n v="400"/>
    <n v="0.4"/>
  </r>
  <r>
    <x v="2"/>
    <n v="1128299"/>
    <x v="91"/>
    <x v="2"/>
    <x v="26"/>
    <s v="Albuquerque"/>
    <x v="4"/>
    <n v="0.45000000000000012"/>
    <x v="37"/>
    <x v="545"/>
    <n v="275.62500000000006"/>
    <n v="0.35"/>
  </r>
  <r>
    <x v="2"/>
    <n v="1128299"/>
    <x v="91"/>
    <x v="2"/>
    <x v="26"/>
    <s v="Albuquerque"/>
    <x v="5"/>
    <n v="0.4"/>
    <x v="48"/>
    <x v="146"/>
    <n v="375"/>
    <n v="0.25"/>
  </r>
  <r>
    <x v="2"/>
    <n v="1128299"/>
    <x v="92"/>
    <x v="2"/>
    <x v="26"/>
    <s v="Albuquerque"/>
    <x v="0"/>
    <n v="0.4"/>
    <x v="28"/>
    <x v="193"/>
    <n v="840"/>
    <n v="0.4"/>
  </r>
  <r>
    <x v="2"/>
    <n v="1128299"/>
    <x v="92"/>
    <x v="2"/>
    <x v="26"/>
    <s v="Albuquerque"/>
    <x v="1"/>
    <n v="0.5"/>
    <x v="48"/>
    <x v="203"/>
    <n v="750"/>
    <n v="0.4"/>
  </r>
  <r>
    <x v="2"/>
    <n v="1128299"/>
    <x v="92"/>
    <x v="2"/>
    <x v="26"/>
    <s v="Albuquerque"/>
    <x v="2"/>
    <n v="0.5"/>
    <x v="48"/>
    <x v="203"/>
    <n v="656.25"/>
    <n v="0.35"/>
  </r>
  <r>
    <x v="2"/>
    <n v="1128299"/>
    <x v="92"/>
    <x v="2"/>
    <x v="26"/>
    <s v="Albuquerque"/>
    <x v="3"/>
    <n v="0.5"/>
    <x v="44"/>
    <x v="142"/>
    <n v="500"/>
    <n v="0.4"/>
  </r>
  <r>
    <x v="2"/>
    <n v="1128299"/>
    <x v="92"/>
    <x v="2"/>
    <x v="26"/>
    <s v="Albuquerque"/>
    <x v="4"/>
    <n v="0.55000000000000004"/>
    <x v="43"/>
    <x v="188"/>
    <n v="288.75"/>
    <n v="0.35"/>
  </r>
  <r>
    <x v="2"/>
    <n v="1128299"/>
    <x v="92"/>
    <x v="2"/>
    <x v="26"/>
    <s v="Albuquerque"/>
    <x v="5"/>
    <n v="0.5"/>
    <x v="45"/>
    <x v="157"/>
    <n v="437.5"/>
    <n v="0.25"/>
  </r>
  <r>
    <x v="2"/>
    <n v="1128299"/>
    <x v="93"/>
    <x v="2"/>
    <x v="26"/>
    <s v="Albuquerque"/>
    <x v="0"/>
    <n v="0.5"/>
    <x v="28"/>
    <x v="48"/>
    <n v="1050"/>
    <n v="0.4"/>
  </r>
  <r>
    <x v="2"/>
    <n v="1128299"/>
    <x v="93"/>
    <x v="2"/>
    <x v="26"/>
    <s v="Albuquerque"/>
    <x v="1"/>
    <n v="0.55000000000000004"/>
    <x v="46"/>
    <x v="255"/>
    <n v="715.00000000000011"/>
    <n v="0.4"/>
  </r>
  <r>
    <x v="2"/>
    <n v="1128299"/>
    <x v="93"/>
    <x v="2"/>
    <x v="26"/>
    <s v="Albuquerque"/>
    <x v="2"/>
    <n v="0.55000000000000004"/>
    <x v="48"/>
    <x v="138"/>
    <n v="721.875"/>
    <n v="0.35"/>
  </r>
  <r>
    <x v="2"/>
    <n v="1128299"/>
    <x v="93"/>
    <x v="2"/>
    <x v="26"/>
    <s v="Albuquerque"/>
    <x v="3"/>
    <n v="0.5"/>
    <x v="35"/>
    <x v="140"/>
    <n v="550"/>
    <n v="0.4"/>
  </r>
  <r>
    <x v="2"/>
    <n v="1128299"/>
    <x v="93"/>
    <x v="2"/>
    <x v="26"/>
    <s v="Albuquerque"/>
    <x v="4"/>
    <n v="0.55000000000000004"/>
    <x v="37"/>
    <x v="117"/>
    <n v="336.875"/>
    <n v="0.35"/>
  </r>
  <r>
    <x v="2"/>
    <n v="1128299"/>
    <x v="93"/>
    <x v="2"/>
    <x v="26"/>
    <s v="Albuquerque"/>
    <x v="5"/>
    <n v="0.70000000000000007"/>
    <x v="45"/>
    <x v="196"/>
    <n v="612.50000000000011"/>
    <n v="0.25"/>
  </r>
  <r>
    <x v="2"/>
    <n v="1128299"/>
    <x v="94"/>
    <x v="2"/>
    <x v="26"/>
    <s v="Albuquerque"/>
    <x v="0"/>
    <n v="0.5"/>
    <x v="21"/>
    <x v="80"/>
    <n v="1100"/>
    <n v="0.4"/>
  </r>
  <r>
    <x v="2"/>
    <n v="1128299"/>
    <x v="94"/>
    <x v="2"/>
    <x v="26"/>
    <s v="Albuquerque"/>
    <x v="1"/>
    <n v="0.55000000000000004"/>
    <x v="47"/>
    <x v="42"/>
    <n v="880"/>
    <n v="0.4"/>
  </r>
  <r>
    <x v="2"/>
    <n v="1128299"/>
    <x v="94"/>
    <x v="2"/>
    <x v="26"/>
    <s v="Albuquerque"/>
    <x v="2"/>
    <n v="0.55000000000000004"/>
    <x v="33"/>
    <x v="256"/>
    <n v="818.125"/>
    <n v="0.35"/>
  </r>
  <r>
    <x v="2"/>
    <n v="1128299"/>
    <x v="94"/>
    <x v="2"/>
    <x v="26"/>
    <s v="Albuquerque"/>
    <x v="3"/>
    <n v="0.5"/>
    <x v="46"/>
    <x v="132"/>
    <n v="650"/>
    <n v="0.4"/>
  </r>
  <r>
    <x v="2"/>
    <n v="1128299"/>
    <x v="94"/>
    <x v="2"/>
    <x v="26"/>
    <s v="Albuquerque"/>
    <x v="4"/>
    <n v="0.55000000000000004"/>
    <x v="38"/>
    <x v="116"/>
    <n v="433.125"/>
    <n v="0.35"/>
  </r>
  <r>
    <x v="2"/>
    <n v="1128299"/>
    <x v="94"/>
    <x v="2"/>
    <x v="26"/>
    <s v="Albuquerque"/>
    <x v="5"/>
    <n v="0.70000000000000007"/>
    <x v="47"/>
    <x v="219"/>
    <n v="700.00000000000011"/>
    <n v="0.25"/>
  </r>
  <r>
    <x v="2"/>
    <n v="1128299"/>
    <x v="95"/>
    <x v="2"/>
    <x v="26"/>
    <s v="Albuquerque"/>
    <x v="0"/>
    <n v="0.5"/>
    <x v="22"/>
    <x v="73"/>
    <n v="1350"/>
    <n v="0.4"/>
  </r>
  <r>
    <x v="2"/>
    <n v="1128299"/>
    <x v="95"/>
    <x v="2"/>
    <x v="26"/>
    <s v="Albuquerque"/>
    <x v="1"/>
    <n v="0.55000000000000004"/>
    <x v="28"/>
    <x v="170"/>
    <n v="1155.0000000000002"/>
    <n v="0.4"/>
  </r>
  <r>
    <x v="2"/>
    <n v="1128299"/>
    <x v="95"/>
    <x v="2"/>
    <x v="26"/>
    <s v="Albuquerque"/>
    <x v="2"/>
    <n v="0.55000000000000004"/>
    <x v="28"/>
    <x v="170"/>
    <n v="1010.6250000000001"/>
    <n v="0.35"/>
  </r>
  <r>
    <x v="2"/>
    <n v="1128299"/>
    <x v="95"/>
    <x v="2"/>
    <x v="26"/>
    <s v="Albuquerque"/>
    <x v="3"/>
    <n v="0.5"/>
    <x v="47"/>
    <x v="47"/>
    <n v="800"/>
    <n v="0.4"/>
  </r>
  <r>
    <x v="2"/>
    <n v="1128299"/>
    <x v="95"/>
    <x v="2"/>
    <x v="26"/>
    <s v="Albuquerque"/>
    <x v="4"/>
    <n v="0.55000000000000004"/>
    <x v="35"/>
    <x v="408"/>
    <n v="529.375"/>
    <n v="0.35"/>
  </r>
  <r>
    <x v="2"/>
    <n v="1128299"/>
    <x v="95"/>
    <x v="2"/>
    <x v="26"/>
    <s v="Albuquerque"/>
    <x v="5"/>
    <n v="0.70000000000000007"/>
    <x v="31"/>
    <x v="243"/>
    <n v="1006.2500000000001"/>
    <n v="0.25"/>
  </r>
  <r>
    <x v="2"/>
    <n v="1128299"/>
    <x v="96"/>
    <x v="2"/>
    <x v="26"/>
    <s v="Albuquerque"/>
    <x v="0"/>
    <n v="0.5"/>
    <x v="27"/>
    <x v="78"/>
    <n v="1450"/>
    <n v="0.4"/>
  </r>
  <r>
    <x v="2"/>
    <n v="1128299"/>
    <x v="96"/>
    <x v="2"/>
    <x v="26"/>
    <s v="Albuquerque"/>
    <x v="1"/>
    <n v="0.55000000000000004"/>
    <x v="31"/>
    <x v="76"/>
    <n v="1265.0000000000002"/>
    <n v="0.4"/>
  </r>
  <r>
    <x v="2"/>
    <n v="1128299"/>
    <x v="96"/>
    <x v="2"/>
    <x v="26"/>
    <s v="Albuquerque"/>
    <x v="2"/>
    <n v="0.55000000000000004"/>
    <x v="28"/>
    <x v="170"/>
    <n v="1010.6250000000001"/>
    <n v="0.35"/>
  </r>
  <r>
    <x v="2"/>
    <n v="1128299"/>
    <x v="96"/>
    <x v="2"/>
    <x v="26"/>
    <s v="Albuquerque"/>
    <x v="3"/>
    <n v="0.5"/>
    <x v="33"/>
    <x v="43"/>
    <n v="850"/>
    <n v="0.4"/>
  </r>
  <r>
    <x v="2"/>
    <n v="1128299"/>
    <x v="96"/>
    <x v="2"/>
    <x v="26"/>
    <s v="Albuquerque"/>
    <x v="4"/>
    <n v="0.55000000000000004"/>
    <x v="34"/>
    <x v="356"/>
    <n v="914.37499999999989"/>
    <n v="0.35"/>
  </r>
  <r>
    <x v="2"/>
    <n v="1128299"/>
    <x v="96"/>
    <x v="2"/>
    <x v="26"/>
    <s v="Albuquerque"/>
    <x v="5"/>
    <n v="0.70000000000000007"/>
    <x v="34"/>
    <x v="204"/>
    <n v="831.25000000000011"/>
    <n v="0.25"/>
  </r>
  <r>
    <x v="2"/>
    <n v="1128299"/>
    <x v="97"/>
    <x v="2"/>
    <x v="26"/>
    <s v="Albuquerque"/>
    <x v="0"/>
    <n v="0.55000000000000004"/>
    <x v="22"/>
    <x v="105"/>
    <n v="1485.0000000000002"/>
    <n v="0.4"/>
  </r>
  <r>
    <x v="2"/>
    <n v="1128299"/>
    <x v="97"/>
    <x v="2"/>
    <x v="26"/>
    <s v="Albuquerque"/>
    <x v="1"/>
    <n v="0.60000000000000009"/>
    <x v="23"/>
    <x v="232"/>
    <n v="1500.0000000000002"/>
    <n v="0.4"/>
  </r>
  <r>
    <x v="2"/>
    <n v="1128299"/>
    <x v="97"/>
    <x v="2"/>
    <x v="26"/>
    <s v="Albuquerque"/>
    <x v="2"/>
    <n v="0.55000000000000004"/>
    <x v="24"/>
    <x v="80"/>
    <n v="962.49999999999989"/>
    <n v="0.35"/>
  </r>
  <r>
    <x v="2"/>
    <n v="1128299"/>
    <x v="97"/>
    <x v="2"/>
    <x v="26"/>
    <s v="Albuquerque"/>
    <x v="3"/>
    <n v="0.55000000000000004"/>
    <x v="32"/>
    <x v="111"/>
    <n v="990"/>
    <n v="0.4"/>
  </r>
  <r>
    <x v="2"/>
    <n v="1128299"/>
    <x v="97"/>
    <x v="2"/>
    <x v="26"/>
    <s v="Albuquerque"/>
    <x v="4"/>
    <n v="0.65"/>
    <x v="32"/>
    <x v="62"/>
    <n v="1023.7499999999999"/>
    <n v="0.35"/>
  </r>
  <r>
    <x v="2"/>
    <n v="1128299"/>
    <x v="97"/>
    <x v="2"/>
    <x v="26"/>
    <s v="Albuquerque"/>
    <x v="5"/>
    <n v="0.70000000000000007"/>
    <x v="33"/>
    <x v="253"/>
    <n v="743.75000000000011"/>
    <n v="0.25"/>
  </r>
  <r>
    <x v="2"/>
    <n v="1128299"/>
    <x v="98"/>
    <x v="2"/>
    <x v="26"/>
    <s v="Albuquerque"/>
    <x v="0"/>
    <n v="0.45000000000000012"/>
    <x v="25"/>
    <x v="568"/>
    <n v="1080.0000000000005"/>
    <n v="0.4"/>
  </r>
  <r>
    <x v="2"/>
    <n v="1128299"/>
    <x v="98"/>
    <x v="2"/>
    <x v="26"/>
    <s v="Albuquerque"/>
    <x v="1"/>
    <n v="0.50000000000000011"/>
    <x v="25"/>
    <x v="252"/>
    <n v="1200.0000000000002"/>
    <n v="0.4"/>
  </r>
  <r>
    <x v="2"/>
    <n v="1128299"/>
    <x v="98"/>
    <x v="2"/>
    <x v="26"/>
    <s v="Albuquerque"/>
    <x v="2"/>
    <n v="0.45000000000000012"/>
    <x v="32"/>
    <x v="569"/>
    <n v="708.75000000000011"/>
    <n v="0.35"/>
  </r>
  <r>
    <x v="2"/>
    <n v="1128299"/>
    <x v="98"/>
    <x v="2"/>
    <x v="26"/>
    <s v="Albuquerque"/>
    <x v="3"/>
    <n v="0.45000000000000012"/>
    <x v="47"/>
    <x v="549"/>
    <n v="720.00000000000023"/>
    <n v="0.4"/>
  </r>
  <r>
    <x v="2"/>
    <n v="1128299"/>
    <x v="98"/>
    <x v="2"/>
    <x v="26"/>
    <s v="Albuquerque"/>
    <x v="4"/>
    <n v="0.55000000000000004"/>
    <x v="47"/>
    <x v="42"/>
    <n v="770"/>
    <n v="0.35"/>
  </r>
  <r>
    <x v="2"/>
    <n v="1128299"/>
    <x v="98"/>
    <x v="2"/>
    <x v="26"/>
    <s v="Albuquerque"/>
    <x v="5"/>
    <n v="0.60000000000000009"/>
    <x v="32"/>
    <x v="217"/>
    <n v="675.00000000000011"/>
    <n v="0.25"/>
  </r>
  <r>
    <x v="2"/>
    <n v="1128299"/>
    <x v="99"/>
    <x v="2"/>
    <x v="26"/>
    <s v="Albuquerque"/>
    <x v="0"/>
    <n v="0.45000000000000012"/>
    <x v="28"/>
    <x v="464"/>
    <n v="945.00000000000023"/>
    <n v="0.4"/>
  </r>
  <r>
    <x v="2"/>
    <n v="1128299"/>
    <x v="99"/>
    <x v="2"/>
    <x v="26"/>
    <s v="Albuquerque"/>
    <x v="1"/>
    <n v="0.50000000000000011"/>
    <x v="28"/>
    <x v="195"/>
    <n v="1050.0000000000002"/>
    <n v="0.4"/>
  </r>
  <r>
    <x v="2"/>
    <n v="1128299"/>
    <x v="99"/>
    <x v="2"/>
    <x v="26"/>
    <s v="Albuquerque"/>
    <x v="2"/>
    <n v="0.45000000000000012"/>
    <x v="45"/>
    <x v="570"/>
    <n v="551.25000000000011"/>
    <n v="0.35"/>
  </r>
  <r>
    <x v="2"/>
    <n v="1128299"/>
    <x v="99"/>
    <x v="2"/>
    <x v="26"/>
    <s v="Albuquerque"/>
    <x v="3"/>
    <n v="0.45000000000000012"/>
    <x v="46"/>
    <x v="571"/>
    <n v="585.00000000000023"/>
    <n v="0.4"/>
  </r>
  <r>
    <x v="2"/>
    <n v="1128299"/>
    <x v="99"/>
    <x v="2"/>
    <x v="26"/>
    <s v="Albuquerque"/>
    <x v="4"/>
    <n v="0.55000000000000004"/>
    <x v="49"/>
    <x v="205"/>
    <n v="577.5"/>
    <n v="0.35"/>
  </r>
  <r>
    <x v="2"/>
    <n v="1128299"/>
    <x v="99"/>
    <x v="2"/>
    <x v="26"/>
    <s v="Albuquerque"/>
    <x v="5"/>
    <n v="0.70000000000000007"/>
    <x v="45"/>
    <x v="196"/>
    <n v="612.50000000000011"/>
    <n v="0.25"/>
  </r>
  <r>
    <x v="2"/>
    <n v="1128299"/>
    <x v="100"/>
    <x v="2"/>
    <x v="26"/>
    <s v="Albuquerque"/>
    <x v="0"/>
    <n v="0.55000000000000004"/>
    <x v="28"/>
    <x v="170"/>
    <n v="1155.0000000000002"/>
    <n v="0.4"/>
  </r>
  <r>
    <x v="2"/>
    <n v="1128299"/>
    <x v="100"/>
    <x v="2"/>
    <x v="26"/>
    <s v="Albuquerque"/>
    <x v="1"/>
    <n v="0.60000000000000009"/>
    <x v="31"/>
    <x v="225"/>
    <n v="1380.0000000000002"/>
    <n v="0.4"/>
  </r>
  <r>
    <x v="2"/>
    <n v="1128299"/>
    <x v="100"/>
    <x v="2"/>
    <x v="26"/>
    <s v="Albuquerque"/>
    <x v="2"/>
    <n v="0.55000000000000004"/>
    <x v="33"/>
    <x v="256"/>
    <n v="818.125"/>
    <n v="0.35"/>
  </r>
  <r>
    <x v="2"/>
    <n v="1128299"/>
    <x v="100"/>
    <x v="2"/>
    <x v="26"/>
    <s v="Albuquerque"/>
    <x v="3"/>
    <n v="0.55000000000000004"/>
    <x v="47"/>
    <x v="42"/>
    <n v="880"/>
    <n v="0.4"/>
  </r>
  <r>
    <x v="2"/>
    <n v="1128299"/>
    <x v="100"/>
    <x v="2"/>
    <x v="26"/>
    <s v="Albuquerque"/>
    <x v="4"/>
    <n v="0.65"/>
    <x v="45"/>
    <x v="154"/>
    <n v="796.25"/>
    <n v="0.35"/>
  </r>
  <r>
    <x v="2"/>
    <n v="1128299"/>
    <x v="100"/>
    <x v="2"/>
    <x v="26"/>
    <s v="Albuquerque"/>
    <x v="5"/>
    <n v="0.70000000000000007"/>
    <x v="34"/>
    <x v="204"/>
    <n v="831.25000000000011"/>
    <n v="0.25"/>
  </r>
  <r>
    <x v="2"/>
    <n v="1128299"/>
    <x v="101"/>
    <x v="2"/>
    <x v="26"/>
    <s v="Albuquerque"/>
    <x v="0"/>
    <n v="0.55000000000000004"/>
    <x v="22"/>
    <x v="105"/>
    <n v="1485.0000000000002"/>
    <n v="0.4"/>
  </r>
  <r>
    <x v="2"/>
    <n v="1128299"/>
    <x v="101"/>
    <x v="2"/>
    <x v="26"/>
    <s v="Albuquerque"/>
    <x v="1"/>
    <n v="0.60000000000000009"/>
    <x v="22"/>
    <x v="229"/>
    <n v="1620.0000000000002"/>
    <n v="0.4"/>
  </r>
  <r>
    <x v="2"/>
    <n v="1128299"/>
    <x v="101"/>
    <x v="2"/>
    <x v="26"/>
    <s v="Albuquerque"/>
    <x v="2"/>
    <n v="0.55000000000000004"/>
    <x v="34"/>
    <x v="356"/>
    <n v="914.37499999999989"/>
    <n v="0.35"/>
  </r>
  <r>
    <x v="2"/>
    <n v="1128299"/>
    <x v="101"/>
    <x v="2"/>
    <x v="26"/>
    <s v="Albuquerque"/>
    <x v="3"/>
    <n v="0.55000000000000004"/>
    <x v="34"/>
    <x v="356"/>
    <n v="1045"/>
    <n v="0.4"/>
  </r>
  <r>
    <x v="2"/>
    <n v="1128299"/>
    <x v="101"/>
    <x v="2"/>
    <x v="26"/>
    <s v="Albuquerque"/>
    <x v="4"/>
    <n v="0.65"/>
    <x v="47"/>
    <x v="51"/>
    <n v="909.99999999999989"/>
    <n v="0.35"/>
  </r>
  <r>
    <x v="2"/>
    <n v="1128299"/>
    <x v="101"/>
    <x v="2"/>
    <x v="26"/>
    <s v="Albuquerque"/>
    <x v="5"/>
    <n v="0.70000000000000007"/>
    <x v="24"/>
    <x v="248"/>
    <n v="875.00000000000011"/>
    <n v="0.25"/>
  </r>
  <r>
    <x v="0"/>
    <n v="1185732"/>
    <x v="204"/>
    <x v="4"/>
    <x v="27"/>
    <s v="Atlanta"/>
    <x v="0"/>
    <n v="0.4"/>
    <x v="13"/>
    <x v="463"/>
    <n v="1845"/>
    <n v="0.45"/>
  </r>
  <r>
    <x v="0"/>
    <n v="1185732"/>
    <x v="204"/>
    <x v="4"/>
    <x v="27"/>
    <s v="Atlanta"/>
    <x v="1"/>
    <n v="0.4"/>
    <x v="6"/>
    <x v="211"/>
    <n v="1155"/>
    <n v="0.35"/>
  </r>
  <r>
    <x v="0"/>
    <n v="1185732"/>
    <x v="204"/>
    <x v="4"/>
    <x v="27"/>
    <s v="Atlanta"/>
    <x v="2"/>
    <n v="0.30000000000000004"/>
    <x v="6"/>
    <x v="468"/>
    <n v="618.75000000000011"/>
    <n v="0.25"/>
  </r>
  <r>
    <x v="0"/>
    <n v="1185732"/>
    <x v="204"/>
    <x v="4"/>
    <x v="27"/>
    <s v="Atlanta"/>
    <x v="3"/>
    <n v="0.35"/>
    <x v="22"/>
    <x v="45"/>
    <n v="708.75"/>
    <n v="0.3"/>
  </r>
  <r>
    <x v="0"/>
    <n v="1185732"/>
    <x v="204"/>
    <x v="4"/>
    <x v="27"/>
    <s v="Atlanta"/>
    <x v="4"/>
    <n v="0.5"/>
    <x v="27"/>
    <x v="78"/>
    <n v="1268.75"/>
    <n v="0.35"/>
  </r>
  <r>
    <x v="0"/>
    <n v="1185732"/>
    <x v="204"/>
    <x v="4"/>
    <x v="27"/>
    <s v="Atlanta"/>
    <x v="5"/>
    <n v="0.4"/>
    <x v="6"/>
    <x v="211"/>
    <n v="1650"/>
    <n v="0.5"/>
  </r>
  <r>
    <x v="0"/>
    <n v="1185732"/>
    <x v="205"/>
    <x v="4"/>
    <x v="27"/>
    <s v="Atlanta"/>
    <x v="0"/>
    <n v="0.4"/>
    <x v="15"/>
    <x v="572"/>
    <n v="1935"/>
    <n v="0.45"/>
  </r>
  <r>
    <x v="0"/>
    <n v="1185732"/>
    <x v="205"/>
    <x v="4"/>
    <x v="27"/>
    <s v="Atlanta"/>
    <x v="1"/>
    <n v="0.4"/>
    <x v="27"/>
    <x v="174"/>
    <n v="1014.9999999999999"/>
    <n v="0.35"/>
  </r>
  <r>
    <x v="0"/>
    <n v="1185732"/>
    <x v="205"/>
    <x v="4"/>
    <x v="27"/>
    <s v="Atlanta"/>
    <x v="2"/>
    <n v="0.30000000000000004"/>
    <x v="29"/>
    <x v="168"/>
    <n v="581.25000000000011"/>
    <n v="0.25"/>
  </r>
  <r>
    <x v="0"/>
    <n v="1185732"/>
    <x v="205"/>
    <x v="4"/>
    <x v="27"/>
    <s v="Atlanta"/>
    <x v="3"/>
    <n v="0.35"/>
    <x v="23"/>
    <x v="46"/>
    <n v="656.25"/>
    <n v="0.3"/>
  </r>
  <r>
    <x v="0"/>
    <n v="1185732"/>
    <x v="205"/>
    <x v="4"/>
    <x v="27"/>
    <s v="Atlanta"/>
    <x v="4"/>
    <n v="0.5"/>
    <x v="20"/>
    <x v="49"/>
    <n v="1225"/>
    <n v="0.35"/>
  </r>
  <r>
    <x v="0"/>
    <n v="1185732"/>
    <x v="205"/>
    <x v="4"/>
    <x v="27"/>
    <s v="Atlanta"/>
    <x v="5"/>
    <n v="0.35"/>
    <x v="9"/>
    <x v="59"/>
    <n v="1400"/>
    <n v="0.5"/>
  </r>
  <r>
    <x v="0"/>
    <n v="1185732"/>
    <x v="115"/>
    <x v="4"/>
    <x v="27"/>
    <s v="Atlanta"/>
    <x v="0"/>
    <n v="0.35"/>
    <x v="72"/>
    <x v="573"/>
    <n v="1606.5"/>
    <n v="0.45"/>
  </r>
  <r>
    <x v="0"/>
    <n v="1185732"/>
    <x v="115"/>
    <x v="4"/>
    <x v="27"/>
    <s v="Atlanta"/>
    <x v="1"/>
    <n v="0.35"/>
    <x v="20"/>
    <x v="41"/>
    <n v="857.5"/>
    <n v="0.35"/>
  </r>
  <r>
    <x v="0"/>
    <n v="1185732"/>
    <x v="115"/>
    <x v="4"/>
    <x v="27"/>
    <s v="Atlanta"/>
    <x v="2"/>
    <n v="0.25"/>
    <x v="27"/>
    <x v="522"/>
    <n v="453.125"/>
    <n v="0.25"/>
  </r>
  <r>
    <x v="0"/>
    <n v="1185732"/>
    <x v="115"/>
    <x v="4"/>
    <x v="27"/>
    <s v="Atlanta"/>
    <x v="3"/>
    <n v="0.29999999999999993"/>
    <x v="31"/>
    <x v="574"/>
    <n v="517.49999999999989"/>
    <n v="0.3"/>
  </r>
  <r>
    <x v="0"/>
    <n v="1185732"/>
    <x v="115"/>
    <x v="4"/>
    <x v="27"/>
    <s v="Atlanta"/>
    <x v="4"/>
    <n v="0.45000000000000007"/>
    <x v="23"/>
    <x v="224"/>
    <n v="984.37500000000011"/>
    <n v="0.35"/>
  </r>
  <r>
    <x v="0"/>
    <n v="1185732"/>
    <x v="115"/>
    <x v="4"/>
    <x v="27"/>
    <s v="Atlanta"/>
    <x v="5"/>
    <n v="0.35"/>
    <x v="27"/>
    <x v="53"/>
    <n v="1268.75"/>
    <n v="0.5"/>
  </r>
  <r>
    <x v="0"/>
    <n v="1185732"/>
    <x v="206"/>
    <x v="4"/>
    <x v="27"/>
    <s v="Atlanta"/>
    <x v="0"/>
    <n v="0.35"/>
    <x v="18"/>
    <x v="85"/>
    <n v="1535.625"/>
    <n v="0.45"/>
  </r>
  <r>
    <x v="0"/>
    <n v="1185732"/>
    <x v="206"/>
    <x v="4"/>
    <x v="27"/>
    <s v="Atlanta"/>
    <x v="1"/>
    <n v="0.35"/>
    <x v="22"/>
    <x v="45"/>
    <n v="826.875"/>
    <n v="0.35"/>
  </r>
  <r>
    <x v="0"/>
    <n v="1185732"/>
    <x v="206"/>
    <x v="4"/>
    <x v="27"/>
    <s v="Atlanta"/>
    <x v="2"/>
    <n v="0.25"/>
    <x v="22"/>
    <x v="153"/>
    <n v="421.875"/>
    <n v="0.25"/>
  </r>
  <r>
    <x v="0"/>
    <n v="1185732"/>
    <x v="206"/>
    <x v="4"/>
    <x v="27"/>
    <s v="Atlanta"/>
    <x v="3"/>
    <n v="0.29999999999999993"/>
    <x v="25"/>
    <x v="575"/>
    <n v="539.99999999999989"/>
    <n v="0.3"/>
  </r>
  <r>
    <x v="0"/>
    <n v="1185732"/>
    <x v="206"/>
    <x v="4"/>
    <x v="27"/>
    <s v="Atlanta"/>
    <x v="4"/>
    <n v="0.5"/>
    <x v="23"/>
    <x v="66"/>
    <n v="1093.75"/>
    <n v="0.35"/>
  </r>
  <r>
    <x v="0"/>
    <n v="1185732"/>
    <x v="206"/>
    <x v="4"/>
    <x v="27"/>
    <s v="Atlanta"/>
    <x v="5"/>
    <n v="0.4"/>
    <x v="29"/>
    <x v="349"/>
    <n v="1550"/>
    <n v="0.5"/>
  </r>
  <r>
    <x v="0"/>
    <n v="1185732"/>
    <x v="174"/>
    <x v="4"/>
    <x v="27"/>
    <s v="Atlanta"/>
    <x v="0"/>
    <n v="0.5"/>
    <x v="73"/>
    <x v="37"/>
    <n v="2351.25"/>
    <n v="0.45"/>
  </r>
  <r>
    <x v="0"/>
    <n v="1185732"/>
    <x v="174"/>
    <x v="4"/>
    <x v="27"/>
    <s v="Atlanta"/>
    <x v="1"/>
    <n v="0.5"/>
    <x v="30"/>
    <x v="69"/>
    <n v="1312.5"/>
    <n v="0.35"/>
  </r>
  <r>
    <x v="0"/>
    <n v="1185732"/>
    <x v="174"/>
    <x v="4"/>
    <x v="27"/>
    <s v="Atlanta"/>
    <x v="2"/>
    <n v="0.45"/>
    <x v="27"/>
    <x v="292"/>
    <n v="815.625"/>
    <n v="0.25"/>
  </r>
  <r>
    <x v="0"/>
    <n v="1185732"/>
    <x v="174"/>
    <x v="4"/>
    <x v="27"/>
    <s v="Atlanta"/>
    <x v="3"/>
    <n v="0.45"/>
    <x v="22"/>
    <x v="112"/>
    <n v="911.25"/>
    <n v="0.3"/>
  </r>
  <r>
    <x v="0"/>
    <n v="1185732"/>
    <x v="174"/>
    <x v="4"/>
    <x v="27"/>
    <s v="Atlanta"/>
    <x v="4"/>
    <n v="0.54999999999999993"/>
    <x v="20"/>
    <x v="265"/>
    <n v="1347.4999999999998"/>
    <n v="0.35"/>
  </r>
  <r>
    <x v="0"/>
    <n v="1185732"/>
    <x v="174"/>
    <x v="4"/>
    <x v="27"/>
    <s v="Atlanta"/>
    <x v="5"/>
    <n v="0.6"/>
    <x v="9"/>
    <x v="213"/>
    <n v="2400"/>
    <n v="0.5"/>
  </r>
  <r>
    <x v="0"/>
    <n v="1185732"/>
    <x v="207"/>
    <x v="4"/>
    <x v="27"/>
    <s v="Atlanta"/>
    <x v="0"/>
    <n v="0.54999999999999993"/>
    <x v="11"/>
    <x v="576"/>
    <n v="2598.7499999999995"/>
    <n v="0.45"/>
  </r>
  <r>
    <x v="0"/>
    <n v="1185732"/>
    <x v="207"/>
    <x v="4"/>
    <x v="27"/>
    <s v="Atlanta"/>
    <x v="1"/>
    <n v="0.5"/>
    <x v="9"/>
    <x v="2"/>
    <n v="1400"/>
    <n v="0.35"/>
  </r>
  <r>
    <x v="0"/>
    <n v="1185732"/>
    <x v="207"/>
    <x v="4"/>
    <x v="27"/>
    <s v="Atlanta"/>
    <x v="2"/>
    <n v="0.5"/>
    <x v="29"/>
    <x v="75"/>
    <n v="968.75"/>
    <n v="0.25"/>
  </r>
  <r>
    <x v="0"/>
    <n v="1185732"/>
    <x v="207"/>
    <x v="4"/>
    <x v="27"/>
    <s v="Atlanta"/>
    <x v="3"/>
    <n v="0.5"/>
    <x v="30"/>
    <x v="69"/>
    <n v="1125"/>
    <n v="0.3"/>
  </r>
  <r>
    <x v="0"/>
    <n v="1185732"/>
    <x v="207"/>
    <x v="4"/>
    <x v="27"/>
    <s v="Atlanta"/>
    <x v="4"/>
    <n v="0.65"/>
    <x v="30"/>
    <x v="64"/>
    <n v="1706.25"/>
    <n v="0.35"/>
  </r>
  <r>
    <x v="0"/>
    <n v="1185732"/>
    <x v="207"/>
    <x v="4"/>
    <x v="27"/>
    <s v="Atlanta"/>
    <x v="5"/>
    <n v="0.70000000000000007"/>
    <x v="8"/>
    <x v="96"/>
    <n v="3237.5000000000005"/>
    <n v="0.5"/>
  </r>
  <r>
    <x v="0"/>
    <n v="1185732"/>
    <x v="116"/>
    <x v="4"/>
    <x v="27"/>
    <s v="Atlanta"/>
    <x v="0"/>
    <n v="0.65"/>
    <x v="17"/>
    <x v="33"/>
    <n v="3363.75"/>
    <n v="0.45"/>
  </r>
  <r>
    <x v="0"/>
    <n v="1185732"/>
    <x v="116"/>
    <x v="4"/>
    <x v="27"/>
    <s v="Atlanta"/>
    <x v="1"/>
    <n v="0.60000000000000009"/>
    <x v="3"/>
    <x v="296"/>
    <n v="1890.0000000000002"/>
    <n v="0.35"/>
  </r>
  <r>
    <x v="0"/>
    <n v="1185732"/>
    <x v="116"/>
    <x v="4"/>
    <x v="27"/>
    <s v="Atlanta"/>
    <x v="2"/>
    <n v="0.55000000000000004"/>
    <x v="6"/>
    <x v="114"/>
    <n v="1134.375"/>
    <n v="0.25"/>
  </r>
  <r>
    <x v="0"/>
    <n v="1185732"/>
    <x v="116"/>
    <x v="4"/>
    <x v="27"/>
    <s v="Atlanta"/>
    <x v="3"/>
    <n v="0.55000000000000004"/>
    <x v="29"/>
    <x v="100"/>
    <n v="1278.75"/>
    <n v="0.3"/>
  </r>
  <r>
    <x v="0"/>
    <n v="1185732"/>
    <x v="116"/>
    <x v="4"/>
    <x v="27"/>
    <s v="Atlanta"/>
    <x v="4"/>
    <n v="0.65"/>
    <x v="9"/>
    <x v="97"/>
    <n v="1819.9999999999998"/>
    <n v="0.35"/>
  </r>
  <r>
    <x v="0"/>
    <n v="1185732"/>
    <x v="116"/>
    <x v="4"/>
    <x v="27"/>
    <s v="Atlanta"/>
    <x v="5"/>
    <n v="0.70000000000000007"/>
    <x v="18"/>
    <x v="297"/>
    <n v="3412.5000000000005"/>
    <n v="0.5"/>
  </r>
  <r>
    <x v="0"/>
    <n v="1185732"/>
    <x v="208"/>
    <x v="4"/>
    <x v="27"/>
    <s v="Atlanta"/>
    <x v="0"/>
    <n v="0.65"/>
    <x v="56"/>
    <x v="298"/>
    <n v="3290.625"/>
    <n v="0.45"/>
  </r>
  <r>
    <x v="0"/>
    <n v="1185732"/>
    <x v="208"/>
    <x v="4"/>
    <x v="27"/>
    <s v="Atlanta"/>
    <x v="1"/>
    <n v="0.60000000000000009"/>
    <x v="3"/>
    <x v="296"/>
    <n v="1890.0000000000002"/>
    <n v="0.35"/>
  </r>
  <r>
    <x v="0"/>
    <n v="1185732"/>
    <x v="208"/>
    <x v="4"/>
    <x v="27"/>
    <s v="Atlanta"/>
    <x v="2"/>
    <n v="0.55000000000000004"/>
    <x v="6"/>
    <x v="114"/>
    <n v="1134.375"/>
    <n v="0.25"/>
  </r>
  <r>
    <x v="0"/>
    <n v="1185732"/>
    <x v="208"/>
    <x v="4"/>
    <x v="27"/>
    <s v="Atlanta"/>
    <x v="3"/>
    <n v="0.45"/>
    <x v="29"/>
    <x v="290"/>
    <n v="1046.25"/>
    <n v="0.3"/>
  </r>
  <r>
    <x v="0"/>
    <n v="1185732"/>
    <x v="208"/>
    <x v="4"/>
    <x v="27"/>
    <s v="Atlanta"/>
    <x v="4"/>
    <n v="0.55000000000000004"/>
    <x v="30"/>
    <x v="71"/>
    <n v="1443.75"/>
    <n v="0.35"/>
  </r>
  <r>
    <x v="0"/>
    <n v="1185732"/>
    <x v="208"/>
    <x v="4"/>
    <x v="27"/>
    <s v="Atlanta"/>
    <x v="5"/>
    <n v="0.60000000000000009"/>
    <x v="8"/>
    <x v="99"/>
    <n v="2775.0000000000005"/>
    <n v="0.5"/>
  </r>
  <r>
    <x v="0"/>
    <n v="1185732"/>
    <x v="178"/>
    <x v="4"/>
    <x v="27"/>
    <s v="Atlanta"/>
    <x v="0"/>
    <n v="0.55000000000000004"/>
    <x v="13"/>
    <x v="24"/>
    <n v="2536.8750000000005"/>
    <n v="0.45"/>
  </r>
  <r>
    <x v="0"/>
    <n v="1185732"/>
    <x v="178"/>
    <x v="4"/>
    <x v="27"/>
    <s v="Atlanta"/>
    <x v="1"/>
    <n v="0.50000000000000011"/>
    <x v="6"/>
    <x v="302"/>
    <n v="1443.7500000000002"/>
    <n v="0.35"/>
  </r>
  <r>
    <x v="0"/>
    <n v="1185732"/>
    <x v="178"/>
    <x v="4"/>
    <x v="27"/>
    <s v="Atlanta"/>
    <x v="2"/>
    <n v="0.4"/>
    <x v="27"/>
    <x v="174"/>
    <n v="725"/>
    <n v="0.25"/>
  </r>
  <r>
    <x v="0"/>
    <n v="1185732"/>
    <x v="178"/>
    <x v="4"/>
    <x v="27"/>
    <s v="Atlanta"/>
    <x v="3"/>
    <n v="0.4"/>
    <x v="20"/>
    <x v="59"/>
    <n v="840"/>
    <n v="0.3"/>
  </r>
  <r>
    <x v="0"/>
    <n v="1185732"/>
    <x v="178"/>
    <x v="4"/>
    <x v="27"/>
    <s v="Atlanta"/>
    <x v="4"/>
    <n v="0.5"/>
    <x v="20"/>
    <x v="49"/>
    <n v="1225"/>
    <n v="0.35"/>
  </r>
  <r>
    <x v="0"/>
    <n v="1185732"/>
    <x v="178"/>
    <x v="4"/>
    <x v="27"/>
    <s v="Atlanta"/>
    <x v="5"/>
    <n v="0.55000000000000004"/>
    <x v="9"/>
    <x v="63"/>
    <n v="2200"/>
    <n v="0.5"/>
  </r>
  <r>
    <x v="0"/>
    <n v="1185732"/>
    <x v="209"/>
    <x v="4"/>
    <x v="27"/>
    <s v="Atlanta"/>
    <x v="0"/>
    <n v="0.55000000000000004"/>
    <x v="18"/>
    <x v="34"/>
    <n v="2413.125"/>
    <n v="0.45"/>
  </r>
  <r>
    <x v="0"/>
    <n v="1185732"/>
    <x v="209"/>
    <x v="4"/>
    <x v="27"/>
    <s v="Atlanta"/>
    <x v="1"/>
    <n v="0.45000000000000012"/>
    <x v="9"/>
    <x v="577"/>
    <n v="1260.0000000000002"/>
    <n v="0.35"/>
  </r>
  <r>
    <x v="0"/>
    <n v="1185732"/>
    <x v="209"/>
    <x v="4"/>
    <x v="27"/>
    <s v="Atlanta"/>
    <x v="2"/>
    <n v="0.45000000000000012"/>
    <x v="22"/>
    <x v="578"/>
    <n v="759.37500000000023"/>
    <n v="0.25"/>
  </r>
  <r>
    <x v="0"/>
    <n v="1185732"/>
    <x v="209"/>
    <x v="4"/>
    <x v="27"/>
    <s v="Atlanta"/>
    <x v="3"/>
    <n v="0.45000000000000012"/>
    <x v="26"/>
    <x v="579"/>
    <n v="877.50000000000023"/>
    <n v="0.3"/>
  </r>
  <r>
    <x v="0"/>
    <n v="1185732"/>
    <x v="209"/>
    <x v="4"/>
    <x v="27"/>
    <s v="Atlanta"/>
    <x v="4"/>
    <n v="0.55000000000000004"/>
    <x v="26"/>
    <x v="465"/>
    <n v="1251.25"/>
    <n v="0.35"/>
  </r>
  <r>
    <x v="0"/>
    <n v="1185732"/>
    <x v="209"/>
    <x v="4"/>
    <x v="27"/>
    <s v="Atlanta"/>
    <x v="5"/>
    <n v="0.6"/>
    <x v="29"/>
    <x v="171"/>
    <n v="2325"/>
    <n v="0.5"/>
  </r>
  <r>
    <x v="0"/>
    <n v="1185732"/>
    <x v="210"/>
    <x v="4"/>
    <x v="27"/>
    <s v="Atlanta"/>
    <x v="0"/>
    <n v="0.55000000000000004"/>
    <x v="8"/>
    <x v="16"/>
    <n v="2289.375"/>
    <n v="0.45"/>
  </r>
  <r>
    <x v="0"/>
    <n v="1185732"/>
    <x v="210"/>
    <x v="4"/>
    <x v="27"/>
    <s v="Atlanta"/>
    <x v="1"/>
    <n v="0.45000000000000012"/>
    <x v="30"/>
    <x v="492"/>
    <n v="1181.2500000000002"/>
    <n v="0.35"/>
  </r>
  <r>
    <x v="0"/>
    <n v="1185732"/>
    <x v="210"/>
    <x v="4"/>
    <x v="27"/>
    <s v="Atlanta"/>
    <x v="2"/>
    <n v="0.45000000000000012"/>
    <x v="74"/>
    <x v="580"/>
    <n v="781.87500000000023"/>
    <n v="0.25"/>
  </r>
  <r>
    <x v="0"/>
    <n v="1185732"/>
    <x v="210"/>
    <x v="4"/>
    <x v="27"/>
    <s v="Atlanta"/>
    <x v="3"/>
    <n v="0.55000000000000016"/>
    <x v="30"/>
    <x v="302"/>
    <n v="1237.5000000000002"/>
    <n v="0.3"/>
  </r>
  <r>
    <x v="0"/>
    <n v="1185732"/>
    <x v="210"/>
    <x v="4"/>
    <x v="27"/>
    <s v="Atlanta"/>
    <x v="4"/>
    <n v="0.70000000000000007"/>
    <x v="27"/>
    <x v="246"/>
    <n v="1776.2500000000002"/>
    <n v="0.35"/>
  </r>
  <r>
    <x v="0"/>
    <n v="1185732"/>
    <x v="210"/>
    <x v="4"/>
    <x v="27"/>
    <s v="Atlanta"/>
    <x v="5"/>
    <n v="0.75"/>
    <x v="6"/>
    <x v="581"/>
    <n v="3093.75"/>
    <n v="0.5"/>
  </r>
  <r>
    <x v="0"/>
    <n v="1185732"/>
    <x v="211"/>
    <x v="4"/>
    <x v="27"/>
    <s v="Atlanta"/>
    <x v="0"/>
    <n v="0.70000000000000007"/>
    <x v="15"/>
    <x v="582"/>
    <n v="3386.2500000000005"/>
    <n v="0.45"/>
  </r>
  <r>
    <x v="0"/>
    <n v="1185732"/>
    <x v="211"/>
    <x v="4"/>
    <x v="27"/>
    <s v="Atlanta"/>
    <x v="1"/>
    <n v="0.60000000000000009"/>
    <x v="10"/>
    <x v="103"/>
    <n v="1837.5000000000002"/>
    <n v="0.35"/>
  </r>
  <r>
    <x v="0"/>
    <n v="1185732"/>
    <x v="211"/>
    <x v="4"/>
    <x v="27"/>
    <s v="Atlanta"/>
    <x v="2"/>
    <n v="0.60000000000000009"/>
    <x v="6"/>
    <x v="301"/>
    <n v="1237.5000000000002"/>
    <n v="0.25"/>
  </r>
  <r>
    <x v="0"/>
    <n v="1185732"/>
    <x v="211"/>
    <x v="4"/>
    <x v="27"/>
    <s v="Atlanta"/>
    <x v="3"/>
    <n v="0.60000000000000009"/>
    <x v="29"/>
    <x v="458"/>
    <n v="1395.0000000000002"/>
    <n v="0.3"/>
  </r>
  <r>
    <x v="0"/>
    <n v="1185732"/>
    <x v="211"/>
    <x v="4"/>
    <x v="27"/>
    <s v="Atlanta"/>
    <x v="4"/>
    <n v="0.70000000000000007"/>
    <x v="29"/>
    <x v="102"/>
    <n v="1898.7500000000002"/>
    <n v="0.35"/>
  </r>
  <r>
    <x v="0"/>
    <n v="1185732"/>
    <x v="211"/>
    <x v="4"/>
    <x v="27"/>
    <s v="Atlanta"/>
    <x v="5"/>
    <n v="0.75"/>
    <x v="10"/>
    <x v="583"/>
    <n v="3281.25"/>
    <n v="0.5"/>
  </r>
  <r>
    <x v="0"/>
    <n v="1185732"/>
    <x v="212"/>
    <x v="4"/>
    <x v="28"/>
    <s v="Charleston"/>
    <x v="0"/>
    <n v="0.35000000000000003"/>
    <x v="8"/>
    <x v="584"/>
    <n v="1295.0000000000002"/>
    <n v="0.4"/>
  </r>
  <r>
    <x v="0"/>
    <n v="1185732"/>
    <x v="212"/>
    <x v="4"/>
    <x v="28"/>
    <s v="Charleston"/>
    <x v="1"/>
    <n v="0.35000000000000003"/>
    <x v="27"/>
    <x v="293"/>
    <n v="888.12500000000011"/>
    <n v="0.35"/>
  </r>
  <r>
    <x v="0"/>
    <n v="1185732"/>
    <x v="212"/>
    <x v="4"/>
    <x v="28"/>
    <s v="Charleston"/>
    <x v="2"/>
    <n v="0.25000000000000006"/>
    <x v="27"/>
    <x v="585"/>
    <n v="725.00000000000023"/>
    <n v="0.4"/>
  </r>
  <r>
    <x v="0"/>
    <n v="1185732"/>
    <x v="212"/>
    <x v="4"/>
    <x v="28"/>
    <s v="Charleston"/>
    <x v="3"/>
    <n v="0.3"/>
    <x v="31"/>
    <x v="539"/>
    <n v="690"/>
    <n v="0.4"/>
  </r>
  <r>
    <x v="0"/>
    <n v="1185732"/>
    <x v="212"/>
    <x v="4"/>
    <x v="28"/>
    <s v="Charleston"/>
    <x v="4"/>
    <n v="0.45"/>
    <x v="23"/>
    <x v="67"/>
    <n v="984.37499999999989"/>
    <n v="0.35"/>
  </r>
  <r>
    <x v="0"/>
    <n v="1185732"/>
    <x v="212"/>
    <x v="4"/>
    <x v="28"/>
    <s v="Charleston"/>
    <x v="5"/>
    <n v="0.35000000000000003"/>
    <x v="27"/>
    <x v="293"/>
    <n v="1268.7500000000002"/>
    <n v="0.5"/>
  </r>
  <r>
    <x v="0"/>
    <n v="1185732"/>
    <x v="172"/>
    <x v="4"/>
    <x v="28"/>
    <s v="Charleston"/>
    <x v="0"/>
    <n v="0.35000000000000003"/>
    <x v="18"/>
    <x v="586"/>
    <n v="1365.0000000000002"/>
    <n v="0.4"/>
  </r>
  <r>
    <x v="0"/>
    <n v="1185732"/>
    <x v="172"/>
    <x v="4"/>
    <x v="28"/>
    <s v="Charleston"/>
    <x v="1"/>
    <n v="0.35000000000000003"/>
    <x v="23"/>
    <x v="46"/>
    <n v="765.625"/>
    <n v="0.35"/>
  </r>
  <r>
    <x v="0"/>
    <n v="1185732"/>
    <x v="172"/>
    <x v="4"/>
    <x v="28"/>
    <s v="Charleston"/>
    <x v="2"/>
    <n v="0.25000000000000006"/>
    <x v="22"/>
    <x v="344"/>
    <n v="675.00000000000023"/>
    <n v="0.4"/>
  </r>
  <r>
    <x v="0"/>
    <n v="1185732"/>
    <x v="172"/>
    <x v="4"/>
    <x v="28"/>
    <s v="Charleston"/>
    <x v="3"/>
    <n v="0.3"/>
    <x v="28"/>
    <x v="151"/>
    <n v="630"/>
    <n v="0.4"/>
  </r>
  <r>
    <x v="0"/>
    <n v="1185732"/>
    <x v="172"/>
    <x v="4"/>
    <x v="28"/>
    <s v="Charleston"/>
    <x v="4"/>
    <n v="0.45"/>
    <x v="25"/>
    <x v="52"/>
    <n v="944.99999999999989"/>
    <n v="0.35"/>
  </r>
  <r>
    <x v="0"/>
    <n v="1185732"/>
    <x v="172"/>
    <x v="4"/>
    <x v="28"/>
    <s v="Charleston"/>
    <x v="5"/>
    <n v="0.3"/>
    <x v="20"/>
    <x v="193"/>
    <n v="1050"/>
    <n v="0.5"/>
  </r>
  <r>
    <x v="0"/>
    <n v="1185732"/>
    <x v="68"/>
    <x v="4"/>
    <x v="28"/>
    <s v="Charleston"/>
    <x v="0"/>
    <n v="0.3"/>
    <x v="19"/>
    <x v="587"/>
    <n v="1104"/>
    <n v="0.4"/>
  </r>
  <r>
    <x v="0"/>
    <n v="1185732"/>
    <x v="68"/>
    <x v="4"/>
    <x v="28"/>
    <s v="Charleston"/>
    <x v="1"/>
    <n v="0.3"/>
    <x v="25"/>
    <x v="207"/>
    <n v="630"/>
    <n v="0.35"/>
  </r>
  <r>
    <x v="0"/>
    <n v="1185732"/>
    <x v="68"/>
    <x v="4"/>
    <x v="28"/>
    <s v="Charleston"/>
    <x v="2"/>
    <n v="0.2"/>
    <x v="23"/>
    <x v="142"/>
    <n v="500"/>
    <n v="0.4"/>
  </r>
  <r>
    <x v="0"/>
    <n v="1185732"/>
    <x v="68"/>
    <x v="4"/>
    <x v="28"/>
    <s v="Charleston"/>
    <x v="3"/>
    <n v="0.24999999999999994"/>
    <x v="34"/>
    <x v="552"/>
    <n v="474.99999999999994"/>
    <n v="0.4"/>
  </r>
  <r>
    <x v="0"/>
    <n v="1185732"/>
    <x v="68"/>
    <x v="4"/>
    <x v="28"/>
    <s v="Charleston"/>
    <x v="4"/>
    <n v="0.40000000000000008"/>
    <x v="28"/>
    <x v="162"/>
    <n v="735.00000000000011"/>
    <n v="0.35"/>
  </r>
  <r>
    <x v="0"/>
    <n v="1185732"/>
    <x v="68"/>
    <x v="4"/>
    <x v="28"/>
    <s v="Charleston"/>
    <x v="5"/>
    <n v="0.3"/>
    <x v="23"/>
    <x v="203"/>
    <n v="937.5"/>
    <n v="0.5"/>
  </r>
  <r>
    <x v="0"/>
    <n v="1185732"/>
    <x v="69"/>
    <x v="4"/>
    <x v="28"/>
    <s v="Charleston"/>
    <x v="0"/>
    <n v="0.3"/>
    <x v="10"/>
    <x v="48"/>
    <n v="1050"/>
    <n v="0.4"/>
  </r>
  <r>
    <x v="0"/>
    <n v="1185732"/>
    <x v="69"/>
    <x v="4"/>
    <x v="28"/>
    <s v="Charleston"/>
    <x v="1"/>
    <n v="0.3"/>
    <x v="31"/>
    <x v="539"/>
    <n v="603.75"/>
    <n v="0.35"/>
  </r>
  <r>
    <x v="0"/>
    <n v="1185732"/>
    <x v="69"/>
    <x v="4"/>
    <x v="28"/>
    <s v="Charleston"/>
    <x v="2"/>
    <n v="0.2"/>
    <x v="31"/>
    <x v="588"/>
    <n v="460"/>
    <n v="0.4"/>
  </r>
  <r>
    <x v="0"/>
    <n v="1185732"/>
    <x v="69"/>
    <x v="4"/>
    <x v="28"/>
    <s v="Charleston"/>
    <x v="3"/>
    <n v="0.24999999999999994"/>
    <x v="24"/>
    <x v="589"/>
    <n v="499.99999999999994"/>
    <n v="0.4"/>
  </r>
  <r>
    <x v="0"/>
    <n v="1185732"/>
    <x v="69"/>
    <x v="4"/>
    <x v="28"/>
    <s v="Charleston"/>
    <x v="4"/>
    <n v="0.45"/>
    <x v="28"/>
    <x v="45"/>
    <n v="826.875"/>
    <n v="0.35"/>
  </r>
  <r>
    <x v="0"/>
    <n v="1185732"/>
    <x v="69"/>
    <x v="4"/>
    <x v="28"/>
    <s v="Charleston"/>
    <x v="5"/>
    <n v="0.35000000000000003"/>
    <x v="22"/>
    <x v="45"/>
    <n v="1181.25"/>
    <n v="0.5"/>
  </r>
  <r>
    <x v="0"/>
    <n v="1185732"/>
    <x v="16"/>
    <x v="4"/>
    <x v="28"/>
    <s v="Charleston"/>
    <x v="0"/>
    <n v="0.45"/>
    <x v="75"/>
    <x v="590"/>
    <n v="1701"/>
    <n v="0.4"/>
  </r>
  <r>
    <x v="0"/>
    <n v="1185732"/>
    <x v="16"/>
    <x v="4"/>
    <x v="28"/>
    <s v="Charleston"/>
    <x v="1"/>
    <n v="0.45"/>
    <x v="26"/>
    <x v="62"/>
    <n v="1023.7499999999999"/>
    <n v="0.35"/>
  </r>
  <r>
    <x v="0"/>
    <n v="1185732"/>
    <x v="16"/>
    <x v="4"/>
    <x v="28"/>
    <s v="Charleston"/>
    <x v="2"/>
    <n v="0.4"/>
    <x v="23"/>
    <x v="54"/>
    <n v="1000"/>
    <n v="0.4"/>
  </r>
  <r>
    <x v="0"/>
    <n v="1185732"/>
    <x v="16"/>
    <x v="4"/>
    <x v="28"/>
    <s v="Charleston"/>
    <x v="3"/>
    <n v="0.4"/>
    <x v="31"/>
    <x v="336"/>
    <n v="920"/>
    <n v="0.4"/>
  </r>
  <r>
    <x v="0"/>
    <n v="1185732"/>
    <x v="16"/>
    <x v="4"/>
    <x v="28"/>
    <s v="Charleston"/>
    <x v="4"/>
    <n v="0.49999999999999994"/>
    <x v="25"/>
    <x v="591"/>
    <n v="1049.9999999999998"/>
    <n v="0.35"/>
  </r>
  <r>
    <x v="0"/>
    <n v="1185732"/>
    <x v="16"/>
    <x v="4"/>
    <x v="28"/>
    <s v="Charleston"/>
    <x v="5"/>
    <n v="0.54999999999999993"/>
    <x v="20"/>
    <x v="265"/>
    <n v="1924.9999999999998"/>
    <n v="0.5"/>
  </r>
  <r>
    <x v="0"/>
    <n v="1185732"/>
    <x v="175"/>
    <x v="4"/>
    <x v="28"/>
    <s v="Charleston"/>
    <x v="0"/>
    <n v="0.49999999999999994"/>
    <x v="5"/>
    <x v="592"/>
    <n v="1899.9999999999998"/>
    <n v="0.4"/>
  </r>
  <r>
    <x v="0"/>
    <n v="1185732"/>
    <x v="175"/>
    <x v="4"/>
    <x v="28"/>
    <s v="Charleston"/>
    <x v="1"/>
    <n v="0.45"/>
    <x v="20"/>
    <x v="40"/>
    <n v="1102.5"/>
    <n v="0.35"/>
  </r>
  <r>
    <x v="0"/>
    <n v="1185732"/>
    <x v="175"/>
    <x v="4"/>
    <x v="28"/>
    <s v="Charleston"/>
    <x v="2"/>
    <n v="0.5"/>
    <x v="22"/>
    <x v="73"/>
    <n v="1350"/>
    <n v="0.4"/>
  </r>
  <r>
    <x v="0"/>
    <n v="1185732"/>
    <x v="175"/>
    <x v="4"/>
    <x v="28"/>
    <s v="Charleston"/>
    <x v="3"/>
    <n v="0.5"/>
    <x v="26"/>
    <x v="82"/>
    <n v="1300"/>
    <n v="0.4"/>
  </r>
  <r>
    <x v="0"/>
    <n v="1185732"/>
    <x v="175"/>
    <x v="4"/>
    <x v="28"/>
    <s v="Charleston"/>
    <x v="4"/>
    <n v="0.65"/>
    <x v="26"/>
    <x v="106"/>
    <n v="1478.75"/>
    <n v="0.35"/>
  </r>
  <r>
    <x v="0"/>
    <n v="1185732"/>
    <x v="175"/>
    <x v="4"/>
    <x v="28"/>
    <s v="Charleston"/>
    <x v="5"/>
    <n v="0.70000000000000007"/>
    <x v="6"/>
    <x v="299"/>
    <n v="2887.5000000000005"/>
    <n v="0.5"/>
  </r>
  <r>
    <x v="0"/>
    <n v="1185732"/>
    <x v="72"/>
    <x v="4"/>
    <x v="28"/>
    <s v="Charleston"/>
    <x v="0"/>
    <n v="0.65"/>
    <x v="11"/>
    <x v="22"/>
    <n v="2730"/>
    <n v="0.4"/>
  </r>
  <r>
    <x v="0"/>
    <n v="1185732"/>
    <x v="72"/>
    <x v="4"/>
    <x v="28"/>
    <s v="Charleston"/>
    <x v="1"/>
    <n v="0.60000000000000009"/>
    <x v="9"/>
    <x v="443"/>
    <n v="1680.0000000000002"/>
    <n v="0.35"/>
  </r>
  <r>
    <x v="0"/>
    <n v="1185732"/>
    <x v="72"/>
    <x v="4"/>
    <x v="28"/>
    <s v="Charleston"/>
    <x v="2"/>
    <n v="0.55000000000000004"/>
    <x v="27"/>
    <x v="101"/>
    <n v="1595.0000000000002"/>
    <n v="0.4"/>
  </r>
  <r>
    <x v="0"/>
    <n v="1185732"/>
    <x v="72"/>
    <x v="4"/>
    <x v="28"/>
    <s v="Charleston"/>
    <x v="3"/>
    <n v="0.55000000000000004"/>
    <x v="22"/>
    <x v="105"/>
    <n v="1485.0000000000002"/>
    <n v="0.4"/>
  </r>
  <r>
    <x v="0"/>
    <n v="1185732"/>
    <x v="72"/>
    <x v="4"/>
    <x v="28"/>
    <s v="Charleston"/>
    <x v="4"/>
    <n v="0.65"/>
    <x v="20"/>
    <x v="109"/>
    <n v="1592.5"/>
    <n v="0.35"/>
  </r>
  <r>
    <x v="0"/>
    <n v="1185732"/>
    <x v="72"/>
    <x v="4"/>
    <x v="28"/>
    <s v="Charleston"/>
    <x v="5"/>
    <n v="0.70000000000000007"/>
    <x v="10"/>
    <x v="593"/>
    <n v="3062.5000000000005"/>
    <n v="0.5"/>
  </r>
  <r>
    <x v="0"/>
    <n v="1185732"/>
    <x v="73"/>
    <x v="4"/>
    <x v="28"/>
    <s v="Charleston"/>
    <x v="0"/>
    <n v="0.65"/>
    <x v="13"/>
    <x v="594"/>
    <n v="2665"/>
    <n v="0.4"/>
  </r>
  <r>
    <x v="0"/>
    <n v="1185732"/>
    <x v="73"/>
    <x v="4"/>
    <x v="28"/>
    <s v="Charleston"/>
    <x v="1"/>
    <n v="0.60000000000000009"/>
    <x v="9"/>
    <x v="443"/>
    <n v="1680.0000000000002"/>
    <n v="0.35"/>
  </r>
  <r>
    <x v="0"/>
    <n v="1185732"/>
    <x v="73"/>
    <x v="4"/>
    <x v="28"/>
    <s v="Charleston"/>
    <x v="2"/>
    <n v="0.55000000000000004"/>
    <x v="27"/>
    <x v="101"/>
    <n v="1595.0000000000002"/>
    <n v="0.4"/>
  </r>
  <r>
    <x v="0"/>
    <n v="1185732"/>
    <x v="73"/>
    <x v="4"/>
    <x v="28"/>
    <s v="Charleston"/>
    <x v="3"/>
    <n v="0.45"/>
    <x v="22"/>
    <x v="112"/>
    <n v="1215"/>
    <n v="0.4"/>
  </r>
  <r>
    <x v="0"/>
    <n v="1185732"/>
    <x v="73"/>
    <x v="4"/>
    <x v="28"/>
    <s v="Charleston"/>
    <x v="4"/>
    <n v="0.55000000000000004"/>
    <x v="26"/>
    <x v="465"/>
    <n v="1251.25"/>
    <n v="0.35"/>
  </r>
  <r>
    <x v="0"/>
    <n v="1185732"/>
    <x v="73"/>
    <x v="4"/>
    <x v="28"/>
    <s v="Charleston"/>
    <x v="5"/>
    <n v="0.60000000000000009"/>
    <x v="6"/>
    <x v="301"/>
    <n v="2475.0000000000005"/>
    <n v="0.5"/>
  </r>
  <r>
    <x v="0"/>
    <n v="1185732"/>
    <x v="20"/>
    <x v="4"/>
    <x v="28"/>
    <s v="Charleston"/>
    <x v="0"/>
    <n v="0.55000000000000004"/>
    <x v="8"/>
    <x v="16"/>
    <n v="2035"/>
    <n v="0.4"/>
  </r>
  <r>
    <x v="0"/>
    <n v="1185732"/>
    <x v="20"/>
    <x v="4"/>
    <x v="28"/>
    <s v="Charleston"/>
    <x v="1"/>
    <n v="0.50000000000000011"/>
    <x v="27"/>
    <x v="303"/>
    <n v="1268.7500000000002"/>
    <n v="0.35"/>
  </r>
  <r>
    <x v="0"/>
    <n v="1185732"/>
    <x v="20"/>
    <x v="4"/>
    <x v="28"/>
    <s v="Charleston"/>
    <x v="2"/>
    <n v="0.30000000000000004"/>
    <x v="23"/>
    <x v="528"/>
    <n v="750.00000000000011"/>
    <n v="0.4"/>
  </r>
  <r>
    <x v="0"/>
    <n v="1185732"/>
    <x v="20"/>
    <x v="4"/>
    <x v="28"/>
    <s v="Charleston"/>
    <x v="3"/>
    <n v="0.30000000000000004"/>
    <x v="25"/>
    <x v="166"/>
    <n v="720.00000000000011"/>
    <n v="0.4"/>
  </r>
  <r>
    <x v="0"/>
    <n v="1185732"/>
    <x v="20"/>
    <x v="4"/>
    <x v="28"/>
    <s v="Charleston"/>
    <x v="4"/>
    <n v="0.4"/>
    <x v="25"/>
    <x v="50"/>
    <n v="840"/>
    <n v="0.35"/>
  </r>
  <r>
    <x v="0"/>
    <n v="1185732"/>
    <x v="20"/>
    <x v="4"/>
    <x v="28"/>
    <s v="Charleston"/>
    <x v="5"/>
    <n v="0.45000000000000007"/>
    <x v="20"/>
    <x v="254"/>
    <n v="1575.0000000000002"/>
    <n v="0.5"/>
  </r>
  <r>
    <x v="0"/>
    <n v="1185732"/>
    <x v="179"/>
    <x v="4"/>
    <x v="28"/>
    <s v="Charleston"/>
    <x v="0"/>
    <n v="0.45000000000000007"/>
    <x v="10"/>
    <x v="567"/>
    <n v="1575.0000000000002"/>
    <n v="0.4"/>
  </r>
  <r>
    <x v="0"/>
    <n v="1185732"/>
    <x v="179"/>
    <x v="4"/>
    <x v="28"/>
    <s v="Charleston"/>
    <x v="1"/>
    <n v="0.35000000000000009"/>
    <x v="20"/>
    <x v="196"/>
    <n v="857.50000000000011"/>
    <n v="0.35"/>
  </r>
  <r>
    <x v="0"/>
    <n v="1185732"/>
    <x v="179"/>
    <x v="4"/>
    <x v="28"/>
    <s v="Charleston"/>
    <x v="2"/>
    <n v="0.35000000000000009"/>
    <x v="31"/>
    <x v="595"/>
    <n v="805.00000000000023"/>
    <n v="0.4"/>
  </r>
  <r>
    <x v="0"/>
    <n v="1185732"/>
    <x v="179"/>
    <x v="4"/>
    <x v="28"/>
    <s v="Charleston"/>
    <x v="3"/>
    <n v="0.35000000000000009"/>
    <x v="21"/>
    <x v="596"/>
    <n v="770.00000000000023"/>
    <n v="0.4"/>
  </r>
  <r>
    <x v="0"/>
    <n v="1185732"/>
    <x v="179"/>
    <x v="4"/>
    <x v="28"/>
    <s v="Charleston"/>
    <x v="4"/>
    <n v="0.45000000000000007"/>
    <x v="21"/>
    <x v="468"/>
    <n v="866.25000000000011"/>
    <n v="0.35"/>
  </r>
  <r>
    <x v="0"/>
    <n v="1185732"/>
    <x v="179"/>
    <x v="4"/>
    <x v="28"/>
    <s v="Charleston"/>
    <x v="5"/>
    <n v="0.5"/>
    <x v="22"/>
    <x v="73"/>
    <n v="1687.5"/>
    <n v="0.5"/>
  </r>
  <r>
    <x v="0"/>
    <n v="1185732"/>
    <x v="76"/>
    <x v="4"/>
    <x v="28"/>
    <s v="Charleston"/>
    <x v="0"/>
    <n v="0.45000000000000007"/>
    <x v="6"/>
    <x v="105"/>
    <n v="1485.0000000000002"/>
    <n v="0.4"/>
  </r>
  <r>
    <x v="0"/>
    <n v="1185732"/>
    <x v="76"/>
    <x v="4"/>
    <x v="28"/>
    <s v="Charleston"/>
    <x v="1"/>
    <n v="0.35000000000000009"/>
    <x v="26"/>
    <x v="597"/>
    <n v="796.25000000000011"/>
    <n v="0.35"/>
  </r>
  <r>
    <x v="0"/>
    <n v="1185732"/>
    <x v="76"/>
    <x v="4"/>
    <x v="28"/>
    <s v="Charleston"/>
    <x v="2"/>
    <n v="0.40000000000000013"/>
    <x v="76"/>
    <x v="598"/>
    <n v="952.00000000000045"/>
    <n v="0.4"/>
  </r>
  <r>
    <x v="0"/>
    <n v="1185732"/>
    <x v="76"/>
    <x v="4"/>
    <x v="28"/>
    <s v="Charleston"/>
    <x v="3"/>
    <n v="0.6000000000000002"/>
    <x v="26"/>
    <x v="599"/>
    <n v="1560.0000000000007"/>
    <n v="0.4"/>
  </r>
  <r>
    <x v="0"/>
    <n v="1185732"/>
    <x v="76"/>
    <x v="4"/>
    <x v="28"/>
    <s v="Charleston"/>
    <x v="4"/>
    <n v="0.75000000000000011"/>
    <x v="23"/>
    <x v="273"/>
    <n v="1640.6250000000002"/>
    <n v="0.35"/>
  </r>
  <r>
    <x v="0"/>
    <n v="1185732"/>
    <x v="76"/>
    <x v="4"/>
    <x v="28"/>
    <s v="Charleston"/>
    <x v="5"/>
    <n v="0.75"/>
    <x v="27"/>
    <x v="600"/>
    <n v="2718.75"/>
    <n v="0.5"/>
  </r>
  <r>
    <x v="0"/>
    <n v="1185732"/>
    <x v="77"/>
    <x v="4"/>
    <x v="28"/>
    <s v="Charleston"/>
    <x v="0"/>
    <n v="0.70000000000000007"/>
    <x v="18"/>
    <x v="297"/>
    <n v="2730.0000000000005"/>
    <n v="0.4"/>
  </r>
  <r>
    <x v="0"/>
    <n v="1185732"/>
    <x v="77"/>
    <x v="4"/>
    <x v="28"/>
    <s v="Charleston"/>
    <x v="1"/>
    <n v="0.60000000000000009"/>
    <x v="29"/>
    <x v="458"/>
    <n v="1627.5000000000002"/>
    <n v="0.35"/>
  </r>
  <r>
    <x v="0"/>
    <n v="1185732"/>
    <x v="77"/>
    <x v="4"/>
    <x v="28"/>
    <s v="Charleston"/>
    <x v="2"/>
    <n v="0.60000000000000009"/>
    <x v="27"/>
    <x v="454"/>
    <n v="1740.0000000000005"/>
    <n v="0.4"/>
  </r>
  <r>
    <x v="0"/>
    <n v="1185732"/>
    <x v="77"/>
    <x v="4"/>
    <x v="28"/>
    <s v="Charleston"/>
    <x v="3"/>
    <n v="0.60000000000000009"/>
    <x v="22"/>
    <x v="229"/>
    <n v="1620.0000000000002"/>
    <n v="0.4"/>
  </r>
  <r>
    <x v="0"/>
    <n v="1185732"/>
    <x v="77"/>
    <x v="4"/>
    <x v="28"/>
    <s v="Charleston"/>
    <x v="4"/>
    <n v="0.70000000000000007"/>
    <x v="22"/>
    <x v="176"/>
    <n v="1653.75"/>
    <n v="0.35"/>
  </r>
  <r>
    <x v="0"/>
    <n v="1185732"/>
    <x v="77"/>
    <x v="4"/>
    <x v="28"/>
    <s v="Charleston"/>
    <x v="5"/>
    <n v="0.75"/>
    <x v="29"/>
    <x v="601"/>
    <n v="2906.25"/>
    <n v="0.5"/>
  </r>
  <r>
    <x v="0"/>
    <n v="1185732"/>
    <x v="90"/>
    <x v="4"/>
    <x v="29"/>
    <s v="Charlotte"/>
    <x v="0"/>
    <n v="0.35000000000000003"/>
    <x v="29"/>
    <x v="289"/>
    <n v="1085.0000000000002"/>
    <n v="0.4"/>
  </r>
  <r>
    <x v="0"/>
    <n v="1185732"/>
    <x v="90"/>
    <x v="4"/>
    <x v="29"/>
    <s v="Charlotte"/>
    <x v="1"/>
    <n v="0.35000000000000003"/>
    <x v="31"/>
    <x v="354"/>
    <n v="704.375"/>
    <n v="0.35"/>
  </r>
  <r>
    <x v="0"/>
    <n v="1185732"/>
    <x v="90"/>
    <x v="4"/>
    <x v="29"/>
    <s v="Charlotte"/>
    <x v="2"/>
    <n v="0.25000000000000006"/>
    <x v="31"/>
    <x v="345"/>
    <n v="575.00000000000011"/>
    <n v="0.4"/>
  </r>
  <r>
    <x v="0"/>
    <n v="1185732"/>
    <x v="90"/>
    <x v="4"/>
    <x v="29"/>
    <s v="Charlotte"/>
    <x v="3"/>
    <n v="0.3"/>
    <x v="33"/>
    <x v="233"/>
    <n v="510"/>
    <n v="0.4"/>
  </r>
  <r>
    <x v="0"/>
    <n v="1185732"/>
    <x v="90"/>
    <x v="4"/>
    <x v="29"/>
    <s v="Charlotte"/>
    <x v="4"/>
    <n v="0.45"/>
    <x v="34"/>
    <x v="115"/>
    <n v="748.125"/>
    <n v="0.35"/>
  </r>
  <r>
    <x v="0"/>
    <n v="1185732"/>
    <x v="90"/>
    <x v="4"/>
    <x v="29"/>
    <s v="Charlotte"/>
    <x v="5"/>
    <n v="0.35000000000000003"/>
    <x v="31"/>
    <x v="354"/>
    <n v="1006.2500000000001"/>
    <n v="0.5"/>
  </r>
  <r>
    <x v="0"/>
    <n v="1185732"/>
    <x v="119"/>
    <x v="4"/>
    <x v="29"/>
    <s v="Charlotte"/>
    <x v="0"/>
    <n v="0.35000000000000003"/>
    <x v="6"/>
    <x v="170"/>
    <n v="1155.0000000000002"/>
    <n v="0.4"/>
  </r>
  <r>
    <x v="0"/>
    <n v="1185732"/>
    <x v="119"/>
    <x v="4"/>
    <x v="29"/>
    <s v="Charlotte"/>
    <x v="1"/>
    <n v="0.35000000000000003"/>
    <x v="34"/>
    <x v="394"/>
    <n v="581.875"/>
    <n v="0.35"/>
  </r>
  <r>
    <x v="0"/>
    <n v="1185732"/>
    <x v="119"/>
    <x v="4"/>
    <x v="29"/>
    <s v="Charlotte"/>
    <x v="2"/>
    <n v="0.25000000000000006"/>
    <x v="28"/>
    <x v="342"/>
    <n v="525.00000000000011"/>
    <n v="0.4"/>
  </r>
  <r>
    <x v="0"/>
    <n v="1185732"/>
    <x v="119"/>
    <x v="4"/>
    <x v="29"/>
    <s v="Charlotte"/>
    <x v="3"/>
    <n v="0.3"/>
    <x v="48"/>
    <x v="127"/>
    <n v="450"/>
    <n v="0.4"/>
  </r>
  <r>
    <x v="0"/>
    <n v="1185732"/>
    <x v="119"/>
    <x v="4"/>
    <x v="29"/>
    <s v="Charlotte"/>
    <x v="4"/>
    <n v="0.45"/>
    <x v="32"/>
    <x v="158"/>
    <n v="708.75"/>
    <n v="0.35"/>
  </r>
  <r>
    <x v="0"/>
    <n v="1185732"/>
    <x v="119"/>
    <x v="4"/>
    <x v="29"/>
    <s v="Charlotte"/>
    <x v="5"/>
    <n v="0.3"/>
    <x v="21"/>
    <x v="240"/>
    <n v="825"/>
    <n v="0.5"/>
  </r>
  <r>
    <x v="0"/>
    <n v="1185732"/>
    <x v="137"/>
    <x v="4"/>
    <x v="29"/>
    <s v="Charlotte"/>
    <x v="0"/>
    <n v="0.3"/>
    <x v="66"/>
    <x v="602"/>
    <n v="924"/>
    <n v="0.4"/>
  </r>
  <r>
    <x v="0"/>
    <n v="1185732"/>
    <x v="137"/>
    <x v="4"/>
    <x v="29"/>
    <s v="Charlotte"/>
    <x v="1"/>
    <n v="0.3"/>
    <x v="32"/>
    <x v="198"/>
    <n v="472.49999999999994"/>
    <n v="0.35"/>
  </r>
  <r>
    <x v="0"/>
    <n v="1185732"/>
    <x v="137"/>
    <x v="4"/>
    <x v="29"/>
    <s v="Charlotte"/>
    <x v="2"/>
    <n v="0.2"/>
    <x v="34"/>
    <x v="603"/>
    <n v="380"/>
    <n v="0.4"/>
  </r>
  <r>
    <x v="0"/>
    <n v="1185732"/>
    <x v="137"/>
    <x v="4"/>
    <x v="29"/>
    <s v="Charlotte"/>
    <x v="3"/>
    <n v="0.24999999999999994"/>
    <x v="46"/>
    <x v="604"/>
    <n v="324.99999999999994"/>
    <n v="0.4"/>
  </r>
  <r>
    <x v="0"/>
    <n v="1185732"/>
    <x v="137"/>
    <x v="4"/>
    <x v="29"/>
    <s v="Charlotte"/>
    <x v="4"/>
    <n v="0.40000000000000008"/>
    <x v="48"/>
    <x v="192"/>
    <n v="525"/>
    <n v="0.35"/>
  </r>
  <r>
    <x v="0"/>
    <n v="1185732"/>
    <x v="137"/>
    <x v="4"/>
    <x v="29"/>
    <s v="Charlotte"/>
    <x v="5"/>
    <n v="0.3"/>
    <x v="34"/>
    <x v="341"/>
    <n v="712.5"/>
    <n v="0.5"/>
  </r>
  <r>
    <x v="0"/>
    <n v="1185732"/>
    <x v="138"/>
    <x v="4"/>
    <x v="29"/>
    <s v="Charlotte"/>
    <x v="0"/>
    <n v="0.3"/>
    <x v="27"/>
    <x v="150"/>
    <n v="870"/>
    <n v="0.4"/>
  </r>
  <r>
    <x v="0"/>
    <n v="1185732"/>
    <x v="138"/>
    <x v="4"/>
    <x v="29"/>
    <s v="Charlotte"/>
    <x v="1"/>
    <n v="0.3"/>
    <x v="33"/>
    <x v="233"/>
    <n v="446.25"/>
    <n v="0.35"/>
  </r>
  <r>
    <x v="0"/>
    <n v="1185732"/>
    <x v="138"/>
    <x v="4"/>
    <x v="29"/>
    <s v="Charlotte"/>
    <x v="2"/>
    <n v="0.2"/>
    <x v="33"/>
    <x v="501"/>
    <n v="340"/>
    <n v="0.4"/>
  </r>
  <r>
    <x v="0"/>
    <n v="1185732"/>
    <x v="138"/>
    <x v="4"/>
    <x v="29"/>
    <s v="Charlotte"/>
    <x v="3"/>
    <n v="0.24999999999999994"/>
    <x v="45"/>
    <x v="605"/>
    <n v="349.99999999999994"/>
    <n v="0.4"/>
  </r>
  <r>
    <x v="0"/>
    <n v="1185732"/>
    <x v="138"/>
    <x v="4"/>
    <x v="29"/>
    <s v="Charlotte"/>
    <x v="4"/>
    <n v="0.45"/>
    <x v="48"/>
    <x v="153"/>
    <n v="590.625"/>
    <n v="0.35"/>
  </r>
  <r>
    <x v="0"/>
    <n v="1185732"/>
    <x v="138"/>
    <x v="4"/>
    <x v="29"/>
    <s v="Charlotte"/>
    <x v="5"/>
    <n v="0.35000000000000003"/>
    <x v="28"/>
    <x v="450"/>
    <n v="918.75000000000011"/>
    <n v="0.5"/>
  </r>
  <r>
    <x v="0"/>
    <n v="1185732"/>
    <x v="213"/>
    <x v="4"/>
    <x v="29"/>
    <s v="Charlotte"/>
    <x v="0"/>
    <n v="0.45"/>
    <x v="67"/>
    <x v="606"/>
    <n v="1431"/>
    <n v="0.4"/>
  </r>
  <r>
    <x v="0"/>
    <n v="1185732"/>
    <x v="213"/>
    <x v="4"/>
    <x v="29"/>
    <s v="Charlotte"/>
    <x v="1"/>
    <n v="0.45"/>
    <x v="24"/>
    <x v="39"/>
    <n v="787.5"/>
    <n v="0.35"/>
  </r>
  <r>
    <x v="0"/>
    <n v="1185732"/>
    <x v="213"/>
    <x v="4"/>
    <x v="29"/>
    <s v="Charlotte"/>
    <x v="2"/>
    <n v="0.4"/>
    <x v="34"/>
    <x v="235"/>
    <n v="760"/>
    <n v="0.4"/>
  </r>
  <r>
    <x v="0"/>
    <n v="1185732"/>
    <x v="213"/>
    <x v="4"/>
    <x v="29"/>
    <s v="Charlotte"/>
    <x v="3"/>
    <n v="0.4"/>
    <x v="33"/>
    <x v="234"/>
    <n v="680"/>
    <n v="0.4"/>
  </r>
  <r>
    <x v="0"/>
    <n v="1185732"/>
    <x v="213"/>
    <x v="4"/>
    <x v="29"/>
    <s v="Charlotte"/>
    <x v="4"/>
    <n v="0.49999999999999994"/>
    <x v="32"/>
    <x v="381"/>
    <n v="787.49999999999977"/>
    <n v="0.35"/>
  </r>
  <r>
    <x v="0"/>
    <n v="1185732"/>
    <x v="213"/>
    <x v="4"/>
    <x v="29"/>
    <s v="Charlotte"/>
    <x v="5"/>
    <n v="0.54999999999999993"/>
    <x v="21"/>
    <x v="404"/>
    <n v="1512.4999999999998"/>
    <n v="0.5"/>
  </r>
  <r>
    <x v="0"/>
    <n v="1185732"/>
    <x v="121"/>
    <x v="4"/>
    <x v="29"/>
    <s v="Charlotte"/>
    <x v="0"/>
    <n v="0.49999999999999994"/>
    <x v="9"/>
    <x v="607"/>
    <n v="1600"/>
    <n v="0.4"/>
  </r>
  <r>
    <x v="0"/>
    <n v="1185732"/>
    <x v="121"/>
    <x v="4"/>
    <x v="29"/>
    <s v="Charlotte"/>
    <x v="1"/>
    <n v="0.45"/>
    <x v="21"/>
    <x v="111"/>
    <n v="866.25"/>
    <n v="0.35"/>
  </r>
  <r>
    <x v="0"/>
    <n v="1185732"/>
    <x v="121"/>
    <x v="4"/>
    <x v="29"/>
    <s v="Charlotte"/>
    <x v="2"/>
    <n v="0.5"/>
    <x v="28"/>
    <x v="48"/>
    <n v="1050"/>
    <n v="0.4"/>
  </r>
  <r>
    <x v="0"/>
    <n v="1185732"/>
    <x v="121"/>
    <x v="4"/>
    <x v="29"/>
    <s v="Charlotte"/>
    <x v="3"/>
    <n v="0.5"/>
    <x v="24"/>
    <x v="54"/>
    <n v="1000"/>
    <n v="0.4"/>
  </r>
  <r>
    <x v="0"/>
    <n v="1185732"/>
    <x v="121"/>
    <x v="4"/>
    <x v="29"/>
    <s v="Charlotte"/>
    <x v="4"/>
    <n v="0.65"/>
    <x v="24"/>
    <x v="82"/>
    <n v="1137.5"/>
    <n v="0.35"/>
  </r>
  <r>
    <x v="0"/>
    <n v="1185732"/>
    <x v="121"/>
    <x v="4"/>
    <x v="29"/>
    <s v="Charlotte"/>
    <x v="5"/>
    <n v="0.70000000000000007"/>
    <x v="22"/>
    <x v="176"/>
    <n v="2362.5"/>
    <n v="0.5"/>
  </r>
  <r>
    <x v="0"/>
    <n v="1185732"/>
    <x v="140"/>
    <x v="4"/>
    <x v="29"/>
    <s v="Charlotte"/>
    <x v="0"/>
    <n v="0.65"/>
    <x v="3"/>
    <x v="38"/>
    <n v="2340"/>
    <n v="0.4"/>
  </r>
  <r>
    <x v="0"/>
    <n v="1185732"/>
    <x v="140"/>
    <x v="4"/>
    <x v="29"/>
    <s v="Charlotte"/>
    <x v="1"/>
    <n v="0.60000000000000009"/>
    <x v="26"/>
    <x v="608"/>
    <n v="1365"/>
    <n v="0.35"/>
  </r>
  <r>
    <x v="0"/>
    <n v="1185732"/>
    <x v="140"/>
    <x v="4"/>
    <x v="29"/>
    <s v="Charlotte"/>
    <x v="2"/>
    <n v="0.55000000000000004"/>
    <x v="31"/>
    <x v="76"/>
    <n v="1265.0000000000002"/>
    <n v="0.4"/>
  </r>
  <r>
    <x v="0"/>
    <n v="1185732"/>
    <x v="140"/>
    <x v="4"/>
    <x v="29"/>
    <s v="Charlotte"/>
    <x v="3"/>
    <n v="0.55000000000000004"/>
    <x v="28"/>
    <x v="170"/>
    <n v="1155.0000000000002"/>
    <n v="0.4"/>
  </r>
  <r>
    <x v="0"/>
    <n v="1185732"/>
    <x v="140"/>
    <x v="4"/>
    <x v="29"/>
    <s v="Charlotte"/>
    <x v="4"/>
    <n v="0.65"/>
    <x v="21"/>
    <x v="88"/>
    <n v="1251.25"/>
    <n v="0.35"/>
  </r>
  <r>
    <x v="0"/>
    <n v="1185732"/>
    <x v="140"/>
    <x v="4"/>
    <x v="29"/>
    <s v="Charlotte"/>
    <x v="5"/>
    <n v="0.70000000000000007"/>
    <x v="27"/>
    <x v="246"/>
    <n v="2537.5000000000005"/>
    <n v="0.5"/>
  </r>
  <r>
    <x v="0"/>
    <n v="1185732"/>
    <x v="141"/>
    <x v="4"/>
    <x v="29"/>
    <s v="Charlotte"/>
    <x v="0"/>
    <n v="0.65"/>
    <x v="10"/>
    <x v="31"/>
    <n v="2275"/>
    <n v="0.4"/>
  </r>
  <r>
    <x v="0"/>
    <n v="1185732"/>
    <x v="141"/>
    <x v="4"/>
    <x v="29"/>
    <s v="Charlotte"/>
    <x v="1"/>
    <n v="0.60000000000000009"/>
    <x v="26"/>
    <x v="608"/>
    <n v="1365"/>
    <n v="0.35"/>
  </r>
  <r>
    <x v="0"/>
    <n v="1185732"/>
    <x v="141"/>
    <x v="4"/>
    <x v="29"/>
    <s v="Charlotte"/>
    <x v="2"/>
    <n v="0.55000000000000004"/>
    <x v="31"/>
    <x v="76"/>
    <n v="1265.0000000000002"/>
    <n v="0.4"/>
  </r>
  <r>
    <x v="0"/>
    <n v="1185732"/>
    <x v="141"/>
    <x v="4"/>
    <x v="29"/>
    <s v="Charlotte"/>
    <x v="3"/>
    <n v="0.45"/>
    <x v="28"/>
    <x v="45"/>
    <n v="945"/>
    <n v="0.4"/>
  </r>
  <r>
    <x v="0"/>
    <n v="1185732"/>
    <x v="141"/>
    <x v="4"/>
    <x v="29"/>
    <s v="Charlotte"/>
    <x v="4"/>
    <n v="0.55000000000000004"/>
    <x v="24"/>
    <x v="80"/>
    <n v="962.49999999999989"/>
    <n v="0.35"/>
  </r>
  <r>
    <x v="0"/>
    <n v="1185732"/>
    <x v="141"/>
    <x v="4"/>
    <x v="29"/>
    <s v="Charlotte"/>
    <x v="5"/>
    <n v="0.60000000000000009"/>
    <x v="22"/>
    <x v="229"/>
    <n v="2025.0000000000002"/>
    <n v="0.5"/>
  </r>
  <r>
    <x v="0"/>
    <n v="1185732"/>
    <x v="214"/>
    <x v="4"/>
    <x v="29"/>
    <s v="Charlotte"/>
    <x v="0"/>
    <n v="0.55000000000000004"/>
    <x v="29"/>
    <x v="100"/>
    <n v="1705"/>
    <n v="0.4"/>
  </r>
  <r>
    <x v="0"/>
    <n v="1185732"/>
    <x v="214"/>
    <x v="4"/>
    <x v="29"/>
    <s v="Charlotte"/>
    <x v="1"/>
    <n v="0.50000000000000011"/>
    <x v="31"/>
    <x v="460"/>
    <n v="1006.2500000000001"/>
    <n v="0.35"/>
  </r>
  <r>
    <x v="0"/>
    <n v="1185732"/>
    <x v="214"/>
    <x v="4"/>
    <x v="29"/>
    <s v="Charlotte"/>
    <x v="2"/>
    <n v="0.25000000000000006"/>
    <x v="34"/>
    <x v="535"/>
    <n v="475.00000000000011"/>
    <n v="0.4"/>
  </r>
  <r>
    <x v="0"/>
    <n v="1185732"/>
    <x v="214"/>
    <x v="4"/>
    <x v="29"/>
    <s v="Charlotte"/>
    <x v="3"/>
    <n v="0.25000000000000006"/>
    <x v="32"/>
    <x v="133"/>
    <n v="450.00000000000011"/>
    <n v="0.4"/>
  </r>
  <r>
    <x v="0"/>
    <n v="1185732"/>
    <x v="214"/>
    <x v="4"/>
    <x v="29"/>
    <s v="Charlotte"/>
    <x v="4"/>
    <n v="0.35000000000000003"/>
    <x v="32"/>
    <x v="160"/>
    <n v="551.25"/>
    <n v="0.35"/>
  </r>
  <r>
    <x v="0"/>
    <n v="1185732"/>
    <x v="214"/>
    <x v="4"/>
    <x v="29"/>
    <s v="Charlotte"/>
    <x v="5"/>
    <n v="0.40000000000000008"/>
    <x v="21"/>
    <x v="609"/>
    <n v="1100.0000000000002"/>
    <n v="0.5"/>
  </r>
  <r>
    <x v="0"/>
    <n v="1185732"/>
    <x v="123"/>
    <x v="4"/>
    <x v="29"/>
    <s v="Charlotte"/>
    <x v="0"/>
    <n v="0.40000000000000008"/>
    <x v="27"/>
    <x v="610"/>
    <n v="1160.0000000000002"/>
    <n v="0.4"/>
  </r>
  <r>
    <x v="0"/>
    <n v="1185732"/>
    <x v="123"/>
    <x v="4"/>
    <x v="29"/>
    <s v="Charlotte"/>
    <x v="1"/>
    <n v="0.3000000000000001"/>
    <x v="21"/>
    <x v="534"/>
    <n v="577.50000000000011"/>
    <n v="0.35"/>
  </r>
  <r>
    <x v="0"/>
    <n v="1185732"/>
    <x v="123"/>
    <x v="4"/>
    <x v="29"/>
    <s v="Charlotte"/>
    <x v="2"/>
    <n v="0.3000000000000001"/>
    <x v="33"/>
    <x v="611"/>
    <n v="510.00000000000023"/>
    <n v="0.4"/>
  </r>
  <r>
    <x v="0"/>
    <n v="1185732"/>
    <x v="123"/>
    <x v="4"/>
    <x v="29"/>
    <s v="Charlotte"/>
    <x v="3"/>
    <n v="0.3000000000000001"/>
    <x v="47"/>
    <x v="513"/>
    <n v="480.00000000000023"/>
    <n v="0.4"/>
  </r>
  <r>
    <x v="0"/>
    <n v="1185732"/>
    <x v="123"/>
    <x v="4"/>
    <x v="29"/>
    <s v="Charlotte"/>
    <x v="4"/>
    <n v="0.40000000000000008"/>
    <x v="47"/>
    <x v="612"/>
    <n v="560"/>
    <n v="0.35"/>
  </r>
  <r>
    <x v="0"/>
    <n v="1185732"/>
    <x v="123"/>
    <x v="4"/>
    <x v="29"/>
    <s v="Charlotte"/>
    <x v="5"/>
    <n v="0.4"/>
    <x v="28"/>
    <x v="193"/>
    <n v="1050"/>
    <n v="0.5"/>
  </r>
  <r>
    <x v="0"/>
    <n v="1185732"/>
    <x v="143"/>
    <x v="4"/>
    <x v="29"/>
    <s v="Charlotte"/>
    <x v="0"/>
    <n v="0.35000000000000009"/>
    <x v="22"/>
    <x v="464"/>
    <n v="945.00000000000023"/>
    <n v="0.4"/>
  </r>
  <r>
    <x v="0"/>
    <n v="1185732"/>
    <x v="143"/>
    <x v="4"/>
    <x v="29"/>
    <s v="Charlotte"/>
    <x v="1"/>
    <n v="0.25000000000000011"/>
    <x v="24"/>
    <x v="613"/>
    <n v="437.50000000000011"/>
    <n v="0.35"/>
  </r>
  <r>
    <x v="0"/>
    <n v="1185732"/>
    <x v="143"/>
    <x v="4"/>
    <x v="29"/>
    <s v="Charlotte"/>
    <x v="2"/>
    <n v="0.35000000000000014"/>
    <x v="52"/>
    <x v="614"/>
    <n v="623.00000000000034"/>
    <n v="0.4"/>
  </r>
  <r>
    <x v="0"/>
    <n v="1185732"/>
    <x v="143"/>
    <x v="4"/>
    <x v="29"/>
    <s v="Charlotte"/>
    <x v="3"/>
    <n v="0.65000000000000024"/>
    <x v="24"/>
    <x v="615"/>
    <n v="1300.0000000000007"/>
    <n v="0.4"/>
  </r>
  <r>
    <x v="0"/>
    <n v="1185732"/>
    <x v="143"/>
    <x v="4"/>
    <x v="29"/>
    <s v="Charlotte"/>
    <x v="4"/>
    <n v="0.80000000000000016"/>
    <x v="34"/>
    <x v="485"/>
    <n v="1330.0000000000002"/>
    <n v="0.35"/>
  </r>
  <r>
    <x v="0"/>
    <n v="1185732"/>
    <x v="143"/>
    <x v="4"/>
    <x v="29"/>
    <s v="Charlotte"/>
    <x v="5"/>
    <n v="0.8"/>
    <x v="31"/>
    <x v="616"/>
    <n v="2300"/>
    <n v="0.5"/>
  </r>
  <r>
    <x v="0"/>
    <n v="1185732"/>
    <x v="144"/>
    <x v="4"/>
    <x v="29"/>
    <s v="Charlotte"/>
    <x v="0"/>
    <n v="0.75000000000000011"/>
    <x v="6"/>
    <x v="617"/>
    <n v="2475.0000000000005"/>
    <n v="0.4"/>
  </r>
  <r>
    <x v="0"/>
    <n v="1185732"/>
    <x v="144"/>
    <x v="4"/>
    <x v="29"/>
    <s v="Charlotte"/>
    <x v="1"/>
    <n v="0.65000000000000013"/>
    <x v="23"/>
    <x v="280"/>
    <n v="1421.8750000000002"/>
    <n v="0.35"/>
  </r>
  <r>
    <x v="0"/>
    <n v="1185732"/>
    <x v="144"/>
    <x v="4"/>
    <x v="29"/>
    <s v="Charlotte"/>
    <x v="2"/>
    <n v="0.65000000000000013"/>
    <x v="31"/>
    <x v="226"/>
    <n v="1495.0000000000005"/>
    <n v="0.4"/>
  </r>
  <r>
    <x v="0"/>
    <n v="1185732"/>
    <x v="144"/>
    <x v="4"/>
    <x v="29"/>
    <s v="Charlotte"/>
    <x v="3"/>
    <n v="0.65000000000000013"/>
    <x v="28"/>
    <x v="618"/>
    <n v="1365.0000000000005"/>
    <n v="0.4"/>
  </r>
  <r>
    <x v="0"/>
    <n v="1185732"/>
    <x v="144"/>
    <x v="4"/>
    <x v="29"/>
    <s v="Charlotte"/>
    <x v="4"/>
    <n v="0.75000000000000011"/>
    <x v="28"/>
    <x v="567"/>
    <n v="1378.125"/>
    <n v="0.35"/>
  </r>
  <r>
    <x v="0"/>
    <n v="1185732"/>
    <x v="144"/>
    <x v="4"/>
    <x v="29"/>
    <s v="Charlotte"/>
    <x v="5"/>
    <n v="0.8"/>
    <x v="23"/>
    <x v="1"/>
    <n v="2500"/>
    <n v="0.5"/>
  </r>
  <r>
    <x v="0"/>
    <n v="1185732"/>
    <x v="215"/>
    <x v="3"/>
    <x v="30"/>
    <s v="Columbus"/>
    <x v="0"/>
    <n v="0.4"/>
    <x v="24"/>
    <x v="47"/>
    <n v="800"/>
    <n v="0.4"/>
  </r>
  <r>
    <x v="0"/>
    <n v="1185732"/>
    <x v="215"/>
    <x v="3"/>
    <x v="30"/>
    <s v="Columbus"/>
    <x v="1"/>
    <n v="0.4"/>
    <x v="49"/>
    <x v="147"/>
    <n v="420"/>
    <n v="0.35"/>
  </r>
  <r>
    <x v="0"/>
    <n v="1185732"/>
    <x v="215"/>
    <x v="3"/>
    <x v="30"/>
    <s v="Columbus"/>
    <x v="2"/>
    <n v="0.30000000000000004"/>
    <x v="49"/>
    <x v="395"/>
    <n v="360.00000000000006"/>
    <n v="0.4"/>
  </r>
  <r>
    <x v="0"/>
    <n v="1185732"/>
    <x v="215"/>
    <x v="3"/>
    <x v="30"/>
    <s v="Columbus"/>
    <x v="3"/>
    <n v="0.35000000000000003"/>
    <x v="43"/>
    <x v="311"/>
    <n v="210"/>
    <n v="0.4"/>
  </r>
  <r>
    <x v="0"/>
    <n v="1185732"/>
    <x v="215"/>
    <x v="3"/>
    <x v="30"/>
    <s v="Columbus"/>
    <x v="4"/>
    <n v="0.49999999999999994"/>
    <x v="41"/>
    <x v="619"/>
    <n v="349.99999999999994"/>
    <n v="0.35"/>
  </r>
  <r>
    <x v="0"/>
    <n v="1185732"/>
    <x v="215"/>
    <x v="3"/>
    <x v="30"/>
    <s v="Columbus"/>
    <x v="5"/>
    <n v="0.4"/>
    <x v="49"/>
    <x v="147"/>
    <n v="480"/>
    <n v="0.4"/>
  </r>
  <r>
    <x v="0"/>
    <n v="1185732"/>
    <x v="216"/>
    <x v="3"/>
    <x v="30"/>
    <s v="Columbus"/>
    <x v="0"/>
    <n v="0.4"/>
    <x v="21"/>
    <x v="42"/>
    <n v="880"/>
    <n v="0.4"/>
  </r>
  <r>
    <x v="0"/>
    <n v="1185732"/>
    <x v="216"/>
    <x v="3"/>
    <x v="30"/>
    <s v="Columbus"/>
    <x v="1"/>
    <n v="0.4"/>
    <x v="41"/>
    <x v="134"/>
    <n v="280"/>
    <n v="0.35"/>
  </r>
  <r>
    <x v="0"/>
    <n v="1185732"/>
    <x v="216"/>
    <x v="3"/>
    <x v="30"/>
    <s v="Columbus"/>
    <x v="2"/>
    <n v="0.30000000000000004"/>
    <x v="44"/>
    <x v="398"/>
    <n v="300.00000000000006"/>
    <n v="0.4"/>
  </r>
  <r>
    <x v="0"/>
    <n v="1185732"/>
    <x v="216"/>
    <x v="3"/>
    <x v="30"/>
    <s v="Columbus"/>
    <x v="3"/>
    <n v="0.35000000000000003"/>
    <x v="36"/>
    <x v="620"/>
    <n v="175.00000000000003"/>
    <n v="0.4"/>
  </r>
  <r>
    <x v="0"/>
    <n v="1185732"/>
    <x v="216"/>
    <x v="3"/>
    <x v="30"/>
    <s v="Columbus"/>
    <x v="4"/>
    <n v="0.49999999999999994"/>
    <x v="41"/>
    <x v="619"/>
    <n v="349.99999999999994"/>
    <n v="0.35"/>
  </r>
  <r>
    <x v="0"/>
    <n v="1185732"/>
    <x v="216"/>
    <x v="3"/>
    <x v="30"/>
    <s v="Columbus"/>
    <x v="5"/>
    <n v="0.4"/>
    <x v="49"/>
    <x v="147"/>
    <n v="480"/>
    <n v="0.4"/>
  </r>
  <r>
    <x v="0"/>
    <n v="1185732"/>
    <x v="217"/>
    <x v="3"/>
    <x v="30"/>
    <s v="Columbus"/>
    <x v="0"/>
    <n v="0.45"/>
    <x v="65"/>
    <x v="621"/>
    <n v="936"/>
    <n v="0.4"/>
  </r>
  <r>
    <x v="0"/>
    <n v="1185732"/>
    <x v="217"/>
    <x v="3"/>
    <x v="30"/>
    <s v="Columbus"/>
    <x v="1"/>
    <n v="0.45"/>
    <x v="38"/>
    <x v="177"/>
    <n v="354.375"/>
    <n v="0.35"/>
  </r>
  <r>
    <x v="0"/>
    <n v="1185732"/>
    <x v="217"/>
    <x v="3"/>
    <x v="30"/>
    <s v="Columbus"/>
    <x v="2"/>
    <n v="0.35000000000000003"/>
    <x v="44"/>
    <x v="622"/>
    <n v="350.00000000000006"/>
    <n v="0.4"/>
  </r>
  <r>
    <x v="0"/>
    <n v="1185732"/>
    <x v="217"/>
    <x v="3"/>
    <x v="30"/>
    <s v="Columbus"/>
    <x v="3"/>
    <n v="0.4"/>
    <x v="39"/>
    <x v="122"/>
    <n v="160"/>
    <n v="0.4"/>
  </r>
  <r>
    <x v="0"/>
    <n v="1185732"/>
    <x v="217"/>
    <x v="3"/>
    <x v="30"/>
    <s v="Columbus"/>
    <x v="4"/>
    <n v="0.54999999999999993"/>
    <x v="43"/>
    <x v="370"/>
    <n v="288.74999999999994"/>
    <n v="0.35"/>
  </r>
  <r>
    <x v="0"/>
    <n v="1185732"/>
    <x v="217"/>
    <x v="3"/>
    <x v="30"/>
    <s v="Columbus"/>
    <x v="5"/>
    <n v="0.45"/>
    <x v="44"/>
    <x v="127"/>
    <n v="450"/>
    <n v="0.4"/>
  </r>
  <r>
    <x v="0"/>
    <n v="1185732"/>
    <x v="218"/>
    <x v="3"/>
    <x v="30"/>
    <s v="Columbus"/>
    <x v="0"/>
    <n v="0.45"/>
    <x v="34"/>
    <x v="115"/>
    <n v="855"/>
    <n v="0.4"/>
  </r>
  <r>
    <x v="0"/>
    <n v="1185732"/>
    <x v="218"/>
    <x v="3"/>
    <x v="30"/>
    <s v="Columbus"/>
    <x v="1"/>
    <n v="0.45"/>
    <x v="37"/>
    <x v="120"/>
    <n v="275.625"/>
    <n v="0.35"/>
  </r>
  <r>
    <x v="0"/>
    <n v="1185732"/>
    <x v="218"/>
    <x v="3"/>
    <x v="30"/>
    <s v="Columbus"/>
    <x v="2"/>
    <n v="0.4"/>
    <x v="37"/>
    <x v="135"/>
    <n v="280"/>
    <n v="0.4"/>
  </r>
  <r>
    <x v="0"/>
    <n v="1185732"/>
    <x v="218"/>
    <x v="3"/>
    <x v="30"/>
    <s v="Columbus"/>
    <x v="3"/>
    <n v="0.45"/>
    <x v="39"/>
    <x v="185"/>
    <n v="180"/>
    <n v="0.4"/>
  </r>
  <r>
    <x v="0"/>
    <n v="1185732"/>
    <x v="218"/>
    <x v="3"/>
    <x v="30"/>
    <s v="Columbus"/>
    <x v="4"/>
    <n v="0.5"/>
    <x v="36"/>
    <x v="143"/>
    <n v="218.75"/>
    <n v="0.35"/>
  </r>
  <r>
    <x v="0"/>
    <n v="1185732"/>
    <x v="218"/>
    <x v="3"/>
    <x v="30"/>
    <s v="Columbus"/>
    <x v="5"/>
    <n v="0.4"/>
    <x v="44"/>
    <x v="123"/>
    <n v="400"/>
    <n v="0.4"/>
  </r>
  <r>
    <x v="0"/>
    <n v="1185732"/>
    <x v="219"/>
    <x v="3"/>
    <x v="30"/>
    <s v="Columbus"/>
    <x v="0"/>
    <n v="0.5"/>
    <x v="65"/>
    <x v="51"/>
    <n v="1040"/>
    <n v="0.4"/>
  </r>
  <r>
    <x v="0"/>
    <n v="1185732"/>
    <x v="219"/>
    <x v="3"/>
    <x v="30"/>
    <s v="Columbus"/>
    <x v="1"/>
    <n v="0.45000000000000007"/>
    <x v="38"/>
    <x v="471"/>
    <n v="354.375"/>
    <n v="0.35"/>
  </r>
  <r>
    <x v="0"/>
    <n v="1185732"/>
    <x v="219"/>
    <x v="3"/>
    <x v="30"/>
    <s v="Columbus"/>
    <x v="2"/>
    <n v="0.4"/>
    <x v="41"/>
    <x v="134"/>
    <n v="320"/>
    <n v="0.4"/>
  </r>
  <r>
    <x v="0"/>
    <n v="1185732"/>
    <x v="219"/>
    <x v="3"/>
    <x v="30"/>
    <s v="Columbus"/>
    <x v="3"/>
    <n v="0.4"/>
    <x v="36"/>
    <x v="118"/>
    <n v="200"/>
    <n v="0.4"/>
  </r>
  <r>
    <x v="0"/>
    <n v="1185732"/>
    <x v="219"/>
    <x v="3"/>
    <x v="30"/>
    <s v="Columbus"/>
    <x v="4"/>
    <n v="0.5"/>
    <x v="43"/>
    <x v="126"/>
    <n v="262.5"/>
    <n v="0.35"/>
  </r>
  <r>
    <x v="0"/>
    <n v="1185732"/>
    <x v="219"/>
    <x v="3"/>
    <x v="30"/>
    <s v="Columbus"/>
    <x v="5"/>
    <n v="0.55000000000000004"/>
    <x v="35"/>
    <x v="408"/>
    <n v="605.00000000000011"/>
    <n v="0.4"/>
  </r>
  <r>
    <x v="0"/>
    <n v="1185732"/>
    <x v="220"/>
    <x v="3"/>
    <x v="30"/>
    <s v="Columbus"/>
    <x v="0"/>
    <n v="0.4"/>
    <x v="28"/>
    <x v="193"/>
    <n v="840"/>
    <n v="0.4"/>
  </r>
  <r>
    <x v="0"/>
    <n v="1185732"/>
    <x v="220"/>
    <x v="3"/>
    <x v="30"/>
    <s v="Columbus"/>
    <x v="1"/>
    <n v="0.35000000000000009"/>
    <x v="35"/>
    <x v="623"/>
    <n v="336.87500000000006"/>
    <n v="0.35"/>
  </r>
  <r>
    <x v="0"/>
    <n v="1185732"/>
    <x v="220"/>
    <x v="3"/>
    <x v="30"/>
    <s v="Columbus"/>
    <x v="2"/>
    <n v="0.30000000000000004"/>
    <x v="38"/>
    <x v="318"/>
    <n v="270.00000000000006"/>
    <n v="0.4"/>
  </r>
  <r>
    <x v="0"/>
    <n v="1185732"/>
    <x v="220"/>
    <x v="3"/>
    <x v="30"/>
    <s v="Columbus"/>
    <x v="3"/>
    <n v="0.30000000000000004"/>
    <x v="41"/>
    <x v="399"/>
    <n v="240.00000000000006"/>
    <n v="0.4"/>
  </r>
  <r>
    <x v="0"/>
    <n v="1185732"/>
    <x v="220"/>
    <x v="3"/>
    <x v="30"/>
    <s v="Columbus"/>
    <x v="4"/>
    <n v="0.5"/>
    <x v="41"/>
    <x v="123"/>
    <n v="350"/>
    <n v="0.35"/>
  </r>
  <r>
    <x v="0"/>
    <n v="1185732"/>
    <x v="220"/>
    <x v="3"/>
    <x v="30"/>
    <s v="Columbus"/>
    <x v="5"/>
    <n v="0.55000000000000004"/>
    <x v="48"/>
    <x v="138"/>
    <n v="825"/>
    <n v="0.4"/>
  </r>
  <r>
    <x v="0"/>
    <n v="1185732"/>
    <x v="221"/>
    <x v="3"/>
    <x v="30"/>
    <s v="Columbus"/>
    <x v="0"/>
    <n v="0.5"/>
    <x v="25"/>
    <x v="61"/>
    <n v="1200"/>
    <n v="0.4"/>
  </r>
  <r>
    <x v="0"/>
    <n v="1185732"/>
    <x v="221"/>
    <x v="3"/>
    <x v="30"/>
    <s v="Columbus"/>
    <x v="1"/>
    <n v="0.45000000000000007"/>
    <x v="45"/>
    <x v="160"/>
    <n v="551.25"/>
    <n v="0.35"/>
  </r>
  <r>
    <x v="0"/>
    <n v="1185732"/>
    <x v="221"/>
    <x v="3"/>
    <x v="30"/>
    <s v="Columbus"/>
    <x v="2"/>
    <n v="0.4"/>
    <x v="35"/>
    <x v="130"/>
    <n v="440"/>
    <n v="0.4"/>
  </r>
  <r>
    <x v="0"/>
    <n v="1185732"/>
    <x v="221"/>
    <x v="3"/>
    <x v="30"/>
    <s v="Columbus"/>
    <x v="3"/>
    <n v="0.4"/>
    <x v="38"/>
    <x v="124"/>
    <n v="360"/>
    <n v="0.4"/>
  </r>
  <r>
    <x v="0"/>
    <n v="1185732"/>
    <x v="221"/>
    <x v="3"/>
    <x v="30"/>
    <s v="Columbus"/>
    <x v="4"/>
    <n v="0.5"/>
    <x v="44"/>
    <x v="142"/>
    <n v="437.5"/>
    <n v="0.35"/>
  </r>
  <r>
    <x v="0"/>
    <n v="1185732"/>
    <x v="221"/>
    <x v="3"/>
    <x v="30"/>
    <s v="Columbus"/>
    <x v="5"/>
    <n v="0.55000000000000004"/>
    <x v="33"/>
    <x v="256"/>
    <n v="935"/>
    <n v="0.4"/>
  </r>
  <r>
    <x v="0"/>
    <n v="1185732"/>
    <x v="222"/>
    <x v="3"/>
    <x v="30"/>
    <s v="Columbus"/>
    <x v="0"/>
    <n v="0.5"/>
    <x v="31"/>
    <x v="79"/>
    <n v="1150"/>
    <n v="0.4"/>
  </r>
  <r>
    <x v="0"/>
    <n v="1185732"/>
    <x v="222"/>
    <x v="3"/>
    <x v="30"/>
    <s v="Columbus"/>
    <x v="1"/>
    <n v="0.45000000000000007"/>
    <x v="45"/>
    <x v="160"/>
    <n v="551.25"/>
    <n v="0.35"/>
  </r>
  <r>
    <x v="0"/>
    <n v="1185732"/>
    <x v="222"/>
    <x v="3"/>
    <x v="30"/>
    <s v="Columbus"/>
    <x v="2"/>
    <n v="0.4"/>
    <x v="35"/>
    <x v="130"/>
    <n v="440"/>
    <n v="0.4"/>
  </r>
  <r>
    <x v="0"/>
    <n v="1185732"/>
    <x v="222"/>
    <x v="3"/>
    <x v="30"/>
    <s v="Columbus"/>
    <x v="3"/>
    <n v="0.4"/>
    <x v="44"/>
    <x v="123"/>
    <n v="400"/>
    <n v="0.4"/>
  </r>
  <r>
    <x v="0"/>
    <n v="1185732"/>
    <x v="222"/>
    <x v="3"/>
    <x v="30"/>
    <s v="Columbus"/>
    <x v="4"/>
    <n v="0.5"/>
    <x v="38"/>
    <x v="127"/>
    <n v="393.75"/>
    <n v="0.35"/>
  </r>
  <r>
    <x v="0"/>
    <n v="1185732"/>
    <x v="222"/>
    <x v="3"/>
    <x v="30"/>
    <s v="Columbus"/>
    <x v="5"/>
    <n v="0.55000000000000004"/>
    <x v="47"/>
    <x v="42"/>
    <n v="880"/>
    <n v="0.4"/>
  </r>
  <r>
    <x v="0"/>
    <n v="1185732"/>
    <x v="223"/>
    <x v="3"/>
    <x v="30"/>
    <s v="Columbus"/>
    <x v="0"/>
    <n v="0.5"/>
    <x v="28"/>
    <x v="48"/>
    <n v="1050"/>
    <n v="0.4"/>
  </r>
  <r>
    <x v="0"/>
    <n v="1185732"/>
    <x v="223"/>
    <x v="3"/>
    <x v="30"/>
    <s v="Columbus"/>
    <x v="1"/>
    <n v="0.45000000000000007"/>
    <x v="46"/>
    <x v="137"/>
    <n v="511.87500000000006"/>
    <n v="0.35"/>
  </r>
  <r>
    <x v="0"/>
    <n v="1185732"/>
    <x v="223"/>
    <x v="3"/>
    <x v="30"/>
    <s v="Columbus"/>
    <x v="2"/>
    <n v="0.35000000000000003"/>
    <x v="38"/>
    <x v="121"/>
    <n v="315.00000000000006"/>
    <n v="0.4"/>
  </r>
  <r>
    <x v="0"/>
    <n v="1185732"/>
    <x v="223"/>
    <x v="3"/>
    <x v="30"/>
    <s v="Columbus"/>
    <x v="3"/>
    <n v="0.35000000000000003"/>
    <x v="41"/>
    <x v="320"/>
    <n v="280.00000000000006"/>
    <n v="0.4"/>
  </r>
  <r>
    <x v="0"/>
    <n v="1185732"/>
    <x v="223"/>
    <x v="3"/>
    <x v="30"/>
    <s v="Columbus"/>
    <x v="4"/>
    <n v="0.45"/>
    <x v="41"/>
    <x v="124"/>
    <n v="315"/>
    <n v="0.35"/>
  </r>
  <r>
    <x v="0"/>
    <n v="1185732"/>
    <x v="223"/>
    <x v="3"/>
    <x v="30"/>
    <s v="Columbus"/>
    <x v="5"/>
    <n v="0.5"/>
    <x v="35"/>
    <x v="140"/>
    <n v="550"/>
    <n v="0.4"/>
  </r>
  <r>
    <x v="0"/>
    <n v="1185732"/>
    <x v="224"/>
    <x v="3"/>
    <x v="30"/>
    <s v="Columbus"/>
    <x v="0"/>
    <n v="0.54999999999999993"/>
    <x v="32"/>
    <x v="357"/>
    <n v="989.99999999999989"/>
    <n v="0.4"/>
  </r>
  <r>
    <x v="0"/>
    <n v="1185732"/>
    <x v="224"/>
    <x v="3"/>
    <x v="30"/>
    <s v="Columbus"/>
    <x v="1"/>
    <n v="0.45"/>
    <x v="35"/>
    <x v="116"/>
    <n v="433.125"/>
    <n v="0.35"/>
  </r>
  <r>
    <x v="0"/>
    <n v="1185732"/>
    <x v="224"/>
    <x v="3"/>
    <x v="30"/>
    <s v="Columbus"/>
    <x v="2"/>
    <n v="0.45"/>
    <x v="37"/>
    <x v="120"/>
    <n v="315"/>
    <n v="0.4"/>
  </r>
  <r>
    <x v="0"/>
    <n v="1185732"/>
    <x v="224"/>
    <x v="3"/>
    <x v="30"/>
    <s v="Columbus"/>
    <x v="3"/>
    <n v="0.45"/>
    <x v="43"/>
    <x v="321"/>
    <n v="270"/>
    <n v="0.4"/>
  </r>
  <r>
    <x v="0"/>
    <n v="1185732"/>
    <x v="224"/>
    <x v="3"/>
    <x v="30"/>
    <s v="Columbus"/>
    <x v="4"/>
    <n v="0.54999999999999993"/>
    <x v="43"/>
    <x v="370"/>
    <n v="288.74999999999994"/>
    <n v="0.35"/>
  </r>
  <r>
    <x v="0"/>
    <n v="1185732"/>
    <x v="224"/>
    <x v="3"/>
    <x v="30"/>
    <s v="Columbus"/>
    <x v="5"/>
    <n v="0.54999999999999993"/>
    <x v="35"/>
    <x v="409"/>
    <n v="604.99999999999989"/>
    <n v="0.4"/>
  </r>
  <r>
    <x v="0"/>
    <n v="1185732"/>
    <x v="225"/>
    <x v="3"/>
    <x v="30"/>
    <s v="Columbus"/>
    <x v="0"/>
    <n v="0.5"/>
    <x v="33"/>
    <x v="43"/>
    <n v="850"/>
    <n v="0.4"/>
  </r>
  <r>
    <x v="0"/>
    <n v="1185732"/>
    <x v="225"/>
    <x v="3"/>
    <x v="30"/>
    <s v="Columbus"/>
    <x v="1"/>
    <n v="0.4"/>
    <x v="35"/>
    <x v="130"/>
    <n v="385"/>
    <n v="0.35"/>
  </r>
  <r>
    <x v="0"/>
    <n v="1185732"/>
    <x v="225"/>
    <x v="3"/>
    <x v="30"/>
    <s v="Columbus"/>
    <x v="2"/>
    <n v="0.45"/>
    <x v="77"/>
    <x v="624"/>
    <n v="396"/>
    <n v="0.4"/>
  </r>
  <r>
    <x v="0"/>
    <n v="1185732"/>
    <x v="225"/>
    <x v="3"/>
    <x v="30"/>
    <s v="Columbus"/>
    <x v="3"/>
    <n v="0.55000000000000004"/>
    <x v="41"/>
    <x v="130"/>
    <n v="440"/>
    <n v="0.4"/>
  </r>
  <r>
    <x v="0"/>
    <n v="1185732"/>
    <x v="225"/>
    <x v="3"/>
    <x v="30"/>
    <s v="Columbus"/>
    <x v="4"/>
    <n v="0.65"/>
    <x v="37"/>
    <x v="165"/>
    <n v="398.125"/>
    <n v="0.35"/>
  </r>
  <r>
    <x v="0"/>
    <n v="1185732"/>
    <x v="225"/>
    <x v="3"/>
    <x v="30"/>
    <s v="Columbus"/>
    <x v="5"/>
    <n v="0.7"/>
    <x v="35"/>
    <x v="237"/>
    <n v="770"/>
    <n v="0.4"/>
  </r>
  <r>
    <x v="0"/>
    <n v="1185732"/>
    <x v="226"/>
    <x v="3"/>
    <x v="30"/>
    <s v="Columbus"/>
    <x v="0"/>
    <n v="0.65"/>
    <x v="28"/>
    <x v="85"/>
    <n v="1365"/>
    <n v="0.4"/>
  </r>
  <r>
    <x v="0"/>
    <n v="1185732"/>
    <x v="226"/>
    <x v="3"/>
    <x v="30"/>
    <s v="Columbus"/>
    <x v="1"/>
    <n v="0.55000000000000004"/>
    <x v="46"/>
    <x v="255"/>
    <n v="625.625"/>
    <n v="0.35"/>
  </r>
  <r>
    <x v="0"/>
    <n v="1185732"/>
    <x v="226"/>
    <x v="3"/>
    <x v="30"/>
    <s v="Columbus"/>
    <x v="2"/>
    <n v="0.55000000000000004"/>
    <x v="35"/>
    <x v="408"/>
    <n v="605.00000000000011"/>
    <n v="0.4"/>
  </r>
  <r>
    <x v="0"/>
    <n v="1185732"/>
    <x v="226"/>
    <x v="3"/>
    <x v="30"/>
    <s v="Columbus"/>
    <x v="3"/>
    <n v="0.5"/>
    <x v="38"/>
    <x v="127"/>
    <n v="450"/>
    <n v="0.4"/>
  </r>
  <r>
    <x v="0"/>
    <n v="1185732"/>
    <x v="226"/>
    <x v="3"/>
    <x v="30"/>
    <s v="Columbus"/>
    <x v="4"/>
    <n v="0.6"/>
    <x v="38"/>
    <x v="198"/>
    <n v="472.49999999999994"/>
    <n v="0.35"/>
  </r>
  <r>
    <x v="0"/>
    <n v="1185732"/>
    <x v="226"/>
    <x v="3"/>
    <x v="30"/>
    <s v="Columbus"/>
    <x v="5"/>
    <n v="0.64999999999999991"/>
    <x v="46"/>
    <x v="262"/>
    <n v="844.99999999999989"/>
    <n v="0.4"/>
  </r>
  <r>
    <x v="0"/>
    <n v="1185732"/>
    <x v="24"/>
    <x v="4"/>
    <x v="31"/>
    <s v="Louisville"/>
    <x v="0"/>
    <n v="0.30000000000000004"/>
    <x v="27"/>
    <x v="553"/>
    <n v="870.00000000000023"/>
    <n v="0.4"/>
  </r>
  <r>
    <x v="0"/>
    <n v="1185732"/>
    <x v="24"/>
    <x v="4"/>
    <x v="31"/>
    <s v="Louisville"/>
    <x v="1"/>
    <n v="0.30000000000000004"/>
    <x v="28"/>
    <x v="160"/>
    <n v="551.25"/>
    <n v="0.35"/>
  </r>
  <r>
    <x v="0"/>
    <n v="1185732"/>
    <x v="24"/>
    <x v="4"/>
    <x v="31"/>
    <s v="Louisville"/>
    <x v="2"/>
    <n v="0.20000000000000007"/>
    <x v="28"/>
    <x v="509"/>
    <n v="420.00000000000023"/>
    <n v="0.4"/>
  </r>
  <r>
    <x v="0"/>
    <n v="1185732"/>
    <x v="24"/>
    <x v="4"/>
    <x v="31"/>
    <s v="Louisville"/>
    <x v="3"/>
    <n v="0.25"/>
    <x v="48"/>
    <x v="523"/>
    <n v="375"/>
    <n v="0.4"/>
  </r>
  <r>
    <x v="0"/>
    <n v="1185732"/>
    <x v="24"/>
    <x v="4"/>
    <x v="31"/>
    <s v="Louisville"/>
    <x v="4"/>
    <n v="0.4"/>
    <x v="33"/>
    <x v="234"/>
    <n v="595"/>
    <n v="0.35"/>
  </r>
  <r>
    <x v="0"/>
    <n v="1185732"/>
    <x v="24"/>
    <x v="4"/>
    <x v="31"/>
    <s v="Louisville"/>
    <x v="5"/>
    <n v="0.30000000000000004"/>
    <x v="28"/>
    <x v="160"/>
    <n v="787.50000000000011"/>
    <n v="0.5"/>
  </r>
  <r>
    <x v="0"/>
    <n v="1185732"/>
    <x v="167"/>
    <x v="4"/>
    <x v="31"/>
    <s v="Louisville"/>
    <x v="0"/>
    <n v="0.30000000000000004"/>
    <x v="29"/>
    <x v="168"/>
    <n v="930.00000000000023"/>
    <n v="0.4"/>
  </r>
  <r>
    <x v="0"/>
    <n v="1185732"/>
    <x v="167"/>
    <x v="4"/>
    <x v="31"/>
    <s v="Louisville"/>
    <x v="1"/>
    <n v="0.30000000000000004"/>
    <x v="33"/>
    <x v="164"/>
    <n v="446.25000000000006"/>
    <n v="0.35"/>
  </r>
  <r>
    <x v="0"/>
    <n v="1185732"/>
    <x v="167"/>
    <x v="4"/>
    <x v="31"/>
    <s v="Louisville"/>
    <x v="2"/>
    <n v="0.20000000000000007"/>
    <x v="34"/>
    <x v="625"/>
    <n v="380.00000000000017"/>
    <n v="0.4"/>
  </r>
  <r>
    <x v="0"/>
    <n v="1185732"/>
    <x v="167"/>
    <x v="4"/>
    <x v="31"/>
    <s v="Louisville"/>
    <x v="3"/>
    <n v="0.25"/>
    <x v="46"/>
    <x v="190"/>
    <n v="325"/>
    <n v="0.4"/>
  </r>
  <r>
    <x v="0"/>
    <n v="1185732"/>
    <x v="167"/>
    <x v="4"/>
    <x v="31"/>
    <s v="Louisville"/>
    <x v="4"/>
    <n v="0.4"/>
    <x v="47"/>
    <x v="173"/>
    <n v="560"/>
    <n v="0.35"/>
  </r>
  <r>
    <x v="0"/>
    <n v="1185732"/>
    <x v="167"/>
    <x v="4"/>
    <x v="31"/>
    <s v="Louisville"/>
    <x v="5"/>
    <n v="0.25"/>
    <x v="24"/>
    <x v="142"/>
    <n v="625"/>
    <n v="0.5"/>
  </r>
  <r>
    <x v="0"/>
    <n v="1185732"/>
    <x v="104"/>
    <x v="4"/>
    <x v="31"/>
    <s v="Louisville"/>
    <x v="0"/>
    <n v="0.25"/>
    <x v="78"/>
    <x v="207"/>
    <n v="720"/>
    <n v="0.4"/>
  </r>
  <r>
    <x v="0"/>
    <n v="1185732"/>
    <x v="104"/>
    <x v="4"/>
    <x v="31"/>
    <s v="Louisville"/>
    <x v="1"/>
    <n v="0.25"/>
    <x v="47"/>
    <x v="123"/>
    <n v="350"/>
    <n v="0.35"/>
  </r>
  <r>
    <x v="0"/>
    <n v="1185732"/>
    <x v="104"/>
    <x v="4"/>
    <x v="31"/>
    <s v="Louisville"/>
    <x v="2"/>
    <n v="0.15000000000000002"/>
    <x v="33"/>
    <x v="524"/>
    <n v="255.00000000000006"/>
    <n v="0.4"/>
  </r>
  <r>
    <x v="0"/>
    <n v="1185732"/>
    <x v="104"/>
    <x v="4"/>
    <x v="31"/>
    <s v="Louisville"/>
    <x v="3"/>
    <n v="0.19999999999999996"/>
    <x v="35"/>
    <x v="626"/>
    <n v="219.99999999999997"/>
    <n v="0.4"/>
  </r>
  <r>
    <x v="0"/>
    <n v="1185732"/>
    <x v="104"/>
    <x v="4"/>
    <x v="31"/>
    <s v="Louisville"/>
    <x v="4"/>
    <n v="0.35000000000000009"/>
    <x v="46"/>
    <x v="507"/>
    <n v="398.12500000000006"/>
    <n v="0.35"/>
  </r>
  <r>
    <x v="0"/>
    <n v="1185732"/>
    <x v="104"/>
    <x v="4"/>
    <x v="31"/>
    <s v="Louisville"/>
    <x v="5"/>
    <n v="0.25"/>
    <x v="33"/>
    <x v="627"/>
    <n v="531.25"/>
    <n v="0.5"/>
  </r>
  <r>
    <x v="0"/>
    <n v="1185732"/>
    <x v="105"/>
    <x v="4"/>
    <x v="31"/>
    <s v="Louisville"/>
    <x v="0"/>
    <n v="0.25"/>
    <x v="22"/>
    <x v="153"/>
    <n v="675"/>
    <n v="0.4"/>
  </r>
  <r>
    <x v="0"/>
    <n v="1185732"/>
    <x v="105"/>
    <x v="4"/>
    <x v="31"/>
    <s v="Louisville"/>
    <x v="1"/>
    <n v="0.25"/>
    <x v="48"/>
    <x v="523"/>
    <n v="328.125"/>
    <n v="0.35"/>
  </r>
  <r>
    <x v="0"/>
    <n v="1185732"/>
    <x v="105"/>
    <x v="4"/>
    <x v="31"/>
    <s v="Louisville"/>
    <x v="2"/>
    <n v="0.15000000000000002"/>
    <x v="48"/>
    <x v="469"/>
    <n v="225.00000000000006"/>
    <n v="0.4"/>
  </r>
  <r>
    <x v="0"/>
    <n v="1185732"/>
    <x v="105"/>
    <x v="4"/>
    <x v="31"/>
    <s v="Louisville"/>
    <x v="3"/>
    <n v="0.19999999999999996"/>
    <x v="49"/>
    <x v="628"/>
    <n v="239.99999999999997"/>
    <n v="0.4"/>
  </r>
  <r>
    <x v="0"/>
    <n v="1185732"/>
    <x v="105"/>
    <x v="4"/>
    <x v="31"/>
    <s v="Louisville"/>
    <x v="4"/>
    <n v="0.4"/>
    <x v="46"/>
    <x v="194"/>
    <n v="454.99999999999994"/>
    <n v="0.35"/>
  </r>
  <r>
    <x v="0"/>
    <n v="1185732"/>
    <x v="105"/>
    <x v="4"/>
    <x v="31"/>
    <s v="Louisville"/>
    <x v="5"/>
    <n v="0.30000000000000004"/>
    <x v="34"/>
    <x v="629"/>
    <n v="712.50000000000011"/>
    <n v="0.5"/>
  </r>
  <r>
    <x v="0"/>
    <n v="1185732"/>
    <x v="40"/>
    <x v="4"/>
    <x v="31"/>
    <s v="Louisville"/>
    <x v="0"/>
    <n v="0.4"/>
    <x v="57"/>
    <x v="630"/>
    <n v="1192"/>
    <n v="0.4"/>
  </r>
  <r>
    <x v="0"/>
    <n v="1185732"/>
    <x v="40"/>
    <x v="4"/>
    <x v="31"/>
    <s v="Louisville"/>
    <x v="1"/>
    <n v="0.4"/>
    <x v="32"/>
    <x v="207"/>
    <n v="630"/>
    <n v="0.35"/>
  </r>
  <r>
    <x v="0"/>
    <n v="1185732"/>
    <x v="40"/>
    <x v="4"/>
    <x v="31"/>
    <s v="Louisville"/>
    <x v="2"/>
    <n v="0.35000000000000003"/>
    <x v="33"/>
    <x v="343"/>
    <n v="595.00000000000011"/>
    <n v="0.4"/>
  </r>
  <r>
    <x v="0"/>
    <n v="1185732"/>
    <x v="40"/>
    <x v="4"/>
    <x v="31"/>
    <s v="Louisville"/>
    <x v="3"/>
    <n v="0.35000000000000003"/>
    <x v="48"/>
    <x v="342"/>
    <n v="525.00000000000011"/>
    <n v="0.4"/>
  </r>
  <r>
    <x v="0"/>
    <n v="1185732"/>
    <x v="40"/>
    <x v="4"/>
    <x v="31"/>
    <s v="Louisville"/>
    <x v="4"/>
    <n v="0.44999999999999996"/>
    <x v="47"/>
    <x v="451"/>
    <n v="629.99999999999989"/>
    <n v="0.35"/>
  </r>
  <r>
    <x v="0"/>
    <n v="1185732"/>
    <x v="40"/>
    <x v="4"/>
    <x v="31"/>
    <s v="Louisville"/>
    <x v="5"/>
    <n v="0.49999999999999994"/>
    <x v="24"/>
    <x v="631"/>
    <n v="1249.9999999999998"/>
    <n v="0.5"/>
  </r>
  <r>
    <x v="0"/>
    <n v="1185732"/>
    <x v="169"/>
    <x v="4"/>
    <x v="31"/>
    <s v="Louisville"/>
    <x v="0"/>
    <n v="0.44999999999999996"/>
    <x v="30"/>
    <x v="632"/>
    <n v="1350"/>
    <n v="0.4"/>
  </r>
  <r>
    <x v="0"/>
    <n v="1185732"/>
    <x v="169"/>
    <x v="4"/>
    <x v="31"/>
    <s v="Louisville"/>
    <x v="1"/>
    <n v="0.4"/>
    <x v="24"/>
    <x v="47"/>
    <n v="700"/>
    <n v="0.35"/>
  </r>
  <r>
    <x v="0"/>
    <n v="1185732"/>
    <x v="169"/>
    <x v="4"/>
    <x v="31"/>
    <s v="Louisville"/>
    <x v="2"/>
    <n v="0.45"/>
    <x v="34"/>
    <x v="115"/>
    <n v="855"/>
    <n v="0.4"/>
  </r>
  <r>
    <x v="0"/>
    <n v="1185732"/>
    <x v="169"/>
    <x v="4"/>
    <x v="31"/>
    <s v="Louisville"/>
    <x v="3"/>
    <n v="0.45"/>
    <x v="32"/>
    <x v="158"/>
    <n v="810"/>
    <n v="0.4"/>
  </r>
  <r>
    <x v="0"/>
    <n v="1185732"/>
    <x v="169"/>
    <x v="4"/>
    <x v="31"/>
    <s v="Louisville"/>
    <x v="4"/>
    <n v="0.6"/>
    <x v="32"/>
    <x v="52"/>
    <n v="944.99999999999989"/>
    <n v="0.35"/>
  </r>
  <r>
    <x v="0"/>
    <n v="1185732"/>
    <x v="169"/>
    <x v="4"/>
    <x v="31"/>
    <s v="Louisville"/>
    <x v="5"/>
    <n v="0.65"/>
    <x v="23"/>
    <x v="113"/>
    <n v="2031.25"/>
    <n v="0.5"/>
  </r>
  <r>
    <x v="0"/>
    <n v="1185732"/>
    <x v="108"/>
    <x v="4"/>
    <x v="31"/>
    <s v="Louisville"/>
    <x v="0"/>
    <n v="0.6"/>
    <x v="2"/>
    <x v="12"/>
    <n v="2040"/>
    <n v="0.4"/>
  </r>
  <r>
    <x v="0"/>
    <n v="1185732"/>
    <x v="108"/>
    <x v="4"/>
    <x v="31"/>
    <s v="Louisville"/>
    <x v="1"/>
    <n v="0.55000000000000004"/>
    <x v="25"/>
    <x v="221"/>
    <n v="1155"/>
    <n v="0.35"/>
  </r>
  <r>
    <x v="0"/>
    <n v="1185732"/>
    <x v="108"/>
    <x v="4"/>
    <x v="31"/>
    <s v="Louisville"/>
    <x v="2"/>
    <n v="0.5"/>
    <x v="28"/>
    <x v="48"/>
    <n v="1050"/>
    <n v="0.4"/>
  </r>
  <r>
    <x v="0"/>
    <n v="1185732"/>
    <x v="108"/>
    <x v="4"/>
    <x v="31"/>
    <s v="Louisville"/>
    <x v="3"/>
    <n v="0.5"/>
    <x v="34"/>
    <x v="351"/>
    <n v="950"/>
    <n v="0.4"/>
  </r>
  <r>
    <x v="0"/>
    <n v="1185732"/>
    <x v="108"/>
    <x v="4"/>
    <x v="31"/>
    <s v="Louisville"/>
    <x v="4"/>
    <n v="0.6"/>
    <x v="24"/>
    <x v="61"/>
    <n v="1050"/>
    <n v="0.35"/>
  </r>
  <r>
    <x v="0"/>
    <n v="1185732"/>
    <x v="108"/>
    <x v="4"/>
    <x v="31"/>
    <s v="Louisville"/>
    <x v="5"/>
    <n v="0.65"/>
    <x v="22"/>
    <x v="83"/>
    <n v="2193.75"/>
    <n v="0.5"/>
  </r>
  <r>
    <x v="0"/>
    <n v="1185732"/>
    <x v="109"/>
    <x v="4"/>
    <x v="31"/>
    <s v="Louisville"/>
    <x v="0"/>
    <n v="0.6"/>
    <x v="6"/>
    <x v="14"/>
    <n v="1980"/>
    <n v="0.4"/>
  </r>
  <r>
    <x v="0"/>
    <n v="1185732"/>
    <x v="109"/>
    <x v="4"/>
    <x v="31"/>
    <s v="Louisville"/>
    <x v="1"/>
    <n v="0.55000000000000004"/>
    <x v="25"/>
    <x v="221"/>
    <n v="1155"/>
    <n v="0.35"/>
  </r>
  <r>
    <x v="0"/>
    <n v="1185732"/>
    <x v="109"/>
    <x v="4"/>
    <x v="31"/>
    <s v="Louisville"/>
    <x v="2"/>
    <n v="0.5"/>
    <x v="28"/>
    <x v="48"/>
    <n v="1050"/>
    <n v="0.4"/>
  </r>
  <r>
    <x v="0"/>
    <n v="1185732"/>
    <x v="109"/>
    <x v="4"/>
    <x v="31"/>
    <s v="Louisville"/>
    <x v="3"/>
    <n v="0.4"/>
    <x v="34"/>
    <x v="235"/>
    <n v="760"/>
    <n v="0.4"/>
  </r>
  <r>
    <x v="0"/>
    <n v="1185732"/>
    <x v="109"/>
    <x v="4"/>
    <x v="31"/>
    <s v="Louisville"/>
    <x v="4"/>
    <n v="0.5"/>
    <x v="32"/>
    <x v="39"/>
    <n v="787.5"/>
    <n v="0.35"/>
  </r>
  <r>
    <x v="0"/>
    <n v="1185732"/>
    <x v="109"/>
    <x v="4"/>
    <x v="31"/>
    <s v="Louisville"/>
    <x v="5"/>
    <n v="0.55000000000000004"/>
    <x v="23"/>
    <x v="337"/>
    <n v="1718.7500000000002"/>
    <n v="0.5"/>
  </r>
  <r>
    <x v="0"/>
    <n v="1185732"/>
    <x v="44"/>
    <x v="4"/>
    <x v="31"/>
    <s v="Louisville"/>
    <x v="0"/>
    <n v="0.5"/>
    <x v="27"/>
    <x v="78"/>
    <n v="1450"/>
    <n v="0.4"/>
  </r>
  <r>
    <x v="0"/>
    <n v="1185732"/>
    <x v="44"/>
    <x v="4"/>
    <x v="31"/>
    <s v="Louisville"/>
    <x v="1"/>
    <n v="0.45000000000000012"/>
    <x v="28"/>
    <x v="464"/>
    <n v="826.87500000000011"/>
    <n v="0.35"/>
  </r>
  <r>
    <x v="0"/>
    <n v="1185732"/>
    <x v="44"/>
    <x v="4"/>
    <x v="31"/>
    <s v="Louisville"/>
    <x v="2"/>
    <n v="0.20000000000000007"/>
    <x v="33"/>
    <x v="533"/>
    <n v="340.00000000000011"/>
    <n v="0.4"/>
  </r>
  <r>
    <x v="0"/>
    <n v="1185732"/>
    <x v="44"/>
    <x v="4"/>
    <x v="31"/>
    <s v="Louisville"/>
    <x v="3"/>
    <n v="0.20000000000000007"/>
    <x v="47"/>
    <x v="527"/>
    <n v="320.00000000000011"/>
    <n v="0.4"/>
  </r>
  <r>
    <x v="0"/>
    <n v="1185732"/>
    <x v="44"/>
    <x v="4"/>
    <x v="31"/>
    <s v="Louisville"/>
    <x v="4"/>
    <n v="0.30000000000000004"/>
    <x v="47"/>
    <x v="200"/>
    <n v="420.00000000000006"/>
    <n v="0.35"/>
  </r>
  <r>
    <x v="0"/>
    <n v="1185732"/>
    <x v="44"/>
    <x v="4"/>
    <x v="31"/>
    <s v="Louisville"/>
    <x v="5"/>
    <n v="0.35000000000000009"/>
    <x v="24"/>
    <x v="482"/>
    <n v="875.00000000000023"/>
    <n v="0.5"/>
  </r>
  <r>
    <x v="0"/>
    <n v="1185732"/>
    <x v="171"/>
    <x v="4"/>
    <x v="31"/>
    <s v="Louisville"/>
    <x v="0"/>
    <n v="0.35000000000000009"/>
    <x v="22"/>
    <x v="464"/>
    <n v="945.00000000000023"/>
    <n v="0.4"/>
  </r>
  <r>
    <x v="0"/>
    <n v="1185732"/>
    <x v="171"/>
    <x v="4"/>
    <x v="31"/>
    <s v="Louisville"/>
    <x v="1"/>
    <n v="0.25000000000000011"/>
    <x v="24"/>
    <x v="613"/>
    <n v="437.50000000000011"/>
    <n v="0.35"/>
  </r>
  <r>
    <x v="0"/>
    <n v="1185732"/>
    <x v="171"/>
    <x v="4"/>
    <x v="31"/>
    <s v="Louisville"/>
    <x v="2"/>
    <n v="0.25000000000000011"/>
    <x v="48"/>
    <x v="633"/>
    <n v="375.00000000000023"/>
    <n v="0.4"/>
  </r>
  <r>
    <x v="0"/>
    <n v="1185732"/>
    <x v="171"/>
    <x v="4"/>
    <x v="31"/>
    <s v="Louisville"/>
    <x v="3"/>
    <n v="0.25000000000000011"/>
    <x v="45"/>
    <x v="634"/>
    <n v="350.00000000000017"/>
    <n v="0.4"/>
  </r>
  <r>
    <x v="0"/>
    <n v="1185732"/>
    <x v="171"/>
    <x v="4"/>
    <x v="31"/>
    <s v="Louisville"/>
    <x v="4"/>
    <n v="0.35000000000000009"/>
    <x v="45"/>
    <x v="206"/>
    <n v="428.75000000000006"/>
    <n v="0.35"/>
  </r>
  <r>
    <x v="0"/>
    <n v="1185732"/>
    <x v="171"/>
    <x v="4"/>
    <x v="31"/>
    <s v="Louisville"/>
    <x v="5"/>
    <n v="0.35000000000000003"/>
    <x v="34"/>
    <x v="394"/>
    <n v="831.25000000000011"/>
    <n v="0.5"/>
  </r>
  <r>
    <x v="0"/>
    <n v="1185732"/>
    <x v="112"/>
    <x v="4"/>
    <x v="31"/>
    <s v="Louisville"/>
    <x v="0"/>
    <n v="0.3000000000000001"/>
    <x v="23"/>
    <x v="635"/>
    <n v="750.00000000000034"/>
    <n v="0.4"/>
  </r>
  <r>
    <x v="0"/>
    <n v="1185732"/>
    <x v="112"/>
    <x v="4"/>
    <x v="31"/>
    <s v="Louisville"/>
    <x v="1"/>
    <n v="0.20000000000000012"/>
    <x v="32"/>
    <x v="636"/>
    <n v="315.00000000000017"/>
    <n v="0.35"/>
  </r>
  <r>
    <x v="0"/>
    <n v="1185732"/>
    <x v="112"/>
    <x v="4"/>
    <x v="31"/>
    <s v="Louisville"/>
    <x v="2"/>
    <n v="0.30000000000000016"/>
    <x v="79"/>
    <x v="637"/>
    <n v="474.00000000000028"/>
    <n v="0.4"/>
  </r>
  <r>
    <x v="0"/>
    <n v="1185732"/>
    <x v="112"/>
    <x v="4"/>
    <x v="31"/>
    <s v="Louisville"/>
    <x v="3"/>
    <n v="0.6000000000000002"/>
    <x v="32"/>
    <x v="568"/>
    <n v="1080.0000000000005"/>
    <n v="0.4"/>
  </r>
  <r>
    <x v="0"/>
    <n v="1185732"/>
    <x v="112"/>
    <x v="4"/>
    <x v="31"/>
    <s v="Louisville"/>
    <x v="4"/>
    <n v="0.75000000000000011"/>
    <x v="33"/>
    <x v="260"/>
    <n v="1115.625"/>
    <n v="0.35"/>
  </r>
  <r>
    <x v="0"/>
    <n v="1185732"/>
    <x v="112"/>
    <x v="4"/>
    <x v="31"/>
    <s v="Louisville"/>
    <x v="5"/>
    <n v="0.75"/>
    <x v="28"/>
    <x v="638"/>
    <n v="1968.75"/>
    <n v="0.5"/>
  </r>
  <r>
    <x v="0"/>
    <n v="1185732"/>
    <x v="113"/>
    <x v="4"/>
    <x v="31"/>
    <s v="Louisville"/>
    <x v="0"/>
    <n v="0.70000000000000007"/>
    <x v="29"/>
    <x v="102"/>
    <n v="2170.0000000000005"/>
    <n v="0.4"/>
  </r>
  <r>
    <x v="0"/>
    <n v="1185732"/>
    <x v="113"/>
    <x v="4"/>
    <x v="31"/>
    <s v="Louisville"/>
    <x v="1"/>
    <n v="0.60000000000000009"/>
    <x v="31"/>
    <x v="225"/>
    <n v="1207.5"/>
    <n v="0.35"/>
  </r>
  <r>
    <x v="0"/>
    <n v="1185732"/>
    <x v="113"/>
    <x v="4"/>
    <x v="31"/>
    <s v="Louisville"/>
    <x v="2"/>
    <n v="0.60000000000000009"/>
    <x v="28"/>
    <x v="254"/>
    <n v="1260.0000000000002"/>
    <n v="0.4"/>
  </r>
  <r>
    <x v="0"/>
    <n v="1185732"/>
    <x v="113"/>
    <x v="4"/>
    <x v="31"/>
    <s v="Louisville"/>
    <x v="3"/>
    <n v="0.60000000000000009"/>
    <x v="34"/>
    <x v="231"/>
    <n v="1140.0000000000002"/>
    <n v="0.4"/>
  </r>
  <r>
    <x v="0"/>
    <n v="1185732"/>
    <x v="113"/>
    <x v="4"/>
    <x v="31"/>
    <s v="Louisville"/>
    <x v="4"/>
    <n v="0.70000000000000007"/>
    <x v="34"/>
    <x v="204"/>
    <n v="1163.75"/>
    <n v="0.35"/>
  </r>
  <r>
    <x v="0"/>
    <n v="1185732"/>
    <x v="113"/>
    <x v="4"/>
    <x v="31"/>
    <s v="Louisville"/>
    <x v="5"/>
    <n v="0.75"/>
    <x v="31"/>
    <x v="275"/>
    <n v="2156.25"/>
    <n v="0.5"/>
  </r>
  <r>
    <x v="1"/>
    <n v="1197831"/>
    <x v="180"/>
    <x v="1"/>
    <x v="32"/>
    <s v="Jackson"/>
    <x v="0"/>
    <n v="0.25000000000000006"/>
    <x v="26"/>
    <x v="639"/>
    <n v="650.00000000000023"/>
    <n v="0.4"/>
  </r>
  <r>
    <x v="1"/>
    <n v="1197831"/>
    <x v="180"/>
    <x v="1"/>
    <x v="32"/>
    <s v="Jackson"/>
    <x v="1"/>
    <n v="0.25000000000000006"/>
    <x v="32"/>
    <x v="133"/>
    <n v="393.75000000000006"/>
    <n v="0.35"/>
  </r>
  <r>
    <x v="1"/>
    <n v="1197831"/>
    <x v="180"/>
    <x v="1"/>
    <x v="32"/>
    <s v="Jackson"/>
    <x v="2"/>
    <n v="0.15000000000000008"/>
    <x v="32"/>
    <x v="640"/>
    <n v="270.00000000000017"/>
    <n v="0.4"/>
  </r>
  <r>
    <x v="1"/>
    <n v="1197831"/>
    <x v="180"/>
    <x v="1"/>
    <x v="32"/>
    <s v="Jackson"/>
    <x v="3"/>
    <n v="0.2"/>
    <x v="49"/>
    <x v="128"/>
    <n v="240"/>
    <n v="0.4"/>
  </r>
  <r>
    <x v="1"/>
    <n v="1197831"/>
    <x v="180"/>
    <x v="1"/>
    <x v="32"/>
    <s v="Jackson"/>
    <x v="4"/>
    <n v="0.35000000000000003"/>
    <x v="45"/>
    <x v="206"/>
    <n v="428.75000000000006"/>
    <n v="0.35"/>
  </r>
  <r>
    <x v="1"/>
    <n v="1197831"/>
    <x v="180"/>
    <x v="1"/>
    <x v="32"/>
    <s v="Jackson"/>
    <x v="5"/>
    <n v="0.25000000000000006"/>
    <x v="32"/>
    <x v="133"/>
    <n v="450.00000000000011"/>
    <n v="0.4"/>
  </r>
  <r>
    <x v="1"/>
    <n v="1197831"/>
    <x v="227"/>
    <x v="1"/>
    <x v="32"/>
    <s v="Jackson"/>
    <x v="0"/>
    <n v="0.25000000000000006"/>
    <x v="20"/>
    <x v="482"/>
    <n v="700.00000000000023"/>
    <n v="0.4"/>
  </r>
  <r>
    <x v="1"/>
    <n v="1197831"/>
    <x v="227"/>
    <x v="1"/>
    <x v="32"/>
    <s v="Jackson"/>
    <x v="1"/>
    <n v="0.25000000000000006"/>
    <x v="45"/>
    <x v="504"/>
    <n v="306.25000000000006"/>
    <n v="0.35"/>
  </r>
  <r>
    <x v="1"/>
    <n v="1197831"/>
    <x v="227"/>
    <x v="1"/>
    <x v="32"/>
    <s v="Jackson"/>
    <x v="2"/>
    <n v="0.15000000000000008"/>
    <x v="47"/>
    <x v="641"/>
    <n v="240.00000000000014"/>
    <n v="0.4"/>
  </r>
  <r>
    <x v="1"/>
    <n v="1197831"/>
    <x v="227"/>
    <x v="1"/>
    <x v="32"/>
    <s v="Jackson"/>
    <x v="3"/>
    <n v="0.2"/>
    <x v="44"/>
    <x v="118"/>
    <n v="200"/>
    <n v="0.4"/>
  </r>
  <r>
    <x v="1"/>
    <n v="1197831"/>
    <x v="227"/>
    <x v="1"/>
    <x v="32"/>
    <s v="Jackson"/>
    <x v="4"/>
    <n v="0.35000000000000003"/>
    <x v="46"/>
    <x v="165"/>
    <n v="398.125"/>
    <n v="0.35"/>
  </r>
  <r>
    <x v="1"/>
    <n v="1197831"/>
    <x v="227"/>
    <x v="1"/>
    <x v="32"/>
    <s v="Jackson"/>
    <x v="5"/>
    <n v="0.2"/>
    <x v="33"/>
    <x v="501"/>
    <n v="340"/>
    <n v="0.4"/>
  </r>
  <r>
    <x v="1"/>
    <n v="1197831"/>
    <x v="26"/>
    <x v="1"/>
    <x v="32"/>
    <s v="Jackson"/>
    <x v="0"/>
    <n v="0.2"/>
    <x v="80"/>
    <x v="642"/>
    <n v="516"/>
    <n v="0.4"/>
  </r>
  <r>
    <x v="1"/>
    <n v="1197831"/>
    <x v="26"/>
    <x v="1"/>
    <x v="32"/>
    <s v="Jackson"/>
    <x v="1"/>
    <n v="0.2"/>
    <x v="46"/>
    <x v="406"/>
    <n v="227.49999999999997"/>
    <n v="0.35"/>
  </r>
  <r>
    <x v="1"/>
    <n v="1197831"/>
    <x v="26"/>
    <x v="1"/>
    <x v="32"/>
    <s v="Jackson"/>
    <x v="2"/>
    <n v="0.10000000000000002"/>
    <x v="45"/>
    <x v="367"/>
    <n v="140.00000000000003"/>
    <n v="0.4"/>
  </r>
  <r>
    <x v="1"/>
    <n v="1197831"/>
    <x v="26"/>
    <x v="1"/>
    <x v="32"/>
    <s v="Jackson"/>
    <x v="3"/>
    <n v="0.19999999999999996"/>
    <x v="41"/>
    <x v="643"/>
    <n v="159.99999999999997"/>
    <n v="0.4"/>
  </r>
  <r>
    <x v="1"/>
    <n v="1197831"/>
    <x v="26"/>
    <x v="1"/>
    <x v="32"/>
    <s v="Jackson"/>
    <x v="4"/>
    <n v="0.35000000000000009"/>
    <x v="44"/>
    <x v="504"/>
    <n v="306.25000000000006"/>
    <n v="0.35"/>
  </r>
  <r>
    <x v="1"/>
    <n v="1197831"/>
    <x v="26"/>
    <x v="1"/>
    <x v="32"/>
    <s v="Jackson"/>
    <x v="5"/>
    <n v="0.25"/>
    <x v="45"/>
    <x v="131"/>
    <n v="350"/>
    <n v="0.4"/>
  </r>
  <r>
    <x v="1"/>
    <n v="1197831"/>
    <x v="27"/>
    <x v="1"/>
    <x v="32"/>
    <s v="Jackson"/>
    <x v="0"/>
    <n v="0.25"/>
    <x v="25"/>
    <x v="146"/>
    <n v="600"/>
    <n v="0.4"/>
  </r>
  <r>
    <x v="1"/>
    <n v="1197831"/>
    <x v="27"/>
    <x v="1"/>
    <x v="32"/>
    <s v="Jackson"/>
    <x v="1"/>
    <n v="0.25"/>
    <x v="49"/>
    <x v="126"/>
    <n v="262.5"/>
    <n v="0.35"/>
  </r>
  <r>
    <x v="1"/>
    <n v="1197831"/>
    <x v="27"/>
    <x v="1"/>
    <x v="32"/>
    <s v="Jackson"/>
    <x v="2"/>
    <n v="0.15000000000000002"/>
    <x v="49"/>
    <x v="362"/>
    <n v="180.00000000000003"/>
    <n v="0.4"/>
  </r>
  <r>
    <x v="1"/>
    <n v="1197831"/>
    <x v="27"/>
    <x v="1"/>
    <x v="32"/>
    <s v="Jackson"/>
    <x v="3"/>
    <n v="0.19999999999999996"/>
    <x v="38"/>
    <x v="644"/>
    <n v="179.99999999999997"/>
    <n v="0.4"/>
  </r>
  <r>
    <x v="1"/>
    <n v="1197831"/>
    <x v="27"/>
    <x v="1"/>
    <x v="32"/>
    <s v="Jackson"/>
    <x v="4"/>
    <n v="0.4"/>
    <x v="44"/>
    <x v="123"/>
    <n v="350"/>
    <n v="0.35"/>
  </r>
  <r>
    <x v="1"/>
    <n v="1197831"/>
    <x v="27"/>
    <x v="1"/>
    <x v="32"/>
    <s v="Jackson"/>
    <x v="5"/>
    <n v="0.30000000000000004"/>
    <x v="47"/>
    <x v="200"/>
    <n v="480.00000000000011"/>
    <n v="0.4"/>
  </r>
  <r>
    <x v="1"/>
    <n v="1197831"/>
    <x v="168"/>
    <x v="1"/>
    <x v="32"/>
    <s v="Jackson"/>
    <x v="0"/>
    <n v="0.4"/>
    <x v="70"/>
    <x v="645"/>
    <n v="1072"/>
    <n v="0.4"/>
  </r>
  <r>
    <x v="1"/>
    <n v="1197831"/>
    <x v="168"/>
    <x v="1"/>
    <x v="32"/>
    <s v="Jackson"/>
    <x v="1"/>
    <n v="0.4"/>
    <x v="48"/>
    <x v="146"/>
    <n v="525"/>
    <n v="0.35"/>
  </r>
  <r>
    <x v="1"/>
    <n v="1197831"/>
    <x v="168"/>
    <x v="1"/>
    <x v="32"/>
    <s v="Jackson"/>
    <x v="2"/>
    <n v="0.35000000000000003"/>
    <x v="45"/>
    <x v="206"/>
    <n v="490.00000000000011"/>
    <n v="0.4"/>
  </r>
  <r>
    <x v="1"/>
    <n v="1197831"/>
    <x v="168"/>
    <x v="1"/>
    <x v="32"/>
    <s v="Jackson"/>
    <x v="3"/>
    <n v="0.35000000000000003"/>
    <x v="49"/>
    <x v="202"/>
    <n v="420"/>
    <n v="0.4"/>
  </r>
  <r>
    <x v="1"/>
    <n v="1197831"/>
    <x v="168"/>
    <x v="1"/>
    <x v="32"/>
    <s v="Jackson"/>
    <x v="4"/>
    <n v="0.44999999999999996"/>
    <x v="46"/>
    <x v="199"/>
    <n v="511.87499999999989"/>
    <n v="0.35"/>
  </r>
  <r>
    <x v="1"/>
    <n v="1197831"/>
    <x v="168"/>
    <x v="1"/>
    <x v="32"/>
    <s v="Jackson"/>
    <x v="5"/>
    <n v="0.44999999999999996"/>
    <x v="33"/>
    <x v="646"/>
    <n v="765"/>
    <n v="0.4"/>
  </r>
  <r>
    <x v="1"/>
    <n v="1197831"/>
    <x v="228"/>
    <x v="1"/>
    <x v="32"/>
    <s v="Jackson"/>
    <x v="0"/>
    <n v="0.39999999999999997"/>
    <x v="22"/>
    <x v="52"/>
    <n v="1080"/>
    <n v="0.4"/>
  </r>
  <r>
    <x v="1"/>
    <n v="1197831"/>
    <x v="228"/>
    <x v="1"/>
    <x v="32"/>
    <s v="Jackson"/>
    <x v="1"/>
    <n v="0.35000000000000003"/>
    <x v="33"/>
    <x v="343"/>
    <n v="520.625"/>
    <n v="0.35"/>
  </r>
  <r>
    <x v="1"/>
    <n v="1197831"/>
    <x v="228"/>
    <x v="1"/>
    <x v="32"/>
    <s v="Jackson"/>
    <x v="2"/>
    <n v="0.4"/>
    <x v="47"/>
    <x v="173"/>
    <n v="640"/>
    <n v="0.4"/>
  </r>
  <r>
    <x v="1"/>
    <n v="1197831"/>
    <x v="228"/>
    <x v="1"/>
    <x v="32"/>
    <s v="Jackson"/>
    <x v="3"/>
    <n v="0.4"/>
    <x v="48"/>
    <x v="146"/>
    <n v="600"/>
    <n v="0.4"/>
  </r>
  <r>
    <x v="1"/>
    <n v="1197831"/>
    <x v="228"/>
    <x v="1"/>
    <x v="32"/>
    <s v="Jackson"/>
    <x v="4"/>
    <n v="0.54999999999999993"/>
    <x v="48"/>
    <x v="210"/>
    <n v="721.87499999999977"/>
    <n v="0.35"/>
  </r>
  <r>
    <x v="1"/>
    <n v="1197831"/>
    <x v="228"/>
    <x v="1"/>
    <x v="32"/>
    <s v="Jackson"/>
    <x v="5"/>
    <n v="0.6"/>
    <x v="21"/>
    <x v="211"/>
    <n v="1320"/>
    <n v="0.4"/>
  </r>
  <r>
    <x v="1"/>
    <n v="1197831"/>
    <x v="30"/>
    <x v="1"/>
    <x v="32"/>
    <s v="Jackson"/>
    <x v="0"/>
    <n v="0.54999999999999993"/>
    <x v="29"/>
    <x v="475"/>
    <n v="1704.9999999999998"/>
    <n v="0.4"/>
  </r>
  <r>
    <x v="1"/>
    <n v="1197831"/>
    <x v="30"/>
    <x v="1"/>
    <x v="32"/>
    <s v="Jackson"/>
    <x v="1"/>
    <n v="0.5"/>
    <x v="28"/>
    <x v="48"/>
    <n v="918.74999999999989"/>
    <n v="0.35"/>
  </r>
  <r>
    <x v="1"/>
    <n v="1197831"/>
    <x v="30"/>
    <x v="1"/>
    <x v="32"/>
    <s v="Jackson"/>
    <x v="2"/>
    <n v="0.45"/>
    <x v="32"/>
    <x v="158"/>
    <n v="810"/>
    <n v="0.4"/>
  </r>
  <r>
    <x v="1"/>
    <n v="1197831"/>
    <x v="30"/>
    <x v="1"/>
    <x v="32"/>
    <s v="Jackson"/>
    <x v="3"/>
    <n v="0.45"/>
    <x v="47"/>
    <x v="207"/>
    <n v="720"/>
    <n v="0.4"/>
  </r>
  <r>
    <x v="1"/>
    <n v="1197831"/>
    <x v="30"/>
    <x v="1"/>
    <x v="32"/>
    <s v="Jackson"/>
    <x v="4"/>
    <n v="0.6"/>
    <x v="33"/>
    <x v="141"/>
    <n v="892.5"/>
    <n v="0.35"/>
  </r>
  <r>
    <x v="1"/>
    <n v="1197831"/>
    <x v="30"/>
    <x v="1"/>
    <x v="32"/>
    <s v="Jackson"/>
    <x v="5"/>
    <n v="0.65"/>
    <x v="25"/>
    <x v="87"/>
    <n v="1560"/>
    <n v="0.4"/>
  </r>
  <r>
    <x v="1"/>
    <n v="1197831"/>
    <x v="31"/>
    <x v="1"/>
    <x v="32"/>
    <s v="Jackson"/>
    <x v="0"/>
    <n v="0.6"/>
    <x v="30"/>
    <x v="6"/>
    <n v="1800"/>
    <n v="0.4"/>
  </r>
  <r>
    <x v="1"/>
    <n v="1197831"/>
    <x v="31"/>
    <x v="1"/>
    <x v="32"/>
    <s v="Jackson"/>
    <x v="1"/>
    <n v="0.55000000000000004"/>
    <x v="28"/>
    <x v="170"/>
    <n v="1010.6250000000001"/>
    <n v="0.35"/>
  </r>
  <r>
    <x v="1"/>
    <n v="1197831"/>
    <x v="31"/>
    <x v="1"/>
    <x v="32"/>
    <s v="Jackson"/>
    <x v="2"/>
    <n v="0.5"/>
    <x v="32"/>
    <x v="39"/>
    <n v="900"/>
    <n v="0.4"/>
  </r>
  <r>
    <x v="1"/>
    <n v="1197831"/>
    <x v="31"/>
    <x v="1"/>
    <x v="32"/>
    <s v="Jackson"/>
    <x v="3"/>
    <n v="0.4"/>
    <x v="47"/>
    <x v="173"/>
    <n v="640"/>
    <n v="0.4"/>
  </r>
  <r>
    <x v="1"/>
    <n v="1197831"/>
    <x v="31"/>
    <x v="1"/>
    <x v="32"/>
    <s v="Jackson"/>
    <x v="4"/>
    <n v="0.5"/>
    <x v="48"/>
    <x v="203"/>
    <n v="656.25"/>
    <n v="0.35"/>
  </r>
  <r>
    <x v="1"/>
    <n v="1197831"/>
    <x v="31"/>
    <x v="1"/>
    <x v="32"/>
    <s v="Jackson"/>
    <x v="5"/>
    <n v="0.55000000000000004"/>
    <x v="21"/>
    <x v="446"/>
    <n v="1210.0000000000002"/>
    <n v="0.4"/>
  </r>
  <r>
    <x v="1"/>
    <n v="1197831"/>
    <x v="170"/>
    <x v="1"/>
    <x v="32"/>
    <s v="Jackson"/>
    <x v="0"/>
    <n v="0.5"/>
    <x v="26"/>
    <x v="82"/>
    <n v="1300"/>
    <n v="0.4"/>
  </r>
  <r>
    <x v="1"/>
    <n v="1197831"/>
    <x v="170"/>
    <x v="1"/>
    <x v="32"/>
    <s v="Jackson"/>
    <x v="1"/>
    <n v="0.40000000000000013"/>
    <x v="32"/>
    <x v="647"/>
    <n v="630.00000000000023"/>
    <n v="0.35"/>
  </r>
  <r>
    <x v="1"/>
    <n v="1197831"/>
    <x v="170"/>
    <x v="1"/>
    <x v="32"/>
    <s v="Jackson"/>
    <x v="2"/>
    <n v="0.15000000000000008"/>
    <x v="45"/>
    <x v="648"/>
    <n v="210.00000000000011"/>
    <n v="0.4"/>
  </r>
  <r>
    <x v="1"/>
    <n v="1197831"/>
    <x v="170"/>
    <x v="1"/>
    <x v="32"/>
    <s v="Jackson"/>
    <x v="3"/>
    <n v="0.15000000000000008"/>
    <x v="46"/>
    <x v="529"/>
    <n v="195.00000000000011"/>
    <n v="0.4"/>
  </r>
  <r>
    <x v="1"/>
    <n v="1197831"/>
    <x v="170"/>
    <x v="1"/>
    <x v="32"/>
    <s v="Jackson"/>
    <x v="4"/>
    <n v="0.25000000000000006"/>
    <x v="46"/>
    <x v="512"/>
    <n v="284.37500000000006"/>
    <n v="0.35"/>
  </r>
  <r>
    <x v="1"/>
    <n v="1197831"/>
    <x v="170"/>
    <x v="1"/>
    <x v="32"/>
    <s v="Jackson"/>
    <x v="5"/>
    <n v="0.3000000000000001"/>
    <x v="33"/>
    <x v="611"/>
    <n v="510.00000000000023"/>
    <n v="0.4"/>
  </r>
  <r>
    <x v="1"/>
    <n v="1197831"/>
    <x v="229"/>
    <x v="1"/>
    <x v="32"/>
    <s v="Jackson"/>
    <x v="0"/>
    <n v="0.3000000000000001"/>
    <x v="25"/>
    <x v="647"/>
    <n v="720.00000000000034"/>
    <n v="0.4"/>
  </r>
  <r>
    <x v="1"/>
    <n v="1197831"/>
    <x v="229"/>
    <x v="1"/>
    <x v="32"/>
    <s v="Jackson"/>
    <x v="1"/>
    <n v="0.20000000000000012"/>
    <x v="33"/>
    <x v="649"/>
    <n v="297.50000000000017"/>
    <n v="0.35"/>
  </r>
  <r>
    <x v="1"/>
    <n v="1197831"/>
    <x v="229"/>
    <x v="1"/>
    <x v="32"/>
    <s v="Jackson"/>
    <x v="2"/>
    <n v="0.20000000000000012"/>
    <x v="49"/>
    <x v="641"/>
    <n v="240.00000000000014"/>
    <n v="0.4"/>
  </r>
  <r>
    <x v="1"/>
    <n v="1197831"/>
    <x v="229"/>
    <x v="1"/>
    <x v="32"/>
    <s v="Jackson"/>
    <x v="3"/>
    <n v="0.20000000000000012"/>
    <x v="35"/>
    <x v="650"/>
    <n v="220.00000000000014"/>
    <n v="0.4"/>
  </r>
  <r>
    <x v="1"/>
    <n v="1197831"/>
    <x v="229"/>
    <x v="1"/>
    <x v="32"/>
    <s v="Jackson"/>
    <x v="4"/>
    <n v="0.3000000000000001"/>
    <x v="35"/>
    <x v="651"/>
    <n v="288.75000000000006"/>
    <n v="0.35"/>
  </r>
  <r>
    <x v="1"/>
    <n v="1197831"/>
    <x v="229"/>
    <x v="1"/>
    <x v="32"/>
    <s v="Jackson"/>
    <x v="5"/>
    <n v="0.30000000000000004"/>
    <x v="47"/>
    <x v="200"/>
    <n v="480.00000000000011"/>
    <n v="0.4"/>
  </r>
  <r>
    <x v="1"/>
    <n v="1197831"/>
    <x v="34"/>
    <x v="1"/>
    <x v="32"/>
    <s v="Jackson"/>
    <x v="0"/>
    <n v="0.25000000000000011"/>
    <x v="21"/>
    <x v="652"/>
    <n v="550.00000000000034"/>
    <n v="0.4"/>
  </r>
  <r>
    <x v="1"/>
    <n v="1197831"/>
    <x v="34"/>
    <x v="1"/>
    <x v="32"/>
    <s v="Jackson"/>
    <x v="1"/>
    <n v="0.15000000000000013"/>
    <x v="48"/>
    <x v="653"/>
    <n v="196.87500000000014"/>
    <n v="0.35"/>
  </r>
  <r>
    <x v="1"/>
    <n v="1197831"/>
    <x v="34"/>
    <x v="1"/>
    <x v="32"/>
    <s v="Jackson"/>
    <x v="2"/>
    <n v="0.25000000000000017"/>
    <x v="81"/>
    <x v="654"/>
    <n v="320.00000000000023"/>
    <n v="0.4"/>
  </r>
  <r>
    <x v="1"/>
    <n v="1197831"/>
    <x v="34"/>
    <x v="1"/>
    <x v="32"/>
    <s v="Jackson"/>
    <x v="3"/>
    <n v="0.55000000000000016"/>
    <x v="48"/>
    <x v="655"/>
    <n v="825.00000000000023"/>
    <n v="0.4"/>
  </r>
  <r>
    <x v="1"/>
    <n v="1197831"/>
    <x v="34"/>
    <x v="1"/>
    <x v="32"/>
    <s v="Jackson"/>
    <x v="4"/>
    <n v="0.75000000000000011"/>
    <x v="45"/>
    <x v="195"/>
    <n v="918.75000000000011"/>
    <n v="0.35"/>
  </r>
  <r>
    <x v="1"/>
    <n v="1197831"/>
    <x v="34"/>
    <x v="1"/>
    <x v="32"/>
    <s v="Jackson"/>
    <x v="5"/>
    <n v="0.75"/>
    <x v="32"/>
    <x v="73"/>
    <n v="1350"/>
    <n v="0.4"/>
  </r>
  <r>
    <x v="1"/>
    <n v="1197831"/>
    <x v="35"/>
    <x v="1"/>
    <x v="32"/>
    <s v="Jackson"/>
    <x v="0"/>
    <n v="0.70000000000000007"/>
    <x v="20"/>
    <x v="107"/>
    <n v="1960.0000000000005"/>
    <n v="0.4"/>
  </r>
  <r>
    <x v="1"/>
    <n v="1197831"/>
    <x v="35"/>
    <x v="1"/>
    <x v="32"/>
    <s v="Jackson"/>
    <x v="1"/>
    <n v="0.60000000000000009"/>
    <x v="24"/>
    <x v="252"/>
    <n v="1050"/>
    <n v="0.35"/>
  </r>
  <r>
    <x v="1"/>
    <n v="1197831"/>
    <x v="35"/>
    <x v="1"/>
    <x v="32"/>
    <s v="Jackson"/>
    <x v="2"/>
    <n v="0.60000000000000009"/>
    <x v="32"/>
    <x v="217"/>
    <n v="1080.0000000000002"/>
    <n v="0.4"/>
  </r>
  <r>
    <x v="1"/>
    <n v="1197831"/>
    <x v="35"/>
    <x v="1"/>
    <x v="32"/>
    <s v="Jackson"/>
    <x v="3"/>
    <n v="0.60000000000000009"/>
    <x v="47"/>
    <x v="218"/>
    <n v="960.00000000000023"/>
    <n v="0.4"/>
  </r>
  <r>
    <x v="1"/>
    <n v="1197831"/>
    <x v="35"/>
    <x v="1"/>
    <x v="32"/>
    <s v="Jackson"/>
    <x v="4"/>
    <n v="0.70000000000000007"/>
    <x v="47"/>
    <x v="219"/>
    <n v="980.00000000000011"/>
    <n v="0.35"/>
  </r>
  <r>
    <x v="1"/>
    <n v="1197831"/>
    <x v="35"/>
    <x v="1"/>
    <x v="32"/>
    <s v="Jackson"/>
    <x v="5"/>
    <n v="0.75"/>
    <x v="24"/>
    <x v="69"/>
    <n v="1500"/>
    <n v="0.4"/>
  </r>
  <r>
    <x v="1"/>
    <n v="1197831"/>
    <x v="180"/>
    <x v="1"/>
    <x v="33"/>
    <s v="Little Rock"/>
    <x v="0"/>
    <n v="0.25000000000000006"/>
    <x v="31"/>
    <x v="345"/>
    <n v="575.00000000000011"/>
    <n v="0.4"/>
  </r>
  <r>
    <x v="1"/>
    <n v="1197831"/>
    <x v="180"/>
    <x v="1"/>
    <x v="33"/>
    <s v="Little Rock"/>
    <x v="1"/>
    <n v="0.25000000000000006"/>
    <x v="48"/>
    <x v="510"/>
    <n v="328.12500000000006"/>
    <n v="0.35"/>
  </r>
  <r>
    <x v="1"/>
    <n v="1197831"/>
    <x v="180"/>
    <x v="1"/>
    <x v="33"/>
    <s v="Little Rock"/>
    <x v="2"/>
    <n v="0.15000000000000008"/>
    <x v="48"/>
    <x v="656"/>
    <n v="225.00000000000014"/>
    <n v="0.4"/>
  </r>
  <r>
    <x v="1"/>
    <n v="1197831"/>
    <x v="180"/>
    <x v="1"/>
    <x v="33"/>
    <s v="Little Rock"/>
    <x v="3"/>
    <n v="0.2"/>
    <x v="38"/>
    <x v="185"/>
    <n v="180"/>
    <n v="0.4"/>
  </r>
  <r>
    <x v="1"/>
    <n v="1197831"/>
    <x v="180"/>
    <x v="1"/>
    <x v="33"/>
    <s v="Little Rock"/>
    <x v="4"/>
    <n v="0.35000000000000003"/>
    <x v="35"/>
    <x v="117"/>
    <n v="336.875"/>
    <n v="0.35"/>
  </r>
  <r>
    <x v="1"/>
    <n v="1197831"/>
    <x v="180"/>
    <x v="1"/>
    <x v="33"/>
    <s v="Little Rock"/>
    <x v="5"/>
    <n v="0.25000000000000006"/>
    <x v="48"/>
    <x v="510"/>
    <n v="375.00000000000011"/>
    <n v="0.4"/>
  </r>
  <r>
    <x v="1"/>
    <n v="1197831"/>
    <x v="227"/>
    <x v="1"/>
    <x v="33"/>
    <s v="Little Rock"/>
    <x v="0"/>
    <n v="0.25000000000000006"/>
    <x v="23"/>
    <x v="657"/>
    <n v="625.00000000000023"/>
    <n v="0.4"/>
  </r>
  <r>
    <x v="1"/>
    <n v="1197831"/>
    <x v="227"/>
    <x v="1"/>
    <x v="33"/>
    <s v="Little Rock"/>
    <x v="1"/>
    <n v="0.25000000000000006"/>
    <x v="35"/>
    <x v="502"/>
    <n v="240.62500000000003"/>
    <n v="0.35"/>
  </r>
  <r>
    <x v="1"/>
    <n v="1197831"/>
    <x v="227"/>
    <x v="1"/>
    <x v="33"/>
    <s v="Little Rock"/>
    <x v="2"/>
    <n v="0.15000000000000008"/>
    <x v="46"/>
    <x v="529"/>
    <n v="195.00000000000011"/>
    <n v="0.4"/>
  </r>
  <r>
    <x v="1"/>
    <n v="1197831"/>
    <x v="227"/>
    <x v="1"/>
    <x v="33"/>
    <s v="Little Rock"/>
    <x v="3"/>
    <n v="0.2"/>
    <x v="37"/>
    <x v="326"/>
    <n v="140"/>
    <n v="0.4"/>
  </r>
  <r>
    <x v="1"/>
    <n v="1197831"/>
    <x v="227"/>
    <x v="1"/>
    <x v="33"/>
    <s v="Little Rock"/>
    <x v="4"/>
    <n v="0.35000000000000003"/>
    <x v="44"/>
    <x v="622"/>
    <n v="306.25"/>
    <n v="0.35"/>
  </r>
  <r>
    <x v="1"/>
    <n v="1197831"/>
    <x v="227"/>
    <x v="1"/>
    <x v="33"/>
    <s v="Little Rock"/>
    <x v="5"/>
    <n v="0.2"/>
    <x v="45"/>
    <x v="135"/>
    <n v="280"/>
    <n v="0.4"/>
  </r>
  <r>
    <x v="1"/>
    <n v="1197831"/>
    <x v="26"/>
    <x v="1"/>
    <x v="33"/>
    <s v="Little Rock"/>
    <x v="0"/>
    <n v="0.2"/>
    <x v="82"/>
    <x v="658"/>
    <n v="456"/>
    <n v="0.4"/>
  </r>
  <r>
    <x v="1"/>
    <n v="1197831"/>
    <x v="26"/>
    <x v="1"/>
    <x v="33"/>
    <s v="Little Rock"/>
    <x v="1"/>
    <n v="0.2"/>
    <x v="44"/>
    <x v="118"/>
    <n v="175"/>
    <n v="0.35"/>
  </r>
  <r>
    <x v="1"/>
    <n v="1197831"/>
    <x v="26"/>
    <x v="1"/>
    <x v="33"/>
    <s v="Little Rock"/>
    <x v="2"/>
    <n v="0.10000000000000002"/>
    <x v="35"/>
    <x v="659"/>
    <n v="110.00000000000003"/>
    <n v="0.4"/>
  </r>
  <r>
    <x v="1"/>
    <n v="1197831"/>
    <x v="26"/>
    <x v="1"/>
    <x v="33"/>
    <s v="Little Rock"/>
    <x v="3"/>
    <n v="0.19999999999999996"/>
    <x v="36"/>
    <x v="660"/>
    <n v="99.999999999999986"/>
    <n v="0.4"/>
  </r>
  <r>
    <x v="1"/>
    <n v="1197831"/>
    <x v="26"/>
    <x v="1"/>
    <x v="33"/>
    <s v="Little Rock"/>
    <x v="4"/>
    <n v="0.35000000000000009"/>
    <x v="37"/>
    <x v="181"/>
    <n v="214.37500000000003"/>
    <n v="0.35"/>
  </r>
  <r>
    <x v="1"/>
    <n v="1197831"/>
    <x v="26"/>
    <x v="1"/>
    <x v="33"/>
    <s v="Little Rock"/>
    <x v="5"/>
    <n v="0.25"/>
    <x v="35"/>
    <x v="389"/>
    <n v="275"/>
    <n v="0.4"/>
  </r>
  <r>
    <x v="1"/>
    <n v="1197831"/>
    <x v="27"/>
    <x v="1"/>
    <x v="33"/>
    <s v="Little Rock"/>
    <x v="0"/>
    <n v="0.25"/>
    <x v="28"/>
    <x v="385"/>
    <n v="525"/>
    <n v="0.4"/>
  </r>
  <r>
    <x v="1"/>
    <n v="1197831"/>
    <x v="27"/>
    <x v="1"/>
    <x v="33"/>
    <s v="Little Rock"/>
    <x v="1"/>
    <n v="0.25"/>
    <x v="38"/>
    <x v="180"/>
    <n v="196.875"/>
    <n v="0.35"/>
  </r>
  <r>
    <x v="1"/>
    <n v="1197831"/>
    <x v="27"/>
    <x v="1"/>
    <x v="33"/>
    <s v="Little Rock"/>
    <x v="2"/>
    <n v="0.15000000000000002"/>
    <x v="38"/>
    <x v="661"/>
    <n v="135.00000000000003"/>
    <n v="0.4"/>
  </r>
  <r>
    <x v="1"/>
    <n v="1197831"/>
    <x v="27"/>
    <x v="1"/>
    <x v="33"/>
    <s v="Little Rock"/>
    <x v="3"/>
    <n v="0.19999999999999996"/>
    <x v="43"/>
    <x v="662"/>
    <n v="119.99999999999999"/>
    <n v="0.4"/>
  </r>
  <r>
    <x v="1"/>
    <n v="1197831"/>
    <x v="27"/>
    <x v="1"/>
    <x v="33"/>
    <s v="Little Rock"/>
    <x v="4"/>
    <n v="0.4"/>
    <x v="37"/>
    <x v="135"/>
    <n v="244.99999999999997"/>
    <n v="0.35"/>
  </r>
  <r>
    <x v="1"/>
    <n v="1197831"/>
    <x v="27"/>
    <x v="1"/>
    <x v="33"/>
    <s v="Little Rock"/>
    <x v="5"/>
    <n v="0.30000000000000004"/>
    <x v="46"/>
    <x v="663"/>
    <n v="390.00000000000006"/>
    <n v="0.4"/>
  </r>
  <r>
    <x v="1"/>
    <n v="1197831"/>
    <x v="168"/>
    <x v="1"/>
    <x v="33"/>
    <s v="Little Rock"/>
    <x v="0"/>
    <n v="0.4"/>
    <x v="76"/>
    <x v="664"/>
    <n v="952"/>
    <n v="0.4"/>
  </r>
  <r>
    <x v="1"/>
    <n v="1197831"/>
    <x v="168"/>
    <x v="1"/>
    <x v="33"/>
    <s v="Little Rock"/>
    <x v="1"/>
    <n v="0.4"/>
    <x v="49"/>
    <x v="147"/>
    <n v="420"/>
    <n v="0.35"/>
  </r>
  <r>
    <x v="1"/>
    <n v="1197831"/>
    <x v="168"/>
    <x v="1"/>
    <x v="33"/>
    <s v="Little Rock"/>
    <x v="2"/>
    <n v="0.35000000000000003"/>
    <x v="35"/>
    <x v="117"/>
    <n v="385.00000000000006"/>
    <n v="0.4"/>
  </r>
  <r>
    <x v="1"/>
    <n v="1197831"/>
    <x v="168"/>
    <x v="1"/>
    <x v="33"/>
    <s v="Little Rock"/>
    <x v="3"/>
    <n v="0.35000000000000003"/>
    <x v="38"/>
    <x v="121"/>
    <n v="315.00000000000006"/>
    <n v="0.4"/>
  </r>
  <r>
    <x v="1"/>
    <n v="1197831"/>
    <x v="168"/>
    <x v="1"/>
    <x v="33"/>
    <s v="Little Rock"/>
    <x v="4"/>
    <n v="0.44999999999999996"/>
    <x v="44"/>
    <x v="127"/>
    <n v="393.75"/>
    <n v="0.35"/>
  </r>
  <r>
    <x v="1"/>
    <n v="1197831"/>
    <x v="168"/>
    <x v="1"/>
    <x v="33"/>
    <s v="Little Rock"/>
    <x v="5"/>
    <n v="0.44999999999999996"/>
    <x v="45"/>
    <x v="518"/>
    <n v="630"/>
    <n v="0.4"/>
  </r>
  <r>
    <x v="1"/>
    <n v="1197831"/>
    <x v="228"/>
    <x v="1"/>
    <x v="33"/>
    <s v="Little Rock"/>
    <x v="0"/>
    <n v="0.39999999999999997"/>
    <x v="25"/>
    <x v="50"/>
    <n v="960"/>
    <n v="0.4"/>
  </r>
  <r>
    <x v="1"/>
    <n v="1197831"/>
    <x v="228"/>
    <x v="1"/>
    <x v="33"/>
    <s v="Little Rock"/>
    <x v="1"/>
    <n v="0.35000000000000003"/>
    <x v="45"/>
    <x v="206"/>
    <n v="428.75000000000006"/>
    <n v="0.35"/>
  </r>
  <r>
    <x v="1"/>
    <n v="1197831"/>
    <x v="228"/>
    <x v="1"/>
    <x v="33"/>
    <s v="Little Rock"/>
    <x v="2"/>
    <n v="0.4"/>
    <x v="46"/>
    <x v="194"/>
    <n v="520"/>
    <n v="0.4"/>
  </r>
  <r>
    <x v="1"/>
    <n v="1197831"/>
    <x v="228"/>
    <x v="1"/>
    <x v="33"/>
    <s v="Little Rock"/>
    <x v="3"/>
    <n v="0.4"/>
    <x v="49"/>
    <x v="147"/>
    <n v="480"/>
    <n v="0.4"/>
  </r>
  <r>
    <x v="1"/>
    <n v="1197831"/>
    <x v="228"/>
    <x v="1"/>
    <x v="33"/>
    <s v="Little Rock"/>
    <x v="4"/>
    <n v="0.54999999999999993"/>
    <x v="49"/>
    <x v="209"/>
    <n v="577.49999999999989"/>
    <n v="0.35"/>
  </r>
  <r>
    <x v="1"/>
    <n v="1197831"/>
    <x v="228"/>
    <x v="1"/>
    <x v="33"/>
    <s v="Little Rock"/>
    <x v="5"/>
    <n v="0.6"/>
    <x v="34"/>
    <x v="175"/>
    <n v="1140"/>
    <n v="0.4"/>
  </r>
  <r>
    <x v="1"/>
    <n v="1197831"/>
    <x v="30"/>
    <x v="1"/>
    <x v="33"/>
    <s v="Little Rock"/>
    <x v="0"/>
    <n v="0.54999999999999993"/>
    <x v="20"/>
    <x v="265"/>
    <n v="1540"/>
    <n v="0.4"/>
  </r>
  <r>
    <x v="1"/>
    <n v="1197831"/>
    <x v="30"/>
    <x v="1"/>
    <x v="33"/>
    <s v="Little Rock"/>
    <x v="1"/>
    <n v="0.5"/>
    <x v="32"/>
    <x v="39"/>
    <n v="787.5"/>
    <n v="0.35"/>
  </r>
  <r>
    <x v="1"/>
    <n v="1197831"/>
    <x v="30"/>
    <x v="1"/>
    <x v="33"/>
    <s v="Little Rock"/>
    <x v="2"/>
    <n v="0.45"/>
    <x v="48"/>
    <x v="153"/>
    <n v="675"/>
    <n v="0.4"/>
  </r>
  <r>
    <x v="1"/>
    <n v="1197831"/>
    <x v="30"/>
    <x v="1"/>
    <x v="33"/>
    <s v="Little Rock"/>
    <x v="3"/>
    <n v="0.45"/>
    <x v="46"/>
    <x v="334"/>
    <n v="585"/>
    <n v="0.4"/>
  </r>
  <r>
    <x v="1"/>
    <n v="1197831"/>
    <x v="30"/>
    <x v="1"/>
    <x v="33"/>
    <s v="Little Rock"/>
    <x v="4"/>
    <n v="0.6"/>
    <x v="45"/>
    <x v="193"/>
    <n v="735"/>
    <n v="0.35"/>
  </r>
  <r>
    <x v="1"/>
    <n v="1197831"/>
    <x v="30"/>
    <x v="1"/>
    <x v="33"/>
    <s v="Little Rock"/>
    <x v="5"/>
    <n v="0.65"/>
    <x v="28"/>
    <x v="85"/>
    <n v="1365"/>
    <n v="0.4"/>
  </r>
  <r>
    <x v="1"/>
    <n v="1197831"/>
    <x v="31"/>
    <x v="1"/>
    <x v="33"/>
    <s v="Little Rock"/>
    <x v="0"/>
    <n v="0.6"/>
    <x v="22"/>
    <x v="72"/>
    <n v="1620"/>
    <n v="0.4"/>
  </r>
  <r>
    <x v="1"/>
    <n v="1197831"/>
    <x v="31"/>
    <x v="1"/>
    <x v="33"/>
    <s v="Little Rock"/>
    <x v="1"/>
    <n v="0.55000000000000004"/>
    <x v="32"/>
    <x v="111"/>
    <n v="866.25"/>
    <n v="0.35"/>
  </r>
  <r>
    <x v="1"/>
    <n v="1197831"/>
    <x v="31"/>
    <x v="1"/>
    <x v="33"/>
    <s v="Little Rock"/>
    <x v="2"/>
    <n v="0.5"/>
    <x v="48"/>
    <x v="203"/>
    <n v="750"/>
    <n v="0.4"/>
  </r>
  <r>
    <x v="1"/>
    <n v="1197831"/>
    <x v="31"/>
    <x v="1"/>
    <x v="33"/>
    <s v="Little Rock"/>
    <x v="3"/>
    <n v="0.4"/>
    <x v="46"/>
    <x v="194"/>
    <n v="520"/>
    <n v="0.4"/>
  </r>
  <r>
    <x v="1"/>
    <n v="1197831"/>
    <x v="31"/>
    <x v="1"/>
    <x v="33"/>
    <s v="Little Rock"/>
    <x v="4"/>
    <n v="0.5"/>
    <x v="49"/>
    <x v="146"/>
    <n v="525"/>
    <n v="0.35"/>
  </r>
  <r>
    <x v="1"/>
    <n v="1197831"/>
    <x v="31"/>
    <x v="1"/>
    <x v="33"/>
    <s v="Little Rock"/>
    <x v="5"/>
    <n v="0.55000000000000004"/>
    <x v="34"/>
    <x v="356"/>
    <n v="1045"/>
    <n v="0.4"/>
  </r>
  <r>
    <x v="1"/>
    <n v="1197831"/>
    <x v="170"/>
    <x v="1"/>
    <x v="33"/>
    <s v="Little Rock"/>
    <x v="0"/>
    <n v="0.5"/>
    <x v="31"/>
    <x v="79"/>
    <n v="1150"/>
    <n v="0.4"/>
  </r>
  <r>
    <x v="1"/>
    <n v="1197831"/>
    <x v="170"/>
    <x v="1"/>
    <x v="33"/>
    <s v="Little Rock"/>
    <x v="1"/>
    <n v="0.40000000000000013"/>
    <x v="48"/>
    <x v="665"/>
    <n v="525.00000000000011"/>
    <n v="0.35"/>
  </r>
  <r>
    <x v="1"/>
    <n v="1197831"/>
    <x v="170"/>
    <x v="1"/>
    <x v="33"/>
    <s v="Little Rock"/>
    <x v="2"/>
    <n v="0.15000000000000008"/>
    <x v="35"/>
    <x v="666"/>
    <n v="165.00000000000011"/>
    <n v="0.4"/>
  </r>
  <r>
    <x v="1"/>
    <n v="1197831"/>
    <x v="170"/>
    <x v="1"/>
    <x v="33"/>
    <s v="Little Rock"/>
    <x v="3"/>
    <n v="0.15000000000000008"/>
    <x v="44"/>
    <x v="667"/>
    <n v="150.00000000000009"/>
    <n v="0.4"/>
  </r>
  <r>
    <x v="1"/>
    <n v="1197831"/>
    <x v="170"/>
    <x v="1"/>
    <x v="33"/>
    <s v="Little Rock"/>
    <x v="4"/>
    <n v="0.25000000000000006"/>
    <x v="44"/>
    <x v="472"/>
    <n v="218.75000000000003"/>
    <n v="0.35"/>
  </r>
  <r>
    <x v="1"/>
    <n v="1197831"/>
    <x v="170"/>
    <x v="1"/>
    <x v="33"/>
    <s v="Little Rock"/>
    <x v="5"/>
    <n v="0.3000000000000001"/>
    <x v="45"/>
    <x v="509"/>
    <n v="420.00000000000023"/>
    <n v="0.4"/>
  </r>
  <r>
    <x v="1"/>
    <n v="1197831"/>
    <x v="229"/>
    <x v="1"/>
    <x v="33"/>
    <s v="Little Rock"/>
    <x v="0"/>
    <n v="0.3000000000000001"/>
    <x v="28"/>
    <x v="570"/>
    <n v="630.00000000000023"/>
    <n v="0.4"/>
  </r>
  <r>
    <x v="1"/>
    <n v="1197831"/>
    <x v="229"/>
    <x v="1"/>
    <x v="33"/>
    <s v="Little Rock"/>
    <x v="1"/>
    <n v="0.20000000000000012"/>
    <x v="45"/>
    <x v="668"/>
    <n v="245.00000000000014"/>
    <n v="0.35"/>
  </r>
  <r>
    <x v="1"/>
    <n v="1197831"/>
    <x v="229"/>
    <x v="1"/>
    <x v="33"/>
    <s v="Little Rock"/>
    <x v="2"/>
    <n v="0.20000000000000012"/>
    <x v="38"/>
    <x v="669"/>
    <n v="180.00000000000011"/>
    <n v="0.4"/>
  </r>
  <r>
    <x v="1"/>
    <n v="1197831"/>
    <x v="229"/>
    <x v="1"/>
    <x v="33"/>
    <s v="Little Rock"/>
    <x v="3"/>
    <n v="0.20000000000000012"/>
    <x v="41"/>
    <x v="670"/>
    <n v="160.00000000000011"/>
    <n v="0.4"/>
  </r>
  <r>
    <x v="1"/>
    <n v="1197831"/>
    <x v="229"/>
    <x v="1"/>
    <x v="33"/>
    <s v="Little Rock"/>
    <x v="4"/>
    <n v="0.3000000000000001"/>
    <x v="41"/>
    <x v="525"/>
    <n v="210.00000000000006"/>
    <n v="0.35"/>
  </r>
  <r>
    <x v="1"/>
    <n v="1197831"/>
    <x v="229"/>
    <x v="1"/>
    <x v="33"/>
    <s v="Little Rock"/>
    <x v="5"/>
    <n v="0.30000000000000004"/>
    <x v="46"/>
    <x v="663"/>
    <n v="390.00000000000006"/>
    <n v="0.4"/>
  </r>
  <r>
    <x v="1"/>
    <n v="1197831"/>
    <x v="34"/>
    <x v="1"/>
    <x v="33"/>
    <s v="Little Rock"/>
    <x v="0"/>
    <n v="0.25000000000000011"/>
    <x v="34"/>
    <x v="671"/>
    <n v="475.00000000000023"/>
    <n v="0.4"/>
  </r>
  <r>
    <x v="1"/>
    <n v="1197831"/>
    <x v="34"/>
    <x v="1"/>
    <x v="33"/>
    <s v="Little Rock"/>
    <x v="1"/>
    <n v="0.15000000000000013"/>
    <x v="49"/>
    <x v="672"/>
    <n v="157.50000000000014"/>
    <n v="0.35"/>
  </r>
  <r>
    <x v="1"/>
    <n v="1197831"/>
    <x v="34"/>
    <x v="1"/>
    <x v="33"/>
    <s v="Little Rock"/>
    <x v="2"/>
    <n v="0.25000000000000017"/>
    <x v="83"/>
    <x v="673"/>
    <n v="245.0000000000002"/>
    <n v="0.4"/>
  </r>
  <r>
    <x v="1"/>
    <n v="1197831"/>
    <x v="34"/>
    <x v="1"/>
    <x v="33"/>
    <s v="Little Rock"/>
    <x v="3"/>
    <n v="0.55000000000000016"/>
    <x v="49"/>
    <x v="534"/>
    <n v="660.00000000000023"/>
    <n v="0.4"/>
  </r>
  <r>
    <x v="1"/>
    <n v="1197831"/>
    <x v="34"/>
    <x v="1"/>
    <x v="33"/>
    <s v="Little Rock"/>
    <x v="4"/>
    <n v="0.75000000000000011"/>
    <x v="35"/>
    <x v="655"/>
    <n v="721.87500000000011"/>
    <n v="0.35"/>
  </r>
  <r>
    <x v="1"/>
    <n v="1197831"/>
    <x v="34"/>
    <x v="1"/>
    <x v="33"/>
    <s v="Little Rock"/>
    <x v="5"/>
    <n v="0.75"/>
    <x v="48"/>
    <x v="67"/>
    <n v="1125"/>
    <n v="0.4"/>
  </r>
  <r>
    <x v="1"/>
    <n v="1197831"/>
    <x v="35"/>
    <x v="1"/>
    <x v="33"/>
    <s v="Little Rock"/>
    <x v="0"/>
    <n v="0.70000000000000007"/>
    <x v="23"/>
    <x v="242"/>
    <n v="1750"/>
    <n v="0.4"/>
  </r>
  <r>
    <x v="1"/>
    <n v="1197831"/>
    <x v="35"/>
    <x v="1"/>
    <x v="33"/>
    <s v="Little Rock"/>
    <x v="1"/>
    <n v="0.60000000000000009"/>
    <x v="33"/>
    <x v="227"/>
    <n v="892.50000000000011"/>
    <n v="0.35"/>
  </r>
  <r>
    <x v="1"/>
    <n v="1197831"/>
    <x v="35"/>
    <x v="1"/>
    <x v="33"/>
    <s v="Little Rock"/>
    <x v="2"/>
    <n v="0.60000000000000009"/>
    <x v="48"/>
    <x v="223"/>
    <n v="900.00000000000023"/>
    <n v="0.4"/>
  </r>
  <r>
    <x v="1"/>
    <n v="1197831"/>
    <x v="35"/>
    <x v="1"/>
    <x v="33"/>
    <s v="Little Rock"/>
    <x v="3"/>
    <n v="0.60000000000000009"/>
    <x v="46"/>
    <x v="470"/>
    <n v="780.00000000000011"/>
    <n v="0.4"/>
  </r>
  <r>
    <x v="1"/>
    <n v="1197831"/>
    <x v="35"/>
    <x v="1"/>
    <x v="33"/>
    <s v="Little Rock"/>
    <x v="4"/>
    <n v="0.70000000000000007"/>
    <x v="46"/>
    <x v="154"/>
    <n v="796.25"/>
    <n v="0.35"/>
  </r>
  <r>
    <x v="1"/>
    <n v="1197831"/>
    <x v="35"/>
    <x v="1"/>
    <x v="33"/>
    <s v="Little Rock"/>
    <x v="5"/>
    <n v="0.75"/>
    <x v="33"/>
    <x v="674"/>
    <n v="1275"/>
    <n v="0.4"/>
  </r>
  <r>
    <x v="1"/>
    <n v="1197831"/>
    <x v="230"/>
    <x v="1"/>
    <x v="34"/>
    <s v="Oklahoma City"/>
    <x v="0"/>
    <n v="0.25000000000000006"/>
    <x v="21"/>
    <x v="559"/>
    <n v="481.25000000000006"/>
    <n v="0.35"/>
  </r>
  <r>
    <x v="1"/>
    <n v="1197831"/>
    <x v="230"/>
    <x v="1"/>
    <x v="34"/>
    <s v="Oklahoma City"/>
    <x v="1"/>
    <n v="0.25000000000000006"/>
    <x v="45"/>
    <x v="504"/>
    <n v="306.25000000000006"/>
    <n v="0.35"/>
  </r>
  <r>
    <x v="1"/>
    <n v="1197831"/>
    <x v="230"/>
    <x v="1"/>
    <x v="34"/>
    <s v="Oklahoma City"/>
    <x v="2"/>
    <n v="0.15000000000000008"/>
    <x v="45"/>
    <x v="648"/>
    <n v="183.75000000000006"/>
    <n v="0.35"/>
  </r>
  <r>
    <x v="1"/>
    <n v="1197831"/>
    <x v="230"/>
    <x v="1"/>
    <x v="34"/>
    <s v="Oklahoma City"/>
    <x v="3"/>
    <n v="0.2"/>
    <x v="41"/>
    <x v="122"/>
    <n v="140"/>
    <n v="0.35"/>
  </r>
  <r>
    <x v="1"/>
    <n v="1197831"/>
    <x v="230"/>
    <x v="1"/>
    <x v="34"/>
    <s v="Oklahoma City"/>
    <x v="4"/>
    <n v="0.35000000000000003"/>
    <x v="44"/>
    <x v="622"/>
    <n v="306.25"/>
    <n v="0.35"/>
  </r>
  <r>
    <x v="1"/>
    <n v="1197831"/>
    <x v="230"/>
    <x v="1"/>
    <x v="34"/>
    <s v="Oklahoma City"/>
    <x v="5"/>
    <n v="0.25000000000000006"/>
    <x v="45"/>
    <x v="504"/>
    <n v="306.25000000000006"/>
    <n v="0.35"/>
  </r>
  <r>
    <x v="1"/>
    <n v="1197831"/>
    <x v="231"/>
    <x v="1"/>
    <x v="34"/>
    <s v="Oklahoma City"/>
    <x v="0"/>
    <n v="0.25000000000000006"/>
    <x v="25"/>
    <x v="192"/>
    <n v="525"/>
    <n v="0.35"/>
  </r>
  <r>
    <x v="1"/>
    <n v="1197831"/>
    <x v="231"/>
    <x v="1"/>
    <x v="34"/>
    <s v="Oklahoma City"/>
    <x v="1"/>
    <n v="0.25000000000000006"/>
    <x v="44"/>
    <x v="472"/>
    <n v="218.75000000000003"/>
    <n v="0.35"/>
  </r>
  <r>
    <x v="1"/>
    <n v="1197831"/>
    <x v="231"/>
    <x v="1"/>
    <x v="34"/>
    <s v="Oklahoma City"/>
    <x v="2"/>
    <n v="0.15000000000000008"/>
    <x v="49"/>
    <x v="675"/>
    <n v="157.50000000000006"/>
    <n v="0.35"/>
  </r>
  <r>
    <x v="1"/>
    <n v="1197831"/>
    <x v="231"/>
    <x v="1"/>
    <x v="34"/>
    <s v="Oklahoma City"/>
    <x v="3"/>
    <n v="0.2"/>
    <x v="43"/>
    <x v="178"/>
    <n v="105"/>
    <n v="0.35"/>
  </r>
  <r>
    <x v="1"/>
    <n v="1197831"/>
    <x v="231"/>
    <x v="1"/>
    <x v="34"/>
    <s v="Oklahoma City"/>
    <x v="4"/>
    <n v="0.35000000000000003"/>
    <x v="38"/>
    <x v="121"/>
    <n v="275.625"/>
    <n v="0.35"/>
  </r>
  <r>
    <x v="1"/>
    <n v="1197831"/>
    <x v="231"/>
    <x v="1"/>
    <x v="34"/>
    <s v="Oklahoma City"/>
    <x v="5"/>
    <n v="0.2"/>
    <x v="46"/>
    <x v="406"/>
    <n v="227.49999999999997"/>
    <n v="0.35"/>
  </r>
  <r>
    <x v="1"/>
    <n v="1197831"/>
    <x v="92"/>
    <x v="1"/>
    <x v="34"/>
    <s v="Oklahoma City"/>
    <x v="0"/>
    <n v="0.2"/>
    <x v="63"/>
    <x v="676"/>
    <n v="381.5"/>
    <n v="0.35"/>
  </r>
  <r>
    <x v="1"/>
    <n v="1197831"/>
    <x v="92"/>
    <x v="1"/>
    <x v="34"/>
    <s v="Oklahoma City"/>
    <x v="1"/>
    <n v="0.2"/>
    <x v="38"/>
    <x v="185"/>
    <n v="157.5"/>
    <n v="0.35"/>
  </r>
  <r>
    <x v="1"/>
    <n v="1197831"/>
    <x v="92"/>
    <x v="1"/>
    <x v="34"/>
    <s v="Oklahoma City"/>
    <x v="2"/>
    <n v="0.10000000000000002"/>
    <x v="44"/>
    <x v="677"/>
    <n v="87.500000000000014"/>
    <n v="0.35"/>
  </r>
  <r>
    <x v="1"/>
    <n v="1197831"/>
    <x v="92"/>
    <x v="1"/>
    <x v="34"/>
    <s v="Oklahoma City"/>
    <x v="3"/>
    <n v="0.19999999999999996"/>
    <x v="39"/>
    <x v="678"/>
    <n v="69.999999999999972"/>
    <n v="0.35"/>
  </r>
  <r>
    <x v="1"/>
    <n v="1197831"/>
    <x v="92"/>
    <x v="1"/>
    <x v="34"/>
    <s v="Oklahoma City"/>
    <x v="4"/>
    <n v="0.35000000000000009"/>
    <x v="43"/>
    <x v="314"/>
    <n v="183.75000000000003"/>
    <n v="0.35"/>
  </r>
  <r>
    <x v="1"/>
    <n v="1197831"/>
    <x v="92"/>
    <x v="1"/>
    <x v="34"/>
    <s v="Oklahoma City"/>
    <x v="5"/>
    <n v="0.25"/>
    <x v="44"/>
    <x v="143"/>
    <n v="218.75"/>
    <n v="0.35"/>
  </r>
  <r>
    <x v="1"/>
    <n v="1197831"/>
    <x v="93"/>
    <x v="1"/>
    <x v="34"/>
    <s v="Oklahoma City"/>
    <x v="0"/>
    <n v="0.25"/>
    <x v="24"/>
    <x v="142"/>
    <n v="437.5"/>
    <n v="0.35"/>
  </r>
  <r>
    <x v="1"/>
    <n v="1197831"/>
    <x v="93"/>
    <x v="1"/>
    <x v="34"/>
    <s v="Oklahoma City"/>
    <x v="1"/>
    <n v="0.25"/>
    <x v="41"/>
    <x v="118"/>
    <n v="175"/>
    <n v="0.35"/>
  </r>
  <r>
    <x v="1"/>
    <n v="1197831"/>
    <x v="93"/>
    <x v="1"/>
    <x v="34"/>
    <s v="Oklahoma City"/>
    <x v="2"/>
    <n v="0.15000000000000002"/>
    <x v="41"/>
    <x v="309"/>
    <n v="105.00000000000001"/>
    <n v="0.35"/>
  </r>
  <r>
    <x v="1"/>
    <n v="1197831"/>
    <x v="93"/>
    <x v="1"/>
    <x v="34"/>
    <s v="Oklahoma City"/>
    <x v="3"/>
    <n v="0.19999999999999996"/>
    <x v="36"/>
    <x v="660"/>
    <n v="87.499999999999972"/>
    <n v="0.35"/>
  </r>
  <r>
    <x v="1"/>
    <n v="1197831"/>
    <x v="93"/>
    <x v="1"/>
    <x v="34"/>
    <s v="Oklahoma City"/>
    <x v="4"/>
    <n v="0.4"/>
    <x v="43"/>
    <x v="128"/>
    <n v="210"/>
    <n v="0.35"/>
  </r>
  <r>
    <x v="1"/>
    <n v="1197831"/>
    <x v="93"/>
    <x v="1"/>
    <x v="34"/>
    <s v="Oklahoma City"/>
    <x v="5"/>
    <n v="0.30000000000000004"/>
    <x v="49"/>
    <x v="395"/>
    <n v="315"/>
    <n v="0.35"/>
  </r>
  <r>
    <x v="1"/>
    <n v="1197831"/>
    <x v="120"/>
    <x v="1"/>
    <x v="34"/>
    <s v="Oklahoma City"/>
    <x v="0"/>
    <n v="0.4"/>
    <x v="82"/>
    <x v="679"/>
    <n v="798"/>
    <n v="0.35"/>
  </r>
  <r>
    <x v="1"/>
    <n v="1197831"/>
    <x v="120"/>
    <x v="1"/>
    <x v="34"/>
    <s v="Oklahoma City"/>
    <x v="1"/>
    <n v="0.4"/>
    <x v="35"/>
    <x v="130"/>
    <n v="385"/>
    <n v="0.35"/>
  </r>
  <r>
    <x v="1"/>
    <n v="1197831"/>
    <x v="120"/>
    <x v="1"/>
    <x v="34"/>
    <s v="Oklahoma City"/>
    <x v="2"/>
    <n v="0.35000000000000003"/>
    <x v="44"/>
    <x v="622"/>
    <n v="306.25"/>
    <n v="0.35"/>
  </r>
  <r>
    <x v="1"/>
    <n v="1197831"/>
    <x v="120"/>
    <x v="1"/>
    <x v="34"/>
    <s v="Oklahoma City"/>
    <x v="3"/>
    <n v="0.35000000000000003"/>
    <x v="41"/>
    <x v="320"/>
    <n v="245.00000000000003"/>
    <n v="0.35"/>
  </r>
  <r>
    <x v="1"/>
    <n v="1197831"/>
    <x v="120"/>
    <x v="1"/>
    <x v="34"/>
    <s v="Oklahoma City"/>
    <x v="4"/>
    <n v="0.44999999999999996"/>
    <x v="38"/>
    <x v="680"/>
    <n v="354.37499999999994"/>
    <n v="0.35"/>
  </r>
  <r>
    <x v="1"/>
    <n v="1197831"/>
    <x v="120"/>
    <x v="1"/>
    <x v="34"/>
    <s v="Oklahoma City"/>
    <x v="5"/>
    <n v="0.44999999999999996"/>
    <x v="46"/>
    <x v="199"/>
    <n v="511.87499999999989"/>
    <n v="0.35"/>
  </r>
  <r>
    <x v="1"/>
    <n v="1197831"/>
    <x v="232"/>
    <x v="1"/>
    <x v="34"/>
    <s v="Oklahoma City"/>
    <x v="0"/>
    <n v="0.39999999999999997"/>
    <x v="31"/>
    <x v="336"/>
    <n v="805"/>
    <n v="0.35"/>
  </r>
  <r>
    <x v="1"/>
    <n v="1197831"/>
    <x v="232"/>
    <x v="1"/>
    <x v="34"/>
    <s v="Oklahoma City"/>
    <x v="1"/>
    <n v="0.35000000000000003"/>
    <x v="46"/>
    <x v="165"/>
    <n v="398.125"/>
    <n v="0.35"/>
  </r>
  <r>
    <x v="1"/>
    <n v="1197831"/>
    <x v="232"/>
    <x v="1"/>
    <x v="34"/>
    <s v="Oklahoma City"/>
    <x v="2"/>
    <n v="0.4"/>
    <x v="49"/>
    <x v="147"/>
    <n v="420"/>
    <n v="0.35"/>
  </r>
  <r>
    <x v="1"/>
    <n v="1197831"/>
    <x v="232"/>
    <x v="1"/>
    <x v="34"/>
    <s v="Oklahoma City"/>
    <x v="3"/>
    <n v="0.4"/>
    <x v="35"/>
    <x v="130"/>
    <n v="385"/>
    <n v="0.35"/>
  </r>
  <r>
    <x v="1"/>
    <n v="1197831"/>
    <x v="232"/>
    <x v="1"/>
    <x v="34"/>
    <s v="Oklahoma City"/>
    <x v="4"/>
    <n v="0.54999999999999993"/>
    <x v="35"/>
    <x v="409"/>
    <n v="529.37499999999989"/>
    <n v="0.35"/>
  </r>
  <r>
    <x v="1"/>
    <n v="1197831"/>
    <x v="232"/>
    <x v="1"/>
    <x v="34"/>
    <s v="Oklahoma City"/>
    <x v="5"/>
    <n v="0.6"/>
    <x v="32"/>
    <x v="52"/>
    <n v="944.99999999999989"/>
    <n v="0.35"/>
  </r>
  <r>
    <x v="1"/>
    <n v="1197831"/>
    <x v="96"/>
    <x v="1"/>
    <x v="34"/>
    <s v="Oklahoma City"/>
    <x v="0"/>
    <n v="0.54999999999999993"/>
    <x v="22"/>
    <x v="353"/>
    <n v="1299.3749999999998"/>
    <n v="0.35"/>
  </r>
  <r>
    <x v="1"/>
    <n v="1197831"/>
    <x v="96"/>
    <x v="1"/>
    <x v="34"/>
    <s v="Oklahoma City"/>
    <x v="1"/>
    <n v="0.5"/>
    <x v="33"/>
    <x v="43"/>
    <n v="743.75"/>
    <n v="0.35"/>
  </r>
  <r>
    <x v="1"/>
    <n v="1197831"/>
    <x v="96"/>
    <x v="1"/>
    <x v="34"/>
    <s v="Oklahoma City"/>
    <x v="2"/>
    <n v="0.45"/>
    <x v="45"/>
    <x v="151"/>
    <n v="551.25"/>
    <n v="0.35"/>
  </r>
  <r>
    <x v="1"/>
    <n v="1197831"/>
    <x v="96"/>
    <x v="1"/>
    <x v="34"/>
    <s v="Oklahoma City"/>
    <x v="3"/>
    <n v="0.45"/>
    <x v="49"/>
    <x v="198"/>
    <n v="472.49999999999994"/>
    <n v="0.35"/>
  </r>
  <r>
    <x v="1"/>
    <n v="1197831"/>
    <x v="96"/>
    <x v="1"/>
    <x v="34"/>
    <s v="Oklahoma City"/>
    <x v="4"/>
    <n v="0.6"/>
    <x v="46"/>
    <x v="212"/>
    <n v="682.5"/>
    <n v="0.35"/>
  </r>
  <r>
    <x v="1"/>
    <n v="1197831"/>
    <x v="96"/>
    <x v="1"/>
    <x v="34"/>
    <s v="Oklahoma City"/>
    <x v="5"/>
    <n v="0.65"/>
    <x v="24"/>
    <x v="82"/>
    <n v="1137.5"/>
    <n v="0.35"/>
  </r>
  <r>
    <x v="1"/>
    <n v="1197831"/>
    <x v="97"/>
    <x v="1"/>
    <x v="34"/>
    <s v="Oklahoma City"/>
    <x v="0"/>
    <n v="0.6"/>
    <x v="26"/>
    <x v="87"/>
    <n v="1365"/>
    <n v="0.35"/>
  </r>
  <r>
    <x v="1"/>
    <n v="1197831"/>
    <x v="97"/>
    <x v="1"/>
    <x v="34"/>
    <s v="Oklahoma City"/>
    <x v="1"/>
    <n v="0.55000000000000004"/>
    <x v="33"/>
    <x v="256"/>
    <n v="818.125"/>
    <n v="0.35"/>
  </r>
  <r>
    <x v="1"/>
    <n v="1197831"/>
    <x v="97"/>
    <x v="1"/>
    <x v="34"/>
    <s v="Oklahoma City"/>
    <x v="2"/>
    <n v="0.5"/>
    <x v="45"/>
    <x v="157"/>
    <n v="612.5"/>
    <n v="0.35"/>
  </r>
  <r>
    <x v="1"/>
    <n v="1197831"/>
    <x v="97"/>
    <x v="1"/>
    <x v="34"/>
    <s v="Oklahoma City"/>
    <x v="3"/>
    <n v="0.4"/>
    <x v="49"/>
    <x v="147"/>
    <n v="420"/>
    <n v="0.35"/>
  </r>
  <r>
    <x v="1"/>
    <n v="1197831"/>
    <x v="97"/>
    <x v="1"/>
    <x v="34"/>
    <s v="Oklahoma City"/>
    <x v="4"/>
    <n v="0.5"/>
    <x v="35"/>
    <x v="140"/>
    <n v="481.24999999999994"/>
    <n v="0.35"/>
  </r>
  <r>
    <x v="1"/>
    <n v="1197831"/>
    <x v="97"/>
    <x v="1"/>
    <x v="34"/>
    <s v="Oklahoma City"/>
    <x v="5"/>
    <n v="0.55000000000000004"/>
    <x v="32"/>
    <x v="111"/>
    <n v="866.25"/>
    <n v="0.35"/>
  </r>
  <r>
    <x v="1"/>
    <n v="1197831"/>
    <x v="122"/>
    <x v="1"/>
    <x v="34"/>
    <s v="Oklahoma City"/>
    <x v="0"/>
    <n v="0.5"/>
    <x v="21"/>
    <x v="80"/>
    <n v="962.49999999999989"/>
    <n v="0.35"/>
  </r>
  <r>
    <x v="1"/>
    <n v="1197831"/>
    <x v="122"/>
    <x v="1"/>
    <x v="34"/>
    <s v="Oklahoma City"/>
    <x v="1"/>
    <n v="0.40000000000000013"/>
    <x v="45"/>
    <x v="681"/>
    <n v="490.00000000000011"/>
    <n v="0.35"/>
  </r>
  <r>
    <x v="1"/>
    <n v="1197831"/>
    <x v="122"/>
    <x v="1"/>
    <x v="34"/>
    <s v="Oklahoma City"/>
    <x v="2"/>
    <n v="0.15000000000000008"/>
    <x v="44"/>
    <x v="667"/>
    <n v="131.25000000000006"/>
    <n v="0.35"/>
  </r>
  <r>
    <x v="1"/>
    <n v="1197831"/>
    <x v="122"/>
    <x v="1"/>
    <x v="34"/>
    <s v="Oklahoma City"/>
    <x v="3"/>
    <n v="0.15000000000000008"/>
    <x v="38"/>
    <x v="682"/>
    <n v="118.12500000000006"/>
    <n v="0.35"/>
  </r>
  <r>
    <x v="1"/>
    <n v="1197831"/>
    <x v="122"/>
    <x v="1"/>
    <x v="34"/>
    <s v="Oklahoma City"/>
    <x v="4"/>
    <n v="0.25000000000000006"/>
    <x v="38"/>
    <x v="469"/>
    <n v="196.87500000000003"/>
    <n v="0.35"/>
  </r>
  <r>
    <x v="1"/>
    <n v="1197831"/>
    <x v="122"/>
    <x v="1"/>
    <x v="34"/>
    <s v="Oklahoma City"/>
    <x v="5"/>
    <n v="0.3000000000000001"/>
    <x v="46"/>
    <x v="683"/>
    <n v="341.25000000000011"/>
    <n v="0.35"/>
  </r>
  <r>
    <x v="1"/>
    <n v="1197831"/>
    <x v="233"/>
    <x v="1"/>
    <x v="34"/>
    <s v="Oklahoma City"/>
    <x v="0"/>
    <n v="0.3000000000000001"/>
    <x v="24"/>
    <x v="665"/>
    <n v="525.00000000000011"/>
    <n v="0.35"/>
  </r>
  <r>
    <x v="1"/>
    <n v="1197831"/>
    <x v="233"/>
    <x v="1"/>
    <x v="34"/>
    <s v="Oklahoma City"/>
    <x v="1"/>
    <n v="0.20000000000000012"/>
    <x v="46"/>
    <x v="684"/>
    <n v="227.50000000000011"/>
    <n v="0.35"/>
  </r>
  <r>
    <x v="1"/>
    <n v="1197831"/>
    <x v="233"/>
    <x v="1"/>
    <x v="34"/>
    <s v="Oklahoma City"/>
    <x v="2"/>
    <n v="0.20000000000000012"/>
    <x v="41"/>
    <x v="670"/>
    <n v="140.00000000000006"/>
    <n v="0.35"/>
  </r>
  <r>
    <x v="1"/>
    <n v="1197831"/>
    <x v="233"/>
    <x v="1"/>
    <x v="34"/>
    <s v="Oklahoma City"/>
    <x v="3"/>
    <n v="0.20000000000000012"/>
    <x v="37"/>
    <x v="685"/>
    <n v="122.50000000000007"/>
    <n v="0.35"/>
  </r>
  <r>
    <x v="1"/>
    <n v="1197831"/>
    <x v="233"/>
    <x v="1"/>
    <x v="34"/>
    <s v="Oklahoma City"/>
    <x v="4"/>
    <n v="0.3000000000000001"/>
    <x v="37"/>
    <x v="648"/>
    <n v="183.75000000000006"/>
    <n v="0.35"/>
  </r>
  <r>
    <x v="1"/>
    <n v="1197831"/>
    <x v="233"/>
    <x v="1"/>
    <x v="34"/>
    <s v="Oklahoma City"/>
    <x v="5"/>
    <n v="0.30000000000000004"/>
    <x v="49"/>
    <x v="395"/>
    <n v="315"/>
    <n v="0.35"/>
  </r>
  <r>
    <x v="1"/>
    <n v="1197831"/>
    <x v="100"/>
    <x v="1"/>
    <x v="34"/>
    <s v="Oklahoma City"/>
    <x v="0"/>
    <n v="0.25000000000000011"/>
    <x v="32"/>
    <x v="531"/>
    <n v="393.75000000000011"/>
    <n v="0.35"/>
  </r>
  <r>
    <x v="1"/>
    <n v="1197831"/>
    <x v="100"/>
    <x v="1"/>
    <x v="34"/>
    <s v="Oklahoma City"/>
    <x v="1"/>
    <n v="0.15000000000000013"/>
    <x v="35"/>
    <x v="686"/>
    <n v="144.37500000000011"/>
    <n v="0.35"/>
  </r>
  <r>
    <x v="1"/>
    <n v="1197831"/>
    <x v="100"/>
    <x v="1"/>
    <x v="34"/>
    <s v="Oklahoma City"/>
    <x v="2"/>
    <n v="0.25000000000000017"/>
    <x v="77"/>
    <x v="650"/>
    <n v="192.50000000000011"/>
    <n v="0.35"/>
  </r>
  <r>
    <x v="1"/>
    <n v="1197831"/>
    <x v="100"/>
    <x v="1"/>
    <x v="34"/>
    <s v="Oklahoma City"/>
    <x v="3"/>
    <n v="0.55000000000000016"/>
    <x v="35"/>
    <x v="687"/>
    <n v="529.37500000000011"/>
    <n v="0.35"/>
  </r>
  <r>
    <x v="1"/>
    <n v="1197831"/>
    <x v="100"/>
    <x v="1"/>
    <x v="34"/>
    <s v="Oklahoma City"/>
    <x v="4"/>
    <n v="0.75000000000000011"/>
    <x v="44"/>
    <x v="528"/>
    <n v="656.25"/>
    <n v="0.35"/>
  </r>
  <r>
    <x v="1"/>
    <n v="1197831"/>
    <x v="100"/>
    <x v="1"/>
    <x v="34"/>
    <s v="Oklahoma City"/>
    <x v="5"/>
    <n v="0.75"/>
    <x v="45"/>
    <x v="48"/>
    <n v="918.74999999999989"/>
    <n v="0.35"/>
  </r>
  <r>
    <x v="1"/>
    <n v="1197831"/>
    <x v="101"/>
    <x v="1"/>
    <x v="34"/>
    <s v="Oklahoma City"/>
    <x v="0"/>
    <n v="0.70000000000000007"/>
    <x v="25"/>
    <x v="81"/>
    <n v="1470"/>
    <n v="0.35"/>
  </r>
  <r>
    <x v="1"/>
    <n v="1197831"/>
    <x v="101"/>
    <x v="1"/>
    <x v="34"/>
    <s v="Oklahoma City"/>
    <x v="1"/>
    <n v="0.60000000000000009"/>
    <x v="47"/>
    <x v="218"/>
    <n v="840.00000000000011"/>
    <n v="0.35"/>
  </r>
  <r>
    <x v="1"/>
    <n v="1197831"/>
    <x v="101"/>
    <x v="1"/>
    <x v="34"/>
    <s v="Oklahoma City"/>
    <x v="2"/>
    <n v="0.60000000000000009"/>
    <x v="45"/>
    <x v="162"/>
    <n v="735.00000000000011"/>
    <n v="0.35"/>
  </r>
  <r>
    <x v="1"/>
    <n v="1197831"/>
    <x v="101"/>
    <x v="1"/>
    <x v="34"/>
    <s v="Oklahoma City"/>
    <x v="3"/>
    <n v="0.60000000000000009"/>
    <x v="49"/>
    <x v="166"/>
    <n v="630"/>
    <n v="0.35"/>
  </r>
  <r>
    <x v="1"/>
    <n v="1197831"/>
    <x v="101"/>
    <x v="1"/>
    <x v="34"/>
    <s v="Oklahoma City"/>
    <x v="4"/>
    <n v="0.70000000000000007"/>
    <x v="49"/>
    <x v="193"/>
    <n v="735"/>
    <n v="0.35"/>
  </r>
  <r>
    <x v="1"/>
    <n v="1197831"/>
    <x v="101"/>
    <x v="1"/>
    <x v="34"/>
    <s v="Oklahoma City"/>
    <x v="5"/>
    <n v="0.75"/>
    <x v="47"/>
    <x v="61"/>
    <n v="1050"/>
    <n v="0.35"/>
  </r>
  <r>
    <x v="0"/>
    <n v="1185732"/>
    <x v="78"/>
    <x v="3"/>
    <x v="35"/>
    <s v="Wichita"/>
    <x v="0"/>
    <n v="0.4"/>
    <x v="34"/>
    <x v="235"/>
    <n v="665"/>
    <n v="0.35"/>
  </r>
  <r>
    <x v="0"/>
    <n v="1185732"/>
    <x v="78"/>
    <x v="3"/>
    <x v="35"/>
    <s v="Wichita"/>
    <x v="1"/>
    <n v="0.4"/>
    <x v="35"/>
    <x v="130"/>
    <n v="330"/>
    <n v="0.3"/>
  </r>
  <r>
    <x v="0"/>
    <n v="1185732"/>
    <x v="78"/>
    <x v="3"/>
    <x v="35"/>
    <s v="Wichita"/>
    <x v="2"/>
    <n v="0.30000000000000004"/>
    <x v="35"/>
    <x v="188"/>
    <n v="247.50000000000003"/>
    <n v="0.3"/>
  </r>
  <r>
    <x v="0"/>
    <n v="1185732"/>
    <x v="78"/>
    <x v="3"/>
    <x v="35"/>
    <s v="Wichita"/>
    <x v="3"/>
    <n v="0.35000000000000003"/>
    <x v="36"/>
    <x v="620"/>
    <n v="131.25"/>
    <n v="0.3"/>
  </r>
  <r>
    <x v="0"/>
    <n v="1185732"/>
    <x v="78"/>
    <x v="3"/>
    <x v="35"/>
    <s v="Wichita"/>
    <x v="4"/>
    <n v="0.49999999999999994"/>
    <x v="37"/>
    <x v="688"/>
    <n v="306.24999999999994"/>
    <n v="0.35"/>
  </r>
  <r>
    <x v="0"/>
    <n v="1185732"/>
    <x v="78"/>
    <x v="3"/>
    <x v="35"/>
    <s v="Wichita"/>
    <x v="5"/>
    <n v="0.4"/>
    <x v="35"/>
    <x v="130"/>
    <n v="440"/>
    <n v="0.4"/>
  </r>
  <r>
    <x v="0"/>
    <n v="1185732"/>
    <x v="1"/>
    <x v="3"/>
    <x v="35"/>
    <s v="Wichita"/>
    <x v="0"/>
    <n v="0.4"/>
    <x v="28"/>
    <x v="193"/>
    <n v="735"/>
    <n v="0.35"/>
  </r>
  <r>
    <x v="0"/>
    <n v="1185732"/>
    <x v="1"/>
    <x v="3"/>
    <x v="35"/>
    <s v="Wichita"/>
    <x v="1"/>
    <n v="0.4"/>
    <x v="37"/>
    <x v="135"/>
    <n v="210"/>
    <n v="0.3"/>
  </r>
  <r>
    <x v="0"/>
    <n v="1185732"/>
    <x v="1"/>
    <x v="3"/>
    <x v="35"/>
    <s v="Wichita"/>
    <x v="2"/>
    <n v="0.30000000000000004"/>
    <x v="38"/>
    <x v="318"/>
    <n v="202.50000000000003"/>
    <n v="0.3"/>
  </r>
  <r>
    <x v="0"/>
    <n v="1185732"/>
    <x v="1"/>
    <x v="3"/>
    <x v="35"/>
    <s v="Wichita"/>
    <x v="3"/>
    <n v="0.35000000000000003"/>
    <x v="39"/>
    <x v="367"/>
    <n v="105.00000000000001"/>
    <n v="0.3"/>
  </r>
  <r>
    <x v="0"/>
    <n v="1185732"/>
    <x v="1"/>
    <x v="3"/>
    <x v="35"/>
    <s v="Wichita"/>
    <x v="4"/>
    <n v="0.49999999999999994"/>
    <x v="37"/>
    <x v="688"/>
    <n v="306.24999999999994"/>
    <n v="0.35"/>
  </r>
  <r>
    <x v="0"/>
    <n v="1185732"/>
    <x v="1"/>
    <x v="3"/>
    <x v="35"/>
    <s v="Wichita"/>
    <x v="5"/>
    <n v="0.35"/>
    <x v="35"/>
    <x v="119"/>
    <n v="385"/>
    <n v="0.4"/>
  </r>
  <r>
    <x v="0"/>
    <n v="1185732"/>
    <x v="234"/>
    <x v="3"/>
    <x v="35"/>
    <s v="Wichita"/>
    <x v="0"/>
    <n v="0.4"/>
    <x v="40"/>
    <x v="689"/>
    <n v="693"/>
    <n v="0.35"/>
  </r>
  <r>
    <x v="0"/>
    <n v="1185732"/>
    <x v="234"/>
    <x v="3"/>
    <x v="35"/>
    <s v="Wichita"/>
    <x v="1"/>
    <n v="0.4"/>
    <x v="41"/>
    <x v="134"/>
    <n v="240"/>
    <n v="0.3"/>
  </r>
  <r>
    <x v="0"/>
    <n v="1185732"/>
    <x v="234"/>
    <x v="3"/>
    <x v="35"/>
    <s v="Wichita"/>
    <x v="2"/>
    <n v="0.30000000000000004"/>
    <x v="38"/>
    <x v="318"/>
    <n v="202.50000000000003"/>
    <n v="0.3"/>
  </r>
  <r>
    <x v="0"/>
    <n v="1185732"/>
    <x v="234"/>
    <x v="3"/>
    <x v="35"/>
    <s v="Wichita"/>
    <x v="3"/>
    <n v="0.35"/>
    <x v="42"/>
    <x v="327"/>
    <n v="78.75"/>
    <n v="0.3"/>
  </r>
  <r>
    <x v="0"/>
    <n v="1185732"/>
    <x v="234"/>
    <x v="3"/>
    <x v="35"/>
    <s v="Wichita"/>
    <x v="4"/>
    <n v="0.5"/>
    <x v="36"/>
    <x v="143"/>
    <n v="218.75"/>
    <n v="0.35"/>
  </r>
  <r>
    <x v="0"/>
    <n v="1185732"/>
    <x v="234"/>
    <x v="3"/>
    <x v="35"/>
    <s v="Wichita"/>
    <x v="5"/>
    <n v="0.4"/>
    <x v="38"/>
    <x v="124"/>
    <n v="360"/>
    <n v="0.4"/>
  </r>
  <r>
    <x v="0"/>
    <n v="1185732"/>
    <x v="235"/>
    <x v="3"/>
    <x v="35"/>
    <s v="Wichita"/>
    <x v="0"/>
    <n v="0.4"/>
    <x v="32"/>
    <x v="207"/>
    <n v="630"/>
    <n v="0.35"/>
  </r>
  <r>
    <x v="0"/>
    <n v="1185732"/>
    <x v="235"/>
    <x v="3"/>
    <x v="35"/>
    <s v="Wichita"/>
    <x v="1"/>
    <n v="0.4"/>
    <x v="43"/>
    <x v="128"/>
    <n v="180"/>
    <n v="0.3"/>
  </r>
  <r>
    <x v="0"/>
    <n v="1185732"/>
    <x v="235"/>
    <x v="3"/>
    <x v="35"/>
    <s v="Wichita"/>
    <x v="2"/>
    <n v="0.30000000000000004"/>
    <x v="43"/>
    <x v="362"/>
    <n v="135"/>
    <n v="0.3"/>
  </r>
  <r>
    <x v="0"/>
    <n v="1185732"/>
    <x v="235"/>
    <x v="3"/>
    <x v="35"/>
    <s v="Wichita"/>
    <x v="3"/>
    <n v="0.35"/>
    <x v="42"/>
    <x v="327"/>
    <n v="78.75"/>
    <n v="0.3"/>
  </r>
  <r>
    <x v="0"/>
    <n v="1185732"/>
    <x v="235"/>
    <x v="3"/>
    <x v="35"/>
    <s v="Wichita"/>
    <x v="4"/>
    <n v="0.6"/>
    <x v="39"/>
    <x v="128"/>
    <n v="210"/>
    <n v="0.35"/>
  </r>
  <r>
    <x v="0"/>
    <n v="1185732"/>
    <x v="235"/>
    <x v="3"/>
    <x v="35"/>
    <s v="Wichita"/>
    <x v="5"/>
    <n v="0.5"/>
    <x v="38"/>
    <x v="127"/>
    <n v="450"/>
    <n v="0.4"/>
  </r>
  <r>
    <x v="0"/>
    <n v="1185732"/>
    <x v="236"/>
    <x v="3"/>
    <x v="35"/>
    <s v="Wichita"/>
    <x v="0"/>
    <n v="0.6"/>
    <x v="40"/>
    <x v="129"/>
    <n v="1039.5"/>
    <n v="0.35"/>
  </r>
  <r>
    <x v="0"/>
    <n v="1185732"/>
    <x v="236"/>
    <x v="3"/>
    <x v="35"/>
    <s v="Wichita"/>
    <x v="1"/>
    <n v="0.5"/>
    <x v="41"/>
    <x v="123"/>
    <n v="300"/>
    <n v="0.3"/>
  </r>
  <r>
    <x v="0"/>
    <n v="1185732"/>
    <x v="236"/>
    <x v="3"/>
    <x v="35"/>
    <s v="Wichita"/>
    <x v="2"/>
    <n v="0.45"/>
    <x v="37"/>
    <x v="120"/>
    <n v="236.25"/>
    <n v="0.3"/>
  </r>
  <r>
    <x v="0"/>
    <n v="1185732"/>
    <x v="236"/>
    <x v="3"/>
    <x v="35"/>
    <s v="Wichita"/>
    <x v="3"/>
    <n v="0.45"/>
    <x v="39"/>
    <x v="185"/>
    <n v="135"/>
    <n v="0.3"/>
  </r>
  <r>
    <x v="0"/>
    <n v="1185732"/>
    <x v="236"/>
    <x v="3"/>
    <x v="35"/>
    <s v="Wichita"/>
    <x v="4"/>
    <n v="0.54999999999999993"/>
    <x v="36"/>
    <x v="179"/>
    <n v="240.62499999999994"/>
    <n v="0.35"/>
  </r>
  <r>
    <x v="0"/>
    <n v="1185732"/>
    <x v="236"/>
    <x v="3"/>
    <x v="35"/>
    <s v="Wichita"/>
    <x v="5"/>
    <n v="0.6"/>
    <x v="44"/>
    <x v="146"/>
    <n v="600"/>
    <n v="0.4"/>
  </r>
  <r>
    <x v="0"/>
    <n v="1185732"/>
    <x v="5"/>
    <x v="3"/>
    <x v="35"/>
    <s v="Wichita"/>
    <x v="0"/>
    <n v="0.45"/>
    <x v="24"/>
    <x v="39"/>
    <n v="787.5"/>
    <n v="0.35"/>
  </r>
  <r>
    <x v="0"/>
    <n v="1185732"/>
    <x v="5"/>
    <x v="3"/>
    <x v="35"/>
    <s v="Wichita"/>
    <x v="1"/>
    <n v="0.40000000000000008"/>
    <x v="44"/>
    <x v="322"/>
    <n v="300.00000000000006"/>
    <n v="0.3"/>
  </r>
  <r>
    <x v="0"/>
    <n v="1185732"/>
    <x v="5"/>
    <x v="3"/>
    <x v="35"/>
    <s v="Wichita"/>
    <x v="2"/>
    <n v="0.35000000000000003"/>
    <x v="41"/>
    <x v="320"/>
    <n v="210.00000000000003"/>
    <n v="0.3"/>
  </r>
  <r>
    <x v="0"/>
    <n v="1185732"/>
    <x v="5"/>
    <x v="3"/>
    <x v="35"/>
    <s v="Wichita"/>
    <x v="3"/>
    <n v="0.35000000000000003"/>
    <x v="37"/>
    <x v="181"/>
    <n v="183.75000000000003"/>
    <n v="0.3"/>
  </r>
  <r>
    <x v="0"/>
    <n v="1185732"/>
    <x v="5"/>
    <x v="3"/>
    <x v="35"/>
    <s v="Wichita"/>
    <x v="4"/>
    <n v="0.45"/>
    <x v="37"/>
    <x v="120"/>
    <n v="275.625"/>
    <n v="0.35"/>
  </r>
  <r>
    <x v="0"/>
    <n v="1185732"/>
    <x v="5"/>
    <x v="3"/>
    <x v="35"/>
    <s v="Wichita"/>
    <x v="5"/>
    <n v="0.55000000000000004"/>
    <x v="46"/>
    <x v="255"/>
    <n v="715.00000000000011"/>
    <n v="0.4"/>
  </r>
  <r>
    <x v="0"/>
    <n v="1185732"/>
    <x v="237"/>
    <x v="3"/>
    <x v="35"/>
    <s v="Wichita"/>
    <x v="0"/>
    <n v="0.5"/>
    <x v="21"/>
    <x v="80"/>
    <n v="962.49999999999989"/>
    <n v="0.35"/>
  </r>
  <r>
    <x v="0"/>
    <n v="1185732"/>
    <x v="237"/>
    <x v="3"/>
    <x v="35"/>
    <s v="Wichita"/>
    <x v="1"/>
    <n v="0.45000000000000007"/>
    <x v="49"/>
    <x v="139"/>
    <n v="405.00000000000006"/>
    <n v="0.3"/>
  </r>
  <r>
    <x v="0"/>
    <n v="1185732"/>
    <x v="237"/>
    <x v="3"/>
    <x v="35"/>
    <s v="Wichita"/>
    <x v="2"/>
    <n v="0.4"/>
    <x v="38"/>
    <x v="124"/>
    <n v="270"/>
    <n v="0.3"/>
  </r>
  <r>
    <x v="0"/>
    <n v="1185732"/>
    <x v="237"/>
    <x v="3"/>
    <x v="35"/>
    <s v="Wichita"/>
    <x v="3"/>
    <n v="0.4"/>
    <x v="37"/>
    <x v="135"/>
    <n v="210"/>
    <n v="0.3"/>
  </r>
  <r>
    <x v="0"/>
    <n v="1185732"/>
    <x v="237"/>
    <x v="3"/>
    <x v="35"/>
    <s v="Wichita"/>
    <x v="4"/>
    <n v="0.5"/>
    <x v="41"/>
    <x v="123"/>
    <n v="350"/>
    <n v="0.35"/>
  </r>
  <r>
    <x v="0"/>
    <n v="1185732"/>
    <x v="237"/>
    <x v="3"/>
    <x v="35"/>
    <s v="Wichita"/>
    <x v="5"/>
    <n v="0.55000000000000004"/>
    <x v="48"/>
    <x v="138"/>
    <n v="825"/>
    <n v="0.4"/>
  </r>
  <r>
    <x v="0"/>
    <n v="1185732"/>
    <x v="238"/>
    <x v="3"/>
    <x v="35"/>
    <s v="Wichita"/>
    <x v="0"/>
    <n v="0.5"/>
    <x v="28"/>
    <x v="48"/>
    <n v="918.74999999999989"/>
    <n v="0.35"/>
  </r>
  <r>
    <x v="0"/>
    <n v="1185732"/>
    <x v="238"/>
    <x v="3"/>
    <x v="35"/>
    <s v="Wichita"/>
    <x v="1"/>
    <n v="0.45000000000000007"/>
    <x v="49"/>
    <x v="139"/>
    <n v="405.00000000000006"/>
    <n v="0.3"/>
  </r>
  <r>
    <x v="0"/>
    <n v="1185732"/>
    <x v="238"/>
    <x v="3"/>
    <x v="35"/>
    <s v="Wichita"/>
    <x v="2"/>
    <n v="0.4"/>
    <x v="38"/>
    <x v="124"/>
    <n v="270"/>
    <n v="0.3"/>
  </r>
  <r>
    <x v="0"/>
    <n v="1185732"/>
    <x v="238"/>
    <x v="3"/>
    <x v="35"/>
    <s v="Wichita"/>
    <x v="3"/>
    <n v="0.4"/>
    <x v="41"/>
    <x v="134"/>
    <n v="240"/>
    <n v="0.3"/>
  </r>
  <r>
    <x v="0"/>
    <n v="1185732"/>
    <x v="238"/>
    <x v="3"/>
    <x v="35"/>
    <s v="Wichita"/>
    <x v="4"/>
    <n v="0.5"/>
    <x v="37"/>
    <x v="131"/>
    <n v="306.25"/>
    <n v="0.35"/>
  </r>
  <r>
    <x v="0"/>
    <n v="1185732"/>
    <x v="238"/>
    <x v="3"/>
    <x v="35"/>
    <s v="Wichita"/>
    <x v="5"/>
    <n v="0.55000000000000004"/>
    <x v="45"/>
    <x v="136"/>
    <n v="770.00000000000011"/>
    <n v="0.4"/>
  </r>
  <r>
    <x v="0"/>
    <n v="1185732"/>
    <x v="239"/>
    <x v="3"/>
    <x v="35"/>
    <s v="Wichita"/>
    <x v="0"/>
    <n v="0.45"/>
    <x v="34"/>
    <x v="115"/>
    <n v="748.125"/>
    <n v="0.35"/>
  </r>
  <r>
    <x v="0"/>
    <n v="1185732"/>
    <x v="239"/>
    <x v="3"/>
    <x v="35"/>
    <s v="Wichita"/>
    <x v="1"/>
    <n v="0.40000000000000008"/>
    <x v="35"/>
    <x v="544"/>
    <n v="330.00000000000006"/>
    <n v="0.3"/>
  </r>
  <r>
    <x v="0"/>
    <n v="1185732"/>
    <x v="239"/>
    <x v="3"/>
    <x v="35"/>
    <s v="Wichita"/>
    <x v="2"/>
    <n v="0.35000000000000003"/>
    <x v="37"/>
    <x v="181"/>
    <n v="183.75000000000003"/>
    <n v="0.3"/>
  </r>
  <r>
    <x v="0"/>
    <n v="1185732"/>
    <x v="239"/>
    <x v="3"/>
    <x v="35"/>
    <s v="Wichita"/>
    <x v="3"/>
    <n v="0.35000000000000003"/>
    <x v="43"/>
    <x v="311"/>
    <n v="157.5"/>
    <n v="0.3"/>
  </r>
  <r>
    <x v="0"/>
    <n v="1185732"/>
    <x v="239"/>
    <x v="3"/>
    <x v="35"/>
    <s v="Wichita"/>
    <x v="4"/>
    <n v="0.45"/>
    <x v="43"/>
    <x v="321"/>
    <n v="236.24999999999997"/>
    <n v="0.35"/>
  </r>
  <r>
    <x v="0"/>
    <n v="1185732"/>
    <x v="239"/>
    <x v="3"/>
    <x v="35"/>
    <s v="Wichita"/>
    <x v="5"/>
    <n v="0.5"/>
    <x v="38"/>
    <x v="127"/>
    <n v="450"/>
    <n v="0.4"/>
  </r>
  <r>
    <x v="0"/>
    <n v="1185732"/>
    <x v="9"/>
    <x v="3"/>
    <x v="35"/>
    <s v="Wichita"/>
    <x v="0"/>
    <n v="0.54999999999999993"/>
    <x v="47"/>
    <x v="208"/>
    <n v="769.99999999999977"/>
    <n v="0.35"/>
  </r>
  <r>
    <x v="0"/>
    <n v="1185732"/>
    <x v="9"/>
    <x v="3"/>
    <x v="35"/>
    <s v="Wichita"/>
    <x v="1"/>
    <n v="0.45"/>
    <x v="44"/>
    <x v="127"/>
    <n v="337.5"/>
    <n v="0.3"/>
  </r>
  <r>
    <x v="0"/>
    <n v="1185732"/>
    <x v="9"/>
    <x v="3"/>
    <x v="35"/>
    <s v="Wichita"/>
    <x v="2"/>
    <n v="0.45"/>
    <x v="43"/>
    <x v="321"/>
    <n v="202.5"/>
    <n v="0.3"/>
  </r>
  <r>
    <x v="0"/>
    <n v="1185732"/>
    <x v="9"/>
    <x v="3"/>
    <x v="35"/>
    <s v="Wichita"/>
    <x v="3"/>
    <n v="0.45"/>
    <x v="36"/>
    <x v="180"/>
    <n v="168.75"/>
    <n v="0.3"/>
  </r>
  <r>
    <x v="0"/>
    <n v="1185732"/>
    <x v="9"/>
    <x v="3"/>
    <x v="35"/>
    <s v="Wichita"/>
    <x v="4"/>
    <n v="0.54999999999999993"/>
    <x v="36"/>
    <x v="179"/>
    <n v="240.62499999999994"/>
    <n v="0.35"/>
  </r>
  <r>
    <x v="0"/>
    <n v="1185732"/>
    <x v="9"/>
    <x v="3"/>
    <x v="35"/>
    <s v="Wichita"/>
    <x v="5"/>
    <n v="0.59999999999999987"/>
    <x v="44"/>
    <x v="167"/>
    <n v="599.99999999999989"/>
    <n v="0.4"/>
  </r>
  <r>
    <x v="0"/>
    <n v="1185732"/>
    <x v="240"/>
    <x v="3"/>
    <x v="35"/>
    <s v="Wichita"/>
    <x v="0"/>
    <n v="0.54999999999999993"/>
    <x v="47"/>
    <x v="208"/>
    <n v="769.99999999999977"/>
    <n v="0.35"/>
  </r>
  <r>
    <x v="0"/>
    <n v="1185732"/>
    <x v="240"/>
    <x v="3"/>
    <x v="35"/>
    <s v="Wichita"/>
    <x v="1"/>
    <n v="0.45"/>
    <x v="44"/>
    <x v="127"/>
    <n v="337.5"/>
    <n v="0.3"/>
  </r>
  <r>
    <x v="0"/>
    <n v="1185732"/>
    <x v="240"/>
    <x v="3"/>
    <x v="35"/>
    <s v="Wichita"/>
    <x v="2"/>
    <n v="0.45"/>
    <x v="50"/>
    <x v="690"/>
    <n v="263.25"/>
    <n v="0.3"/>
  </r>
  <r>
    <x v="0"/>
    <n v="1185732"/>
    <x v="240"/>
    <x v="3"/>
    <x v="35"/>
    <s v="Wichita"/>
    <x v="3"/>
    <n v="0.45"/>
    <x v="37"/>
    <x v="120"/>
    <n v="236.25"/>
    <n v="0.3"/>
  </r>
  <r>
    <x v="0"/>
    <n v="1185732"/>
    <x v="240"/>
    <x v="3"/>
    <x v="35"/>
    <s v="Wichita"/>
    <x v="4"/>
    <n v="0.6"/>
    <x v="43"/>
    <x v="124"/>
    <n v="315"/>
    <n v="0.35"/>
  </r>
  <r>
    <x v="0"/>
    <n v="1185732"/>
    <x v="240"/>
    <x v="3"/>
    <x v="35"/>
    <s v="Wichita"/>
    <x v="5"/>
    <n v="0.64999999999999991"/>
    <x v="44"/>
    <x v="144"/>
    <n v="650"/>
    <n v="0.4"/>
  </r>
  <r>
    <x v="0"/>
    <n v="1185732"/>
    <x v="241"/>
    <x v="3"/>
    <x v="35"/>
    <s v="Wichita"/>
    <x v="0"/>
    <n v="0.6"/>
    <x v="24"/>
    <x v="61"/>
    <n v="1050"/>
    <n v="0.35"/>
  </r>
  <r>
    <x v="0"/>
    <n v="1185732"/>
    <x v="241"/>
    <x v="3"/>
    <x v="35"/>
    <s v="Wichita"/>
    <x v="1"/>
    <n v="0.5"/>
    <x v="49"/>
    <x v="146"/>
    <n v="450"/>
    <n v="0.3"/>
  </r>
  <r>
    <x v="0"/>
    <n v="1185732"/>
    <x v="241"/>
    <x v="3"/>
    <x v="35"/>
    <s v="Wichita"/>
    <x v="2"/>
    <n v="0.5"/>
    <x v="44"/>
    <x v="142"/>
    <n v="375"/>
    <n v="0.3"/>
  </r>
  <r>
    <x v="0"/>
    <n v="1185732"/>
    <x v="241"/>
    <x v="3"/>
    <x v="35"/>
    <s v="Wichita"/>
    <x v="3"/>
    <n v="0.5"/>
    <x v="41"/>
    <x v="123"/>
    <n v="300"/>
    <n v="0.3"/>
  </r>
  <r>
    <x v="0"/>
    <n v="1185732"/>
    <x v="241"/>
    <x v="3"/>
    <x v="35"/>
    <s v="Wichita"/>
    <x v="4"/>
    <n v="0.6"/>
    <x v="41"/>
    <x v="147"/>
    <n v="420"/>
    <n v="0.35"/>
  </r>
  <r>
    <x v="0"/>
    <n v="1185732"/>
    <x v="241"/>
    <x v="3"/>
    <x v="35"/>
    <s v="Wichita"/>
    <x v="5"/>
    <n v="0.64999999999999991"/>
    <x v="49"/>
    <x v="148"/>
    <n v="780"/>
    <n v="0.4"/>
  </r>
  <r>
    <x v="0"/>
    <n v="1185732"/>
    <x v="204"/>
    <x v="3"/>
    <x v="36"/>
    <s v="Sioux Falls"/>
    <x v="0"/>
    <n v="0.35000000000000003"/>
    <x v="34"/>
    <x v="394"/>
    <n v="581.875"/>
    <n v="0.35"/>
  </r>
  <r>
    <x v="0"/>
    <n v="1185732"/>
    <x v="204"/>
    <x v="3"/>
    <x v="36"/>
    <s v="Sioux Falls"/>
    <x v="1"/>
    <n v="0.35000000000000003"/>
    <x v="35"/>
    <x v="117"/>
    <n v="288.75"/>
    <n v="0.3"/>
  </r>
  <r>
    <x v="0"/>
    <n v="1185732"/>
    <x v="204"/>
    <x v="3"/>
    <x v="36"/>
    <s v="Sioux Falls"/>
    <x v="2"/>
    <n v="0.25000000000000006"/>
    <x v="35"/>
    <x v="502"/>
    <n v="206.25000000000003"/>
    <n v="0.3"/>
  </r>
  <r>
    <x v="0"/>
    <n v="1185732"/>
    <x v="204"/>
    <x v="3"/>
    <x v="36"/>
    <s v="Sioux Falls"/>
    <x v="3"/>
    <n v="0.30000000000000004"/>
    <x v="36"/>
    <x v="372"/>
    <n v="112.50000000000001"/>
    <n v="0.3"/>
  </r>
  <r>
    <x v="0"/>
    <n v="1185732"/>
    <x v="204"/>
    <x v="3"/>
    <x v="36"/>
    <s v="Sioux Falls"/>
    <x v="4"/>
    <n v="0.44999999999999996"/>
    <x v="37"/>
    <x v="474"/>
    <n v="275.62499999999994"/>
    <n v="0.35"/>
  </r>
  <r>
    <x v="0"/>
    <n v="1185732"/>
    <x v="204"/>
    <x v="3"/>
    <x v="36"/>
    <s v="Sioux Falls"/>
    <x v="5"/>
    <n v="0.35000000000000003"/>
    <x v="35"/>
    <x v="117"/>
    <n v="385.00000000000006"/>
    <n v="0.4"/>
  </r>
  <r>
    <x v="0"/>
    <n v="1185732"/>
    <x v="242"/>
    <x v="3"/>
    <x v="36"/>
    <s v="Sioux Falls"/>
    <x v="0"/>
    <n v="0.35000000000000003"/>
    <x v="28"/>
    <x v="450"/>
    <n v="643.125"/>
    <n v="0.35"/>
  </r>
  <r>
    <x v="0"/>
    <n v="1185732"/>
    <x v="242"/>
    <x v="3"/>
    <x v="36"/>
    <s v="Sioux Falls"/>
    <x v="1"/>
    <n v="0.35000000000000003"/>
    <x v="37"/>
    <x v="181"/>
    <n v="183.75000000000003"/>
    <n v="0.3"/>
  </r>
  <r>
    <x v="0"/>
    <n v="1185732"/>
    <x v="242"/>
    <x v="3"/>
    <x v="36"/>
    <s v="Sioux Falls"/>
    <x v="2"/>
    <n v="0.25000000000000006"/>
    <x v="38"/>
    <x v="469"/>
    <n v="168.75000000000003"/>
    <n v="0.3"/>
  </r>
  <r>
    <x v="0"/>
    <n v="1185732"/>
    <x v="242"/>
    <x v="3"/>
    <x v="36"/>
    <s v="Sioux Falls"/>
    <x v="3"/>
    <n v="0.30000000000000004"/>
    <x v="39"/>
    <x v="309"/>
    <n v="90.000000000000014"/>
    <n v="0.3"/>
  </r>
  <r>
    <x v="0"/>
    <n v="1185732"/>
    <x v="242"/>
    <x v="3"/>
    <x v="36"/>
    <s v="Sioux Falls"/>
    <x v="4"/>
    <n v="0.44999999999999996"/>
    <x v="37"/>
    <x v="474"/>
    <n v="275.62499999999994"/>
    <n v="0.35"/>
  </r>
  <r>
    <x v="0"/>
    <n v="1185732"/>
    <x v="242"/>
    <x v="3"/>
    <x v="36"/>
    <s v="Sioux Falls"/>
    <x v="5"/>
    <n v="0.24999999999999997"/>
    <x v="35"/>
    <x v="179"/>
    <n v="274.99999999999994"/>
    <n v="0.4"/>
  </r>
  <r>
    <x v="0"/>
    <n v="1185732"/>
    <x v="80"/>
    <x v="3"/>
    <x v="36"/>
    <s v="Sioux Falls"/>
    <x v="0"/>
    <n v="0.30000000000000004"/>
    <x v="40"/>
    <x v="691"/>
    <n v="519.75"/>
    <n v="0.35"/>
  </r>
  <r>
    <x v="0"/>
    <n v="1185732"/>
    <x v="80"/>
    <x v="3"/>
    <x v="36"/>
    <s v="Sioux Falls"/>
    <x v="1"/>
    <n v="0.30000000000000004"/>
    <x v="41"/>
    <x v="399"/>
    <n v="180.00000000000003"/>
    <n v="0.3"/>
  </r>
  <r>
    <x v="0"/>
    <n v="1185732"/>
    <x v="80"/>
    <x v="3"/>
    <x v="36"/>
    <s v="Sioux Falls"/>
    <x v="2"/>
    <n v="0.20000000000000004"/>
    <x v="38"/>
    <x v="692"/>
    <n v="135.00000000000003"/>
    <n v="0.3"/>
  </r>
  <r>
    <x v="0"/>
    <n v="1185732"/>
    <x v="80"/>
    <x v="3"/>
    <x v="36"/>
    <s v="Sioux Falls"/>
    <x v="3"/>
    <n v="0.24999999999999997"/>
    <x v="42"/>
    <x v="693"/>
    <n v="56.249999999999993"/>
    <n v="0.3"/>
  </r>
  <r>
    <x v="0"/>
    <n v="1185732"/>
    <x v="80"/>
    <x v="3"/>
    <x v="36"/>
    <s v="Sioux Falls"/>
    <x v="4"/>
    <n v="0.4"/>
    <x v="36"/>
    <x v="118"/>
    <n v="175"/>
    <n v="0.35"/>
  </r>
  <r>
    <x v="0"/>
    <n v="1185732"/>
    <x v="80"/>
    <x v="3"/>
    <x v="36"/>
    <s v="Sioux Falls"/>
    <x v="5"/>
    <n v="0.30000000000000004"/>
    <x v="38"/>
    <x v="318"/>
    <n v="270.00000000000006"/>
    <n v="0.4"/>
  </r>
  <r>
    <x v="0"/>
    <n v="1185732"/>
    <x v="81"/>
    <x v="3"/>
    <x v="36"/>
    <s v="Sioux Falls"/>
    <x v="0"/>
    <n v="0.30000000000000004"/>
    <x v="32"/>
    <x v="139"/>
    <n v="472.50000000000006"/>
    <n v="0.35"/>
  </r>
  <r>
    <x v="0"/>
    <n v="1185732"/>
    <x v="81"/>
    <x v="3"/>
    <x v="36"/>
    <s v="Sioux Falls"/>
    <x v="1"/>
    <n v="0.30000000000000004"/>
    <x v="43"/>
    <x v="362"/>
    <n v="135"/>
    <n v="0.3"/>
  </r>
  <r>
    <x v="0"/>
    <n v="1185732"/>
    <x v="81"/>
    <x v="3"/>
    <x v="36"/>
    <s v="Sioux Falls"/>
    <x v="2"/>
    <n v="0.20000000000000004"/>
    <x v="43"/>
    <x v="309"/>
    <n v="90.000000000000014"/>
    <n v="0.3"/>
  </r>
  <r>
    <x v="0"/>
    <n v="1185732"/>
    <x v="81"/>
    <x v="3"/>
    <x v="36"/>
    <s v="Sioux Falls"/>
    <x v="3"/>
    <n v="0.24999999999999997"/>
    <x v="42"/>
    <x v="693"/>
    <n v="56.249999999999993"/>
    <n v="0.3"/>
  </r>
  <r>
    <x v="0"/>
    <n v="1185732"/>
    <x v="81"/>
    <x v="3"/>
    <x v="36"/>
    <s v="Sioux Falls"/>
    <x v="4"/>
    <n v="0.6"/>
    <x v="39"/>
    <x v="128"/>
    <n v="210"/>
    <n v="0.35"/>
  </r>
  <r>
    <x v="0"/>
    <n v="1185732"/>
    <x v="81"/>
    <x v="3"/>
    <x v="36"/>
    <s v="Sioux Falls"/>
    <x v="5"/>
    <n v="0.5"/>
    <x v="38"/>
    <x v="127"/>
    <n v="450"/>
    <n v="0.4"/>
  </r>
  <r>
    <x v="0"/>
    <n v="1185732"/>
    <x v="4"/>
    <x v="3"/>
    <x v="36"/>
    <s v="Sioux Falls"/>
    <x v="0"/>
    <n v="0.6"/>
    <x v="40"/>
    <x v="129"/>
    <n v="1039.5"/>
    <n v="0.35"/>
  </r>
  <r>
    <x v="0"/>
    <n v="1185732"/>
    <x v="4"/>
    <x v="3"/>
    <x v="36"/>
    <s v="Sioux Falls"/>
    <x v="1"/>
    <n v="0.45"/>
    <x v="41"/>
    <x v="124"/>
    <n v="270"/>
    <n v="0.3"/>
  </r>
  <r>
    <x v="0"/>
    <n v="1185732"/>
    <x v="4"/>
    <x v="3"/>
    <x v="36"/>
    <s v="Sioux Falls"/>
    <x v="2"/>
    <n v="0.4"/>
    <x v="37"/>
    <x v="135"/>
    <n v="210"/>
    <n v="0.3"/>
  </r>
  <r>
    <x v="0"/>
    <n v="1185732"/>
    <x v="4"/>
    <x v="3"/>
    <x v="36"/>
    <s v="Sioux Falls"/>
    <x v="3"/>
    <n v="0.4"/>
    <x v="39"/>
    <x v="122"/>
    <n v="120"/>
    <n v="0.3"/>
  </r>
  <r>
    <x v="0"/>
    <n v="1185732"/>
    <x v="4"/>
    <x v="3"/>
    <x v="36"/>
    <s v="Sioux Falls"/>
    <x v="4"/>
    <n v="0.49999999999999994"/>
    <x v="36"/>
    <x v="694"/>
    <n v="218.74999999999994"/>
    <n v="0.35"/>
  </r>
  <r>
    <x v="0"/>
    <n v="1185732"/>
    <x v="4"/>
    <x v="3"/>
    <x v="36"/>
    <s v="Sioux Falls"/>
    <x v="5"/>
    <n v="0.54999999999999993"/>
    <x v="44"/>
    <x v="695"/>
    <n v="549.99999999999989"/>
    <n v="0.4"/>
  </r>
  <r>
    <x v="0"/>
    <n v="1185732"/>
    <x v="243"/>
    <x v="3"/>
    <x v="36"/>
    <s v="Sioux Falls"/>
    <x v="0"/>
    <n v="0.4"/>
    <x v="24"/>
    <x v="47"/>
    <n v="700"/>
    <n v="0.35"/>
  </r>
  <r>
    <x v="0"/>
    <n v="1185732"/>
    <x v="243"/>
    <x v="3"/>
    <x v="36"/>
    <s v="Sioux Falls"/>
    <x v="1"/>
    <n v="0.35000000000000009"/>
    <x v="44"/>
    <x v="504"/>
    <n v="262.50000000000006"/>
    <n v="0.3"/>
  </r>
  <r>
    <x v="0"/>
    <n v="1185732"/>
    <x v="243"/>
    <x v="3"/>
    <x v="36"/>
    <s v="Sioux Falls"/>
    <x v="2"/>
    <n v="0.30000000000000004"/>
    <x v="41"/>
    <x v="399"/>
    <n v="180.00000000000003"/>
    <n v="0.3"/>
  </r>
  <r>
    <x v="0"/>
    <n v="1185732"/>
    <x v="243"/>
    <x v="3"/>
    <x v="36"/>
    <s v="Sioux Falls"/>
    <x v="3"/>
    <n v="0.30000000000000004"/>
    <x v="37"/>
    <x v="314"/>
    <n v="157.50000000000003"/>
    <n v="0.3"/>
  </r>
  <r>
    <x v="0"/>
    <n v="1185732"/>
    <x v="243"/>
    <x v="3"/>
    <x v="36"/>
    <s v="Sioux Falls"/>
    <x v="4"/>
    <n v="0.4"/>
    <x v="37"/>
    <x v="135"/>
    <n v="244.99999999999997"/>
    <n v="0.35"/>
  </r>
  <r>
    <x v="0"/>
    <n v="1185732"/>
    <x v="243"/>
    <x v="3"/>
    <x v="36"/>
    <s v="Sioux Falls"/>
    <x v="5"/>
    <n v="0.55000000000000004"/>
    <x v="46"/>
    <x v="255"/>
    <n v="715.00000000000011"/>
    <n v="0.4"/>
  </r>
  <r>
    <x v="0"/>
    <n v="1185732"/>
    <x v="84"/>
    <x v="3"/>
    <x v="36"/>
    <s v="Sioux Falls"/>
    <x v="0"/>
    <n v="0.5"/>
    <x v="21"/>
    <x v="80"/>
    <n v="962.49999999999989"/>
    <n v="0.35"/>
  </r>
  <r>
    <x v="0"/>
    <n v="1185732"/>
    <x v="84"/>
    <x v="3"/>
    <x v="36"/>
    <s v="Sioux Falls"/>
    <x v="1"/>
    <n v="0.45000000000000007"/>
    <x v="49"/>
    <x v="139"/>
    <n v="405.00000000000006"/>
    <n v="0.3"/>
  </r>
  <r>
    <x v="0"/>
    <n v="1185732"/>
    <x v="84"/>
    <x v="3"/>
    <x v="36"/>
    <s v="Sioux Falls"/>
    <x v="2"/>
    <n v="0.4"/>
    <x v="38"/>
    <x v="124"/>
    <n v="270"/>
    <n v="0.3"/>
  </r>
  <r>
    <x v="0"/>
    <n v="1185732"/>
    <x v="84"/>
    <x v="3"/>
    <x v="36"/>
    <s v="Sioux Falls"/>
    <x v="3"/>
    <n v="0.4"/>
    <x v="37"/>
    <x v="135"/>
    <n v="210"/>
    <n v="0.3"/>
  </r>
  <r>
    <x v="0"/>
    <n v="1185732"/>
    <x v="84"/>
    <x v="3"/>
    <x v="36"/>
    <s v="Sioux Falls"/>
    <x v="4"/>
    <n v="0.5"/>
    <x v="41"/>
    <x v="123"/>
    <n v="350"/>
    <n v="0.35"/>
  </r>
  <r>
    <x v="0"/>
    <n v="1185732"/>
    <x v="84"/>
    <x v="3"/>
    <x v="36"/>
    <s v="Sioux Falls"/>
    <x v="5"/>
    <n v="0.55000000000000004"/>
    <x v="48"/>
    <x v="138"/>
    <n v="825"/>
    <n v="0.4"/>
  </r>
  <r>
    <x v="0"/>
    <n v="1185732"/>
    <x v="85"/>
    <x v="3"/>
    <x v="36"/>
    <s v="Sioux Falls"/>
    <x v="0"/>
    <n v="0.5"/>
    <x v="28"/>
    <x v="48"/>
    <n v="918.74999999999989"/>
    <n v="0.35"/>
  </r>
  <r>
    <x v="0"/>
    <n v="1185732"/>
    <x v="85"/>
    <x v="3"/>
    <x v="36"/>
    <s v="Sioux Falls"/>
    <x v="1"/>
    <n v="0.45000000000000007"/>
    <x v="49"/>
    <x v="139"/>
    <n v="405.00000000000006"/>
    <n v="0.3"/>
  </r>
  <r>
    <x v="0"/>
    <n v="1185732"/>
    <x v="85"/>
    <x v="3"/>
    <x v="36"/>
    <s v="Sioux Falls"/>
    <x v="2"/>
    <n v="0.4"/>
    <x v="38"/>
    <x v="124"/>
    <n v="270"/>
    <n v="0.3"/>
  </r>
  <r>
    <x v="0"/>
    <n v="1185732"/>
    <x v="85"/>
    <x v="3"/>
    <x v="36"/>
    <s v="Sioux Falls"/>
    <x v="3"/>
    <n v="0.4"/>
    <x v="41"/>
    <x v="134"/>
    <n v="240"/>
    <n v="0.3"/>
  </r>
  <r>
    <x v="0"/>
    <n v="1185732"/>
    <x v="85"/>
    <x v="3"/>
    <x v="36"/>
    <s v="Sioux Falls"/>
    <x v="4"/>
    <n v="0.5"/>
    <x v="37"/>
    <x v="131"/>
    <n v="306.25"/>
    <n v="0.35"/>
  </r>
  <r>
    <x v="0"/>
    <n v="1185732"/>
    <x v="85"/>
    <x v="3"/>
    <x v="36"/>
    <s v="Sioux Falls"/>
    <x v="5"/>
    <n v="0.55000000000000004"/>
    <x v="45"/>
    <x v="136"/>
    <n v="770.00000000000011"/>
    <n v="0.4"/>
  </r>
  <r>
    <x v="0"/>
    <n v="1185732"/>
    <x v="8"/>
    <x v="3"/>
    <x v="36"/>
    <s v="Sioux Falls"/>
    <x v="0"/>
    <n v="0.4"/>
    <x v="34"/>
    <x v="235"/>
    <n v="665"/>
    <n v="0.35"/>
  </r>
  <r>
    <x v="0"/>
    <n v="1185732"/>
    <x v="8"/>
    <x v="3"/>
    <x v="36"/>
    <s v="Sioux Falls"/>
    <x v="1"/>
    <n v="0.35000000000000009"/>
    <x v="35"/>
    <x v="623"/>
    <n v="288.75000000000006"/>
    <n v="0.3"/>
  </r>
  <r>
    <x v="0"/>
    <n v="1185732"/>
    <x v="8"/>
    <x v="3"/>
    <x v="36"/>
    <s v="Sioux Falls"/>
    <x v="2"/>
    <n v="0.30000000000000004"/>
    <x v="37"/>
    <x v="314"/>
    <n v="157.50000000000003"/>
    <n v="0.3"/>
  </r>
  <r>
    <x v="0"/>
    <n v="1185732"/>
    <x v="8"/>
    <x v="3"/>
    <x v="36"/>
    <s v="Sioux Falls"/>
    <x v="3"/>
    <n v="0.30000000000000004"/>
    <x v="43"/>
    <x v="362"/>
    <n v="135"/>
    <n v="0.3"/>
  </r>
  <r>
    <x v="0"/>
    <n v="1185732"/>
    <x v="8"/>
    <x v="3"/>
    <x v="36"/>
    <s v="Sioux Falls"/>
    <x v="4"/>
    <n v="0.4"/>
    <x v="43"/>
    <x v="128"/>
    <n v="210"/>
    <n v="0.35"/>
  </r>
  <r>
    <x v="0"/>
    <n v="1185732"/>
    <x v="8"/>
    <x v="3"/>
    <x v="36"/>
    <s v="Sioux Falls"/>
    <x v="5"/>
    <n v="0.45"/>
    <x v="38"/>
    <x v="177"/>
    <n v="405"/>
    <n v="0.4"/>
  </r>
  <r>
    <x v="0"/>
    <n v="1185732"/>
    <x v="244"/>
    <x v="3"/>
    <x v="36"/>
    <s v="Sioux Falls"/>
    <x v="0"/>
    <n v="0.49999999999999994"/>
    <x v="47"/>
    <x v="236"/>
    <n v="699.99999999999989"/>
    <n v="0.35"/>
  </r>
  <r>
    <x v="0"/>
    <n v="1185732"/>
    <x v="244"/>
    <x v="3"/>
    <x v="36"/>
    <s v="Sioux Falls"/>
    <x v="1"/>
    <n v="0.4"/>
    <x v="44"/>
    <x v="123"/>
    <n v="300"/>
    <n v="0.3"/>
  </r>
  <r>
    <x v="0"/>
    <n v="1185732"/>
    <x v="244"/>
    <x v="3"/>
    <x v="36"/>
    <s v="Sioux Falls"/>
    <x v="2"/>
    <n v="0.4"/>
    <x v="43"/>
    <x v="128"/>
    <n v="180"/>
    <n v="0.3"/>
  </r>
  <r>
    <x v="0"/>
    <n v="1185732"/>
    <x v="244"/>
    <x v="3"/>
    <x v="36"/>
    <s v="Sioux Falls"/>
    <x v="3"/>
    <n v="0.4"/>
    <x v="36"/>
    <x v="118"/>
    <n v="150"/>
    <n v="0.3"/>
  </r>
  <r>
    <x v="0"/>
    <n v="1185732"/>
    <x v="244"/>
    <x v="3"/>
    <x v="36"/>
    <s v="Sioux Falls"/>
    <x v="4"/>
    <n v="0.49999999999999994"/>
    <x v="36"/>
    <x v="694"/>
    <n v="218.74999999999994"/>
    <n v="0.35"/>
  </r>
  <r>
    <x v="0"/>
    <n v="1185732"/>
    <x v="244"/>
    <x v="3"/>
    <x v="36"/>
    <s v="Sioux Falls"/>
    <x v="5"/>
    <n v="0.54999999999999982"/>
    <x v="44"/>
    <x v="383"/>
    <n v="549.99999999999989"/>
    <n v="0.4"/>
  </r>
  <r>
    <x v="0"/>
    <n v="1185732"/>
    <x v="88"/>
    <x v="3"/>
    <x v="36"/>
    <s v="Sioux Falls"/>
    <x v="0"/>
    <n v="0.49999999999999994"/>
    <x v="47"/>
    <x v="236"/>
    <n v="699.99999999999989"/>
    <n v="0.35"/>
  </r>
  <r>
    <x v="0"/>
    <n v="1185732"/>
    <x v="88"/>
    <x v="3"/>
    <x v="36"/>
    <s v="Sioux Falls"/>
    <x v="1"/>
    <n v="0.4"/>
    <x v="44"/>
    <x v="123"/>
    <n v="300"/>
    <n v="0.3"/>
  </r>
  <r>
    <x v="0"/>
    <n v="1185732"/>
    <x v="88"/>
    <x v="3"/>
    <x v="36"/>
    <s v="Sioux Falls"/>
    <x v="2"/>
    <n v="0.4"/>
    <x v="50"/>
    <x v="696"/>
    <n v="234"/>
    <n v="0.3"/>
  </r>
  <r>
    <x v="0"/>
    <n v="1185732"/>
    <x v="88"/>
    <x v="3"/>
    <x v="36"/>
    <s v="Sioux Falls"/>
    <x v="3"/>
    <n v="0.4"/>
    <x v="37"/>
    <x v="135"/>
    <n v="210"/>
    <n v="0.3"/>
  </r>
  <r>
    <x v="0"/>
    <n v="1185732"/>
    <x v="88"/>
    <x v="3"/>
    <x v="36"/>
    <s v="Sioux Falls"/>
    <x v="4"/>
    <n v="0.6"/>
    <x v="43"/>
    <x v="124"/>
    <n v="315"/>
    <n v="0.35"/>
  </r>
  <r>
    <x v="0"/>
    <n v="1185732"/>
    <x v="88"/>
    <x v="3"/>
    <x v="36"/>
    <s v="Sioux Falls"/>
    <x v="5"/>
    <n v="0.64999999999999991"/>
    <x v="44"/>
    <x v="144"/>
    <n v="650"/>
    <n v="0.4"/>
  </r>
  <r>
    <x v="0"/>
    <n v="1185732"/>
    <x v="89"/>
    <x v="3"/>
    <x v="36"/>
    <s v="Sioux Falls"/>
    <x v="0"/>
    <n v="0.6"/>
    <x v="24"/>
    <x v="61"/>
    <n v="1050"/>
    <n v="0.35"/>
  </r>
  <r>
    <x v="0"/>
    <n v="1185732"/>
    <x v="89"/>
    <x v="3"/>
    <x v="36"/>
    <s v="Sioux Falls"/>
    <x v="1"/>
    <n v="0.5"/>
    <x v="49"/>
    <x v="146"/>
    <n v="450"/>
    <n v="0.3"/>
  </r>
  <r>
    <x v="0"/>
    <n v="1185732"/>
    <x v="89"/>
    <x v="3"/>
    <x v="36"/>
    <s v="Sioux Falls"/>
    <x v="2"/>
    <n v="0.5"/>
    <x v="44"/>
    <x v="142"/>
    <n v="375"/>
    <n v="0.3"/>
  </r>
  <r>
    <x v="0"/>
    <n v="1185732"/>
    <x v="89"/>
    <x v="3"/>
    <x v="36"/>
    <s v="Sioux Falls"/>
    <x v="3"/>
    <n v="0.5"/>
    <x v="41"/>
    <x v="123"/>
    <n v="300"/>
    <n v="0.3"/>
  </r>
  <r>
    <x v="0"/>
    <n v="1185732"/>
    <x v="89"/>
    <x v="3"/>
    <x v="36"/>
    <s v="Sioux Falls"/>
    <x v="4"/>
    <n v="0.6"/>
    <x v="41"/>
    <x v="147"/>
    <n v="420"/>
    <n v="0.35"/>
  </r>
  <r>
    <x v="0"/>
    <n v="1185732"/>
    <x v="89"/>
    <x v="3"/>
    <x v="36"/>
    <s v="Sioux Falls"/>
    <x v="5"/>
    <n v="0.64999999999999991"/>
    <x v="49"/>
    <x v="148"/>
    <n v="780"/>
    <n v="0.4"/>
  </r>
  <r>
    <x v="0"/>
    <n v="1185732"/>
    <x v="212"/>
    <x v="3"/>
    <x v="37"/>
    <s v="Fargo"/>
    <x v="0"/>
    <n v="0.30000000000000004"/>
    <x v="32"/>
    <x v="139"/>
    <n v="405.00000000000006"/>
    <n v="0.3"/>
  </r>
  <r>
    <x v="0"/>
    <n v="1185732"/>
    <x v="212"/>
    <x v="3"/>
    <x v="37"/>
    <s v="Fargo"/>
    <x v="1"/>
    <n v="0.30000000000000004"/>
    <x v="44"/>
    <x v="398"/>
    <n v="262.5"/>
    <n v="0.35"/>
  </r>
  <r>
    <x v="0"/>
    <n v="1185732"/>
    <x v="212"/>
    <x v="3"/>
    <x v="37"/>
    <s v="Fargo"/>
    <x v="2"/>
    <n v="0.20000000000000007"/>
    <x v="44"/>
    <x v="697"/>
    <n v="150.00000000000006"/>
    <n v="0.3"/>
  </r>
  <r>
    <x v="0"/>
    <n v="1185732"/>
    <x v="212"/>
    <x v="3"/>
    <x v="37"/>
    <s v="Fargo"/>
    <x v="3"/>
    <n v="0.25000000000000006"/>
    <x v="39"/>
    <x v="677"/>
    <n v="75.000000000000014"/>
    <n v="0.3"/>
  </r>
  <r>
    <x v="0"/>
    <n v="1185732"/>
    <x v="212"/>
    <x v="3"/>
    <x v="37"/>
    <s v="Fargo"/>
    <x v="4"/>
    <n v="0.39999999999999997"/>
    <x v="43"/>
    <x v="128"/>
    <n v="300"/>
    <n v="0.5"/>
  </r>
  <r>
    <x v="0"/>
    <n v="1185732"/>
    <x v="212"/>
    <x v="3"/>
    <x v="37"/>
    <s v="Fargo"/>
    <x v="5"/>
    <n v="0.30000000000000004"/>
    <x v="44"/>
    <x v="398"/>
    <n v="300.00000000000006"/>
    <n v="0.4"/>
  </r>
  <r>
    <x v="0"/>
    <n v="1185732"/>
    <x v="245"/>
    <x v="3"/>
    <x v="37"/>
    <s v="Fargo"/>
    <x v="0"/>
    <n v="0.30000000000000004"/>
    <x v="24"/>
    <x v="192"/>
    <n v="450.00000000000006"/>
    <n v="0.3"/>
  </r>
  <r>
    <x v="0"/>
    <n v="1185732"/>
    <x v="245"/>
    <x v="3"/>
    <x v="37"/>
    <s v="Fargo"/>
    <x v="1"/>
    <n v="0.30000000000000004"/>
    <x v="43"/>
    <x v="362"/>
    <n v="157.5"/>
    <n v="0.35"/>
  </r>
  <r>
    <x v="0"/>
    <n v="1185732"/>
    <x v="245"/>
    <x v="3"/>
    <x v="37"/>
    <s v="Fargo"/>
    <x v="2"/>
    <n v="0.20000000000000007"/>
    <x v="41"/>
    <x v="698"/>
    <n v="120.00000000000003"/>
    <n v="0.3"/>
  </r>
  <r>
    <x v="0"/>
    <n v="1185732"/>
    <x v="245"/>
    <x v="3"/>
    <x v="37"/>
    <s v="Fargo"/>
    <x v="3"/>
    <n v="0.25000000000000006"/>
    <x v="42"/>
    <x v="364"/>
    <n v="56.250000000000007"/>
    <n v="0.3"/>
  </r>
  <r>
    <x v="0"/>
    <n v="1185732"/>
    <x v="245"/>
    <x v="3"/>
    <x v="37"/>
    <s v="Fargo"/>
    <x v="4"/>
    <n v="0.39999999999999997"/>
    <x v="43"/>
    <x v="128"/>
    <n v="300"/>
    <n v="0.5"/>
  </r>
  <r>
    <x v="0"/>
    <n v="1185732"/>
    <x v="245"/>
    <x v="3"/>
    <x v="37"/>
    <s v="Fargo"/>
    <x v="5"/>
    <n v="0.14999999999999997"/>
    <x v="44"/>
    <x v="699"/>
    <n v="149.99999999999997"/>
    <n v="0.4"/>
  </r>
  <r>
    <x v="0"/>
    <n v="1185732"/>
    <x v="115"/>
    <x v="3"/>
    <x v="37"/>
    <s v="Fargo"/>
    <x v="0"/>
    <n v="0.20000000000000004"/>
    <x v="54"/>
    <x v="700"/>
    <n v="282.00000000000006"/>
    <n v="0.3"/>
  </r>
  <r>
    <x v="0"/>
    <n v="1185732"/>
    <x v="115"/>
    <x v="3"/>
    <x v="37"/>
    <s v="Fargo"/>
    <x v="1"/>
    <n v="0.20000000000000004"/>
    <x v="37"/>
    <x v="367"/>
    <n v="122.50000000000001"/>
    <n v="0.35"/>
  </r>
  <r>
    <x v="0"/>
    <n v="1185732"/>
    <x v="115"/>
    <x v="3"/>
    <x v="37"/>
    <s v="Fargo"/>
    <x v="2"/>
    <n v="0.10000000000000003"/>
    <x v="38"/>
    <x v="701"/>
    <n v="67.500000000000028"/>
    <n v="0.3"/>
  </r>
  <r>
    <x v="0"/>
    <n v="1185732"/>
    <x v="115"/>
    <x v="3"/>
    <x v="37"/>
    <s v="Fargo"/>
    <x v="3"/>
    <n v="0.14999999999999997"/>
    <x v="39"/>
    <x v="702"/>
    <n v="44.999999999999993"/>
    <n v="0.3"/>
  </r>
  <r>
    <x v="0"/>
    <n v="1185732"/>
    <x v="115"/>
    <x v="3"/>
    <x v="37"/>
    <s v="Fargo"/>
    <x v="4"/>
    <n v="0.30000000000000004"/>
    <x v="43"/>
    <x v="362"/>
    <n v="225.00000000000003"/>
    <n v="0.5"/>
  </r>
  <r>
    <x v="0"/>
    <n v="1185732"/>
    <x v="115"/>
    <x v="3"/>
    <x v="37"/>
    <s v="Fargo"/>
    <x v="5"/>
    <n v="0.20000000000000004"/>
    <x v="44"/>
    <x v="366"/>
    <n v="200.00000000000006"/>
    <n v="0.4"/>
  </r>
  <r>
    <x v="0"/>
    <n v="1185732"/>
    <x v="206"/>
    <x v="3"/>
    <x v="37"/>
    <s v="Fargo"/>
    <x v="0"/>
    <n v="0.20000000000000004"/>
    <x v="34"/>
    <x v="703"/>
    <n v="285.00000000000006"/>
    <n v="0.3"/>
  </r>
  <r>
    <x v="0"/>
    <n v="1185732"/>
    <x v="206"/>
    <x v="3"/>
    <x v="37"/>
    <s v="Fargo"/>
    <x v="1"/>
    <n v="0.20000000000000004"/>
    <x v="37"/>
    <x v="367"/>
    <n v="122.50000000000001"/>
    <n v="0.35"/>
  </r>
  <r>
    <x v="0"/>
    <n v="1185732"/>
    <x v="206"/>
    <x v="3"/>
    <x v="37"/>
    <s v="Fargo"/>
    <x v="2"/>
    <n v="0.10000000000000003"/>
    <x v="37"/>
    <x v="704"/>
    <n v="52.500000000000014"/>
    <n v="0.3"/>
  </r>
  <r>
    <x v="0"/>
    <n v="1185732"/>
    <x v="206"/>
    <x v="3"/>
    <x v="37"/>
    <s v="Fargo"/>
    <x v="3"/>
    <n v="0.14999999999999997"/>
    <x v="39"/>
    <x v="702"/>
    <n v="44.999999999999993"/>
    <n v="0.3"/>
  </r>
  <r>
    <x v="0"/>
    <n v="1185732"/>
    <x v="206"/>
    <x v="3"/>
    <x v="37"/>
    <s v="Fargo"/>
    <x v="4"/>
    <n v="0.6"/>
    <x v="36"/>
    <x v="126"/>
    <n v="375"/>
    <n v="0.5"/>
  </r>
  <r>
    <x v="0"/>
    <n v="1185732"/>
    <x v="206"/>
    <x v="3"/>
    <x v="37"/>
    <s v="Fargo"/>
    <x v="5"/>
    <n v="0.5"/>
    <x v="44"/>
    <x v="142"/>
    <n v="500"/>
    <n v="0.4"/>
  </r>
  <r>
    <x v="0"/>
    <n v="1185732"/>
    <x v="246"/>
    <x v="3"/>
    <x v="37"/>
    <s v="Fargo"/>
    <x v="0"/>
    <n v="0.6"/>
    <x v="65"/>
    <x v="705"/>
    <n v="936"/>
    <n v="0.3"/>
  </r>
  <r>
    <x v="0"/>
    <n v="1185732"/>
    <x v="246"/>
    <x v="3"/>
    <x v="37"/>
    <s v="Fargo"/>
    <x v="1"/>
    <n v="0.4"/>
    <x v="38"/>
    <x v="124"/>
    <n v="315"/>
    <n v="0.35"/>
  </r>
  <r>
    <x v="0"/>
    <n v="1185732"/>
    <x v="246"/>
    <x v="3"/>
    <x v="37"/>
    <s v="Fargo"/>
    <x v="2"/>
    <n v="0.35000000000000003"/>
    <x v="41"/>
    <x v="320"/>
    <n v="210.00000000000003"/>
    <n v="0.3"/>
  </r>
  <r>
    <x v="0"/>
    <n v="1185732"/>
    <x v="246"/>
    <x v="3"/>
    <x v="37"/>
    <s v="Fargo"/>
    <x v="3"/>
    <n v="0.35000000000000003"/>
    <x v="36"/>
    <x v="620"/>
    <n v="131.25"/>
    <n v="0.3"/>
  </r>
  <r>
    <x v="0"/>
    <n v="1185732"/>
    <x v="246"/>
    <x v="3"/>
    <x v="37"/>
    <s v="Fargo"/>
    <x v="4"/>
    <n v="0.44999999999999996"/>
    <x v="43"/>
    <x v="310"/>
    <n v="337.49999999999994"/>
    <n v="0.5"/>
  </r>
  <r>
    <x v="0"/>
    <n v="1185732"/>
    <x v="246"/>
    <x v="3"/>
    <x v="37"/>
    <s v="Fargo"/>
    <x v="5"/>
    <n v="0.49999999999999994"/>
    <x v="35"/>
    <x v="695"/>
    <n v="549.99999999999989"/>
    <n v="0.4"/>
  </r>
  <r>
    <x v="0"/>
    <n v="1185732"/>
    <x v="247"/>
    <x v="3"/>
    <x v="37"/>
    <s v="Fargo"/>
    <x v="0"/>
    <n v="0.35000000000000003"/>
    <x v="28"/>
    <x v="450"/>
    <n v="551.25"/>
    <n v="0.3"/>
  </r>
  <r>
    <x v="0"/>
    <n v="1185732"/>
    <x v="247"/>
    <x v="3"/>
    <x v="37"/>
    <s v="Fargo"/>
    <x v="1"/>
    <n v="0.3000000000000001"/>
    <x v="35"/>
    <x v="651"/>
    <n v="288.75000000000006"/>
    <n v="0.35"/>
  </r>
  <r>
    <x v="0"/>
    <n v="1185732"/>
    <x v="247"/>
    <x v="3"/>
    <x v="37"/>
    <s v="Fargo"/>
    <x v="2"/>
    <n v="0.25000000000000006"/>
    <x v="41"/>
    <x v="366"/>
    <n v="150.00000000000003"/>
    <n v="0.3"/>
  </r>
  <r>
    <x v="0"/>
    <n v="1185732"/>
    <x v="247"/>
    <x v="3"/>
    <x v="37"/>
    <s v="Fargo"/>
    <x v="3"/>
    <n v="0.25000000000000006"/>
    <x v="37"/>
    <x v="706"/>
    <n v="131.25000000000003"/>
    <n v="0.3"/>
  </r>
  <r>
    <x v="0"/>
    <n v="1185732"/>
    <x v="247"/>
    <x v="3"/>
    <x v="37"/>
    <s v="Fargo"/>
    <x v="4"/>
    <n v="0.35000000000000003"/>
    <x v="37"/>
    <x v="181"/>
    <n v="306.25000000000006"/>
    <n v="0.5"/>
  </r>
  <r>
    <x v="0"/>
    <n v="1185732"/>
    <x v="247"/>
    <x v="3"/>
    <x v="37"/>
    <s v="Fargo"/>
    <x v="5"/>
    <n v="0.55000000000000004"/>
    <x v="46"/>
    <x v="255"/>
    <n v="715.00000000000011"/>
    <n v="0.4"/>
  </r>
  <r>
    <x v="0"/>
    <n v="1185732"/>
    <x v="116"/>
    <x v="3"/>
    <x v="37"/>
    <s v="Fargo"/>
    <x v="0"/>
    <n v="0.5"/>
    <x v="21"/>
    <x v="80"/>
    <n v="825"/>
    <n v="0.3"/>
  </r>
  <r>
    <x v="0"/>
    <n v="1185732"/>
    <x v="116"/>
    <x v="3"/>
    <x v="37"/>
    <s v="Fargo"/>
    <x v="1"/>
    <n v="0.45000000000000007"/>
    <x v="49"/>
    <x v="139"/>
    <n v="472.50000000000006"/>
    <n v="0.35"/>
  </r>
  <r>
    <x v="0"/>
    <n v="1185732"/>
    <x v="116"/>
    <x v="3"/>
    <x v="37"/>
    <s v="Fargo"/>
    <x v="2"/>
    <n v="0.4"/>
    <x v="38"/>
    <x v="124"/>
    <n v="270"/>
    <n v="0.3"/>
  </r>
  <r>
    <x v="0"/>
    <n v="1185732"/>
    <x v="116"/>
    <x v="3"/>
    <x v="37"/>
    <s v="Fargo"/>
    <x v="3"/>
    <n v="0.4"/>
    <x v="37"/>
    <x v="135"/>
    <n v="210"/>
    <n v="0.3"/>
  </r>
  <r>
    <x v="0"/>
    <n v="1185732"/>
    <x v="116"/>
    <x v="3"/>
    <x v="37"/>
    <s v="Fargo"/>
    <x v="4"/>
    <n v="0.5"/>
    <x v="41"/>
    <x v="123"/>
    <n v="500"/>
    <n v="0.5"/>
  </r>
  <r>
    <x v="0"/>
    <n v="1185732"/>
    <x v="116"/>
    <x v="3"/>
    <x v="37"/>
    <s v="Fargo"/>
    <x v="5"/>
    <n v="0.55000000000000004"/>
    <x v="48"/>
    <x v="138"/>
    <n v="825"/>
    <n v="0.4"/>
  </r>
  <r>
    <x v="0"/>
    <n v="1185732"/>
    <x v="208"/>
    <x v="3"/>
    <x v="37"/>
    <s v="Fargo"/>
    <x v="0"/>
    <n v="0.5"/>
    <x v="28"/>
    <x v="48"/>
    <n v="787.5"/>
    <n v="0.3"/>
  </r>
  <r>
    <x v="0"/>
    <n v="1185732"/>
    <x v="208"/>
    <x v="3"/>
    <x v="37"/>
    <s v="Fargo"/>
    <x v="1"/>
    <n v="0.45000000000000007"/>
    <x v="49"/>
    <x v="139"/>
    <n v="472.50000000000006"/>
    <n v="0.35"/>
  </r>
  <r>
    <x v="0"/>
    <n v="1185732"/>
    <x v="208"/>
    <x v="3"/>
    <x v="37"/>
    <s v="Fargo"/>
    <x v="2"/>
    <n v="0.4"/>
    <x v="38"/>
    <x v="124"/>
    <n v="270"/>
    <n v="0.3"/>
  </r>
  <r>
    <x v="0"/>
    <n v="1185732"/>
    <x v="208"/>
    <x v="3"/>
    <x v="37"/>
    <s v="Fargo"/>
    <x v="3"/>
    <n v="0.4"/>
    <x v="41"/>
    <x v="134"/>
    <n v="240"/>
    <n v="0.3"/>
  </r>
  <r>
    <x v="0"/>
    <n v="1185732"/>
    <x v="208"/>
    <x v="3"/>
    <x v="37"/>
    <s v="Fargo"/>
    <x v="4"/>
    <n v="0.5"/>
    <x v="37"/>
    <x v="131"/>
    <n v="437.5"/>
    <n v="0.5"/>
  </r>
  <r>
    <x v="0"/>
    <n v="1185732"/>
    <x v="208"/>
    <x v="3"/>
    <x v="37"/>
    <s v="Fargo"/>
    <x v="5"/>
    <n v="0.55000000000000004"/>
    <x v="45"/>
    <x v="136"/>
    <n v="770.00000000000011"/>
    <n v="0.4"/>
  </r>
  <r>
    <x v="0"/>
    <n v="1185732"/>
    <x v="248"/>
    <x v="3"/>
    <x v="37"/>
    <s v="Fargo"/>
    <x v="0"/>
    <n v="0.35000000000000003"/>
    <x v="34"/>
    <x v="394"/>
    <n v="498.75000000000006"/>
    <n v="0.3"/>
  </r>
  <r>
    <x v="0"/>
    <n v="1185732"/>
    <x v="248"/>
    <x v="3"/>
    <x v="37"/>
    <s v="Fargo"/>
    <x v="1"/>
    <n v="0.3000000000000001"/>
    <x v="35"/>
    <x v="651"/>
    <n v="288.75000000000006"/>
    <n v="0.35"/>
  </r>
  <r>
    <x v="0"/>
    <n v="1185732"/>
    <x v="248"/>
    <x v="3"/>
    <x v="37"/>
    <s v="Fargo"/>
    <x v="2"/>
    <n v="0.25000000000000006"/>
    <x v="37"/>
    <x v="706"/>
    <n v="131.25000000000003"/>
    <n v="0.3"/>
  </r>
  <r>
    <x v="0"/>
    <n v="1185732"/>
    <x v="248"/>
    <x v="3"/>
    <x v="37"/>
    <s v="Fargo"/>
    <x v="3"/>
    <n v="0.25000000000000006"/>
    <x v="43"/>
    <x v="372"/>
    <n v="112.50000000000001"/>
    <n v="0.3"/>
  </r>
  <r>
    <x v="0"/>
    <n v="1185732"/>
    <x v="248"/>
    <x v="3"/>
    <x v="37"/>
    <s v="Fargo"/>
    <x v="4"/>
    <n v="0.35000000000000003"/>
    <x v="43"/>
    <x v="311"/>
    <n v="262.5"/>
    <n v="0.5"/>
  </r>
  <r>
    <x v="0"/>
    <n v="1185732"/>
    <x v="248"/>
    <x v="3"/>
    <x v="37"/>
    <s v="Fargo"/>
    <x v="5"/>
    <n v="0.4"/>
    <x v="38"/>
    <x v="124"/>
    <n v="360"/>
    <n v="0.4"/>
  </r>
  <r>
    <x v="0"/>
    <n v="1185732"/>
    <x v="249"/>
    <x v="3"/>
    <x v="37"/>
    <s v="Fargo"/>
    <x v="0"/>
    <n v="0.44999999999999996"/>
    <x v="47"/>
    <x v="451"/>
    <n v="539.99999999999989"/>
    <n v="0.3"/>
  </r>
  <r>
    <x v="0"/>
    <n v="1185732"/>
    <x v="249"/>
    <x v="3"/>
    <x v="37"/>
    <s v="Fargo"/>
    <x v="1"/>
    <n v="0.35000000000000003"/>
    <x v="44"/>
    <x v="622"/>
    <n v="306.25"/>
    <n v="0.35"/>
  </r>
  <r>
    <x v="0"/>
    <n v="1185732"/>
    <x v="249"/>
    <x v="3"/>
    <x v="37"/>
    <s v="Fargo"/>
    <x v="2"/>
    <n v="0.35000000000000003"/>
    <x v="43"/>
    <x v="311"/>
    <n v="157.5"/>
    <n v="0.3"/>
  </r>
  <r>
    <x v="0"/>
    <n v="1185732"/>
    <x v="249"/>
    <x v="3"/>
    <x v="37"/>
    <s v="Fargo"/>
    <x v="3"/>
    <n v="0.35000000000000003"/>
    <x v="36"/>
    <x v="620"/>
    <n v="131.25"/>
    <n v="0.3"/>
  </r>
  <r>
    <x v="0"/>
    <n v="1185732"/>
    <x v="249"/>
    <x v="3"/>
    <x v="37"/>
    <s v="Fargo"/>
    <x v="4"/>
    <n v="0.44999999999999996"/>
    <x v="36"/>
    <x v="180"/>
    <n v="281.25"/>
    <n v="0.5"/>
  </r>
  <r>
    <x v="0"/>
    <n v="1185732"/>
    <x v="249"/>
    <x v="3"/>
    <x v="37"/>
    <s v="Fargo"/>
    <x v="5"/>
    <n v="0.49999999999999983"/>
    <x v="44"/>
    <x v="707"/>
    <n v="499.99999999999983"/>
    <n v="0.4"/>
  </r>
  <r>
    <x v="0"/>
    <n v="1185732"/>
    <x v="210"/>
    <x v="3"/>
    <x v="37"/>
    <s v="Fargo"/>
    <x v="0"/>
    <n v="0.44999999999999996"/>
    <x v="47"/>
    <x v="451"/>
    <n v="539.99999999999989"/>
    <n v="0.3"/>
  </r>
  <r>
    <x v="0"/>
    <n v="1185732"/>
    <x v="210"/>
    <x v="3"/>
    <x v="37"/>
    <s v="Fargo"/>
    <x v="1"/>
    <n v="0.35000000000000003"/>
    <x v="35"/>
    <x v="117"/>
    <n v="336.875"/>
    <n v="0.35"/>
  </r>
  <r>
    <x v="0"/>
    <n v="1185732"/>
    <x v="210"/>
    <x v="3"/>
    <x v="37"/>
    <s v="Fargo"/>
    <x v="2"/>
    <n v="0.35000000000000003"/>
    <x v="77"/>
    <x v="708"/>
    <n v="231.00000000000003"/>
    <n v="0.3"/>
  </r>
  <r>
    <x v="0"/>
    <n v="1185732"/>
    <x v="210"/>
    <x v="3"/>
    <x v="37"/>
    <s v="Fargo"/>
    <x v="3"/>
    <n v="0.35000000000000003"/>
    <x v="41"/>
    <x v="320"/>
    <n v="210.00000000000003"/>
    <n v="0.3"/>
  </r>
  <r>
    <x v="0"/>
    <n v="1185732"/>
    <x v="210"/>
    <x v="3"/>
    <x v="37"/>
    <s v="Fargo"/>
    <x v="4"/>
    <n v="0.6"/>
    <x v="37"/>
    <x v="202"/>
    <n v="525"/>
    <n v="0.5"/>
  </r>
  <r>
    <x v="0"/>
    <n v="1185732"/>
    <x v="210"/>
    <x v="3"/>
    <x v="37"/>
    <s v="Fargo"/>
    <x v="5"/>
    <n v="0.64999999999999991"/>
    <x v="35"/>
    <x v="410"/>
    <n v="715"/>
    <n v="0.4"/>
  </r>
  <r>
    <x v="0"/>
    <n v="1185732"/>
    <x v="211"/>
    <x v="3"/>
    <x v="37"/>
    <s v="Fargo"/>
    <x v="0"/>
    <n v="0.6"/>
    <x v="28"/>
    <x v="40"/>
    <n v="945"/>
    <n v="0.3"/>
  </r>
  <r>
    <x v="0"/>
    <n v="1185732"/>
    <x v="211"/>
    <x v="3"/>
    <x v="37"/>
    <s v="Fargo"/>
    <x v="1"/>
    <n v="0.5"/>
    <x v="46"/>
    <x v="132"/>
    <n v="568.75"/>
    <n v="0.35"/>
  </r>
  <r>
    <x v="0"/>
    <n v="1185732"/>
    <x v="211"/>
    <x v="3"/>
    <x v="37"/>
    <s v="Fargo"/>
    <x v="2"/>
    <n v="0.5"/>
    <x v="35"/>
    <x v="140"/>
    <n v="412.5"/>
    <n v="0.3"/>
  </r>
  <r>
    <x v="0"/>
    <n v="1185732"/>
    <x v="211"/>
    <x v="3"/>
    <x v="37"/>
    <s v="Fargo"/>
    <x v="3"/>
    <n v="0.5"/>
    <x v="38"/>
    <x v="127"/>
    <n v="337.5"/>
    <n v="0.3"/>
  </r>
  <r>
    <x v="0"/>
    <n v="1185732"/>
    <x v="211"/>
    <x v="3"/>
    <x v="37"/>
    <s v="Fargo"/>
    <x v="4"/>
    <n v="0.6"/>
    <x v="38"/>
    <x v="198"/>
    <n v="675"/>
    <n v="0.5"/>
  </r>
  <r>
    <x v="0"/>
    <n v="1185732"/>
    <x v="211"/>
    <x v="3"/>
    <x v="37"/>
    <s v="Fargo"/>
    <x v="5"/>
    <n v="0.64999999999999991"/>
    <x v="46"/>
    <x v="262"/>
    <n v="844.99999999999989"/>
    <n v="0.4"/>
  </r>
  <r>
    <x v="0"/>
    <n v="1185732"/>
    <x v="66"/>
    <x v="3"/>
    <x v="38"/>
    <s v="Des Moines"/>
    <x v="0"/>
    <n v="0.30000000000000004"/>
    <x v="32"/>
    <x v="139"/>
    <n v="405.00000000000006"/>
    <n v="0.3"/>
  </r>
  <r>
    <x v="0"/>
    <n v="1185732"/>
    <x v="66"/>
    <x v="3"/>
    <x v="38"/>
    <s v="Des Moines"/>
    <x v="1"/>
    <n v="0.30000000000000004"/>
    <x v="44"/>
    <x v="398"/>
    <n v="262.5"/>
    <n v="0.35"/>
  </r>
  <r>
    <x v="0"/>
    <n v="1185732"/>
    <x v="66"/>
    <x v="3"/>
    <x v="38"/>
    <s v="Des Moines"/>
    <x v="2"/>
    <n v="0.20000000000000007"/>
    <x v="44"/>
    <x v="697"/>
    <n v="150.00000000000006"/>
    <n v="0.3"/>
  </r>
  <r>
    <x v="0"/>
    <n v="1185732"/>
    <x v="66"/>
    <x v="3"/>
    <x v="38"/>
    <s v="Des Moines"/>
    <x v="3"/>
    <n v="0.25000000000000006"/>
    <x v="39"/>
    <x v="677"/>
    <n v="75.000000000000014"/>
    <n v="0.3"/>
  </r>
  <r>
    <x v="0"/>
    <n v="1185732"/>
    <x v="66"/>
    <x v="3"/>
    <x v="38"/>
    <s v="Des Moines"/>
    <x v="4"/>
    <n v="0.39999999999999997"/>
    <x v="43"/>
    <x v="128"/>
    <n v="300"/>
    <n v="0.5"/>
  </r>
  <r>
    <x v="0"/>
    <n v="1185732"/>
    <x v="66"/>
    <x v="3"/>
    <x v="38"/>
    <s v="Des Moines"/>
    <x v="5"/>
    <n v="0.30000000000000004"/>
    <x v="44"/>
    <x v="398"/>
    <n v="300.00000000000006"/>
    <n v="0.4"/>
  </r>
  <r>
    <x v="0"/>
    <n v="1185732"/>
    <x v="67"/>
    <x v="3"/>
    <x v="38"/>
    <s v="Des Moines"/>
    <x v="0"/>
    <n v="0.30000000000000004"/>
    <x v="24"/>
    <x v="192"/>
    <n v="450.00000000000006"/>
    <n v="0.3"/>
  </r>
  <r>
    <x v="0"/>
    <n v="1185732"/>
    <x v="67"/>
    <x v="3"/>
    <x v="38"/>
    <s v="Des Moines"/>
    <x v="1"/>
    <n v="0.30000000000000004"/>
    <x v="43"/>
    <x v="362"/>
    <n v="157.5"/>
    <n v="0.35"/>
  </r>
  <r>
    <x v="0"/>
    <n v="1185732"/>
    <x v="67"/>
    <x v="3"/>
    <x v="38"/>
    <s v="Des Moines"/>
    <x v="2"/>
    <n v="0.20000000000000007"/>
    <x v="41"/>
    <x v="698"/>
    <n v="120.00000000000003"/>
    <n v="0.3"/>
  </r>
  <r>
    <x v="0"/>
    <n v="1185732"/>
    <x v="67"/>
    <x v="3"/>
    <x v="38"/>
    <s v="Des Moines"/>
    <x v="3"/>
    <n v="0.25000000000000006"/>
    <x v="42"/>
    <x v="364"/>
    <n v="56.250000000000007"/>
    <n v="0.3"/>
  </r>
  <r>
    <x v="0"/>
    <n v="1185732"/>
    <x v="67"/>
    <x v="3"/>
    <x v="38"/>
    <s v="Des Moines"/>
    <x v="4"/>
    <n v="0.39999999999999997"/>
    <x v="43"/>
    <x v="128"/>
    <n v="300"/>
    <n v="0.5"/>
  </r>
  <r>
    <x v="0"/>
    <n v="1185732"/>
    <x v="67"/>
    <x v="3"/>
    <x v="38"/>
    <s v="Des Moines"/>
    <x v="5"/>
    <n v="0.14999999999999997"/>
    <x v="44"/>
    <x v="699"/>
    <n v="149.99999999999997"/>
    <n v="0.4"/>
  </r>
  <r>
    <x v="0"/>
    <n v="1185732"/>
    <x v="68"/>
    <x v="3"/>
    <x v="38"/>
    <s v="Des Moines"/>
    <x v="0"/>
    <n v="0.20000000000000004"/>
    <x v="54"/>
    <x v="700"/>
    <n v="282.00000000000006"/>
    <n v="0.3"/>
  </r>
  <r>
    <x v="0"/>
    <n v="1185732"/>
    <x v="68"/>
    <x v="3"/>
    <x v="38"/>
    <s v="Des Moines"/>
    <x v="1"/>
    <n v="0.20000000000000004"/>
    <x v="37"/>
    <x v="367"/>
    <n v="122.50000000000001"/>
    <n v="0.35"/>
  </r>
  <r>
    <x v="0"/>
    <n v="1185732"/>
    <x v="68"/>
    <x v="3"/>
    <x v="38"/>
    <s v="Des Moines"/>
    <x v="2"/>
    <n v="0.10000000000000003"/>
    <x v="38"/>
    <x v="701"/>
    <n v="67.500000000000028"/>
    <n v="0.3"/>
  </r>
  <r>
    <x v="0"/>
    <n v="1185732"/>
    <x v="68"/>
    <x v="3"/>
    <x v="38"/>
    <s v="Des Moines"/>
    <x v="3"/>
    <n v="0.14999999999999997"/>
    <x v="42"/>
    <x v="709"/>
    <n v="33.749999999999993"/>
    <n v="0.3"/>
  </r>
  <r>
    <x v="0"/>
    <n v="1185732"/>
    <x v="68"/>
    <x v="3"/>
    <x v="38"/>
    <s v="Des Moines"/>
    <x v="4"/>
    <n v="0.30000000000000004"/>
    <x v="36"/>
    <x v="372"/>
    <n v="187.50000000000003"/>
    <n v="0.5"/>
  </r>
  <r>
    <x v="0"/>
    <n v="1185732"/>
    <x v="68"/>
    <x v="3"/>
    <x v="38"/>
    <s v="Des Moines"/>
    <x v="5"/>
    <n v="0.20000000000000004"/>
    <x v="38"/>
    <x v="692"/>
    <n v="180.00000000000006"/>
    <n v="0.4"/>
  </r>
  <r>
    <x v="0"/>
    <n v="1185732"/>
    <x v="69"/>
    <x v="3"/>
    <x v="38"/>
    <s v="Des Moines"/>
    <x v="0"/>
    <n v="0.20000000000000004"/>
    <x v="32"/>
    <x v="710"/>
    <n v="270.00000000000006"/>
    <n v="0.3"/>
  </r>
  <r>
    <x v="0"/>
    <n v="1185732"/>
    <x v="69"/>
    <x v="3"/>
    <x v="38"/>
    <s v="Des Moines"/>
    <x v="1"/>
    <n v="0.20000000000000004"/>
    <x v="43"/>
    <x v="309"/>
    <n v="105.00000000000001"/>
    <n v="0.35"/>
  </r>
  <r>
    <x v="0"/>
    <n v="1185732"/>
    <x v="69"/>
    <x v="3"/>
    <x v="38"/>
    <s v="Des Moines"/>
    <x v="2"/>
    <n v="0.10000000000000003"/>
    <x v="43"/>
    <x v="711"/>
    <n v="45.000000000000014"/>
    <n v="0.3"/>
  </r>
  <r>
    <x v="0"/>
    <n v="1185732"/>
    <x v="69"/>
    <x v="3"/>
    <x v="38"/>
    <s v="Des Moines"/>
    <x v="3"/>
    <n v="0.14999999999999997"/>
    <x v="42"/>
    <x v="709"/>
    <n v="33.749999999999993"/>
    <n v="0.3"/>
  </r>
  <r>
    <x v="0"/>
    <n v="1185732"/>
    <x v="69"/>
    <x v="3"/>
    <x v="38"/>
    <s v="Des Moines"/>
    <x v="4"/>
    <n v="0.6"/>
    <x v="39"/>
    <x v="128"/>
    <n v="300"/>
    <n v="0.5"/>
  </r>
  <r>
    <x v="0"/>
    <n v="1185732"/>
    <x v="69"/>
    <x v="3"/>
    <x v="38"/>
    <s v="Des Moines"/>
    <x v="5"/>
    <n v="0.5"/>
    <x v="38"/>
    <x v="127"/>
    <n v="450"/>
    <n v="0.4"/>
  </r>
  <r>
    <x v="0"/>
    <n v="1185732"/>
    <x v="70"/>
    <x v="3"/>
    <x v="38"/>
    <s v="Des Moines"/>
    <x v="0"/>
    <n v="0.6"/>
    <x v="40"/>
    <x v="129"/>
    <n v="891"/>
    <n v="0.3"/>
  </r>
  <r>
    <x v="0"/>
    <n v="1185732"/>
    <x v="70"/>
    <x v="3"/>
    <x v="38"/>
    <s v="Des Moines"/>
    <x v="1"/>
    <n v="0.4"/>
    <x v="41"/>
    <x v="134"/>
    <n v="280"/>
    <n v="0.35"/>
  </r>
  <r>
    <x v="0"/>
    <n v="1185732"/>
    <x v="70"/>
    <x v="3"/>
    <x v="38"/>
    <s v="Des Moines"/>
    <x v="2"/>
    <n v="0.35000000000000003"/>
    <x v="37"/>
    <x v="181"/>
    <n v="183.75000000000003"/>
    <n v="0.3"/>
  </r>
  <r>
    <x v="0"/>
    <n v="1185732"/>
    <x v="70"/>
    <x v="3"/>
    <x v="38"/>
    <s v="Des Moines"/>
    <x v="3"/>
    <n v="0.35000000000000003"/>
    <x v="43"/>
    <x v="311"/>
    <n v="157.5"/>
    <n v="0.3"/>
  </r>
  <r>
    <x v="0"/>
    <n v="1185732"/>
    <x v="70"/>
    <x v="3"/>
    <x v="38"/>
    <s v="Des Moines"/>
    <x v="4"/>
    <n v="0.44999999999999996"/>
    <x v="37"/>
    <x v="474"/>
    <n v="393.74999999999994"/>
    <n v="0.5"/>
  </r>
  <r>
    <x v="0"/>
    <n v="1185732"/>
    <x v="70"/>
    <x v="3"/>
    <x v="38"/>
    <s v="Des Moines"/>
    <x v="5"/>
    <n v="0.49999999999999994"/>
    <x v="49"/>
    <x v="167"/>
    <n v="599.99999999999989"/>
    <n v="0.4"/>
  </r>
  <r>
    <x v="0"/>
    <n v="1185732"/>
    <x v="71"/>
    <x v="3"/>
    <x v="38"/>
    <s v="Des Moines"/>
    <x v="0"/>
    <n v="0.35000000000000003"/>
    <x v="21"/>
    <x v="136"/>
    <n v="577.5"/>
    <n v="0.3"/>
  </r>
  <r>
    <x v="0"/>
    <n v="1185732"/>
    <x v="71"/>
    <x v="3"/>
    <x v="38"/>
    <s v="Des Moines"/>
    <x v="1"/>
    <n v="0.3000000000000001"/>
    <x v="49"/>
    <x v="712"/>
    <n v="315.00000000000011"/>
    <n v="0.35"/>
  </r>
  <r>
    <x v="0"/>
    <n v="1185732"/>
    <x v="71"/>
    <x v="3"/>
    <x v="38"/>
    <s v="Des Moines"/>
    <x v="2"/>
    <n v="0.25000000000000006"/>
    <x v="41"/>
    <x v="366"/>
    <n v="150.00000000000003"/>
    <n v="0.3"/>
  </r>
  <r>
    <x v="0"/>
    <n v="1185732"/>
    <x v="71"/>
    <x v="3"/>
    <x v="38"/>
    <s v="Des Moines"/>
    <x v="3"/>
    <n v="0.25000000000000006"/>
    <x v="37"/>
    <x v="706"/>
    <n v="131.25000000000003"/>
    <n v="0.3"/>
  </r>
  <r>
    <x v="0"/>
    <n v="1185732"/>
    <x v="71"/>
    <x v="3"/>
    <x v="38"/>
    <s v="Des Moines"/>
    <x v="4"/>
    <n v="0.35000000000000003"/>
    <x v="37"/>
    <x v="181"/>
    <n v="306.25000000000006"/>
    <n v="0.5"/>
  </r>
  <r>
    <x v="0"/>
    <n v="1185732"/>
    <x v="71"/>
    <x v="3"/>
    <x v="38"/>
    <s v="Des Moines"/>
    <x v="5"/>
    <n v="0.55000000000000004"/>
    <x v="46"/>
    <x v="255"/>
    <n v="715.00000000000011"/>
    <n v="0.4"/>
  </r>
  <r>
    <x v="0"/>
    <n v="1185732"/>
    <x v="72"/>
    <x v="3"/>
    <x v="38"/>
    <s v="Des Moines"/>
    <x v="0"/>
    <n v="0.5"/>
    <x v="21"/>
    <x v="80"/>
    <n v="825"/>
    <n v="0.3"/>
  </r>
  <r>
    <x v="0"/>
    <n v="1185732"/>
    <x v="72"/>
    <x v="3"/>
    <x v="38"/>
    <s v="Des Moines"/>
    <x v="1"/>
    <n v="0.45000000000000007"/>
    <x v="49"/>
    <x v="139"/>
    <n v="472.50000000000006"/>
    <n v="0.35"/>
  </r>
  <r>
    <x v="0"/>
    <n v="1185732"/>
    <x v="72"/>
    <x v="3"/>
    <x v="38"/>
    <s v="Des Moines"/>
    <x v="2"/>
    <n v="0.4"/>
    <x v="38"/>
    <x v="124"/>
    <n v="270"/>
    <n v="0.3"/>
  </r>
  <r>
    <x v="0"/>
    <n v="1185732"/>
    <x v="72"/>
    <x v="3"/>
    <x v="38"/>
    <s v="Des Moines"/>
    <x v="3"/>
    <n v="0.4"/>
    <x v="37"/>
    <x v="135"/>
    <n v="210"/>
    <n v="0.3"/>
  </r>
  <r>
    <x v="0"/>
    <n v="1185732"/>
    <x v="72"/>
    <x v="3"/>
    <x v="38"/>
    <s v="Des Moines"/>
    <x v="4"/>
    <n v="0.5"/>
    <x v="41"/>
    <x v="123"/>
    <n v="500"/>
    <n v="0.5"/>
  </r>
  <r>
    <x v="0"/>
    <n v="1185732"/>
    <x v="72"/>
    <x v="3"/>
    <x v="38"/>
    <s v="Des Moines"/>
    <x v="5"/>
    <n v="0.55000000000000004"/>
    <x v="48"/>
    <x v="138"/>
    <n v="825"/>
    <n v="0.4"/>
  </r>
  <r>
    <x v="0"/>
    <n v="1185732"/>
    <x v="73"/>
    <x v="3"/>
    <x v="38"/>
    <s v="Des Moines"/>
    <x v="0"/>
    <n v="0.5"/>
    <x v="28"/>
    <x v="48"/>
    <n v="787.5"/>
    <n v="0.3"/>
  </r>
  <r>
    <x v="0"/>
    <n v="1185732"/>
    <x v="73"/>
    <x v="3"/>
    <x v="38"/>
    <s v="Des Moines"/>
    <x v="1"/>
    <n v="0.45000000000000007"/>
    <x v="49"/>
    <x v="139"/>
    <n v="472.50000000000006"/>
    <n v="0.35"/>
  </r>
  <r>
    <x v="0"/>
    <n v="1185732"/>
    <x v="73"/>
    <x v="3"/>
    <x v="38"/>
    <s v="Des Moines"/>
    <x v="2"/>
    <n v="0.4"/>
    <x v="38"/>
    <x v="124"/>
    <n v="270"/>
    <n v="0.3"/>
  </r>
  <r>
    <x v="0"/>
    <n v="1185732"/>
    <x v="73"/>
    <x v="3"/>
    <x v="38"/>
    <s v="Des Moines"/>
    <x v="3"/>
    <n v="0.4"/>
    <x v="41"/>
    <x v="134"/>
    <n v="240"/>
    <n v="0.3"/>
  </r>
  <r>
    <x v="0"/>
    <n v="1185732"/>
    <x v="73"/>
    <x v="3"/>
    <x v="38"/>
    <s v="Des Moines"/>
    <x v="4"/>
    <n v="0.5"/>
    <x v="37"/>
    <x v="131"/>
    <n v="437.5"/>
    <n v="0.5"/>
  </r>
  <r>
    <x v="0"/>
    <n v="1185732"/>
    <x v="73"/>
    <x v="3"/>
    <x v="38"/>
    <s v="Des Moines"/>
    <x v="5"/>
    <n v="0.55000000000000004"/>
    <x v="45"/>
    <x v="136"/>
    <n v="770.00000000000011"/>
    <n v="0.4"/>
  </r>
  <r>
    <x v="0"/>
    <n v="1185732"/>
    <x v="74"/>
    <x v="3"/>
    <x v="38"/>
    <s v="Des Moines"/>
    <x v="0"/>
    <n v="0.35000000000000003"/>
    <x v="34"/>
    <x v="394"/>
    <n v="498.75000000000006"/>
    <n v="0.3"/>
  </r>
  <r>
    <x v="0"/>
    <n v="1185732"/>
    <x v="74"/>
    <x v="3"/>
    <x v="38"/>
    <s v="Des Moines"/>
    <x v="1"/>
    <n v="0.3000000000000001"/>
    <x v="44"/>
    <x v="388"/>
    <n v="262.50000000000006"/>
    <n v="0.35"/>
  </r>
  <r>
    <x v="0"/>
    <n v="1185732"/>
    <x v="74"/>
    <x v="3"/>
    <x v="38"/>
    <s v="Des Moines"/>
    <x v="2"/>
    <n v="0.25000000000000006"/>
    <x v="43"/>
    <x v="372"/>
    <n v="112.50000000000001"/>
    <n v="0.3"/>
  </r>
  <r>
    <x v="0"/>
    <n v="1185732"/>
    <x v="74"/>
    <x v="3"/>
    <x v="38"/>
    <s v="Des Moines"/>
    <x v="3"/>
    <n v="0.25000000000000006"/>
    <x v="36"/>
    <x v="713"/>
    <n v="93.750000000000014"/>
    <n v="0.3"/>
  </r>
  <r>
    <x v="0"/>
    <n v="1185732"/>
    <x v="74"/>
    <x v="3"/>
    <x v="38"/>
    <s v="Des Moines"/>
    <x v="4"/>
    <n v="0.35000000000000003"/>
    <x v="36"/>
    <x v="620"/>
    <n v="218.75000000000003"/>
    <n v="0.5"/>
  </r>
  <r>
    <x v="0"/>
    <n v="1185732"/>
    <x v="74"/>
    <x v="3"/>
    <x v="38"/>
    <s v="Des Moines"/>
    <x v="5"/>
    <n v="0.4"/>
    <x v="41"/>
    <x v="134"/>
    <n v="320"/>
    <n v="0.4"/>
  </r>
  <r>
    <x v="0"/>
    <n v="1185732"/>
    <x v="75"/>
    <x v="3"/>
    <x v="38"/>
    <s v="Des Moines"/>
    <x v="0"/>
    <n v="0.44999999999999996"/>
    <x v="48"/>
    <x v="325"/>
    <n v="506.24999999999989"/>
    <n v="0.3"/>
  </r>
  <r>
    <x v="0"/>
    <n v="1185732"/>
    <x v="75"/>
    <x v="3"/>
    <x v="38"/>
    <s v="Des Moines"/>
    <x v="1"/>
    <n v="0.35000000000000003"/>
    <x v="38"/>
    <x v="121"/>
    <n v="275.625"/>
    <n v="0.35"/>
  </r>
  <r>
    <x v="0"/>
    <n v="1185732"/>
    <x v="75"/>
    <x v="3"/>
    <x v="38"/>
    <s v="Des Moines"/>
    <x v="2"/>
    <n v="0.35000000000000003"/>
    <x v="36"/>
    <x v="620"/>
    <n v="131.25"/>
    <n v="0.3"/>
  </r>
  <r>
    <x v="0"/>
    <n v="1185732"/>
    <x v="75"/>
    <x v="3"/>
    <x v="38"/>
    <s v="Des Moines"/>
    <x v="3"/>
    <n v="0.35000000000000003"/>
    <x v="36"/>
    <x v="620"/>
    <n v="131.25"/>
    <n v="0.3"/>
  </r>
  <r>
    <x v="0"/>
    <n v="1185732"/>
    <x v="75"/>
    <x v="3"/>
    <x v="38"/>
    <s v="Des Moines"/>
    <x v="4"/>
    <n v="0.44999999999999996"/>
    <x v="36"/>
    <x v="180"/>
    <n v="281.25"/>
    <n v="0.5"/>
  </r>
  <r>
    <x v="0"/>
    <n v="1185732"/>
    <x v="75"/>
    <x v="3"/>
    <x v="38"/>
    <s v="Des Moines"/>
    <x v="5"/>
    <n v="0.49999999999999983"/>
    <x v="44"/>
    <x v="707"/>
    <n v="499.99999999999983"/>
    <n v="0.4"/>
  </r>
  <r>
    <x v="0"/>
    <n v="1185732"/>
    <x v="76"/>
    <x v="3"/>
    <x v="38"/>
    <s v="Des Moines"/>
    <x v="0"/>
    <n v="0.44999999999999996"/>
    <x v="47"/>
    <x v="451"/>
    <n v="539.99999999999989"/>
    <n v="0.3"/>
  </r>
  <r>
    <x v="0"/>
    <n v="1185732"/>
    <x v="76"/>
    <x v="3"/>
    <x v="38"/>
    <s v="Des Moines"/>
    <x v="1"/>
    <n v="0.35000000000000003"/>
    <x v="49"/>
    <x v="202"/>
    <n v="367.5"/>
    <n v="0.35"/>
  </r>
  <r>
    <x v="0"/>
    <n v="1185732"/>
    <x v="76"/>
    <x v="3"/>
    <x v="38"/>
    <s v="Des Moines"/>
    <x v="2"/>
    <n v="0.35000000000000003"/>
    <x v="83"/>
    <x v="714"/>
    <n v="257.25"/>
    <n v="0.3"/>
  </r>
  <r>
    <x v="0"/>
    <n v="1185732"/>
    <x v="76"/>
    <x v="3"/>
    <x v="38"/>
    <s v="Des Moines"/>
    <x v="3"/>
    <n v="0.35000000000000003"/>
    <x v="38"/>
    <x v="121"/>
    <n v="236.25000000000003"/>
    <n v="0.3"/>
  </r>
  <r>
    <x v="0"/>
    <n v="1185732"/>
    <x v="76"/>
    <x v="3"/>
    <x v="38"/>
    <s v="Des Moines"/>
    <x v="4"/>
    <n v="0.6"/>
    <x v="41"/>
    <x v="147"/>
    <n v="600"/>
    <n v="0.5"/>
  </r>
  <r>
    <x v="0"/>
    <n v="1185732"/>
    <x v="76"/>
    <x v="3"/>
    <x v="38"/>
    <s v="Des Moines"/>
    <x v="5"/>
    <n v="0.64999999999999991"/>
    <x v="49"/>
    <x v="148"/>
    <n v="780"/>
    <n v="0.4"/>
  </r>
  <r>
    <x v="0"/>
    <n v="1185732"/>
    <x v="77"/>
    <x v="3"/>
    <x v="38"/>
    <s v="Des Moines"/>
    <x v="0"/>
    <n v="0.6"/>
    <x v="21"/>
    <x v="211"/>
    <n v="990"/>
    <n v="0.3"/>
  </r>
  <r>
    <x v="0"/>
    <n v="1185732"/>
    <x v="77"/>
    <x v="3"/>
    <x v="38"/>
    <s v="Des Moines"/>
    <x v="1"/>
    <n v="0.5"/>
    <x v="45"/>
    <x v="157"/>
    <n v="612.5"/>
    <n v="0.35"/>
  </r>
  <r>
    <x v="0"/>
    <n v="1185732"/>
    <x v="77"/>
    <x v="3"/>
    <x v="38"/>
    <s v="Des Moines"/>
    <x v="2"/>
    <n v="0.5"/>
    <x v="49"/>
    <x v="146"/>
    <n v="450"/>
    <n v="0.3"/>
  </r>
  <r>
    <x v="0"/>
    <n v="1185732"/>
    <x v="77"/>
    <x v="3"/>
    <x v="38"/>
    <s v="Des Moines"/>
    <x v="3"/>
    <n v="0.5"/>
    <x v="44"/>
    <x v="142"/>
    <n v="375"/>
    <n v="0.3"/>
  </r>
  <r>
    <x v="0"/>
    <n v="1185732"/>
    <x v="77"/>
    <x v="3"/>
    <x v="38"/>
    <s v="Des Moines"/>
    <x v="4"/>
    <n v="0.6"/>
    <x v="44"/>
    <x v="146"/>
    <n v="750"/>
    <n v="0.5"/>
  </r>
  <r>
    <x v="0"/>
    <n v="1185732"/>
    <x v="77"/>
    <x v="3"/>
    <x v="38"/>
    <s v="Des Moines"/>
    <x v="5"/>
    <n v="0.64999999999999991"/>
    <x v="45"/>
    <x v="715"/>
    <n v="909.99999999999989"/>
    <n v="0.4"/>
  </r>
  <r>
    <x v="0"/>
    <n v="1185732"/>
    <x v="136"/>
    <x v="3"/>
    <x v="39"/>
    <s v="Milwaukee"/>
    <x v="0"/>
    <n v="0.35000000000000003"/>
    <x v="24"/>
    <x v="191"/>
    <n v="700.00000000000011"/>
    <n v="0.4"/>
  </r>
  <r>
    <x v="0"/>
    <n v="1185732"/>
    <x v="136"/>
    <x v="3"/>
    <x v="39"/>
    <s v="Milwaukee"/>
    <x v="1"/>
    <n v="0.35000000000000003"/>
    <x v="49"/>
    <x v="202"/>
    <n v="420"/>
    <n v="0.4"/>
  </r>
  <r>
    <x v="0"/>
    <n v="1185732"/>
    <x v="136"/>
    <x v="3"/>
    <x v="39"/>
    <s v="Milwaukee"/>
    <x v="2"/>
    <n v="0.25000000000000006"/>
    <x v="49"/>
    <x v="398"/>
    <n v="262.5"/>
    <n v="0.35"/>
  </r>
  <r>
    <x v="0"/>
    <n v="1185732"/>
    <x v="136"/>
    <x v="3"/>
    <x v="39"/>
    <s v="Milwaukee"/>
    <x v="3"/>
    <n v="0.30000000000000004"/>
    <x v="43"/>
    <x v="362"/>
    <n v="157.5"/>
    <n v="0.35"/>
  </r>
  <r>
    <x v="0"/>
    <n v="1185732"/>
    <x v="136"/>
    <x v="3"/>
    <x v="39"/>
    <s v="Milwaukee"/>
    <x v="4"/>
    <n v="0.44999999999999996"/>
    <x v="41"/>
    <x v="546"/>
    <n v="269.99999999999994"/>
    <n v="0.3"/>
  </r>
  <r>
    <x v="0"/>
    <n v="1185732"/>
    <x v="136"/>
    <x v="3"/>
    <x v="39"/>
    <s v="Milwaukee"/>
    <x v="5"/>
    <n v="0.35000000000000003"/>
    <x v="49"/>
    <x v="202"/>
    <n v="420"/>
    <n v="0.4"/>
  </r>
  <r>
    <x v="0"/>
    <n v="1185732"/>
    <x v="79"/>
    <x v="3"/>
    <x v="39"/>
    <s v="Milwaukee"/>
    <x v="0"/>
    <n v="0.35000000000000003"/>
    <x v="21"/>
    <x v="136"/>
    <n v="770.00000000000011"/>
    <n v="0.4"/>
  </r>
  <r>
    <x v="0"/>
    <n v="1185732"/>
    <x v="79"/>
    <x v="3"/>
    <x v="39"/>
    <s v="Milwaukee"/>
    <x v="1"/>
    <n v="0.35000000000000003"/>
    <x v="41"/>
    <x v="320"/>
    <n v="280.00000000000006"/>
    <n v="0.4"/>
  </r>
  <r>
    <x v="0"/>
    <n v="1185732"/>
    <x v="79"/>
    <x v="3"/>
    <x v="39"/>
    <s v="Milwaukee"/>
    <x v="2"/>
    <n v="0.25000000000000006"/>
    <x v="44"/>
    <x v="472"/>
    <n v="218.75000000000003"/>
    <n v="0.35"/>
  </r>
  <r>
    <x v="0"/>
    <n v="1185732"/>
    <x v="79"/>
    <x v="3"/>
    <x v="39"/>
    <s v="Milwaukee"/>
    <x v="3"/>
    <n v="0.30000000000000004"/>
    <x v="36"/>
    <x v="372"/>
    <n v="131.25"/>
    <n v="0.35"/>
  </r>
  <r>
    <x v="0"/>
    <n v="1185732"/>
    <x v="79"/>
    <x v="3"/>
    <x v="39"/>
    <s v="Milwaukee"/>
    <x v="4"/>
    <n v="0.44999999999999996"/>
    <x v="41"/>
    <x v="546"/>
    <n v="269.99999999999994"/>
    <n v="0.3"/>
  </r>
  <r>
    <x v="0"/>
    <n v="1185732"/>
    <x v="79"/>
    <x v="3"/>
    <x v="39"/>
    <s v="Milwaukee"/>
    <x v="5"/>
    <n v="0.19999999999999996"/>
    <x v="49"/>
    <x v="628"/>
    <n v="239.99999999999997"/>
    <n v="0.4"/>
  </r>
  <r>
    <x v="0"/>
    <n v="1185732"/>
    <x v="137"/>
    <x v="3"/>
    <x v="39"/>
    <s v="Milwaukee"/>
    <x v="0"/>
    <n v="0.25000000000000006"/>
    <x v="65"/>
    <x v="716"/>
    <n v="520.00000000000011"/>
    <n v="0.4"/>
  </r>
  <r>
    <x v="0"/>
    <n v="1185732"/>
    <x v="137"/>
    <x v="3"/>
    <x v="39"/>
    <s v="Milwaukee"/>
    <x v="1"/>
    <n v="0.25000000000000006"/>
    <x v="38"/>
    <x v="469"/>
    <n v="225.00000000000006"/>
    <n v="0.4"/>
  </r>
  <r>
    <x v="0"/>
    <n v="1185732"/>
    <x v="137"/>
    <x v="3"/>
    <x v="39"/>
    <s v="Milwaukee"/>
    <x v="2"/>
    <n v="0.15000000000000002"/>
    <x v="35"/>
    <x v="514"/>
    <n v="144.375"/>
    <n v="0.35"/>
  </r>
  <r>
    <x v="0"/>
    <n v="1185732"/>
    <x v="137"/>
    <x v="3"/>
    <x v="39"/>
    <s v="Milwaukee"/>
    <x v="3"/>
    <n v="0.19999999999999996"/>
    <x v="36"/>
    <x v="660"/>
    <n v="87.499999999999972"/>
    <n v="0.35"/>
  </r>
  <r>
    <x v="0"/>
    <n v="1185732"/>
    <x v="137"/>
    <x v="3"/>
    <x v="39"/>
    <s v="Milwaukee"/>
    <x v="4"/>
    <n v="0.35000000000000003"/>
    <x v="37"/>
    <x v="181"/>
    <n v="183.75000000000003"/>
    <n v="0.3"/>
  </r>
  <r>
    <x v="0"/>
    <n v="1185732"/>
    <x v="137"/>
    <x v="3"/>
    <x v="39"/>
    <s v="Milwaukee"/>
    <x v="5"/>
    <n v="0.25000000000000006"/>
    <x v="35"/>
    <x v="502"/>
    <n v="275.00000000000006"/>
    <n v="0.4"/>
  </r>
  <r>
    <x v="0"/>
    <n v="1185732"/>
    <x v="138"/>
    <x v="3"/>
    <x v="39"/>
    <s v="Milwaukee"/>
    <x v="0"/>
    <n v="0.25000000000000006"/>
    <x v="24"/>
    <x v="396"/>
    <n v="500.00000000000011"/>
    <n v="0.4"/>
  </r>
  <r>
    <x v="0"/>
    <n v="1185732"/>
    <x v="138"/>
    <x v="3"/>
    <x v="39"/>
    <s v="Milwaukee"/>
    <x v="1"/>
    <n v="0.25000000000000006"/>
    <x v="41"/>
    <x v="366"/>
    <n v="200.00000000000006"/>
    <n v="0.4"/>
  </r>
  <r>
    <x v="0"/>
    <n v="1185732"/>
    <x v="138"/>
    <x v="3"/>
    <x v="39"/>
    <s v="Milwaukee"/>
    <x v="2"/>
    <n v="0.15000000000000002"/>
    <x v="41"/>
    <x v="309"/>
    <n v="105.00000000000001"/>
    <n v="0.35"/>
  </r>
  <r>
    <x v="0"/>
    <n v="1185732"/>
    <x v="138"/>
    <x v="3"/>
    <x v="39"/>
    <s v="Milwaukee"/>
    <x v="3"/>
    <n v="0.19999999999999996"/>
    <x v="36"/>
    <x v="660"/>
    <n v="87.499999999999972"/>
    <n v="0.35"/>
  </r>
  <r>
    <x v="0"/>
    <n v="1185732"/>
    <x v="138"/>
    <x v="3"/>
    <x v="39"/>
    <s v="Milwaukee"/>
    <x v="4"/>
    <n v="0.65"/>
    <x v="43"/>
    <x v="145"/>
    <n v="292.5"/>
    <n v="0.3"/>
  </r>
  <r>
    <x v="0"/>
    <n v="1185732"/>
    <x v="138"/>
    <x v="3"/>
    <x v="39"/>
    <s v="Milwaukee"/>
    <x v="5"/>
    <n v="0.5"/>
    <x v="35"/>
    <x v="140"/>
    <n v="550"/>
    <n v="0.4"/>
  </r>
  <r>
    <x v="0"/>
    <n v="1185732"/>
    <x v="139"/>
    <x v="3"/>
    <x v="39"/>
    <s v="Milwaukee"/>
    <x v="0"/>
    <n v="0.6"/>
    <x v="63"/>
    <x v="717"/>
    <n v="1308"/>
    <n v="0.4"/>
  </r>
  <r>
    <x v="0"/>
    <n v="1185732"/>
    <x v="139"/>
    <x v="3"/>
    <x v="39"/>
    <s v="Milwaukee"/>
    <x v="1"/>
    <n v="0.4"/>
    <x v="44"/>
    <x v="123"/>
    <n v="400"/>
    <n v="0.4"/>
  </r>
  <r>
    <x v="0"/>
    <n v="1185732"/>
    <x v="139"/>
    <x v="3"/>
    <x v="39"/>
    <s v="Milwaukee"/>
    <x v="2"/>
    <n v="0.35000000000000003"/>
    <x v="38"/>
    <x v="121"/>
    <n v="275.625"/>
    <n v="0.35"/>
  </r>
  <r>
    <x v="0"/>
    <n v="1185732"/>
    <x v="139"/>
    <x v="3"/>
    <x v="39"/>
    <s v="Milwaukee"/>
    <x v="3"/>
    <n v="0.35000000000000003"/>
    <x v="37"/>
    <x v="181"/>
    <n v="214.37500000000003"/>
    <n v="0.35"/>
  </r>
  <r>
    <x v="0"/>
    <n v="1185732"/>
    <x v="139"/>
    <x v="3"/>
    <x v="39"/>
    <s v="Milwaukee"/>
    <x v="4"/>
    <n v="0.44999999999999996"/>
    <x v="41"/>
    <x v="546"/>
    <n v="269.99999999999994"/>
    <n v="0.3"/>
  </r>
  <r>
    <x v="0"/>
    <n v="1185732"/>
    <x v="139"/>
    <x v="3"/>
    <x v="39"/>
    <s v="Milwaukee"/>
    <x v="5"/>
    <n v="0.54999999999999993"/>
    <x v="46"/>
    <x v="410"/>
    <n v="715"/>
    <n v="0.4"/>
  </r>
  <r>
    <x v="0"/>
    <n v="1185732"/>
    <x v="83"/>
    <x v="3"/>
    <x v="39"/>
    <s v="Milwaukee"/>
    <x v="0"/>
    <n v="0.4"/>
    <x v="31"/>
    <x v="336"/>
    <n v="920"/>
    <n v="0.4"/>
  </r>
  <r>
    <x v="0"/>
    <n v="1185732"/>
    <x v="83"/>
    <x v="3"/>
    <x v="39"/>
    <s v="Milwaukee"/>
    <x v="1"/>
    <n v="0.35000000000000009"/>
    <x v="46"/>
    <x v="507"/>
    <n v="455.00000000000011"/>
    <n v="0.4"/>
  </r>
  <r>
    <x v="0"/>
    <n v="1185732"/>
    <x v="83"/>
    <x v="3"/>
    <x v="39"/>
    <s v="Milwaukee"/>
    <x v="2"/>
    <n v="0.30000000000000004"/>
    <x v="41"/>
    <x v="399"/>
    <n v="210.00000000000003"/>
    <n v="0.35"/>
  </r>
  <r>
    <x v="0"/>
    <n v="1185732"/>
    <x v="83"/>
    <x v="3"/>
    <x v="39"/>
    <s v="Milwaukee"/>
    <x v="3"/>
    <n v="0.30000000000000004"/>
    <x v="37"/>
    <x v="314"/>
    <n v="183.75000000000003"/>
    <n v="0.35"/>
  </r>
  <r>
    <x v="0"/>
    <n v="1185732"/>
    <x v="83"/>
    <x v="3"/>
    <x v="39"/>
    <s v="Milwaukee"/>
    <x v="4"/>
    <n v="0.4"/>
    <x v="37"/>
    <x v="135"/>
    <n v="210"/>
    <n v="0.3"/>
  </r>
  <r>
    <x v="0"/>
    <n v="1185732"/>
    <x v="83"/>
    <x v="3"/>
    <x v="39"/>
    <s v="Milwaukee"/>
    <x v="5"/>
    <n v="0.60000000000000009"/>
    <x v="46"/>
    <x v="470"/>
    <n v="780.00000000000011"/>
    <n v="0.4"/>
  </r>
  <r>
    <x v="0"/>
    <n v="1185732"/>
    <x v="140"/>
    <x v="3"/>
    <x v="39"/>
    <s v="Milwaukee"/>
    <x v="0"/>
    <n v="0.55000000000000004"/>
    <x v="21"/>
    <x v="446"/>
    <n v="1210.0000000000002"/>
    <n v="0.4"/>
  </r>
  <r>
    <x v="0"/>
    <n v="1185732"/>
    <x v="140"/>
    <x v="3"/>
    <x v="39"/>
    <s v="Milwaukee"/>
    <x v="1"/>
    <n v="0.50000000000000011"/>
    <x v="49"/>
    <x v="192"/>
    <n v="600.00000000000011"/>
    <n v="0.4"/>
  </r>
  <r>
    <x v="0"/>
    <n v="1185732"/>
    <x v="140"/>
    <x v="3"/>
    <x v="39"/>
    <s v="Milwaukee"/>
    <x v="2"/>
    <n v="0.45"/>
    <x v="38"/>
    <x v="177"/>
    <n v="354.375"/>
    <n v="0.35"/>
  </r>
  <r>
    <x v="0"/>
    <n v="1185732"/>
    <x v="140"/>
    <x v="3"/>
    <x v="39"/>
    <s v="Milwaukee"/>
    <x v="3"/>
    <n v="0.45"/>
    <x v="37"/>
    <x v="120"/>
    <n v="275.625"/>
    <n v="0.35"/>
  </r>
  <r>
    <x v="0"/>
    <n v="1185732"/>
    <x v="140"/>
    <x v="3"/>
    <x v="39"/>
    <s v="Milwaukee"/>
    <x v="4"/>
    <n v="0.55000000000000004"/>
    <x v="41"/>
    <x v="130"/>
    <n v="330"/>
    <n v="0.3"/>
  </r>
  <r>
    <x v="0"/>
    <n v="1185732"/>
    <x v="140"/>
    <x v="3"/>
    <x v="39"/>
    <s v="Milwaukee"/>
    <x v="5"/>
    <n v="0.60000000000000009"/>
    <x v="48"/>
    <x v="223"/>
    <n v="900.00000000000023"/>
    <n v="0.4"/>
  </r>
  <r>
    <x v="0"/>
    <n v="1185732"/>
    <x v="141"/>
    <x v="3"/>
    <x v="39"/>
    <s v="Milwaukee"/>
    <x v="0"/>
    <n v="0.5"/>
    <x v="28"/>
    <x v="48"/>
    <n v="1050"/>
    <n v="0.4"/>
  </r>
  <r>
    <x v="0"/>
    <n v="1185732"/>
    <x v="141"/>
    <x v="3"/>
    <x v="39"/>
    <s v="Milwaukee"/>
    <x v="1"/>
    <n v="0.45000000000000007"/>
    <x v="49"/>
    <x v="139"/>
    <n v="540.00000000000011"/>
    <n v="0.4"/>
  </r>
  <r>
    <x v="0"/>
    <n v="1185732"/>
    <x v="141"/>
    <x v="3"/>
    <x v="39"/>
    <s v="Milwaukee"/>
    <x v="2"/>
    <n v="0.4"/>
    <x v="38"/>
    <x v="124"/>
    <n v="315"/>
    <n v="0.35"/>
  </r>
  <r>
    <x v="0"/>
    <n v="1185732"/>
    <x v="141"/>
    <x v="3"/>
    <x v="39"/>
    <s v="Milwaukee"/>
    <x v="3"/>
    <n v="0.4"/>
    <x v="41"/>
    <x v="134"/>
    <n v="280"/>
    <n v="0.35"/>
  </r>
  <r>
    <x v="0"/>
    <n v="1185732"/>
    <x v="141"/>
    <x v="3"/>
    <x v="39"/>
    <s v="Milwaukee"/>
    <x v="4"/>
    <n v="0.5"/>
    <x v="37"/>
    <x v="131"/>
    <n v="262.5"/>
    <n v="0.3"/>
  </r>
  <r>
    <x v="0"/>
    <n v="1185732"/>
    <x v="141"/>
    <x v="3"/>
    <x v="39"/>
    <s v="Milwaukee"/>
    <x v="5"/>
    <n v="0.55000000000000004"/>
    <x v="45"/>
    <x v="136"/>
    <n v="770.00000000000011"/>
    <n v="0.4"/>
  </r>
  <r>
    <x v="0"/>
    <n v="1185732"/>
    <x v="142"/>
    <x v="3"/>
    <x v="39"/>
    <s v="Milwaukee"/>
    <x v="0"/>
    <n v="0.35000000000000003"/>
    <x v="34"/>
    <x v="394"/>
    <n v="665.00000000000011"/>
    <n v="0.4"/>
  </r>
  <r>
    <x v="0"/>
    <n v="1185732"/>
    <x v="142"/>
    <x v="3"/>
    <x v="39"/>
    <s v="Milwaukee"/>
    <x v="1"/>
    <n v="0.3000000000000001"/>
    <x v="35"/>
    <x v="651"/>
    <n v="330.00000000000011"/>
    <n v="0.4"/>
  </r>
  <r>
    <x v="0"/>
    <n v="1185732"/>
    <x v="142"/>
    <x v="3"/>
    <x v="39"/>
    <s v="Milwaukee"/>
    <x v="2"/>
    <n v="0.25000000000000006"/>
    <x v="37"/>
    <x v="706"/>
    <n v="153.12500000000003"/>
    <n v="0.35"/>
  </r>
  <r>
    <x v="0"/>
    <n v="1185732"/>
    <x v="142"/>
    <x v="3"/>
    <x v="39"/>
    <s v="Milwaukee"/>
    <x v="3"/>
    <n v="0.25000000000000006"/>
    <x v="43"/>
    <x v="372"/>
    <n v="131.25"/>
    <n v="0.35"/>
  </r>
  <r>
    <x v="0"/>
    <n v="1185732"/>
    <x v="142"/>
    <x v="3"/>
    <x v="39"/>
    <s v="Milwaukee"/>
    <x v="4"/>
    <n v="0.35000000000000003"/>
    <x v="43"/>
    <x v="311"/>
    <n v="157.5"/>
    <n v="0.3"/>
  </r>
  <r>
    <x v="0"/>
    <n v="1185732"/>
    <x v="142"/>
    <x v="3"/>
    <x v="39"/>
    <s v="Milwaukee"/>
    <x v="5"/>
    <n v="0.4"/>
    <x v="38"/>
    <x v="124"/>
    <n v="360"/>
    <n v="0.4"/>
  </r>
  <r>
    <x v="0"/>
    <n v="1185732"/>
    <x v="87"/>
    <x v="3"/>
    <x v="39"/>
    <s v="Milwaukee"/>
    <x v="0"/>
    <n v="0.44999999999999996"/>
    <x v="47"/>
    <x v="451"/>
    <n v="720"/>
    <n v="0.4"/>
  </r>
  <r>
    <x v="0"/>
    <n v="1185732"/>
    <x v="87"/>
    <x v="3"/>
    <x v="39"/>
    <s v="Milwaukee"/>
    <x v="1"/>
    <n v="0.35000000000000003"/>
    <x v="44"/>
    <x v="622"/>
    <n v="350.00000000000006"/>
    <n v="0.4"/>
  </r>
  <r>
    <x v="0"/>
    <n v="1185732"/>
    <x v="87"/>
    <x v="3"/>
    <x v="39"/>
    <s v="Milwaukee"/>
    <x v="2"/>
    <n v="0.35000000000000003"/>
    <x v="43"/>
    <x v="311"/>
    <n v="183.75"/>
    <n v="0.35"/>
  </r>
  <r>
    <x v="0"/>
    <n v="1185732"/>
    <x v="87"/>
    <x v="3"/>
    <x v="39"/>
    <s v="Milwaukee"/>
    <x v="3"/>
    <n v="0.35000000000000003"/>
    <x v="43"/>
    <x v="311"/>
    <n v="183.75"/>
    <n v="0.35"/>
  </r>
  <r>
    <x v="0"/>
    <n v="1185732"/>
    <x v="87"/>
    <x v="3"/>
    <x v="39"/>
    <s v="Milwaukee"/>
    <x v="4"/>
    <n v="0.44999999999999996"/>
    <x v="43"/>
    <x v="310"/>
    <n v="202.49999999999997"/>
    <n v="0.3"/>
  </r>
  <r>
    <x v="0"/>
    <n v="1185732"/>
    <x v="87"/>
    <x v="3"/>
    <x v="39"/>
    <s v="Milwaukee"/>
    <x v="5"/>
    <n v="0.49999999999999983"/>
    <x v="35"/>
    <x v="383"/>
    <n v="549.99999999999989"/>
    <n v="0.4"/>
  </r>
  <r>
    <x v="0"/>
    <n v="1185732"/>
    <x v="143"/>
    <x v="3"/>
    <x v="39"/>
    <s v="Milwaukee"/>
    <x v="0"/>
    <n v="0.44999999999999996"/>
    <x v="33"/>
    <x v="646"/>
    <n v="765"/>
    <n v="0.4"/>
  </r>
  <r>
    <x v="0"/>
    <n v="1185732"/>
    <x v="143"/>
    <x v="3"/>
    <x v="39"/>
    <s v="Milwaukee"/>
    <x v="1"/>
    <n v="0.35000000000000003"/>
    <x v="46"/>
    <x v="165"/>
    <n v="455"/>
    <n v="0.4"/>
  </r>
  <r>
    <x v="0"/>
    <n v="1185732"/>
    <x v="143"/>
    <x v="3"/>
    <x v="39"/>
    <s v="Milwaukee"/>
    <x v="2"/>
    <n v="0.35000000000000003"/>
    <x v="84"/>
    <x v="718"/>
    <n v="330.75"/>
    <n v="0.35"/>
  </r>
  <r>
    <x v="0"/>
    <n v="1185732"/>
    <x v="143"/>
    <x v="3"/>
    <x v="39"/>
    <s v="Milwaukee"/>
    <x v="3"/>
    <n v="0.35000000000000003"/>
    <x v="35"/>
    <x v="117"/>
    <n v="336.875"/>
    <n v="0.35"/>
  </r>
  <r>
    <x v="0"/>
    <n v="1185732"/>
    <x v="143"/>
    <x v="3"/>
    <x v="39"/>
    <s v="Milwaukee"/>
    <x v="4"/>
    <n v="0.6"/>
    <x v="44"/>
    <x v="146"/>
    <n v="450"/>
    <n v="0.3"/>
  </r>
  <r>
    <x v="0"/>
    <n v="1185732"/>
    <x v="143"/>
    <x v="3"/>
    <x v="39"/>
    <s v="Milwaukee"/>
    <x v="5"/>
    <n v="0.64999999999999991"/>
    <x v="45"/>
    <x v="715"/>
    <n v="909.99999999999989"/>
    <n v="0.4"/>
  </r>
  <r>
    <x v="0"/>
    <n v="1185732"/>
    <x v="144"/>
    <x v="3"/>
    <x v="39"/>
    <s v="Milwaukee"/>
    <x v="0"/>
    <n v="0.6"/>
    <x v="25"/>
    <x v="11"/>
    <n v="1440"/>
    <n v="0.4"/>
  </r>
  <r>
    <x v="0"/>
    <n v="1185732"/>
    <x v="144"/>
    <x v="3"/>
    <x v="39"/>
    <s v="Milwaukee"/>
    <x v="1"/>
    <n v="0.5"/>
    <x v="47"/>
    <x v="47"/>
    <n v="800"/>
    <n v="0.4"/>
  </r>
  <r>
    <x v="0"/>
    <n v="1185732"/>
    <x v="144"/>
    <x v="3"/>
    <x v="39"/>
    <s v="Milwaukee"/>
    <x v="2"/>
    <n v="0.5"/>
    <x v="45"/>
    <x v="157"/>
    <n v="612.5"/>
    <n v="0.35"/>
  </r>
  <r>
    <x v="0"/>
    <n v="1185732"/>
    <x v="144"/>
    <x v="3"/>
    <x v="39"/>
    <s v="Milwaukee"/>
    <x v="3"/>
    <n v="0.5"/>
    <x v="49"/>
    <x v="146"/>
    <n v="525"/>
    <n v="0.35"/>
  </r>
  <r>
    <x v="0"/>
    <n v="1185732"/>
    <x v="144"/>
    <x v="3"/>
    <x v="39"/>
    <s v="Milwaukee"/>
    <x v="4"/>
    <n v="0.6"/>
    <x v="49"/>
    <x v="207"/>
    <n v="540"/>
    <n v="0.3"/>
  </r>
  <r>
    <x v="0"/>
    <n v="1185732"/>
    <x v="144"/>
    <x v="3"/>
    <x v="39"/>
    <s v="Milwaukee"/>
    <x v="5"/>
    <n v="0.64999999999999991"/>
    <x v="47"/>
    <x v="719"/>
    <n v="1039.9999999999998"/>
    <n v="0.4"/>
  </r>
  <r>
    <x v="0"/>
    <n v="1185732"/>
    <x v="102"/>
    <x v="3"/>
    <x v="40"/>
    <s v="Indianapolis"/>
    <x v="0"/>
    <n v="0.35000000000000003"/>
    <x v="24"/>
    <x v="191"/>
    <n v="700.00000000000011"/>
    <n v="0.4"/>
  </r>
  <r>
    <x v="0"/>
    <n v="1185732"/>
    <x v="102"/>
    <x v="3"/>
    <x v="40"/>
    <s v="Indianapolis"/>
    <x v="1"/>
    <n v="0.35000000000000003"/>
    <x v="49"/>
    <x v="202"/>
    <n v="420"/>
    <n v="0.4"/>
  </r>
  <r>
    <x v="0"/>
    <n v="1185732"/>
    <x v="102"/>
    <x v="3"/>
    <x v="40"/>
    <s v="Indianapolis"/>
    <x v="2"/>
    <n v="0.25000000000000006"/>
    <x v="49"/>
    <x v="398"/>
    <n v="300.00000000000006"/>
    <n v="0.4"/>
  </r>
  <r>
    <x v="0"/>
    <n v="1185732"/>
    <x v="102"/>
    <x v="3"/>
    <x v="40"/>
    <s v="Indianapolis"/>
    <x v="3"/>
    <n v="0.30000000000000004"/>
    <x v="43"/>
    <x v="362"/>
    <n v="180.00000000000003"/>
    <n v="0.4"/>
  </r>
  <r>
    <x v="0"/>
    <n v="1185732"/>
    <x v="102"/>
    <x v="3"/>
    <x v="40"/>
    <s v="Indianapolis"/>
    <x v="4"/>
    <n v="0.44999999999999996"/>
    <x v="41"/>
    <x v="546"/>
    <n v="360"/>
    <n v="0.4"/>
  </r>
  <r>
    <x v="0"/>
    <n v="1185732"/>
    <x v="102"/>
    <x v="3"/>
    <x v="40"/>
    <s v="Indianapolis"/>
    <x v="5"/>
    <n v="0.35000000000000003"/>
    <x v="49"/>
    <x v="202"/>
    <n v="420"/>
    <n v="0.4"/>
  </r>
  <r>
    <x v="0"/>
    <n v="1185732"/>
    <x v="103"/>
    <x v="3"/>
    <x v="40"/>
    <s v="Indianapolis"/>
    <x v="0"/>
    <n v="0.35000000000000003"/>
    <x v="21"/>
    <x v="136"/>
    <n v="770.00000000000011"/>
    <n v="0.4"/>
  </r>
  <r>
    <x v="0"/>
    <n v="1185732"/>
    <x v="103"/>
    <x v="3"/>
    <x v="40"/>
    <s v="Indianapolis"/>
    <x v="1"/>
    <n v="0.4"/>
    <x v="41"/>
    <x v="134"/>
    <n v="320"/>
    <n v="0.4"/>
  </r>
  <r>
    <x v="0"/>
    <n v="1185732"/>
    <x v="103"/>
    <x v="3"/>
    <x v="40"/>
    <s v="Indianapolis"/>
    <x v="2"/>
    <n v="0.30000000000000004"/>
    <x v="49"/>
    <x v="395"/>
    <n v="360.00000000000006"/>
    <n v="0.4"/>
  </r>
  <r>
    <x v="0"/>
    <n v="1185732"/>
    <x v="103"/>
    <x v="3"/>
    <x v="40"/>
    <s v="Indianapolis"/>
    <x v="3"/>
    <n v="0.35000000000000003"/>
    <x v="37"/>
    <x v="181"/>
    <n v="245.00000000000006"/>
    <n v="0.4"/>
  </r>
  <r>
    <x v="0"/>
    <n v="1185732"/>
    <x v="103"/>
    <x v="3"/>
    <x v="40"/>
    <s v="Indianapolis"/>
    <x v="4"/>
    <n v="0.49999999999999994"/>
    <x v="44"/>
    <x v="589"/>
    <n v="499.99999999999994"/>
    <n v="0.4"/>
  </r>
  <r>
    <x v="0"/>
    <n v="1185732"/>
    <x v="103"/>
    <x v="3"/>
    <x v="40"/>
    <s v="Indianapolis"/>
    <x v="5"/>
    <n v="0.24999999999999994"/>
    <x v="45"/>
    <x v="605"/>
    <n v="349.99999999999994"/>
    <n v="0.4"/>
  </r>
  <r>
    <x v="0"/>
    <n v="1185732"/>
    <x v="104"/>
    <x v="3"/>
    <x v="40"/>
    <s v="Indianapolis"/>
    <x v="0"/>
    <n v="0.30000000000000004"/>
    <x v="82"/>
    <x v="720"/>
    <n v="684.00000000000011"/>
    <n v="0.4"/>
  </r>
  <r>
    <x v="0"/>
    <n v="1185732"/>
    <x v="104"/>
    <x v="3"/>
    <x v="40"/>
    <s v="Indianapolis"/>
    <x v="1"/>
    <n v="0.30000000000000004"/>
    <x v="35"/>
    <x v="188"/>
    <n v="330.00000000000006"/>
    <n v="0.4"/>
  </r>
  <r>
    <x v="0"/>
    <n v="1185732"/>
    <x v="104"/>
    <x v="3"/>
    <x v="40"/>
    <s v="Indianapolis"/>
    <x v="2"/>
    <n v="0.2"/>
    <x v="46"/>
    <x v="406"/>
    <n v="260"/>
    <n v="0.4"/>
  </r>
  <r>
    <x v="0"/>
    <n v="1185732"/>
    <x v="104"/>
    <x v="3"/>
    <x v="40"/>
    <s v="Indianapolis"/>
    <x v="3"/>
    <n v="0.24999999999999994"/>
    <x v="37"/>
    <x v="721"/>
    <n v="174.99999999999997"/>
    <n v="0.4"/>
  </r>
  <r>
    <x v="0"/>
    <n v="1185732"/>
    <x v="104"/>
    <x v="3"/>
    <x v="40"/>
    <s v="Indianapolis"/>
    <x v="4"/>
    <n v="0.4"/>
    <x v="38"/>
    <x v="124"/>
    <n v="360"/>
    <n v="0.4"/>
  </r>
  <r>
    <x v="0"/>
    <n v="1185732"/>
    <x v="104"/>
    <x v="3"/>
    <x v="40"/>
    <s v="Indianapolis"/>
    <x v="5"/>
    <n v="0.30000000000000004"/>
    <x v="46"/>
    <x v="663"/>
    <n v="390.00000000000006"/>
    <n v="0.4"/>
  </r>
  <r>
    <x v="0"/>
    <n v="1185732"/>
    <x v="105"/>
    <x v="3"/>
    <x v="40"/>
    <s v="Indianapolis"/>
    <x v="0"/>
    <n v="0.30000000000000004"/>
    <x v="21"/>
    <x v="205"/>
    <n v="660.00000000000011"/>
    <n v="0.4"/>
  </r>
  <r>
    <x v="0"/>
    <n v="1185732"/>
    <x v="105"/>
    <x v="3"/>
    <x v="40"/>
    <s v="Indianapolis"/>
    <x v="1"/>
    <n v="0.30000000000000004"/>
    <x v="44"/>
    <x v="398"/>
    <n v="300.00000000000006"/>
    <n v="0.4"/>
  </r>
  <r>
    <x v="0"/>
    <n v="1185732"/>
    <x v="105"/>
    <x v="3"/>
    <x v="40"/>
    <s v="Indianapolis"/>
    <x v="2"/>
    <n v="0.2"/>
    <x v="44"/>
    <x v="118"/>
    <n v="200"/>
    <n v="0.4"/>
  </r>
  <r>
    <x v="0"/>
    <n v="1185732"/>
    <x v="105"/>
    <x v="3"/>
    <x v="40"/>
    <s v="Indianapolis"/>
    <x v="3"/>
    <n v="0.24999999999999994"/>
    <x v="37"/>
    <x v="721"/>
    <n v="174.99999999999997"/>
    <n v="0.4"/>
  </r>
  <r>
    <x v="0"/>
    <n v="1185732"/>
    <x v="105"/>
    <x v="3"/>
    <x v="40"/>
    <s v="Indianapolis"/>
    <x v="4"/>
    <n v="0.65"/>
    <x v="41"/>
    <x v="194"/>
    <n v="520"/>
    <n v="0.4"/>
  </r>
  <r>
    <x v="0"/>
    <n v="1185732"/>
    <x v="105"/>
    <x v="3"/>
    <x v="40"/>
    <s v="Indianapolis"/>
    <x v="5"/>
    <n v="0.5"/>
    <x v="46"/>
    <x v="132"/>
    <n v="650"/>
    <n v="0.4"/>
  </r>
  <r>
    <x v="0"/>
    <n v="1185732"/>
    <x v="106"/>
    <x v="3"/>
    <x v="40"/>
    <s v="Indianapolis"/>
    <x v="0"/>
    <n v="0.6"/>
    <x v="76"/>
    <x v="573"/>
    <n v="1428"/>
    <n v="0.4"/>
  </r>
  <r>
    <x v="0"/>
    <n v="1185732"/>
    <x v="106"/>
    <x v="3"/>
    <x v="40"/>
    <s v="Indianapolis"/>
    <x v="1"/>
    <n v="0.4"/>
    <x v="49"/>
    <x v="147"/>
    <n v="480"/>
    <n v="0.4"/>
  </r>
  <r>
    <x v="0"/>
    <n v="1185732"/>
    <x v="106"/>
    <x v="3"/>
    <x v="40"/>
    <s v="Indianapolis"/>
    <x v="2"/>
    <n v="0.35000000000000003"/>
    <x v="35"/>
    <x v="117"/>
    <n v="385.00000000000006"/>
    <n v="0.4"/>
  </r>
  <r>
    <x v="0"/>
    <n v="1185732"/>
    <x v="106"/>
    <x v="3"/>
    <x v="40"/>
    <s v="Indianapolis"/>
    <x v="3"/>
    <n v="0.35000000000000003"/>
    <x v="41"/>
    <x v="320"/>
    <n v="280.00000000000006"/>
    <n v="0.4"/>
  </r>
  <r>
    <x v="0"/>
    <n v="1185732"/>
    <x v="106"/>
    <x v="3"/>
    <x v="40"/>
    <s v="Indianapolis"/>
    <x v="4"/>
    <n v="0.44999999999999996"/>
    <x v="38"/>
    <x v="680"/>
    <n v="405"/>
    <n v="0.4"/>
  </r>
  <r>
    <x v="0"/>
    <n v="1185732"/>
    <x v="106"/>
    <x v="3"/>
    <x v="40"/>
    <s v="Indianapolis"/>
    <x v="5"/>
    <n v="0.54999999999999993"/>
    <x v="45"/>
    <x v="237"/>
    <n v="770"/>
    <n v="0.4"/>
  </r>
  <r>
    <x v="0"/>
    <n v="1185732"/>
    <x v="107"/>
    <x v="3"/>
    <x v="40"/>
    <s v="Indianapolis"/>
    <x v="0"/>
    <n v="0.45"/>
    <x v="25"/>
    <x v="52"/>
    <n v="1080"/>
    <n v="0.4"/>
  </r>
  <r>
    <x v="0"/>
    <n v="1185732"/>
    <x v="107"/>
    <x v="3"/>
    <x v="40"/>
    <s v="Indianapolis"/>
    <x v="1"/>
    <n v="0.40000000000000008"/>
    <x v="33"/>
    <x v="722"/>
    <n v="680.00000000000011"/>
    <n v="0.4"/>
  </r>
  <r>
    <x v="0"/>
    <n v="1185732"/>
    <x v="107"/>
    <x v="3"/>
    <x v="40"/>
    <s v="Indianapolis"/>
    <x v="2"/>
    <n v="0.35000000000000003"/>
    <x v="49"/>
    <x v="202"/>
    <n v="420"/>
    <n v="0.4"/>
  </r>
  <r>
    <x v="0"/>
    <n v="1185732"/>
    <x v="107"/>
    <x v="3"/>
    <x v="40"/>
    <s v="Indianapolis"/>
    <x v="3"/>
    <n v="0.35000000000000003"/>
    <x v="35"/>
    <x v="117"/>
    <n v="385.00000000000006"/>
    <n v="0.4"/>
  </r>
  <r>
    <x v="0"/>
    <n v="1185732"/>
    <x v="107"/>
    <x v="3"/>
    <x v="40"/>
    <s v="Indianapolis"/>
    <x v="4"/>
    <n v="0.45"/>
    <x v="35"/>
    <x v="116"/>
    <n v="495"/>
    <n v="0.4"/>
  </r>
  <r>
    <x v="0"/>
    <n v="1185732"/>
    <x v="107"/>
    <x v="3"/>
    <x v="40"/>
    <s v="Indianapolis"/>
    <x v="5"/>
    <n v="0.65000000000000013"/>
    <x v="33"/>
    <x v="723"/>
    <n v="1105.0000000000002"/>
    <n v="0.4"/>
  </r>
  <r>
    <x v="0"/>
    <n v="1185732"/>
    <x v="108"/>
    <x v="3"/>
    <x v="40"/>
    <s v="Indianapolis"/>
    <x v="0"/>
    <n v="0.60000000000000009"/>
    <x v="26"/>
    <x v="608"/>
    <n v="1560.0000000000002"/>
    <n v="0.4"/>
  </r>
  <r>
    <x v="0"/>
    <n v="1185732"/>
    <x v="108"/>
    <x v="3"/>
    <x v="40"/>
    <s v="Indianapolis"/>
    <x v="1"/>
    <n v="0.55000000000000016"/>
    <x v="47"/>
    <x v="609"/>
    <n v="880.00000000000023"/>
    <n v="0.4"/>
  </r>
  <r>
    <x v="0"/>
    <n v="1185732"/>
    <x v="108"/>
    <x v="3"/>
    <x v="40"/>
    <s v="Indianapolis"/>
    <x v="2"/>
    <n v="0.5"/>
    <x v="46"/>
    <x v="132"/>
    <n v="650"/>
    <n v="0.4"/>
  </r>
  <r>
    <x v="0"/>
    <n v="1185732"/>
    <x v="108"/>
    <x v="3"/>
    <x v="40"/>
    <s v="Indianapolis"/>
    <x v="3"/>
    <n v="0.5"/>
    <x v="35"/>
    <x v="140"/>
    <n v="550"/>
    <n v="0.4"/>
  </r>
  <r>
    <x v="0"/>
    <n v="1185732"/>
    <x v="108"/>
    <x v="3"/>
    <x v="40"/>
    <s v="Indianapolis"/>
    <x v="4"/>
    <n v="0.60000000000000009"/>
    <x v="49"/>
    <x v="166"/>
    <n v="720.00000000000011"/>
    <n v="0.4"/>
  </r>
  <r>
    <x v="0"/>
    <n v="1185732"/>
    <x v="108"/>
    <x v="3"/>
    <x v="40"/>
    <s v="Indianapolis"/>
    <x v="5"/>
    <n v="0.65000000000000013"/>
    <x v="34"/>
    <x v="422"/>
    <n v="1235.0000000000002"/>
    <n v="0.4"/>
  </r>
  <r>
    <x v="0"/>
    <n v="1185732"/>
    <x v="109"/>
    <x v="3"/>
    <x v="40"/>
    <s v="Indianapolis"/>
    <x v="0"/>
    <n v="0.5"/>
    <x v="28"/>
    <x v="48"/>
    <n v="1050"/>
    <n v="0.4"/>
  </r>
  <r>
    <x v="0"/>
    <n v="1185732"/>
    <x v="109"/>
    <x v="3"/>
    <x v="40"/>
    <s v="Indianapolis"/>
    <x v="1"/>
    <n v="0.45000000000000007"/>
    <x v="49"/>
    <x v="139"/>
    <n v="540.00000000000011"/>
    <n v="0.4"/>
  </r>
  <r>
    <x v="0"/>
    <n v="1185732"/>
    <x v="109"/>
    <x v="3"/>
    <x v="40"/>
    <s v="Indianapolis"/>
    <x v="2"/>
    <n v="0.4"/>
    <x v="49"/>
    <x v="147"/>
    <n v="480"/>
    <n v="0.4"/>
  </r>
  <r>
    <x v="0"/>
    <n v="1185732"/>
    <x v="109"/>
    <x v="3"/>
    <x v="40"/>
    <s v="Indianapolis"/>
    <x v="3"/>
    <n v="0.4"/>
    <x v="35"/>
    <x v="130"/>
    <n v="440"/>
    <n v="0.4"/>
  </r>
  <r>
    <x v="0"/>
    <n v="1185732"/>
    <x v="109"/>
    <x v="3"/>
    <x v="40"/>
    <s v="Indianapolis"/>
    <x v="4"/>
    <n v="0.5"/>
    <x v="44"/>
    <x v="142"/>
    <n v="500"/>
    <n v="0.4"/>
  </r>
  <r>
    <x v="0"/>
    <n v="1185732"/>
    <x v="109"/>
    <x v="3"/>
    <x v="40"/>
    <s v="Indianapolis"/>
    <x v="5"/>
    <n v="0.55000000000000004"/>
    <x v="33"/>
    <x v="256"/>
    <n v="935"/>
    <n v="0.4"/>
  </r>
  <r>
    <x v="0"/>
    <n v="1185732"/>
    <x v="110"/>
    <x v="3"/>
    <x v="40"/>
    <s v="Indianapolis"/>
    <x v="0"/>
    <n v="0.35000000000000003"/>
    <x v="21"/>
    <x v="136"/>
    <n v="770.00000000000011"/>
    <n v="0.4"/>
  </r>
  <r>
    <x v="0"/>
    <n v="1185732"/>
    <x v="110"/>
    <x v="3"/>
    <x v="40"/>
    <s v="Indianapolis"/>
    <x v="1"/>
    <n v="0.3000000000000001"/>
    <x v="45"/>
    <x v="509"/>
    <n v="420.00000000000023"/>
    <n v="0.4"/>
  </r>
  <r>
    <x v="0"/>
    <n v="1185732"/>
    <x v="110"/>
    <x v="3"/>
    <x v="40"/>
    <s v="Indianapolis"/>
    <x v="2"/>
    <n v="0.25000000000000006"/>
    <x v="44"/>
    <x v="472"/>
    <n v="250.00000000000006"/>
    <n v="0.4"/>
  </r>
  <r>
    <x v="0"/>
    <n v="1185732"/>
    <x v="110"/>
    <x v="3"/>
    <x v="40"/>
    <s v="Indianapolis"/>
    <x v="3"/>
    <n v="0.25000000000000006"/>
    <x v="38"/>
    <x v="469"/>
    <n v="225.00000000000006"/>
    <n v="0.4"/>
  </r>
  <r>
    <x v="0"/>
    <n v="1185732"/>
    <x v="110"/>
    <x v="3"/>
    <x v="40"/>
    <s v="Indianapolis"/>
    <x v="4"/>
    <n v="0.35000000000000003"/>
    <x v="38"/>
    <x v="121"/>
    <n v="315.00000000000006"/>
    <n v="0.4"/>
  </r>
  <r>
    <x v="0"/>
    <n v="1185732"/>
    <x v="110"/>
    <x v="3"/>
    <x v="40"/>
    <s v="Indianapolis"/>
    <x v="5"/>
    <n v="0.4"/>
    <x v="49"/>
    <x v="147"/>
    <n v="480"/>
    <n v="0.4"/>
  </r>
  <r>
    <x v="0"/>
    <n v="1185732"/>
    <x v="111"/>
    <x v="3"/>
    <x v="40"/>
    <s v="Indianapolis"/>
    <x v="0"/>
    <n v="0.44999999999999996"/>
    <x v="33"/>
    <x v="646"/>
    <n v="765"/>
    <n v="0.4"/>
  </r>
  <r>
    <x v="0"/>
    <n v="1185732"/>
    <x v="111"/>
    <x v="3"/>
    <x v="40"/>
    <s v="Indianapolis"/>
    <x v="1"/>
    <n v="0.35000000000000003"/>
    <x v="35"/>
    <x v="117"/>
    <n v="385.00000000000006"/>
    <n v="0.4"/>
  </r>
  <r>
    <x v="0"/>
    <n v="1185732"/>
    <x v="111"/>
    <x v="3"/>
    <x v="40"/>
    <s v="Indianapolis"/>
    <x v="2"/>
    <n v="0.35000000000000003"/>
    <x v="37"/>
    <x v="181"/>
    <n v="245.00000000000006"/>
    <n v="0.4"/>
  </r>
  <r>
    <x v="0"/>
    <n v="1185732"/>
    <x v="111"/>
    <x v="3"/>
    <x v="40"/>
    <s v="Indianapolis"/>
    <x v="3"/>
    <n v="0.35000000000000003"/>
    <x v="37"/>
    <x v="181"/>
    <n v="245.00000000000006"/>
    <n v="0.4"/>
  </r>
  <r>
    <x v="0"/>
    <n v="1185732"/>
    <x v="111"/>
    <x v="3"/>
    <x v="40"/>
    <s v="Indianapolis"/>
    <x v="4"/>
    <n v="0.44999999999999996"/>
    <x v="37"/>
    <x v="474"/>
    <n v="315"/>
    <n v="0.4"/>
  </r>
  <r>
    <x v="0"/>
    <n v="1185732"/>
    <x v="111"/>
    <x v="3"/>
    <x v="40"/>
    <s v="Indianapolis"/>
    <x v="5"/>
    <n v="0.49999999999999983"/>
    <x v="49"/>
    <x v="724"/>
    <n v="599.99999999999989"/>
    <n v="0.4"/>
  </r>
  <r>
    <x v="0"/>
    <n v="1185732"/>
    <x v="112"/>
    <x v="3"/>
    <x v="40"/>
    <s v="Indianapolis"/>
    <x v="0"/>
    <n v="0.44999999999999996"/>
    <x v="32"/>
    <x v="725"/>
    <n v="810"/>
    <n v="0.4"/>
  </r>
  <r>
    <x v="0"/>
    <n v="1185732"/>
    <x v="112"/>
    <x v="3"/>
    <x v="40"/>
    <s v="Indianapolis"/>
    <x v="1"/>
    <n v="0.35000000000000003"/>
    <x v="45"/>
    <x v="206"/>
    <n v="490.00000000000011"/>
    <n v="0.4"/>
  </r>
  <r>
    <x v="0"/>
    <n v="1185732"/>
    <x v="112"/>
    <x v="3"/>
    <x v="40"/>
    <s v="Indianapolis"/>
    <x v="2"/>
    <n v="0.35000000000000003"/>
    <x v="69"/>
    <x v="726"/>
    <n v="413"/>
    <n v="0.4"/>
  </r>
  <r>
    <x v="0"/>
    <n v="1185732"/>
    <x v="112"/>
    <x v="3"/>
    <x v="40"/>
    <s v="Indianapolis"/>
    <x v="3"/>
    <n v="0.4"/>
    <x v="46"/>
    <x v="194"/>
    <n v="520"/>
    <n v="0.4"/>
  </r>
  <r>
    <x v="0"/>
    <n v="1185732"/>
    <x v="112"/>
    <x v="3"/>
    <x v="40"/>
    <s v="Indianapolis"/>
    <x v="4"/>
    <n v="0.65"/>
    <x v="49"/>
    <x v="212"/>
    <n v="780"/>
    <n v="0.4"/>
  </r>
  <r>
    <x v="0"/>
    <n v="1185732"/>
    <x v="112"/>
    <x v="3"/>
    <x v="40"/>
    <s v="Indianapolis"/>
    <x v="5"/>
    <n v="0.7"/>
    <x v="47"/>
    <x v="59"/>
    <n v="1120"/>
    <n v="0.4"/>
  </r>
  <r>
    <x v="0"/>
    <n v="1185732"/>
    <x v="113"/>
    <x v="3"/>
    <x v="40"/>
    <s v="Indianapolis"/>
    <x v="0"/>
    <n v="0.65"/>
    <x v="26"/>
    <x v="106"/>
    <n v="1690"/>
    <n v="0.4"/>
  </r>
  <r>
    <x v="0"/>
    <n v="1185732"/>
    <x v="113"/>
    <x v="3"/>
    <x v="40"/>
    <s v="Indianapolis"/>
    <x v="1"/>
    <n v="0.55000000000000004"/>
    <x v="32"/>
    <x v="111"/>
    <n v="990"/>
    <n v="0.4"/>
  </r>
  <r>
    <x v="0"/>
    <n v="1185732"/>
    <x v="113"/>
    <x v="3"/>
    <x v="40"/>
    <s v="Indianapolis"/>
    <x v="2"/>
    <n v="0.55000000000000004"/>
    <x v="47"/>
    <x v="42"/>
    <n v="880"/>
    <n v="0.4"/>
  </r>
  <r>
    <x v="0"/>
    <n v="1185732"/>
    <x v="113"/>
    <x v="3"/>
    <x v="40"/>
    <s v="Indianapolis"/>
    <x v="3"/>
    <n v="0.55000000000000004"/>
    <x v="45"/>
    <x v="136"/>
    <n v="770.00000000000011"/>
    <n v="0.4"/>
  </r>
  <r>
    <x v="0"/>
    <n v="1185732"/>
    <x v="113"/>
    <x v="3"/>
    <x v="40"/>
    <s v="Indianapolis"/>
    <x v="4"/>
    <n v="0.65"/>
    <x v="45"/>
    <x v="154"/>
    <n v="910"/>
    <n v="0.4"/>
  </r>
  <r>
    <x v="0"/>
    <n v="1185732"/>
    <x v="113"/>
    <x v="3"/>
    <x v="40"/>
    <s v="Indianapolis"/>
    <x v="5"/>
    <n v="0.7"/>
    <x v="32"/>
    <x v="40"/>
    <n v="1260"/>
    <n v="0.4"/>
  </r>
  <r>
    <x v="0"/>
    <n v="1185732"/>
    <x v="145"/>
    <x v="0"/>
    <x v="41"/>
    <s v="Charleston"/>
    <x v="0"/>
    <n v="0.35000000000000003"/>
    <x v="33"/>
    <x v="343"/>
    <n v="595.00000000000011"/>
    <n v="0.4"/>
  </r>
  <r>
    <x v="0"/>
    <n v="1185732"/>
    <x v="145"/>
    <x v="0"/>
    <x v="41"/>
    <s v="Charleston"/>
    <x v="1"/>
    <n v="0.35000000000000003"/>
    <x v="38"/>
    <x v="121"/>
    <n v="275.625"/>
    <n v="0.35"/>
  </r>
  <r>
    <x v="0"/>
    <n v="1185732"/>
    <x v="145"/>
    <x v="0"/>
    <x v="41"/>
    <s v="Charleston"/>
    <x v="2"/>
    <n v="0.25000000000000006"/>
    <x v="38"/>
    <x v="469"/>
    <n v="196.87500000000003"/>
    <n v="0.35"/>
  </r>
  <r>
    <x v="0"/>
    <n v="1185732"/>
    <x v="145"/>
    <x v="0"/>
    <x v="41"/>
    <s v="Charleston"/>
    <x v="3"/>
    <n v="0.3"/>
    <x v="42"/>
    <x v="375"/>
    <n v="78.75"/>
    <n v="0.35"/>
  </r>
  <r>
    <x v="0"/>
    <n v="1185732"/>
    <x v="145"/>
    <x v="0"/>
    <x v="41"/>
    <s v="Charleston"/>
    <x v="4"/>
    <n v="0.45"/>
    <x v="36"/>
    <x v="180"/>
    <n v="168.75"/>
    <n v="0.3"/>
  </r>
  <r>
    <x v="0"/>
    <n v="1185732"/>
    <x v="145"/>
    <x v="0"/>
    <x v="41"/>
    <s v="Charleston"/>
    <x v="5"/>
    <n v="0.35000000000000003"/>
    <x v="38"/>
    <x v="121"/>
    <n v="236.25000000000003"/>
    <n v="0.3"/>
  </r>
  <r>
    <x v="0"/>
    <n v="1185732"/>
    <x v="216"/>
    <x v="0"/>
    <x v="41"/>
    <s v="Charleston"/>
    <x v="0"/>
    <n v="0.35000000000000003"/>
    <x v="34"/>
    <x v="394"/>
    <n v="665.00000000000011"/>
    <n v="0.4"/>
  </r>
  <r>
    <x v="0"/>
    <n v="1185732"/>
    <x v="216"/>
    <x v="0"/>
    <x v="41"/>
    <s v="Charleston"/>
    <x v="1"/>
    <n v="0.35000000000000003"/>
    <x v="36"/>
    <x v="620"/>
    <n v="153.125"/>
    <n v="0.35"/>
  </r>
  <r>
    <x v="0"/>
    <n v="1185732"/>
    <x v="216"/>
    <x v="0"/>
    <x v="41"/>
    <s v="Charleston"/>
    <x v="2"/>
    <n v="0.25000000000000006"/>
    <x v="37"/>
    <x v="706"/>
    <n v="153.12500000000003"/>
    <n v="0.35"/>
  </r>
  <r>
    <x v="0"/>
    <n v="1185732"/>
    <x v="216"/>
    <x v="0"/>
    <x v="41"/>
    <s v="Charleston"/>
    <x v="3"/>
    <n v="0.3"/>
    <x v="51"/>
    <x v="374"/>
    <n v="52.5"/>
    <n v="0.35"/>
  </r>
  <r>
    <x v="0"/>
    <n v="1185732"/>
    <x v="216"/>
    <x v="0"/>
    <x v="41"/>
    <s v="Charleston"/>
    <x v="4"/>
    <n v="0.45"/>
    <x v="36"/>
    <x v="180"/>
    <n v="168.75"/>
    <n v="0.3"/>
  </r>
  <r>
    <x v="0"/>
    <n v="1185732"/>
    <x v="216"/>
    <x v="0"/>
    <x v="41"/>
    <s v="Charleston"/>
    <x v="5"/>
    <n v="0.35000000000000003"/>
    <x v="38"/>
    <x v="121"/>
    <n v="236.25000000000003"/>
    <n v="0.3"/>
  </r>
  <r>
    <x v="0"/>
    <n v="1185732"/>
    <x v="250"/>
    <x v="0"/>
    <x v="41"/>
    <s v="Charleston"/>
    <x v="0"/>
    <n v="0.35000000000000003"/>
    <x v="52"/>
    <x v="727"/>
    <n v="623.00000000000011"/>
    <n v="0.4"/>
  </r>
  <r>
    <x v="0"/>
    <n v="1185732"/>
    <x v="250"/>
    <x v="0"/>
    <x v="41"/>
    <s v="Charleston"/>
    <x v="1"/>
    <n v="0.35000000000000003"/>
    <x v="43"/>
    <x v="311"/>
    <n v="183.75"/>
    <n v="0.35"/>
  </r>
  <r>
    <x v="0"/>
    <n v="1185732"/>
    <x v="250"/>
    <x v="0"/>
    <x v="41"/>
    <s v="Charleston"/>
    <x v="2"/>
    <n v="0.25000000000000006"/>
    <x v="37"/>
    <x v="706"/>
    <n v="153.12500000000003"/>
    <n v="0.35"/>
  </r>
  <r>
    <x v="0"/>
    <n v="1185732"/>
    <x v="250"/>
    <x v="0"/>
    <x v="41"/>
    <s v="Charleston"/>
    <x v="3"/>
    <n v="0.3"/>
    <x v="53"/>
    <x v="376"/>
    <n v="26.25"/>
    <n v="0.35"/>
  </r>
  <r>
    <x v="0"/>
    <n v="1185732"/>
    <x v="250"/>
    <x v="0"/>
    <x v="41"/>
    <s v="Charleston"/>
    <x v="4"/>
    <n v="0.45"/>
    <x v="42"/>
    <x v="125"/>
    <n v="101.25"/>
    <n v="0.3"/>
  </r>
  <r>
    <x v="0"/>
    <n v="1185732"/>
    <x v="250"/>
    <x v="0"/>
    <x v="41"/>
    <s v="Charleston"/>
    <x v="5"/>
    <n v="0.35000000000000003"/>
    <x v="37"/>
    <x v="181"/>
    <n v="183.75000000000003"/>
    <n v="0.3"/>
  </r>
  <r>
    <x v="0"/>
    <n v="1185732"/>
    <x v="251"/>
    <x v="0"/>
    <x v="41"/>
    <s v="Charleston"/>
    <x v="0"/>
    <n v="0.35000000000000003"/>
    <x v="33"/>
    <x v="343"/>
    <n v="595.00000000000011"/>
    <n v="0.4"/>
  </r>
  <r>
    <x v="0"/>
    <n v="1185732"/>
    <x v="251"/>
    <x v="0"/>
    <x v="41"/>
    <s v="Charleston"/>
    <x v="1"/>
    <n v="0.35000000000000003"/>
    <x v="36"/>
    <x v="620"/>
    <n v="153.125"/>
    <n v="0.35"/>
  </r>
  <r>
    <x v="0"/>
    <n v="1185732"/>
    <x v="251"/>
    <x v="0"/>
    <x v="41"/>
    <s v="Charleston"/>
    <x v="2"/>
    <n v="0.25000000000000006"/>
    <x v="36"/>
    <x v="713"/>
    <n v="109.37500000000001"/>
    <n v="0.35"/>
  </r>
  <r>
    <x v="0"/>
    <n v="1185732"/>
    <x v="251"/>
    <x v="0"/>
    <x v="41"/>
    <s v="Charleston"/>
    <x v="3"/>
    <n v="0.3"/>
    <x v="51"/>
    <x v="374"/>
    <n v="52.5"/>
    <n v="0.35"/>
  </r>
  <r>
    <x v="0"/>
    <n v="1185732"/>
    <x v="251"/>
    <x v="0"/>
    <x v="41"/>
    <s v="Charleston"/>
    <x v="4"/>
    <n v="0.45"/>
    <x v="51"/>
    <x v="375"/>
    <n v="67.5"/>
    <n v="0.3"/>
  </r>
  <r>
    <x v="0"/>
    <n v="1185732"/>
    <x v="251"/>
    <x v="0"/>
    <x v="41"/>
    <s v="Charleston"/>
    <x v="5"/>
    <n v="0.35000000000000003"/>
    <x v="41"/>
    <x v="320"/>
    <n v="210.00000000000003"/>
    <n v="0.3"/>
  </r>
  <r>
    <x v="0"/>
    <n v="1185732"/>
    <x v="252"/>
    <x v="0"/>
    <x v="41"/>
    <s v="Charleston"/>
    <x v="0"/>
    <n v="0.49999999999999994"/>
    <x v="54"/>
    <x v="728"/>
    <n v="939.99999999999989"/>
    <n v="0.4"/>
  </r>
  <r>
    <x v="0"/>
    <n v="1185732"/>
    <x v="252"/>
    <x v="0"/>
    <x v="41"/>
    <s v="Charleston"/>
    <x v="1"/>
    <n v="0.45"/>
    <x v="37"/>
    <x v="120"/>
    <n v="275.625"/>
    <n v="0.35"/>
  </r>
  <r>
    <x v="0"/>
    <n v="1185732"/>
    <x v="252"/>
    <x v="0"/>
    <x v="41"/>
    <s v="Charleston"/>
    <x v="2"/>
    <n v="0.4"/>
    <x v="43"/>
    <x v="128"/>
    <n v="210"/>
    <n v="0.35"/>
  </r>
  <r>
    <x v="0"/>
    <n v="1185732"/>
    <x v="252"/>
    <x v="0"/>
    <x v="41"/>
    <s v="Charleston"/>
    <x v="3"/>
    <n v="0.4"/>
    <x v="39"/>
    <x v="122"/>
    <n v="140"/>
    <n v="0.35"/>
  </r>
  <r>
    <x v="0"/>
    <n v="1185732"/>
    <x v="252"/>
    <x v="0"/>
    <x v="41"/>
    <s v="Charleston"/>
    <x v="4"/>
    <n v="0.49999999999999994"/>
    <x v="36"/>
    <x v="694"/>
    <n v="187.49999999999997"/>
    <n v="0.3"/>
  </r>
  <r>
    <x v="0"/>
    <n v="1185732"/>
    <x v="252"/>
    <x v="0"/>
    <x v="41"/>
    <s v="Charleston"/>
    <x v="5"/>
    <n v="0.54999999999999993"/>
    <x v="44"/>
    <x v="695"/>
    <n v="412.49999999999994"/>
    <n v="0.3"/>
  </r>
  <r>
    <x v="0"/>
    <n v="1185732"/>
    <x v="220"/>
    <x v="0"/>
    <x v="41"/>
    <s v="Charleston"/>
    <x v="0"/>
    <n v="0.49999999999999994"/>
    <x v="24"/>
    <x v="631"/>
    <n v="999.99999999999989"/>
    <n v="0.4"/>
  </r>
  <r>
    <x v="0"/>
    <n v="1185732"/>
    <x v="220"/>
    <x v="0"/>
    <x v="41"/>
    <s v="Charleston"/>
    <x v="1"/>
    <n v="0.45"/>
    <x v="44"/>
    <x v="127"/>
    <n v="393.75"/>
    <n v="0.35"/>
  </r>
  <r>
    <x v="0"/>
    <n v="1185732"/>
    <x v="220"/>
    <x v="0"/>
    <x v="41"/>
    <s v="Charleston"/>
    <x v="2"/>
    <n v="0.4"/>
    <x v="37"/>
    <x v="135"/>
    <n v="244.99999999999997"/>
    <n v="0.35"/>
  </r>
  <r>
    <x v="0"/>
    <n v="1185732"/>
    <x v="220"/>
    <x v="0"/>
    <x v="41"/>
    <s v="Charleston"/>
    <x v="3"/>
    <n v="0.4"/>
    <x v="43"/>
    <x v="128"/>
    <n v="210"/>
    <n v="0.35"/>
  </r>
  <r>
    <x v="0"/>
    <n v="1185732"/>
    <x v="220"/>
    <x v="0"/>
    <x v="41"/>
    <s v="Charleston"/>
    <x v="4"/>
    <n v="0.49999999999999994"/>
    <x v="43"/>
    <x v="382"/>
    <n v="224.99999999999997"/>
    <n v="0.3"/>
  </r>
  <r>
    <x v="0"/>
    <n v="1185732"/>
    <x v="220"/>
    <x v="0"/>
    <x v="41"/>
    <s v="Charleston"/>
    <x v="5"/>
    <n v="0.54999999999999993"/>
    <x v="49"/>
    <x v="209"/>
    <n v="494.99999999999989"/>
    <n v="0.3"/>
  </r>
  <r>
    <x v="0"/>
    <n v="1185732"/>
    <x v="253"/>
    <x v="0"/>
    <x v="41"/>
    <s v="Charleston"/>
    <x v="0"/>
    <n v="0.49999999999999994"/>
    <x v="28"/>
    <x v="729"/>
    <n v="1049.9999999999998"/>
    <n v="0.4"/>
  </r>
  <r>
    <x v="0"/>
    <n v="1185732"/>
    <x v="253"/>
    <x v="0"/>
    <x v="41"/>
    <s v="Charleston"/>
    <x v="1"/>
    <n v="0.45"/>
    <x v="35"/>
    <x v="116"/>
    <n v="433.125"/>
    <n v="0.35"/>
  </r>
  <r>
    <x v="0"/>
    <n v="1185732"/>
    <x v="253"/>
    <x v="0"/>
    <x v="41"/>
    <s v="Charleston"/>
    <x v="2"/>
    <n v="0.4"/>
    <x v="41"/>
    <x v="134"/>
    <n v="280"/>
    <n v="0.35"/>
  </r>
  <r>
    <x v="0"/>
    <n v="1185732"/>
    <x v="253"/>
    <x v="0"/>
    <x v="41"/>
    <s v="Charleston"/>
    <x v="3"/>
    <n v="0.4"/>
    <x v="43"/>
    <x v="128"/>
    <n v="210"/>
    <n v="0.35"/>
  </r>
  <r>
    <x v="0"/>
    <n v="1185732"/>
    <x v="253"/>
    <x v="0"/>
    <x v="41"/>
    <s v="Charleston"/>
    <x v="4"/>
    <n v="0.49999999999999994"/>
    <x v="37"/>
    <x v="688"/>
    <n v="262.49999999999994"/>
    <n v="0.3"/>
  </r>
  <r>
    <x v="0"/>
    <n v="1185732"/>
    <x v="253"/>
    <x v="0"/>
    <x v="41"/>
    <s v="Charleston"/>
    <x v="5"/>
    <n v="0.54999999999999993"/>
    <x v="45"/>
    <x v="237"/>
    <n v="577.49999999999989"/>
    <n v="0.3"/>
  </r>
  <r>
    <x v="0"/>
    <n v="1185732"/>
    <x v="254"/>
    <x v="0"/>
    <x v="41"/>
    <s v="Charleston"/>
    <x v="0"/>
    <n v="0.49999999999999994"/>
    <x v="24"/>
    <x v="631"/>
    <n v="999.99999999999989"/>
    <n v="0.4"/>
  </r>
  <r>
    <x v="0"/>
    <n v="1185732"/>
    <x v="254"/>
    <x v="0"/>
    <x v="41"/>
    <s v="Charleston"/>
    <x v="1"/>
    <n v="0.45"/>
    <x v="35"/>
    <x v="116"/>
    <n v="433.125"/>
    <n v="0.35"/>
  </r>
  <r>
    <x v="0"/>
    <n v="1185732"/>
    <x v="254"/>
    <x v="0"/>
    <x v="41"/>
    <s v="Charleston"/>
    <x v="2"/>
    <n v="0.4"/>
    <x v="41"/>
    <x v="134"/>
    <n v="280"/>
    <n v="0.35"/>
  </r>
  <r>
    <x v="0"/>
    <n v="1185732"/>
    <x v="254"/>
    <x v="0"/>
    <x v="41"/>
    <s v="Charleston"/>
    <x v="3"/>
    <n v="0.4"/>
    <x v="43"/>
    <x v="128"/>
    <n v="210"/>
    <n v="0.35"/>
  </r>
  <r>
    <x v="0"/>
    <n v="1185732"/>
    <x v="254"/>
    <x v="0"/>
    <x v="41"/>
    <s v="Charleston"/>
    <x v="4"/>
    <n v="0.49999999999999994"/>
    <x v="36"/>
    <x v="694"/>
    <n v="187.49999999999997"/>
    <n v="0.3"/>
  </r>
  <r>
    <x v="0"/>
    <n v="1185732"/>
    <x v="254"/>
    <x v="0"/>
    <x v="41"/>
    <s v="Charleston"/>
    <x v="5"/>
    <n v="0.54999999999999993"/>
    <x v="49"/>
    <x v="209"/>
    <n v="494.99999999999989"/>
    <n v="0.3"/>
  </r>
  <r>
    <x v="0"/>
    <n v="1185732"/>
    <x v="255"/>
    <x v="0"/>
    <x v="41"/>
    <s v="Charleston"/>
    <x v="0"/>
    <n v="0.49999999999999994"/>
    <x v="33"/>
    <x v="397"/>
    <n v="849.99999999999989"/>
    <n v="0.4"/>
  </r>
  <r>
    <x v="0"/>
    <n v="1185732"/>
    <x v="255"/>
    <x v="0"/>
    <x v="41"/>
    <s v="Charleston"/>
    <x v="1"/>
    <n v="0.45"/>
    <x v="38"/>
    <x v="177"/>
    <n v="354.375"/>
    <n v="0.35"/>
  </r>
  <r>
    <x v="0"/>
    <n v="1185732"/>
    <x v="255"/>
    <x v="0"/>
    <x v="41"/>
    <s v="Charleston"/>
    <x v="2"/>
    <n v="0.4"/>
    <x v="36"/>
    <x v="118"/>
    <n v="175"/>
    <n v="0.35"/>
  </r>
  <r>
    <x v="0"/>
    <n v="1185732"/>
    <x v="255"/>
    <x v="0"/>
    <x v="41"/>
    <s v="Charleston"/>
    <x v="3"/>
    <n v="0.4"/>
    <x v="39"/>
    <x v="122"/>
    <n v="140"/>
    <n v="0.35"/>
  </r>
  <r>
    <x v="0"/>
    <n v="1185732"/>
    <x v="255"/>
    <x v="0"/>
    <x v="41"/>
    <s v="Charleston"/>
    <x v="4"/>
    <n v="0.49999999999999994"/>
    <x v="39"/>
    <x v="379"/>
    <n v="149.99999999999997"/>
    <n v="0.3"/>
  </r>
  <r>
    <x v="0"/>
    <n v="1185732"/>
    <x v="255"/>
    <x v="0"/>
    <x v="41"/>
    <s v="Charleston"/>
    <x v="5"/>
    <n v="0.54999999999999993"/>
    <x v="41"/>
    <x v="405"/>
    <n v="329.99999999999994"/>
    <n v="0.3"/>
  </r>
  <r>
    <x v="0"/>
    <n v="1185732"/>
    <x v="224"/>
    <x v="0"/>
    <x v="41"/>
    <s v="Charleston"/>
    <x v="0"/>
    <n v="0.54999999999999993"/>
    <x v="48"/>
    <x v="210"/>
    <n v="824.99999999999989"/>
    <n v="0.4"/>
  </r>
  <r>
    <x v="0"/>
    <n v="1185732"/>
    <x v="224"/>
    <x v="0"/>
    <x v="41"/>
    <s v="Charleston"/>
    <x v="1"/>
    <n v="0.5"/>
    <x v="41"/>
    <x v="123"/>
    <n v="350"/>
    <n v="0.35"/>
  </r>
  <r>
    <x v="0"/>
    <n v="1185732"/>
    <x v="224"/>
    <x v="0"/>
    <x v="41"/>
    <s v="Charleston"/>
    <x v="2"/>
    <n v="0.5"/>
    <x v="39"/>
    <x v="118"/>
    <n v="175"/>
    <n v="0.35"/>
  </r>
  <r>
    <x v="0"/>
    <n v="1185732"/>
    <x v="224"/>
    <x v="0"/>
    <x v="41"/>
    <s v="Charleston"/>
    <x v="3"/>
    <n v="0.5"/>
    <x v="42"/>
    <x v="316"/>
    <n v="131.25"/>
    <n v="0.35"/>
  </r>
  <r>
    <x v="0"/>
    <n v="1185732"/>
    <x v="224"/>
    <x v="0"/>
    <x v="41"/>
    <s v="Charleston"/>
    <x v="4"/>
    <n v="0.6"/>
    <x v="42"/>
    <x v="185"/>
    <n v="135"/>
    <n v="0.3"/>
  </r>
  <r>
    <x v="0"/>
    <n v="1185732"/>
    <x v="224"/>
    <x v="0"/>
    <x v="41"/>
    <s v="Charleston"/>
    <x v="5"/>
    <n v="0.64999999999999991"/>
    <x v="41"/>
    <x v="730"/>
    <n v="389.99999999999994"/>
    <n v="0.3"/>
  </r>
  <r>
    <x v="0"/>
    <n v="1185732"/>
    <x v="256"/>
    <x v="0"/>
    <x v="41"/>
    <s v="Charleston"/>
    <x v="0"/>
    <n v="0.6"/>
    <x v="45"/>
    <x v="193"/>
    <n v="840"/>
    <n v="0.4"/>
  </r>
  <r>
    <x v="0"/>
    <n v="1185732"/>
    <x v="256"/>
    <x v="0"/>
    <x v="41"/>
    <s v="Charleston"/>
    <x v="1"/>
    <n v="0.5"/>
    <x v="37"/>
    <x v="131"/>
    <n v="306.25"/>
    <n v="0.35"/>
  </r>
  <r>
    <x v="0"/>
    <n v="1185732"/>
    <x v="256"/>
    <x v="0"/>
    <x v="41"/>
    <s v="Charleston"/>
    <x v="2"/>
    <n v="0.5"/>
    <x v="85"/>
    <x v="501"/>
    <n v="297.5"/>
    <n v="0.35"/>
  </r>
  <r>
    <x v="0"/>
    <n v="1185732"/>
    <x v="256"/>
    <x v="0"/>
    <x v="41"/>
    <s v="Charleston"/>
    <x v="3"/>
    <n v="0.5"/>
    <x v="43"/>
    <x v="126"/>
    <n v="262.5"/>
    <n v="0.35"/>
  </r>
  <r>
    <x v="0"/>
    <n v="1185732"/>
    <x v="256"/>
    <x v="0"/>
    <x v="41"/>
    <s v="Charleston"/>
    <x v="4"/>
    <n v="0.6"/>
    <x v="36"/>
    <x v="126"/>
    <n v="225"/>
    <n v="0.3"/>
  </r>
  <r>
    <x v="0"/>
    <n v="1185732"/>
    <x v="256"/>
    <x v="0"/>
    <x v="41"/>
    <s v="Charleston"/>
    <x v="5"/>
    <n v="0.64999999999999991"/>
    <x v="38"/>
    <x v="199"/>
    <n v="438.74999999999994"/>
    <n v="0.3"/>
  </r>
  <r>
    <x v="0"/>
    <n v="1185732"/>
    <x v="257"/>
    <x v="0"/>
    <x v="41"/>
    <s v="Charleston"/>
    <x v="0"/>
    <n v="0.6"/>
    <x v="32"/>
    <x v="52"/>
    <n v="1080"/>
    <n v="0.4"/>
  </r>
  <r>
    <x v="0"/>
    <n v="1185732"/>
    <x v="257"/>
    <x v="0"/>
    <x v="41"/>
    <s v="Charleston"/>
    <x v="1"/>
    <n v="0.5"/>
    <x v="44"/>
    <x v="142"/>
    <n v="437.5"/>
    <n v="0.35"/>
  </r>
  <r>
    <x v="0"/>
    <n v="1185732"/>
    <x v="257"/>
    <x v="0"/>
    <x v="41"/>
    <s v="Charleston"/>
    <x v="2"/>
    <n v="0.5"/>
    <x v="38"/>
    <x v="127"/>
    <n v="393.75"/>
    <n v="0.35"/>
  </r>
  <r>
    <x v="0"/>
    <n v="1185732"/>
    <x v="257"/>
    <x v="0"/>
    <x v="41"/>
    <s v="Charleston"/>
    <x v="3"/>
    <n v="0.5"/>
    <x v="37"/>
    <x v="131"/>
    <n v="306.25"/>
    <n v="0.35"/>
  </r>
  <r>
    <x v="0"/>
    <n v="1185732"/>
    <x v="257"/>
    <x v="0"/>
    <x v="41"/>
    <s v="Charleston"/>
    <x v="4"/>
    <n v="0.6"/>
    <x v="37"/>
    <x v="202"/>
    <n v="315"/>
    <n v="0.3"/>
  </r>
  <r>
    <x v="0"/>
    <n v="1185732"/>
    <x v="257"/>
    <x v="0"/>
    <x v="41"/>
    <s v="Charleston"/>
    <x v="5"/>
    <n v="0.64999999999999991"/>
    <x v="35"/>
    <x v="410"/>
    <n v="536.24999999999989"/>
    <n v="0.3"/>
  </r>
  <r>
    <x v="0"/>
    <n v="1185732"/>
    <x v="102"/>
    <x v="0"/>
    <x v="42"/>
    <s v="Baltimore"/>
    <x v="0"/>
    <n v="0.4"/>
    <x v="28"/>
    <x v="193"/>
    <n v="735"/>
    <n v="0.35"/>
  </r>
  <r>
    <x v="0"/>
    <n v="1185732"/>
    <x v="102"/>
    <x v="0"/>
    <x v="42"/>
    <s v="Baltimore"/>
    <x v="1"/>
    <n v="0.4"/>
    <x v="46"/>
    <x v="194"/>
    <n v="454.99999999999994"/>
    <n v="0.35"/>
  </r>
  <r>
    <x v="0"/>
    <n v="1185732"/>
    <x v="102"/>
    <x v="0"/>
    <x v="42"/>
    <s v="Baltimore"/>
    <x v="2"/>
    <n v="0.30000000000000004"/>
    <x v="46"/>
    <x v="663"/>
    <n v="390.00000000000006"/>
    <n v="0.4"/>
  </r>
  <r>
    <x v="0"/>
    <n v="1185732"/>
    <x v="102"/>
    <x v="0"/>
    <x v="42"/>
    <s v="Baltimore"/>
    <x v="3"/>
    <n v="0.35"/>
    <x v="37"/>
    <x v="731"/>
    <n v="245"/>
    <n v="0.4"/>
  </r>
  <r>
    <x v="0"/>
    <n v="1185732"/>
    <x v="102"/>
    <x v="0"/>
    <x v="42"/>
    <s v="Baltimore"/>
    <x v="4"/>
    <n v="0.5"/>
    <x v="38"/>
    <x v="127"/>
    <n v="337.5"/>
    <n v="0.3"/>
  </r>
  <r>
    <x v="0"/>
    <n v="1185732"/>
    <x v="102"/>
    <x v="0"/>
    <x v="42"/>
    <s v="Baltimore"/>
    <x v="5"/>
    <n v="0.4"/>
    <x v="46"/>
    <x v="194"/>
    <n v="520"/>
    <n v="0.4"/>
  </r>
  <r>
    <x v="0"/>
    <n v="1185732"/>
    <x v="37"/>
    <x v="0"/>
    <x v="42"/>
    <s v="Baltimore"/>
    <x v="0"/>
    <n v="0.4"/>
    <x v="31"/>
    <x v="336"/>
    <n v="805"/>
    <n v="0.35"/>
  </r>
  <r>
    <x v="0"/>
    <n v="1185732"/>
    <x v="37"/>
    <x v="0"/>
    <x v="42"/>
    <s v="Baltimore"/>
    <x v="1"/>
    <n v="0.4"/>
    <x v="38"/>
    <x v="124"/>
    <n v="315"/>
    <n v="0.35"/>
  </r>
  <r>
    <x v="0"/>
    <n v="1185732"/>
    <x v="37"/>
    <x v="0"/>
    <x v="42"/>
    <s v="Baltimore"/>
    <x v="2"/>
    <n v="0.30000000000000004"/>
    <x v="35"/>
    <x v="188"/>
    <n v="330.00000000000006"/>
    <n v="0.4"/>
  </r>
  <r>
    <x v="0"/>
    <n v="1185732"/>
    <x v="37"/>
    <x v="0"/>
    <x v="42"/>
    <s v="Baltimore"/>
    <x v="3"/>
    <n v="0.35"/>
    <x v="43"/>
    <x v="311"/>
    <n v="210"/>
    <n v="0.4"/>
  </r>
  <r>
    <x v="0"/>
    <n v="1185732"/>
    <x v="37"/>
    <x v="0"/>
    <x v="42"/>
    <s v="Baltimore"/>
    <x v="4"/>
    <n v="0.5"/>
    <x v="38"/>
    <x v="127"/>
    <n v="337.5"/>
    <n v="0.3"/>
  </r>
  <r>
    <x v="0"/>
    <n v="1185732"/>
    <x v="37"/>
    <x v="0"/>
    <x v="42"/>
    <s v="Baltimore"/>
    <x v="5"/>
    <n v="0.4"/>
    <x v="46"/>
    <x v="194"/>
    <n v="520"/>
    <n v="0.4"/>
  </r>
  <r>
    <x v="0"/>
    <n v="1185732"/>
    <x v="258"/>
    <x v="0"/>
    <x v="42"/>
    <s v="Baltimore"/>
    <x v="0"/>
    <n v="0.4"/>
    <x v="63"/>
    <x v="732"/>
    <n v="763"/>
    <n v="0.35"/>
  </r>
  <r>
    <x v="0"/>
    <n v="1185732"/>
    <x v="258"/>
    <x v="0"/>
    <x v="42"/>
    <s v="Baltimore"/>
    <x v="1"/>
    <n v="0.4"/>
    <x v="44"/>
    <x v="123"/>
    <n v="350"/>
    <n v="0.35"/>
  </r>
  <r>
    <x v="0"/>
    <n v="1185732"/>
    <x v="258"/>
    <x v="0"/>
    <x v="42"/>
    <s v="Baltimore"/>
    <x v="2"/>
    <n v="0.30000000000000004"/>
    <x v="35"/>
    <x v="188"/>
    <n v="330.00000000000006"/>
    <n v="0.4"/>
  </r>
  <r>
    <x v="0"/>
    <n v="1185732"/>
    <x v="258"/>
    <x v="0"/>
    <x v="42"/>
    <s v="Baltimore"/>
    <x v="3"/>
    <n v="0.35"/>
    <x v="36"/>
    <x v="324"/>
    <n v="175"/>
    <n v="0.4"/>
  </r>
  <r>
    <x v="0"/>
    <n v="1185732"/>
    <x v="258"/>
    <x v="0"/>
    <x v="42"/>
    <s v="Baltimore"/>
    <x v="4"/>
    <n v="0.5"/>
    <x v="37"/>
    <x v="131"/>
    <n v="262.5"/>
    <n v="0.3"/>
  </r>
  <r>
    <x v="0"/>
    <n v="1185732"/>
    <x v="258"/>
    <x v="0"/>
    <x v="42"/>
    <s v="Baltimore"/>
    <x v="5"/>
    <n v="0.4"/>
    <x v="35"/>
    <x v="130"/>
    <n v="440"/>
    <n v="0.4"/>
  </r>
  <r>
    <x v="0"/>
    <n v="1185732"/>
    <x v="259"/>
    <x v="0"/>
    <x v="42"/>
    <s v="Baltimore"/>
    <x v="0"/>
    <n v="0.4"/>
    <x v="28"/>
    <x v="193"/>
    <n v="735"/>
    <n v="0.35"/>
  </r>
  <r>
    <x v="0"/>
    <n v="1185732"/>
    <x v="259"/>
    <x v="0"/>
    <x v="42"/>
    <s v="Baltimore"/>
    <x v="1"/>
    <n v="0.4"/>
    <x v="38"/>
    <x v="124"/>
    <n v="315"/>
    <n v="0.35"/>
  </r>
  <r>
    <x v="0"/>
    <n v="1185732"/>
    <x v="259"/>
    <x v="0"/>
    <x v="42"/>
    <s v="Baltimore"/>
    <x v="2"/>
    <n v="0.30000000000000004"/>
    <x v="38"/>
    <x v="318"/>
    <n v="270.00000000000006"/>
    <n v="0.4"/>
  </r>
  <r>
    <x v="0"/>
    <n v="1185732"/>
    <x v="259"/>
    <x v="0"/>
    <x v="42"/>
    <s v="Baltimore"/>
    <x v="3"/>
    <n v="0.35"/>
    <x v="43"/>
    <x v="311"/>
    <n v="210"/>
    <n v="0.4"/>
  </r>
  <r>
    <x v="0"/>
    <n v="1185732"/>
    <x v="259"/>
    <x v="0"/>
    <x v="42"/>
    <s v="Baltimore"/>
    <x v="4"/>
    <n v="0.5"/>
    <x v="43"/>
    <x v="126"/>
    <n v="225"/>
    <n v="0.3"/>
  </r>
  <r>
    <x v="0"/>
    <n v="1185732"/>
    <x v="259"/>
    <x v="0"/>
    <x v="42"/>
    <s v="Baltimore"/>
    <x v="5"/>
    <n v="0.4"/>
    <x v="49"/>
    <x v="147"/>
    <n v="480"/>
    <n v="0.4"/>
  </r>
  <r>
    <x v="0"/>
    <n v="1185732"/>
    <x v="236"/>
    <x v="0"/>
    <x v="42"/>
    <s v="Baltimore"/>
    <x v="0"/>
    <n v="0.54999999999999993"/>
    <x v="82"/>
    <x v="733"/>
    <n v="1097.2499999999998"/>
    <n v="0.35"/>
  </r>
  <r>
    <x v="0"/>
    <n v="1185732"/>
    <x v="236"/>
    <x v="0"/>
    <x v="42"/>
    <s v="Baltimore"/>
    <x v="1"/>
    <n v="0.5"/>
    <x v="35"/>
    <x v="140"/>
    <n v="481.24999999999994"/>
    <n v="0.35"/>
  </r>
  <r>
    <x v="0"/>
    <n v="1185732"/>
    <x v="236"/>
    <x v="0"/>
    <x v="42"/>
    <s v="Baltimore"/>
    <x v="2"/>
    <n v="0.45"/>
    <x v="49"/>
    <x v="198"/>
    <n v="540"/>
    <n v="0.4"/>
  </r>
  <r>
    <x v="0"/>
    <n v="1185732"/>
    <x v="236"/>
    <x v="0"/>
    <x v="42"/>
    <s v="Baltimore"/>
    <x v="3"/>
    <n v="0.45"/>
    <x v="44"/>
    <x v="127"/>
    <n v="450"/>
    <n v="0.4"/>
  </r>
  <r>
    <x v="0"/>
    <n v="1185732"/>
    <x v="236"/>
    <x v="0"/>
    <x v="42"/>
    <s v="Baltimore"/>
    <x v="4"/>
    <n v="0.54999999999999993"/>
    <x v="35"/>
    <x v="409"/>
    <n v="453.74999999999994"/>
    <n v="0.3"/>
  </r>
  <r>
    <x v="0"/>
    <n v="1185732"/>
    <x v="236"/>
    <x v="0"/>
    <x v="42"/>
    <s v="Baltimore"/>
    <x v="5"/>
    <n v="0.6"/>
    <x v="47"/>
    <x v="50"/>
    <n v="960"/>
    <n v="0.4"/>
  </r>
  <r>
    <x v="0"/>
    <n v="1185732"/>
    <x v="41"/>
    <x v="0"/>
    <x v="42"/>
    <s v="Baltimore"/>
    <x v="0"/>
    <n v="0.54999999999999993"/>
    <x v="26"/>
    <x v="734"/>
    <n v="1251.2499999999998"/>
    <n v="0.35"/>
  </r>
  <r>
    <x v="0"/>
    <n v="1185732"/>
    <x v="41"/>
    <x v="0"/>
    <x v="42"/>
    <s v="Baltimore"/>
    <x v="1"/>
    <n v="0.5"/>
    <x v="47"/>
    <x v="47"/>
    <n v="700"/>
    <n v="0.35"/>
  </r>
  <r>
    <x v="0"/>
    <n v="1185732"/>
    <x v="41"/>
    <x v="0"/>
    <x v="42"/>
    <s v="Baltimore"/>
    <x v="2"/>
    <n v="0.45"/>
    <x v="46"/>
    <x v="334"/>
    <n v="585"/>
    <n v="0.4"/>
  </r>
  <r>
    <x v="0"/>
    <n v="1185732"/>
    <x v="41"/>
    <x v="0"/>
    <x v="42"/>
    <s v="Baltimore"/>
    <x v="3"/>
    <n v="0.45"/>
    <x v="49"/>
    <x v="198"/>
    <n v="540"/>
    <n v="0.4"/>
  </r>
  <r>
    <x v="0"/>
    <n v="1185732"/>
    <x v="41"/>
    <x v="0"/>
    <x v="42"/>
    <s v="Baltimore"/>
    <x v="4"/>
    <n v="0.54999999999999993"/>
    <x v="49"/>
    <x v="209"/>
    <n v="494.99999999999989"/>
    <n v="0.3"/>
  </r>
  <r>
    <x v="0"/>
    <n v="1185732"/>
    <x v="41"/>
    <x v="0"/>
    <x v="42"/>
    <s v="Baltimore"/>
    <x v="5"/>
    <n v="0.6"/>
    <x v="32"/>
    <x v="52"/>
    <n v="1080"/>
    <n v="0.4"/>
  </r>
  <r>
    <x v="0"/>
    <n v="1185732"/>
    <x v="260"/>
    <x v="0"/>
    <x v="42"/>
    <s v="Baltimore"/>
    <x v="0"/>
    <n v="0.54999999999999993"/>
    <x v="22"/>
    <x v="353"/>
    <n v="1299.3749999999998"/>
    <n v="0.35"/>
  </r>
  <r>
    <x v="0"/>
    <n v="1185732"/>
    <x v="260"/>
    <x v="0"/>
    <x v="42"/>
    <s v="Baltimore"/>
    <x v="1"/>
    <n v="0.5"/>
    <x v="33"/>
    <x v="43"/>
    <n v="743.75"/>
    <n v="0.35"/>
  </r>
  <r>
    <x v="0"/>
    <n v="1185732"/>
    <x v="260"/>
    <x v="0"/>
    <x v="42"/>
    <s v="Baltimore"/>
    <x v="2"/>
    <n v="0.45"/>
    <x v="45"/>
    <x v="151"/>
    <n v="630"/>
    <n v="0.4"/>
  </r>
  <r>
    <x v="0"/>
    <n v="1185732"/>
    <x v="260"/>
    <x v="0"/>
    <x v="42"/>
    <s v="Baltimore"/>
    <x v="3"/>
    <n v="0.45"/>
    <x v="49"/>
    <x v="198"/>
    <n v="540"/>
    <n v="0.4"/>
  </r>
  <r>
    <x v="0"/>
    <n v="1185732"/>
    <x v="260"/>
    <x v="0"/>
    <x v="42"/>
    <s v="Baltimore"/>
    <x v="4"/>
    <n v="0.54999999999999993"/>
    <x v="46"/>
    <x v="410"/>
    <n v="536.24999999999989"/>
    <n v="0.3"/>
  </r>
  <r>
    <x v="0"/>
    <n v="1185732"/>
    <x v="260"/>
    <x v="0"/>
    <x v="42"/>
    <s v="Baltimore"/>
    <x v="5"/>
    <n v="0.6"/>
    <x v="24"/>
    <x v="61"/>
    <n v="1200"/>
    <n v="0.4"/>
  </r>
  <r>
    <x v="0"/>
    <n v="1185732"/>
    <x v="261"/>
    <x v="0"/>
    <x v="42"/>
    <s v="Baltimore"/>
    <x v="0"/>
    <n v="0.54999999999999993"/>
    <x v="26"/>
    <x v="734"/>
    <n v="1251.2499999999998"/>
    <n v="0.35"/>
  </r>
  <r>
    <x v="0"/>
    <n v="1185732"/>
    <x v="261"/>
    <x v="0"/>
    <x v="42"/>
    <s v="Baltimore"/>
    <x v="1"/>
    <n v="0.5"/>
    <x v="33"/>
    <x v="43"/>
    <n v="743.75"/>
    <n v="0.35"/>
  </r>
  <r>
    <x v="0"/>
    <n v="1185732"/>
    <x v="261"/>
    <x v="0"/>
    <x v="42"/>
    <s v="Baltimore"/>
    <x v="2"/>
    <n v="0.45"/>
    <x v="45"/>
    <x v="151"/>
    <n v="630"/>
    <n v="0.4"/>
  </r>
  <r>
    <x v="0"/>
    <n v="1185732"/>
    <x v="261"/>
    <x v="0"/>
    <x v="42"/>
    <s v="Baltimore"/>
    <x v="3"/>
    <n v="0.45"/>
    <x v="44"/>
    <x v="127"/>
    <n v="450"/>
    <n v="0.4"/>
  </r>
  <r>
    <x v="0"/>
    <n v="1185732"/>
    <x v="261"/>
    <x v="0"/>
    <x v="42"/>
    <s v="Baltimore"/>
    <x v="4"/>
    <n v="0.54999999999999993"/>
    <x v="38"/>
    <x v="427"/>
    <n v="371.24999999999994"/>
    <n v="0.3"/>
  </r>
  <r>
    <x v="0"/>
    <n v="1185732"/>
    <x v="261"/>
    <x v="0"/>
    <x v="42"/>
    <s v="Baltimore"/>
    <x v="5"/>
    <n v="0.6"/>
    <x v="47"/>
    <x v="50"/>
    <n v="960"/>
    <n v="0.4"/>
  </r>
  <r>
    <x v="0"/>
    <n v="1185732"/>
    <x v="239"/>
    <x v="0"/>
    <x v="42"/>
    <s v="Baltimore"/>
    <x v="0"/>
    <n v="0.54999999999999993"/>
    <x v="28"/>
    <x v="403"/>
    <n v="1010.6249999999998"/>
    <n v="0.35"/>
  </r>
  <r>
    <x v="0"/>
    <n v="1185732"/>
    <x v="239"/>
    <x v="0"/>
    <x v="42"/>
    <s v="Baltimore"/>
    <x v="1"/>
    <n v="0.5"/>
    <x v="46"/>
    <x v="132"/>
    <n v="568.75"/>
    <n v="0.35"/>
  </r>
  <r>
    <x v="0"/>
    <n v="1185732"/>
    <x v="239"/>
    <x v="0"/>
    <x v="42"/>
    <s v="Baltimore"/>
    <x v="2"/>
    <n v="0.45"/>
    <x v="38"/>
    <x v="177"/>
    <n v="405"/>
    <n v="0.4"/>
  </r>
  <r>
    <x v="0"/>
    <n v="1185732"/>
    <x v="239"/>
    <x v="0"/>
    <x v="42"/>
    <s v="Baltimore"/>
    <x v="3"/>
    <n v="0.45"/>
    <x v="41"/>
    <x v="124"/>
    <n v="360"/>
    <n v="0.4"/>
  </r>
  <r>
    <x v="0"/>
    <n v="1185732"/>
    <x v="239"/>
    <x v="0"/>
    <x v="42"/>
    <s v="Baltimore"/>
    <x v="4"/>
    <n v="0.54999999999999993"/>
    <x v="41"/>
    <x v="405"/>
    <n v="329.99999999999994"/>
    <n v="0.3"/>
  </r>
  <r>
    <x v="0"/>
    <n v="1185732"/>
    <x v="239"/>
    <x v="0"/>
    <x v="42"/>
    <s v="Baltimore"/>
    <x v="5"/>
    <n v="0.6"/>
    <x v="49"/>
    <x v="207"/>
    <n v="720"/>
    <n v="0.4"/>
  </r>
  <r>
    <x v="0"/>
    <n v="1185732"/>
    <x v="45"/>
    <x v="0"/>
    <x v="42"/>
    <s v="Baltimore"/>
    <x v="0"/>
    <n v="0.6"/>
    <x v="34"/>
    <x v="175"/>
    <n v="997.49999999999989"/>
    <n v="0.35"/>
  </r>
  <r>
    <x v="0"/>
    <n v="1185732"/>
    <x v="45"/>
    <x v="0"/>
    <x v="42"/>
    <s v="Baltimore"/>
    <x v="1"/>
    <n v="0.55000000000000004"/>
    <x v="49"/>
    <x v="205"/>
    <n v="577.5"/>
    <n v="0.35"/>
  </r>
  <r>
    <x v="0"/>
    <n v="1185732"/>
    <x v="45"/>
    <x v="0"/>
    <x v="42"/>
    <s v="Baltimore"/>
    <x v="2"/>
    <n v="0.55000000000000004"/>
    <x v="41"/>
    <x v="130"/>
    <n v="440"/>
    <n v="0.4"/>
  </r>
  <r>
    <x v="0"/>
    <n v="1185732"/>
    <x v="45"/>
    <x v="0"/>
    <x v="42"/>
    <s v="Baltimore"/>
    <x v="3"/>
    <n v="0.55000000000000004"/>
    <x v="37"/>
    <x v="117"/>
    <n v="385.00000000000006"/>
    <n v="0.4"/>
  </r>
  <r>
    <x v="0"/>
    <n v="1185732"/>
    <x v="45"/>
    <x v="0"/>
    <x v="42"/>
    <s v="Baltimore"/>
    <x v="4"/>
    <n v="0.65"/>
    <x v="37"/>
    <x v="165"/>
    <n v="341.25"/>
    <n v="0.3"/>
  </r>
  <r>
    <x v="0"/>
    <n v="1185732"/>
    <x v="45"/>
    <x v="0"/>
    <x v="42"/>
    <s v="Baltimore"/>
    <x v="5"/>
    <n v="0.7"/>
    <x v="49"/>
    <x v="193"/>
    <n v="840"/>
    <n v="0.4"/>
  </r>
  <r>
    <x v="0"/>
    <n v="1185732"/>
    <x v="262"/>
    <x v="0"/>
    <x v="42"/>
    <s v="Baltimore"/>
    <x v="0"/>
    <n v="0.65"/>
    <x v="32"/>
    <x v="62"/>
    <n v="1023.7499999999999"/>
    <n v="0.35"/>
  </r>
  <r>
    <x v="0"/>
    <n v="1185732"/>
    <x v="262"/>
    <x v="0"/>
    <x v="42"/>
    <s v="Baltimore"/>
    <x v="1"/>
    <n v="0.55000000000000004"/>
    <x v="46"/>
    <x v="255"/>
    <n v="625.625"/>
    <n v="0.35"/>
  </r>
  <r>
    <x v="0"/>
    <n v="1185732"/>
    <x v="262"/>
    <x v="0"/>
    <x v="42"/>
    <s v="Baltimore"/>
    <x v="2"/>
    <n v="0.55000000000000004"/>
    <x v="81"/>
    <x v="735"/>
    <n v="704.00000000000011"/>
    <n v="0.4"/>
  </r>
  <r>
    <x v="0"/>
    <n v="1185732"/>
    <x v="262"/>
    <x v="0"/>
    <x v="42"/>
    <s v="Baltimore"/>
    <x v="3"/>
    <n v="0.55000000000000004"/>
    <x v="49"/>
    <x v="205"/>
    <n v="660.00000000000011"/>
    <n v="0.4"/>
  </r>
  <r>
    <x v="0"/>
    <n v="1185732"/>
    <x v="262"/>
    <x v="0"/>
    <x v="42"/>
    <s v="Baltimore"/>
    <x v="4"/>
    <n v="0.65"/>
    <x v="35"/>
    <x v="736"/>
    <n v="536.25"/>
    <n v="0.3"/>
  </r>
  <r>
    <x v="0"/>
    <n v="1185732"/>
    <x v="262"/>
    <x v="0"/>
    <x v="42"/>
    <s v="Baltimore"/>
    <x v="5"/>
    <n v="0.7"/>
    <x v="48"/>
    <x v="48"/>
    <n v="1050"/>
    <n v="0.4"/>
  </r>
  <r>
    <x v="0"/>
    <n v="1185732"/>
    <x v="263"/>
    <x v="0"/>
    <x v="42"/>
    <s v="Baltimore"/>
    <x v="0"/>
    <n v="0.65"/>
    <x v="25"/>
    <x v="87"/>
    <n v="1365"/>
    <n v="0.35"/>
  </r>
  <r>
    <x v="0"/>
    <n v="1185732"/>
    <x v="263"/>
    <x v="0"/>
    <x v="42"/>
    <s v="Baltimore"/>
    <x v="1"/>
    <n v="0.55000000000000004"/>
    <x v="47"/>
    <x v="42"/>
    <n v="770"/>
    <n v="0.35"/>
  </r>
  <r>
    <x v="0"/>
    <n v="1185732"/>
    <x v="263"/>
    <x v="0"/>
    <x v="42"/>
    <s v="Baltimore"/>
    <x v="2"/>
    <n v="0.55000000000000004"/>
    <x v="48"/>
    <x v="138"/>
    <n v="825"/>
    <n v="0.4"/>
  </r>
  <r>
    <x v="0"/>
    <n v="1185732"/>
    <x v="263"/>
    <x v="0"/>
    <x v="42"/>
    <s v="Baltimore"/>
    <x v="3"/>
    <n v="0.55000000000000004"/>
    <x v="46"/>
    <x v="255"/>
    <n v="715.00000000000011"/>
    <n v="0.4"/>
  </r>
  <r>
    <x v="0"/>
    <n v="1185732"/>
    <x v="263"/>
    <x v="0"/>
    <x v="42"/>
    <s v="Baltimore"/>
    <x v="4"/>
    <n v="0.65"/>
    <x v="46"/>
    <x v="238"/>
    <n v="633.75"/>
    <n v="0.3"/>
  </r>
  <r>
    <x v="0"/>
    <n v="1185732"/>
    <x v="263"/>
    <x v="0"/>
    <x v="42"/>
    <s v="Baltimore"/>
    <x v="5"/>
    <n v="0.7"/>
    <x v="33"/>
    <x v="44"/>
    <n v="1190"/>
    <n v="0.4"/>
  </r>
  <r>
    <x v="0"/>
    <n v="1185732"/>
    <x v="136"/>
    <x v="0"/>
    <x v="43"/>
    <s v="Wilmington"/>
    <x v="0"/>
    <n v="0.35000000000000003"/>
    <x v="34"/>
    <x v="394"/>
    <n v="581.875"/>
    <n v="0.35"/>
  </r>
  <r>
    <x v="0"/>
    <n v="1185732"/>
    <x v="136"/>
    <x v="0"/>
    <x v="43"/>
    <s v="Wilmington"/>
    <x v="1"/>
    <n v="0.35000000000000003"/>
    <x v="35"/>
    <x v="117"/>
    <n v="336.875"/>
    <n v="0.35"/>
  </r>
  <r>
    <x v="0"/>
    <n v="1185732"/>
    <x v="136"/>
    <x v="0"/>
    <x v="43"/>
    <s v="Wilmington"/>
    <x v="2"/>
    <n v="0.25000000000000006"/>
    <x v="35"/>
    <x v="502"/>
    <n v="275.00000000000006"/>
    <n v="0.4"/>
  </r>
  <r>
    <x v="0"/>
    <n v="1185732"/>
    <x v="136"/>
    <x v="0"/>
    <x v="43"/>
    <s v="Wilmington"/>
    <x v="3"/>
    <n v="0.3"/>
    <x v="36"/>
    <x v="316"/>
    <n v="150"/>
    <n v="0.4"/>
  </r>
  <r>
    <x v="0"/>
    <n v="1185732"/>
    <x v="136"/>
    <x v="0"/>
    <x v="43"/>
    <s v="Wilmington"/>
    <x v="4"/>
    <n v="0.45"/>
    <x v="37"/>
    <x v="120"/>
    <n v="236.25"/>
    <n v="0.3"/>
  </r>
  <r>
    <x v="0"/>
    <n v="1185732"/>
    <x v="136"/>
    <x v="0"/>
    <x v="43"/>
    <s v="Wilmington"/>
    <x v="5"/>
    <n v="0.35000000000000003"/>
    <x v="35"/>
    <x v="117"/>
    <n v="385.00000000000006"/>
    <n v="0.4"/>
  </r>
  <r>
    <x v="0"/>
    <n v="1185732"/>
    <x v="264"/>
    <x v="0"/>
    <x v="43"/>
    <s v="Wilmington"/>
    <x v="0"/>
    <n v="0.35000000000000003"/>
    <x v="28"/>
    <x v="450"/>
    <n v="643.125"/>
    <n v="0.35"/>
  </r>
  <r>
    <x v="0"/>
    <n v="1185732"/>
    <x v="264"/>
    <x v="0"/>
    <x v="43"/>
    <s v="Wilmington"/>
    <x v="1"/>
    <n v="0.35000000000000003"/>
    <x v="37"/>
    <x v="181"/>
    <n v="214.37500000000003"/>
    <n v="0.35"/>
  </r>
  <r>
    <x v="0"/>
    <n v="1185732"/>
    <x v="264"/>
    <x v="0"/>
    <x v="43"/>
    <s v="Wilmington"/>
    <x v="2"/>
    <n v="0.25000000000000006"/>
    <x v="38"/>
    <x v="469"/>
    <n v="225.00000000000006"/>
    <n v="0.4"/>
  </r>
  <r>
    <x v="0"/>
    <n v="1185732"/>
    <x v="264"/>
    <x v="0"/>
    <x v="43"/>
    <s v="Wilmington"/>
    <x v="3"/>
    <n v="0.3"/>
    <x v="39"/>
    <x v="178"/>
    <n v="120"/>
    <n v="0.4"/>
  </r>
  <r>
    <x v="0"/>
    <n v="1185732"/>
    <x v="264"/>
    <x v="0"/>
    <x v="43"/>
    <s v="Wilmington"/>
    <x v="4"/>
    <n v="0.45"/>
    <x v="37"/>
    <x v="120"/>
    <n v="236.25"/>
    <n v="0.3"/>
  </r>
  <r>
    <x v="0"/>
    <n v="1185732"/>
    <x v="264"/>
    <x v="0"/>
    <x v="43"/>
    <s v="Wilmington"/>
    <x v="5"/>
    <n v="0.35000000000000003"/>
    <x v="35"/>
    <x v="117"/>
    <n v="385.00000000000006"/>
    <n v="0.4"/>
  </r>
  <r>
    <x v="0"/>
    <n v="1185732"/>
    <x v="173"/>
    <x v="0"/>
    <x v="43"/>
    <s v="Wilmington"/>
    <x v="0"/>
    <n v="0.35000000000000003"/>
    <x v="40"/>
    <x v="737"/>
    <n v="606.375"/>
    <n v="0.35"/>
  </r>
  <r>
    <x v="0"/>
    <n v="1185732"/>
    <x v="173"/>
    <x v="0"/>
    <x v="43"/>
    <s v="Wilmington"/>
    <x v="1"/>
    <n v="0.35000000000000003"/>
    <x v="41"/>
    <x v="320"/>
    <n v="245.00000000000003"/>
    <n v="0.35"/>
  </r>
  <r>
    <x v="0"/>
    <n v="1185732"/>
    <x v="173"/>
    <x v="0"/>
    <x v="43"/>
    <s v="Wilmington"/>
    <x v="2"/>
    <n v="0.25000000000000006"/>
    <x v="38"/>
    <x v="469"/>
    <n v="225.00000000000006"/>
    <n v="0.4"/>
  </r>
  <r>
    <x v="0"/>
    <n v="1185732"/>
    <x v="173"/>
    <x v="0"/>
    <x v="43"/>
    <s v="Wilmington"/>
    <x v="3"/>
    <n v="0.3"/>
    <x v="42"/>
    <x v="375"/>
    <n v="90"/>
    <n v="0.4"/>
  </r>
  <r>
    <x v="0"/>
    <n v="1185732"/>
    <x v="173"/>
    <x v="0"/>
    <x v="43"/>
    <s v="Wilmington"/>
    <x v="4"/>
    <n v="0.45"/>
    <x v="36"/>
    <x v="180"/>
    <n v="168.75"/>
    <n v="0.3"/>
  </r>
  <r>
    <x v="0"/>
    <n v="1185732"/>
    <x v="173"/>
    <x v="0"/>
    <x v="43"/>
    <s v="Wilmington"/>
    <x v="5"/>
    <n v="0.35000000000000003"/>
    <x v="38"/>
    <x v="121"/>
    <n v="315.00000000000006"/>
    <n v="0.4"/>
  </r>
  <r>
    <x v="0"/>
    <n v="1185732"/>
    <x v="265"/>
    <x v="0"/>
    <x v="43"/>
    <s v="Wilmington"/>
    <x v="0"/>
    <n v="0.35000000000000003"/>
    <x v="34"/>
    <x v="394"/>
    <n v="581.875"/>
    <n v="0.35"/>
  </r>
  <r>
    <x v="0"/>
    <n v="1185732"/>
    <x v="265"/>
    <x v="0"/>
    <x v="43"/>
    <s v="Wilmington"/>
    <x v="1"/>
    <n v="0.35000000000000003"/>
    <x v="37"/>
    <x v="181"/>
    <n v="214.37500000000003"/>
    <n v="0.35"/>
  </r>
  <r>
    <x v="0"/>
    <n v="1185732"/>
    <x v="265"/>
    <x v="0"/>
    <x v="43"/>
    <s v="Wilmington"/>
    <x v="2"/>
    <n v="0.25000000000000006"/>
    <x v="37"/>
    <x v="706"/>
    <n v="175.00000000000006"/>
    <n v="0.4"/>
  </r>
  <r>
    <x v="0"/>
    <n v="1185732"/>
    <x v="265"/>
    <x v="0"/>
    <x v="43"/>
    <s v="Wilmington"/>
    <x v="3"/>
    <n v="0.3"/>
    <x v="39"/>
    <x v="178"/>
    <n v="120"/>
    <n v="0.4"/>
  </r>
  <r>
    <x v="0"/>
    <n v="1185732"/>
    <x v="265"/>
    <x v="0"/>
    <x v="43"/>
    <s v="Wilmington"/>
    <x v="4"/>
    <n v="0.45"/>
    <x v="39"/>
    <x v="185"/>
    <n v="135"/>
    <n v="0.3"/>
  </r>
  <r>
    <x v="0"/>
    <n v="1185732"/>
    <x v="265"/>
    <x v="0"/>
    <x v="43"/>
    <s v="Wilmington"/>
    <x v="5"/>
    <n v="0.35000000000000003"/>
    <x v="44"/>
    <x v="622"/>
    <n v="350.00000000000006"/>
    <n v="0.4"/>
  </r>
  <r>
    <x v="0"/>
    <n v="1185732"/>
    <x v="61"/>
    <x v="0"/>
    <x v="43"/>
    <s v="Wilmington"/>
    <x v="0"/>
    <n v="0.49999999999999994"/>
    <x v="65"/>
    <x v="719"/>
    <n v="909.99999999999977"/>
    <n v="0.35"/>
  </r>
  <r>
    <x v="0"/>
    <n v="1185732"/>
    <x v="61"/>
    <x v="0"/>
    <x v="43"/>
    <s v="Wilmington"/>
    <x v="1"/>
    <n v="0.45"/>
    <x v="38"/>
    <x v="177"/>
    <n v="354.375"/>
    <n v="0.35"/>
  </r>
  <r>
    <x v="0"/>
    <n v="1185732"/>
    <x v="61"/>
    <x v="0"/>
    <x v="43"/>
    <s v="Wilmington"/>
    <x v="2"/>
    <n v="0.4"/>
    <x v="44"/>
    <x v="123"/>
    <n v="400"/>
    <n v="0.4"/>
  </r>
  <r>
    <x v="0"/>
    <n v="1185732"/>
    <x v="61"/>
    <x v="0"/>
    <x v="43"/>
    <s v="Wilmington"/>
    <x v="3"/>
    <n v="0.4"/>
    <x v="41"/>
    <x v="134"/>
    <n v="320"/>
    <n v="0.4"/>
  </r>
  <r>
    <x v="0"/>
    <n v="1185732"/>
    <x v="61"/>
    <x v="0"/>
    <x v="43"/>
    <s v="Wilmington"/>
    <x v="4"/>
    <n v="0.49999999999999994"/>
    <x v="38"/>
    <x v="486"/>
    <n v="337.49999999999994"/>
    <n v="0.3"/>
  </r>
  <r>
    <x v="0"/>
    <n v="1185732"/>
    <x v="61"/>
    <x v="0"/>
    <x v="43"/>
    <s v="Wilmington"/>
    <x v="5"/>
    <n v="0.54999999999999993"/>
    <x v="45"/>
    <x v="237"/>
    <n v="770"/>
    <n v="0.4"/>
  </r>
  <r>
    <x v="0"/>
    <n v="1185732"/>
    <x v="266"/>
    <x v="0"/>
    <x v="43"/>
    <s v="Wilmington"/>
    <x v="0"/>
    <n v="0.49999999999999994"/>
    <x v="25"/>
    <x v="591"/>
    <n v="1049.9999999999998"/>
    <n v="0.35"/>
  </r>
  <r>
    <x v="0"/>
    <n v="1185732"/>
    <x v="266"/>
    <x v="0"/>
    <x v="43"/>
    <s v="Wilmington"/>
    <x v="1"/>
    <n v="0.45"/>
    <x v="45"/>
    <x v="151"/>
    <n v="551.25"/>
    <n v="0.35"/>
  </r>
  <r>
    <x v="0"/>
    <n v="1185732"/>
    <x v="266"/>
    <x v="0"/>
    <x v="43"/>
    <s v="Wilmington"/>
    <x v="2"/>
    <n v="0.4"/>
    <x v="35"/>
    <x v="130"/>
    <n v="440"/>
    <n v="0.4"/>
  </r>
  <r>
    <x v="0"/>
    <n v="1185732"/>
    <x v="266"/>
    <x v="0"/>
    <x v="43"/>
    <s v="Wilmington"/>
    <x v="3"/>
    <n v="0.4"/>
    <x v="44"/>
    <x v="123"/>
    <n v="400"/>
    <n v="0.4"/>
  </r>
  <r>
    <x v="0"/>
    <n v="1185732"/>
    <x v="266"/>
    <x v="0"/>
    <x v="43"/>
    <s v="Wilmington"/>
    <x v="4"/>
    <n v="0.49999999999999994"/>
    <x v="44"/>
    <x v="589"/>
    <n v="374.99999999999994"/>
    <n v="0.3"/>
  </r>
  <r>
    <x v="0"/>
    <n v="1185732"/>
    <x v="266"/>
    <x v="0"/>
    <x v="43"/>
    <s v="Wilmington"/>
    <x v="5"/>
    <n v="0.54999999999999993"/>
    <x v="47"/>
    <x v="208"/>
    <n v="879.99999999999989"/>
    <n v="0.4"/>
  </r>
  <r>
    <x v="0"/>
    <n v="1185732"/>
    <x v="176"/>
    <x v="0"/>
    <x v="43"/>
    <s v="Wilmington"/>
    <x v="0"/>
    <n v="0.49999999999999994"/>
    <x v="23"/>
    <x v="738"/>
    <n v="1093.7499999999998"/>
    <n v="0.35"/>
  </r>
  <r>
    <x v="0"/>
    <n v="1185732"/>
    <x v="176"/>
    <x v="0"/>
    <x v="43"/>
    <s v="Wilmington"/>
    <x v="1"/>
    <n v="0.45"/>
    <x v="48"/>
    <x v="153"/>
    <n v="590.625"/>
    <n v="0.35"/>
  </r>
  <r>
    <x v="0"/>
    <n v="1185732"/>
    <x v="176"/>
    <x v="0"/>
    <x v="43"/>
    <s v="Wilmington"/>
    <x v="2"/>
    <n v="0.4"/>
    <x v="49"/>
    <x v="147"/>
    <n v="480"/>
    <n v="0.4"/>
  </r>
  <r>
    <x v="0"/>
    <n v="1185732"/>
    <x v="176"/>
    <x v="0"/>
    <x v="43"/>
    <s v="Wilmington"/>
    <x v="3"/>
    <n v="0.4"/>
    <x v="44"/>
    <x v="123"/>
    <n v="400"/>
    <n v="0.4"/>
  </r>
  <r>
    <x v="0"/>
    <n v="1185732"/>
    <x v="176"/>
    <x v="0"/>
    <x v="43"/>
    <s v="Wilmington"/>
    <x v="4"/>
    <n v="0.49999999999999994"/>
    <x v="35"/>
    <x v="695"/>
    <n v="412.49999999999994"/>
    <n v="0.3"/>
  </r>
  <r>
    <x v="0"/>
    <n v="1185732"/>
    <x v="176"/>
    <x v="0"/>
    <x v="43"/>
    <s v="Wilmington"/>
    <x v="5"/>
    <n v="0.54999999999999993"/>
    <x v="32"/>
    <x v="357"/>
    <n v="989.99999999999989"/>
    <n v="0.4"/>
  </r>
  <r>
    <x v="0"/>
    <n v="1185732"/>
    <x v="117"/>
    <x v="0"/>
    <x v="43"/>
    <s v="Wilmington"/>
    <x v="0"/>
    <n v="0.49999999999999994"/>
    <x v="25"/>
    <x v="591"/>
    <n v="1049.9999999999998"/>
    <n v="0.35"/>
  </r>
  <r>
    <x v="0"/>
    <n v="1185732"/>
    <x v="117"/>
    <x v="0"/>
    <x v="43"/>
    <s v="Wilmington"/>
    <x v="1"/>
    <n v="0.45"/>
    <x v="48"/>
    <x v="153"/>
    <n v="590.625"/>
    <n v="0.35"/>
  </r>
  <r>
    <x v="0"/>
    <n v="1185732"/>
    <x v="117"/>
    <x v="0"/>
    <x v="43"/>
    <s v="Wilmington"/>
    <x v="2"/>
    <n v="0.4"/>
    <x v="49"/>
    <x v="147"/>
    <n v="480"/>
    <n v="0.4"/>
  </r>
  <r>
    <x v="0"/>
    <n v="1185732"/>
    <x v="117"/>
    <x v="0"/>
    <x v="43"/>
    <s v="Wilmington"/>
    <x v="3"/>
    <n v="0.4"/>
    <x v="41"/>
    <x v="134"/>
    <n v="320"/>
    <n v="0.4"/>
  </r>
  <r>
    <x v="0"/>
    <n v="1185732"/>
    <x v="117"/>
    <x v="0"/>
    <x v="43"/>
    <s v="Wilmington"/>
    <x v="4"/>
    <n v="0.49999999999999994"/>
    <x v="37"/>
    <x v="688"/>
    <n v="262.49999999999994"/>
    <n v="0.3"/>
  </r>
  <r>
    <x v="0"/>
    <n v="1185732"/>
    <x v="117"/>
    <x v="0"/>
    <x v="43"/>
    <s v="Wilmington"/>
    <x v="5"/>
    <n v="0.54999999999999993"/>
    <x v="45"/>
    <x v="237"/>
    <n v="770"/>
    <n v="0.4"/>
  </r>
  <r>
    <x v="0"/>
    <n v="1185732"/>
    <x v="63"/>
    <x v="0"/>
    <x v="43"/>
    <s v="Wilmington"/>
    <x v="0"/>
    <n v="0.49999999999999994"/>
    <x v="34"/>
    <x v="739"/>
    <n v="831.24999999999977"/>
    <n v="0.35"/>
  </r>
  <r>
    <x v="0"/>
    <n v="1185732"/>
    <x v="63"/>
    <x v="0"/>
    <x v="43"/>
    <s v="Wilmington"/>
    <x v="1"/>
    <n v="0.45"/>
    <x v="35"/>
    <x v="116"/>
    <n v="433.125"/>
    <n v="0.35"/>
  </r>
  <r>
    <x v="0"/>
    <n v="1185732"/>
    <x v="63"/>
    <x v="0"/>
    <x v="43"/>
    <s v="Wilmington"/>
    <x v="2"/>
    <n v="0.4"/>
    <x v="37"/>
    <x v="135"/>
    <n v="280"/>
    <n v="0.4"/>
  </r>
  <r>
    <x v="0"/>
    <n v="1185732"/>
    <x v="63"/>
    <x v="0"/>
    <x v="43"/>
    <s v="Wilmington"/>
    <x v="3"/>
    <n v="0.4"/>
    <x v="43"/>
    <x v="128"/>
    <n v="240"/>
    <n v="0.4"/>
  </r>
  <r>
    <x v="0"/>
    <n v="1185732"/>
    <x v="63"/>
    <x v="0"/>
    <x v="43"/>
    <s v="Wilmington"/>
    <x v="4"/>
    <n v="0.49999999999999994"/>
    <x v="43"/>
    <x v="382"/>
    <n v="224.99999999999997"/>
    <n v="0.3"/>
  </r>
  <r>
    <x v="0"/>
    <n v="1185732"/>
    <x v="63"/>
    <x v="0"/>
    <x v="43"/>
    <s v="Wilmington"/>
    <x v="5"/>
    <n v="0.54999999999999993"/>
    <x v="44"/>
    <x v="695"/>
    <n v="549.99999999999989"/>
    <n v="0.4"/>
  </r>
  <r>
    <x v="0"/>
    <n v="1185732"/>
    <x v="267"/>
    <x v="0"/>
    <x v="43"/>
    <s v="Wilmington"/>
    <x v="0"/>
    <n v="0.54999999999999993"/>
    <x v="33"/>
    <x v="338"/>
    <n v="818.12499999999977"/>
    <n v="0.35"/>
  </r>
  <r>
    <x v="0"/>
    <n v="1185732"/>
    <x v="267"/>
    <x v="0"/>
    <x v="43"/>
    <s v="Wilmington"/>
    <x v="1"/>
    <n v="0.5"/>
    <x v="44"/>
    <x v="142"/>
    <n v="437.5"/>
    <n v="0.35"/>
  </r>
  <r>
    <x v="0"/>
    <n v="1185732"/>
    <x v="267"/>
    <x v="0"/>
    <x v="43"/>
    <s v="Wilmington"/>
    <x v="2"/>
    <n v="0.5"/>
    <x v="43"/>
    <x v="126"/>
    <n v="300"/>
    <n v="0.4"/>
  </r>
  <r>
    <x v="0"/>
    <n v="1185732"/>
    <x v="267"/>
    <x v="0"/>
    <x v="43"/>
    <s v="Wilmington"/>
    <x v="3"/>
    <n v="0.5"/>
    <x v="36"/>
    <x v="143"/>
    <n v="250"/>
    <n v="0.4"/>
  </r>
  <r>
    <x v="0"/>
    <n v="1185732"/>
    <x v="267"/>
    <x v="0"/>
    <x v="43"/>
    <s v="Wilmington"/>
    <x v="4"/>
    <n v="0.6"/>
    <x v="36"/>
    <x v="126"/>
    <n v="225"/>
    <n v="0.3"/>
  </r>
  <r>
    <x v="0"/>
    <n v="1185732"/>
    <x v="267"/>
    <x v="0"/>
    <x v="43"/>
    <s v="Wilmington"/>
    <x v="5"/>
    <n v="0.64999999999999991"/>
    <x v="44"/>
    <x v="144"/>
    <n v="650"/>
    <n v="0.4"/>
  </r>
  <r>
    <x v="0"/>
    <n v="1185732"/>
    <x v="268"/>
    <x v="0"/>
    <x v="43"/>
    <s v="Wilmington"/>
    <x v="0"/>
    <n v="0.6"/>
    <x v="47"/>
    <x v="50"/>
    <n v="840"/>
    <n v="0.35"/>
  </r>
  <r>
    <x v="0"/>
    <n v="1185732"/>
    <x v="268"/>
    <x v="0"/>
    <x v="43"/>
    <s v="Wilmington"/>
    <x v="1"/>
    <n v="0.5"/>
    <x v="35"/>
    <x v="140"/>
    <n v="481.24999999999994"/>
    <n v="0.35"/>
  </r>
  <r>
    <x v="0"/>
    <n v="1185732"/>
    <x v="268"/>
    <x v="0"/>
    <x v="43"/>
    <s v="Wilmington"/>
    <x v="2"/>
    <n v="0.5"/>
    <x v="84"/>
    <x v="198"/>
    <n v="540"/>
    <n v="0.4"/>
  </r>
  <r>
    <x v="0"/>
    <n v="1185732"/>
    <x v="268"/>
    <x v="0"/>
    <x v="43"/>
    <s v="Wilmington"/>
    <x v="3"/>
    <n v="0.5"/>
    <x v="44"/>
    <x v="142"/>
    <n v="500"/>
    <n v="0.4"/>
  </r>
  <r>
    <x v="0"/>
    <n v="1185732"/>
    <x v="268"/>
    <x v="0"/>
    <x v="43"/>
    <s v="Wilmington"/>
    <x v="4"/>
    <n v="0.6"/>
    <x v="38"/>
    <x v="198"/>
    <n v="405"/>
    <n v="0.3"/>
  </r>
  <r>
    <x v="0"/>
    <n v="1185732"/>
    <x v="268"/>
    <x v="0"/>
    <x v="43"/>
    <s v="Wilmington"/>
    <x v="5"/>
    <n v="0.64999999999999991"/>
    <x v="46"/>
    <x v="262"/>
    <n v="844.99999999999989"/>
    <n v="0.4"/>
  </r>
  <r>
    <x v="0"/>
    <n v="1185732"/>
    <x v="269"/>
    <x v="0"/>
    <x v="43"/>
    <s v="Wilmington"/>
    <x v="0"/>
    <n v="0.6"/>
    <x v="21"/>
    <x v="211"/>
    <n v="1155"/>
    <n v="0.35"/>
  </r>
  <r>
    <x v="0"/>
    <n v="1185732"/>
    <x v="269"/>
    <x v="0"/>
    <x v="43"/>
    <s v="Wilmington"/>
    <x v="1"/>
    <n v="0.5"/>
    <x v="45"/>
    <x v="157"/>
    <n v="612.5"/>
    <n v="0.35"/>
  </r>
  <r>
    <x v="0"/>
    <n v="1185732"/>
    <x v="269"/>
    <x v="0"/>
    <x v="43"/>
    <s v="Wilmington"/>
    <x v="2"/>
    <n v="0.5"/>
    <x v="46"/>
    <x v="132"/>
    <n v="650"/>
    <n v="0.4"/>
  </r>
  <r>
    <x v="0"/>
    <n v="1185732"/>
    <x v="269"/>
    <x v="0"/>
    <x v="43"/>
    <s v="Wilmington"/>
    <x v="3"/>
    <n v="0.5"/>
    <x v="35"/>
    <x v="140"/>
    <n v="550"/>
    <n v="0.4"/>
  </r>
  <r>
    <x v="0"/>
    <n v="1185732"/>
    <x v="269"/>
    <x v="0"/>
    <x v="43"/>
    <s v="Wilmington"/>
    <x v="4"/>
    <n v="0.6"/>
    <x v="35"/>
    <x v="240"/>
    <n v="495"/>
    <n v="0.3"/>
  </r>
  <r>
    <x v="0"/>
    <n v="1185732"/>
    <x v="269"/>
    <x v="0"/>
    <x v="43"/>
    <s v="Wilmington"/>
    <x v="5"/>
    <n v="0.64999999999999991"/>
    <x v="48"/>
    <x v="264"/>
    <n v="974.99999999999989"/>
    <n v="0.4"/>
  </r>
  <r>
    <x v="0"/>
    <n v="1185732"/>
    <x v="48"/>
    <x v="0"/>
    <x v="44"/>
    <s v="Newark"/>
    <x v="0"/>
    <n v="0.4"/>
    <x v="24"/>
    <x v="47"/>
    <n v="800"/>
    <n v="0.4"/>
  </r>
  <r>
    <x v="0"/>
    <n v="1185732"/>
    <x v="48"/>
    <x v="0"/>
    <x v="44"/>
    <s v="Newark"/>
    <x v="1"/>
    <n v="0.4"/>
    <x v="49"/>
    <x v="147"/>
    <n v="480"/>
    <n v="0.4"/>
  </r>
  <r>
    <x v="0"/>
    <n v="1185732"/>
    <x v="48"/>
    <x v="0"/>
    <x v="44"/>
    <s v="Newark"/>
    <x v="2"/>
    <n v="0.30000000000000004"/>
    <x v="49"/>
    <x v="395"/>
    <n v="270"/>
    <n v="0.3"/>
  </r>
  <r>
    <x v="0"/>
    <n v="1185732"/>
    <x v="48"/>
    <x v="0"/>
    <x v="44"/>
    <s v="Newark"/>
    <x v="3"/>
    <n v="0.35"/>
    <x v="43"/>
    <x v="311"/>
    <n v="157.5"/>
    <n v="0.3"/>
  </r>
  <r>
    <x v="0"/>
    <n v="1185732"/>
    <x v="48"/>
    <x v="0"/>
    <x v="44"/>
    <s v="Newark"/>
    <x v="4"/>
    <n v="0.5"/>
    <x v="41"/>
    <x v="123"/>
    <n v="300"/>
    <n v="0.3"/>
  </r>
  <r>
    <x v="0"/>
    <n v="1185732"/>
    <x v="48"/>
    <x v="0"/>
    <x v="44"/>
    <s v="Newark"/>
    <x v="5"/>
    <n v="0.4"/>
    <x v="49"/>
    <x v="147"/>
    <n v="420"/>
    <n v="0.35"/>
  </r>
  <r>
    <x v="0"/>
    <n v="1185732"/>
    <x v="49"/>
    <x v="0"/>
    <x v="44"/>
    <s v="Newark"/>
    <x v="0"/>
    <n v="0.4"/>
    <x v="21"/>
    <x v="42"/>
    <n v="880"/>
    <n v="0.4"/>
  </r>
  <r>
    <x v="0"/>
    <n v="1185732"/>
    <x v="49"/>
    <x v="0"/>
    <x v="44"/>
    <s v="Newark"/>
    <x v="1"/>
    <n v="0.4"/>
    <x v="41"/>
    <x v="134"/>
    <n v="320"/>
    <n v="0.4"/>
  </r>
  <r>
    <x v="0"/>
    <n v="1185732"/>
    <x v="49"/>
    <x v="0"/>
    <x v="44"/>
    <s v="Newark"/>
    <x v="2"/>
    <n v="0.30000000000000004"/>
    <x v="44"/>
    <x v="398"/>
    <n v="225.00000000000003"/>
    <n v="0.3"/>
  </r>
  <r>
    <x v="0"/>
    <n v="1185732"/>
    <x v="49"/>
    <x v="0"/>
    <x v="44"/>
    <s v="Newark"/>
    <x v="3"/>
    <n v="0.35"/>
    <x v="36"/>
    <x v="324"/>
    <n v="131.25"/>
    <n v="0.3"/>
  </r>
  <r>
    <x v="0"/>
    <n v="1185732"/>
    <x v="49"/>
    <x v="0"/>
    <x v="44"/>
    <s v="Newark"/>
    <x v="4"/>
    <n v="0.5"/>
    <x v="41"/>
    <x v="123"/>
    <n v="300"/>
    <n v="0.3"/>
  </r>
  <r>
    <x v="0"/>
    <n v="1185732"/>
    <x v="49"/>
    <x v="0"/>
    <x v="44"/>
    <s v="Newark"/>
    <x v="5"/>
    <n v="0.4"/>
    <x v="49"/>
    <x v="147"/>
    <n v="420"/>
    <n v="0.35"/>
  </r>
  <r>
    <x v="0"/>
    <n v="1185732"/>
    <x v="14"/>
    <x v="0"/>
    <x v="44"/>
    <s v="Newark"/>
    <x v="0"/>
    <n v="0.4"/>
    <x v="65"/>
    <x v="740"/>
    <n v="832"/>
    <n v="0.4"/>
  </r>
  <r>
    <x v="0"/>
    <n v="1185732"/>
    <x v="14"/>
    <x v="0"/>
    <x v="44"/>
    <s v="Newark"/>
    <x v="1"/>
    <n v="0.4"/>
    <x v="38"/>
    <x v="124"/>
    <n v="360"/>
    <n v="0.4"/>
  </r>
  <r>
    <x v="0"/>
    <n v="1185732"/>
    <x v="14"/>
    <x v="0"/>
    <x v="44"/>
    <s v="Newark"/>
    <x v="2"/>
    <n v="0.30000000000000004"/>
    <x v="44"/>
    <x v="398"/>
    <n v="225.00000000000003"/>
    <n v="0.3"/>
  </r>
  <r>
    <x v="0"/>
    <n v="1185732"/>
    <x v="14"/>
    <x v="0"/>
    <x v="44"/>
    <s v="Newark"/>
    <x v="3"/>
    <n v="0.35"/>
    <x v="39"/>
    <x v="326"/>
    <n v="105"/>
    <n v="0.3"/>
  </r>
  <r>
    <x v="0"/>
    <n v="1185732"/>
    <x v="14"/>
    <x v="0"/>
    <x v="44"/>
    <s v="Newark"/>
    <x v="4"/>
    <n v="0.5"/>
    <x v="43"/>
    <x v="126"/>
    <n v="225"/>
    <n v="0.3"/>
  </r>
  <r>
    <x v="0"/>
    <n v="1185732"/>
    <x v="14"/>
    <x v="0"/>
    <x v="44"/>
    <s v="Newark"/>
    <x v="5"/>
    <n v="0.4"/>
    <x v="44"/>
    <x v="123"/>
    <n v="350"/>
    <n v="0.35"/>
  </r>
  <r>
    <x v="0"/>
    <n v="1185732"/>
    <x v="50"/>
    <x v="0"/>
    <x v="44"/>
    <s v="Newark"/>
    <x v="0"/>
    <n v="0.4"/>
    <x v="24"/>
    <x v="47"/>
    <n v="800"/>
    <n v="0.4"/>
  </r>
  <r>
    <x v="0"/>
    <n v="1185732"/>
    <x v="50"/>
    <x v="0"/>
    <x v="44"/>
    <s v="Newark"/>
    <x v="1"/>
    <n v="0.4"/>
    <x v="41"/>
    <x v="134"/>
    <n v="320"/>
    <n v="0.4"/>
  </r>
  <r>
    <x v="0"/>
    <n v="1185732"/>
    <x v="50"/>
    <x v="0"/>
    <x v="44"/>
    <s v="Newark"/>
    <x v="2"/>
    <n v="0.30000000000000004"/>
    <x v="41"/>
    <x v="399"/>
    <n v="180.00000000000003"/>
    <n v="0.3"/>
  </r>
  <r>
    <x v="0"/>
    <n v="1185732"/>
    <x v="50"/>
    <x v="0"/>
    <x v="44"/>
    <s v="Newark"/>
    <x v="3"/>
    <n v="0.35"/>
    <x v="36"/>
    <x v="324"/>
    <n v="131.25"/>
    <n v="0.3"/>
  </r>
  <r>
    <x v="0"/>
    <n v="1185732"/>
    <x v="50"/>
    <x v="0"/>
    <x v="44"/>
    <s v="Newark"/>
    <x v="4"/>
    <n v="0.5"/>
    <x v="36"/>
    <x v="143"/>
    <n v="187.5"/>
    <n v="0.3"/>
  </r>
  <r>
    <x v="0"/>
    <n v="1185732"/>
    <x v="50"/>
    <x v="0"/>
    <x v="44"/>
    <s v="Newark"/>
    <x v="5"/>
    <n v="0.4"/>
    <x v="35"/>
    <x v="130"/>
    <n v="385"/>
    <n v="0.35"/>
  </r>
  <r>
    <x v="0"/>
    <n v="1185732"/>
    <x v="51"/>
    <x v="0"/>
    <x v="44"/>
    <s v="Newark"/>
    <x v="0"/>
    <n v="0.54999999999999993"/>
    <x v="63"/>
    <x v="741"/>
    <n v="1198.9999999999998"/>
    <n v="0.4"/>
  </r>
  <r>
    <x v="0"/>
    <n v="1185732"/>
    <x v="51"/>
    <x v="0"/>
    <x v="44"/>
    <s v="Newark"/>
    <x v="1"/>
    <n v="0.5"/>
    <x v="44"/>
    <x v="142"/>
    <n v="500"/>
    <n v="0.4"/>
  </r>
  <r>
    <x v="0"/>
    <n v="1185732"/>
    <x v="51"/>
    <x v="0"/>
    <x v="44"/>
    <s v="Newark"/>
    <x v="2"/>
    <n v="0.45"/>
    <x v="35"/>
    <x v="116"/>
    <n v="371.25"/>
    <n v="0.3"/>
  </r>
  <r>
    <x v="0"/>
    <n v="1185732"/>
    <x v="51"/>
    <x v="0"/>
    <x v="44"/>
    <s v="Newark"/>
    <x v="3"/>
    <n v="0.45"/>
    <x v="38"/>
    <x v="177"/>
    <n v="303.75"/>
    <n v="0.3"/>
  </r>
  <r>
    <x v="0"/>
    <n v="1185732"/>
    <x v="51"/>
    <x v="0"/>
    <x v="44"/>
    <s v="Newark"/>
    <x v="4"/>
    <n v="0.54999999999999993"/>
    <x v="44"/>
    <x v="695"/>
    <n v="412.49999999999994"/>
    <n v="0.3"/>
  </r>
  <r>
    <x v="0"/>
    <n v="1185732"/>
    <x v="51"/>
    <x v="0"/>
    <x v="44"/>
    <s v="Newark"/>
    <x v="5"/>
    <n v="0.6"/>
    <x v="48"/>
    <x v="39"/>
    <n v="787.5"/>
    <n v="0.35"/>
  </r>
  <r>
    <x v="0"/>
    <n v="1185732"/>
    <x v="52"/>
    <x v="0"/>
    <x v="44"/>
    <s v="Newark"/>
    <x v="0"/>
    <n v="0.54999999999999993"/>
    <x v="23"/>
    <x v="742"/>
    <n v="1375"/>
    <n v="0.4"/>
  </r>
  <r>
    <x v="0"/>
    <n v="1185732"/>
    <x v="52"/>
    <x v="0"/>
    <x v="44"/>
    <s v="Newark"/>
    <x v="1"/>
    <n v="0.5"/>
    <x v="48"/>
    <x v="203"/>
    <n v="750"/>
    <n v="0.4"/>
  </r>
  <r>
    <x v="0"/>
    <n v="1185732"/>
    <x v="52"/>
    <x v="0"/>
    <x v="44"/>
    <s v="Newark"/>
    <x v="2"/>
    <n v="0.45"/>
    <x v="49"/>
    <x v="198"/>
    <n v="405"/>
    <n v="0.3"/>
  </r>
  <r>
    <x v="0"/>
    <n v="1185732"/>
    <x v="52"/>
    <x v="0"/>
    <x v="44"/>
    <s v="Newark"/>
    <x v="3"/>
    <n v="0.45"/>
    <x v="35"/>
    <x v="116"/>
    <n v="371.25"/>
    <n v="0.3"/>
  </r>
  <r>
    <x v="0"/>
    <n v="1185732"/>
    <x v="52"/>
    <x v="0"/>
    <x v="44"/>
    <s v="Newark"/>
    <x v="4"/>
    <n v="0.54999999999999993"/>
    <x v="35"/>
    <x v="409"/>
    <n v="453.74999999999994"/>
    <n v="0.3"/>
  </r>
  <r>
    <x v="0"/>
    <n v="1185732"/>
    <x v="52"/>
    <x v="0"/>
    <x v="44"/>
    <s v="Newark"/>
    <x v="5"/>
    <n v="0.6"/>
    <x v="33"/>
    <x v="141"/>
    <n v="892.5"/>
    <n v="0.35"/>
  </r>
  <r>
    <x v="0"/>
    <n v="1185732"/>
    <x v="18"/>
    <x v="0"/>
    <x v="44"/>
    <s v="Newark"/>
    <x v="0"/>
    <n v="0.54999999999999993"/>
    <x v="26"/>
    <x v="734"/>
    <n v="1430"/>
    <n v="0.4"/>
  </r>
  <r>
    <x v="0"/>
    <n v="1185732"/>
    <x v="18"/>
    <x v="0"/>
    <x v="44"/>
    <s v="Newark"/>
    <x v="1"/>
    <n v="0.5"/>
    <x v="47"/>
    <x v="47"/>
    <n v="800"/>
    <n v="0.4"/>
  </r>
  <r>
    <x v="0"/>
    <n v="1185732"/>
    <x v="18"/>
    <x v="0"/>
    <x v="44"/>
    <s v="Newark"/>
    <x v="2"/>
    <n v="0.45"/>
    <x v="46"/>
    <x v="334"/>
    <n v="438.75"/>
    <n v="0.3"/>
  </r>
  <r>
    <x v="0"/>
    <n v="1185732"/>
    <x v="18"/>
    <x v="0"/>
    <x v="44"/>
    <s v="Newark"/>
    <x v="3"/>
    <n v="0.45"/>
    <x v="35"/>
    <x v="116"/>
    <n v="371.25"/>
    <n v="0.3"/>
  </r>
  <r>
    <x v="0"/>
    <n v="1185732"/>
    <x v="18"/>
    <x v="0"/>
    <x v="44"/>
    <s v="Newark"/>
    <x v="4"/>
    <n v="0.54999999999999993"/>
    <x v="49"/>
    <x v="209"/>
    <n v="494.99999999999989"/>
    <n v="0.3"/>
  </r>
  <r>
    <x v="0"/>
    <n v="1185732"/>
    <x v="18"/>
    <x v="0"/>
    <x v="44"/>
    <s v="Newark"/>
    <x v="5"/>
    <n v="0.6"/>
    <x v="34"/>
    <x v="175"/>
    <n v="997.49999999999989"/>
    <n v="0.35"/>
  </r>
  <r>
    <x v="0"/>
    <n v="1185732"/>
    <x v="53"/>
    <x v="0"/>
    <x v="44"/>
    <s v="Newark"/>
    <x v="0"/>
    <n v="0.54999999999999993"/>
    <x v="23"/>
    <x v="742"/>
    <n v="1375"/>
    <n v="0.4"/>
  </r>
  <r>
    <x v="0"/>
    <n v="1185732"/>
    <x v="53"/>
    <x v="0"/>
    <x v="44"/>
    <s v="Newark"/>
    <x v="1"/>
    <n v="0.5"/>
    <x v="47"/>
    <x v="47"/>
    <n v="800"/>
    <n v="0.4"/>
  </r>
  <r>
    <x v="0"/>
    <n v="1185732"/>
    <x v="53"/>
    <x v="0"/>
    <x v="44"/>
    <s v="Newark"/>
    <x v="2"/>
    <n v="0.45"/>
    <x v="46"/>
    <x v="334"/>
    <n v="438.75"/>
    <n v="0.3"/>
  </r>
  <r>
    <x v="0"/>
    <n v="1185732"/>
    <x v="53"/>
    <x v="0"/>
    <x v="44"/>
    <s v="Newark"/>
    <x v="3"/>
    <n v="0.45"/>
    <x v="38"/>
    <x v="177"/>
    <n v="303.75"/>
    <n v="0.3"/>
  </r>
  <r>
    <x v="0"/>
    <n v="1185732"/>
    <x v="53"/>
    <x v="0"/>
    <x v="44"/>
    <s v="Newark"/>
    <x v="4"/>
    <n v="0.54999999999999993"/>
    <x v="41"/>
    <x v="405"/>
    <n v="329.99999999999994"/>
    <n v="0.3"/>
  </r>
  <r>
    <x v="0"/>
    <n v="1185732"/>
    <x v="53"/>
    <x v="0"/>
    <x v="44"/>
    <s v="Newark"/>
    <x v="5"/>
    <n v="0.6"/>
    <x v="48"/>
    <x v="39"/>
    <n v="787.5"/>
    <n v="0.35"/>
  </r>
  <r>
    <x v="0"/>
    <n v="1185732"/>
    <x v="54"/>
    <x v="0"/>
    <x v="44"/>
    <s v="Newark"/>
    <x v="0"/>
    <n v="0.54999999999999993"/>
    <x v="24"/>
    <x v="359"/>
    <n v="1099.9999999999998"/>
    <n v="0.4"/>
  </r>
  <r>
    <x v="0"/>
    <n v="1185732"/>
    <x v="54"/>
    <x v="0"/>
    <x v="44"/>
    <s v="Newark"/>
    <x v="1"/>
    <n v="0.5"/>
    <x v="49"/>
    <x v="146"/>
    <n v="600"/>
    <n v="0.4"/>
  </r>
  <r>
    <x v="0"/>
    <n v="1185732"/>
    <x v="54"/>
    <x v="0"/>
    <x v="44"/>
    <s v="Newark"/>
    <x v="2"/>
    <n v="0.45"/>
    <x v="41"/>
    <x v="124"/>
    <n v="270"/>
    <n v="0.3"/>
  </r>
  <r>
    <x v="0"/>
    <n v="1185732"/>
    <x v="54"/>
    <x v="0"/>
    <x v="44"/>
    <s v="Newark"/>
    <x v="3"/>
    <n v="0.45"/>
    <x v="37"/>
    <x v="120"/>
    <n v="236.25"/>
    <n v="0.3"/>
  </r>
  <r>
    <x v="0"/>
    <n v="1185732"/>
    <x v="54"/>
    <x v="0"/>
    <x v="44"/>
    <s v="Newark"/>
    <x v="4"/>
    <n v="0.54999999999999993"/>
    <x v="37"/>
    <x v="119"/>
    <n v="288.74999999999994"/>
    <n v="0.3"/>
  </r>
  <r>
    <x v="0"/>
    <n v="1185732"/>
    <x v="54"/>
    <x v="0"/>
    <x v="44"/>
    <s v="Newark"/>
    <x v="5"/>
    <n v="0.6"/>
    <x v="35"/>
    <x v="240"/>
    <n v="577.5"/>
    <n v="0.35"/>
  </r>
  <r>
    <x v="0"/>
    <n v="1185732"/>
    <x v="55"/>
    <x v="0"/>
    <x v="44"/>
    <s v="Newark"/>
    <x v="0"/>
    <n v="0.6"/>
    <x v="32"/>
    <x v="52"/>
    <n v="1080"/>
    <n v="0.4"/>
  </r>
  <r>
    <x v="0"/>
    <n v="1185732"/>
    <x v="55"/>
    <x v="0"/>
    <x v="44"/>
    <s v="Newark"/>
    <x v="1"/>
    <n v="0.55000000000000004"/>
    <x v="35"/>
    <x v="408"/>
    <n v="605.00000000000011"/>
    <n v="0.4"/>
  </r>
  <r>
    <x v="0"/>
    <n v="1185732"/>
    <x v="55"/>
    <x v="0"/>
    <x v="44"/>
    <s v="Newark"/>
    <x v="2"/>
    <n v="0.55000000000000004"/>
    <x v="37"/>
    <x v="117"/>
    <n v="288.75"/>
    <n v="0.3"/>
  </r>
  <r>
    <x v="0"/>
    <n v="1185732"/>
    <x v="55"/>
    <x v="0"/>
    <x v="44"/>
    <s v="Newark"/>
    <x v="3"/>
    <n v="0.55000000000000004"/>
    <x v="43"/>
    <x v="188"/>
    <n v="247.50000000000003"/>
    <n v="0.3"/>
  </r>
  <r>
    <x v="0"/>
    <n v="1185732"/>
    <x v="55"/>
    <x v="0"/>
    <x v="44"/>
    <s v="Newark"/>
    <x v="4"/>
    <n v="0.65"/>
    <x v="43"/>
    <x v="145"/>
    <n v="292.5"/>
    <n v="0.3"/>
  </r>
  <r>
    <x v="0"/>
    <n v="1185732"/>
    <x v="55"/>
    <x v="0"/>
    <x v="44"/>
    <s v="Newark"/>
    <x v="5"/>
    <n v="0.7"/>
    <x v="35"/>
    <x v="237"/>
    <n v="673.74999999999989"/>
    <n v="0.35"/>
  </r>
  <r>
    <x v="0"/>
    <n v="1185732"/>
    <x v="56"/>
    <x v="0"/>
    <x v="44"/>
    <s v="Newark"/>
    <x v="0"/>
    <n v="0.65"/>
    <x v="33"/>
    <x v="426"/>
    <n v="1105"/>
    <n v="0.4"/>
  </r>
  <r>
    <x v="0"/>
    <n v="1185732"/>
    <x v="56"/>
    <x v="0"/>
    <x v="44"/>
    <s v="Newark"/>
    <x v="1"/>
    <n v="0.55000000000000004"/>
    <x v="49"/>
    <x v="205"/>
    <n v="660.00000000000011"/>
    <n v="0.4"/>
  </r>
  <r>
    <x v="0"/>
    <n v="1185732"/>
    <x v="56"/>
    <x v="0"/>
    <x v="44"/>
    <s v="Newark"/>
    <x v="2"/>
    <n v="0.55000000000000004"/>
    <x v="69"/>
    <x v="743"/>
    <n v="486.75000000000006"/>
    <n v="0.3"/>
  </r>
  <r>
    <x v="0"/>
    <n v="1185732"/>
    <x v="56"/>
    <x v="0"/>
    <x v="44"/>
    <s v="Newark"/>
    <x v="3"/>
    <n v="0.55000000000000004"/>
    <x v="35"/>
    <x v="408"/>
    <n v="453.75000000000006"/>
    <n v="0.3"/>
  </r>
  <r>
    <x v="0"/>
    <n v="1185732"/>
    <x v="56"/>
    <x v="0"/>
    <x v="44"/>
    <s v="Newark"/>
    <x v="4"/>
    <n v="0.65"/>
    <x v="44"/>
    <x v="132"/>
    <n v="487.5"/>
    <n v="0.3"/>
  </r>
  <r>
    <x v="0"/>
    <n v="1185732"/>
    <x v="56"/>
    <x v="0"/>
    <x v="44"/>
    <s v="Newark"/>
    <x v="5"/>
    <n v="0.7"/>
    <x v="45"/>
    <x v="41"/>
    <n v="857.5"/>
    <n v="0.35"/>
  </r>
  <r>
    <x v="0"/>
    <n v="1185732"/>
    <x v="57"/>
    <x v="0"/>
    <x v="44"/>
    <s v="Newark"/>
    <x v="0"/>
    <n v="0.65"/>
    <x v="31"/>
    <x v="90"/>
    <n v="1495"/>
    <n v="0.4"/>
  </r>
  <r>
    <x v="0"/>
    <n v="1185732"/>
    <x v="57"/>
    <x v="0"/>
    <x v="44"/>
    <s v="Newark"/>
    <x v="1"/>
    <n v="0.55000000000000004"/>
    <x v="48"/>
    <x v="138"/>
    <n v="825"/>
    <n v="0.4"/>
  </r>
  <r>
    <x v="0"/>
    <n v="1185732"/>
    <x v="57"/>
    <x v="0"/>
    <x v="44"/>
    <s v="Newark"/>
    <x v="2"/>
    <n v="0.55000000000000004"/>
    <x v="45"/>
    <x v="136"/>
    <n v="577.5"/>
    <n v="0.3"/>
  </r>
  <r>
    <x v="0"/>
    <n v="1185732"/>
    <x v="57"/>
    <x v="0"/>
    <x v="44"/>
    <s v="Newark"/>
    <x v="3"/>
    <n v="0.55000000000000004"/>
    <x v="49"/>
    <x v="205"/>
    <n v="495.00000000000006"/>
    <n v="0.3"/>
  </r>
  <r>
    <x v="0"/>
    <n v="1185732"/>
    <x v="57"/>
    <x v="0"/>
    <x v="44"/>
    <s v="Newark"/>
    <x v="4"/>
    <n v="0.65"/>
    <x v="49"/>
    <x v="212"/>
    <n v="585"/>
    <n v="0.3"/>
  </r>
  <r>
    <x v="0"/>
    <n v="1185732"/>
    <x v="57"/>
    <x v="0"/>
    <x v="44"/>
    <s v="Newark"/>
    <x v="5"/>
    <n v="0.7"/>
    <x v="47"/>
    <x v="59"/>
    <n v="979.99999999999989"/>
    <n v="0.35"/>
  </r>
  <r>
    <x v="0"/>
    <n v="1185732"/>
    <x v="136"/>
    <x v="0"/>
    <x v="45"/>
    <s v="Hartford"/>
    <x v="0"/>
    <n v="0.35000000000000003"/>
    <x v="33"/>
    <x v="343"/>
    <n v="520.625"/>
    <n v="0.35"/>
  </r>
  <r>
    <x v="0"/>
    <n v="1185732"/>
    <x v="136"/>
    <x v="0"/>
    <x v="45"/>
    <s v="Hartford"/>
    <x v="1"/>
    <n v="0.35000000000000003"/>
    <x v="38"/>
    <x v="121"/>
    <n v="275.625"/>
    <n v="0.35"/>
  </r>
  <r>
    <x v="0"/>
    <n v="1185732"/>
    <x v="136"/>
    <x v="0"/>
    <x v="45"/>
    <s v="Hartford"/>
    <x v="2"/>
    <n v="0.25000000000000006"/>
    <x v="38"/>
    <x v="469"/>
    <n v="225.00000000000006"/>
    <n v="0.4"/>
  </r>
  <r>
    <x v="0"/>
    <n v="1185732"/>
    <x v="136"/>
    <x v="0"/>
    <x v="45"/>
    <s v="Hartford"/>
    <x v="3"/>
    <n v="0.3"/>
    <x v="42"/>
    <x v="375"/>
    <n v="90"/>
    <n v="0.4"/>
  </r>
  <r>
    <x v="0"/>
    <n v="1185732"/>
    <x v="136"/>
    <x v="0"/>
    <x v="45"/>
    <s v="Hartford"/>
    <x v="4"/>
    <n v="0.45"/>
    <x v="36"/>
    <x v="180"/>
    <n v="168.75"/>
    <n v="0.3"/>
  </r>
  <r>
    <x v="0"/>
    <n v="1185732"/>
    <x v="136"/>
    <x v="0"/>
    <x v="45"/>
    <s v="Hartford"/>
    <x v="5"/>
    <n v="0.35000000000000003"/>
    <x v="38"/>
    <x v="121"/>
    <n v="315.00000000000006"/>
    <n v="0.4"/>
  </r>
  <r>
    <x v="0"/>
    <n v="1185732"/>
    <x v="264"/>
    <x v="0"/>
    <x v="45"/>
    <s v="Hartford"/>
    <x v="0"/>
    <n v="0.35000000000000003"/>
    <x v="34"/>
    <x v="394"/>
    <n v="581.875"/>
    <n v="0.35"/>
  </r>
  <r>
    <x v="0"/>
    <n v="1185732"/>
    <x v="264"/>
    <x v="0"/>
    <x v="45"/>
    <s v="Hartford"/>
    <x v="1"/>
    <n v="0.35000000000000003"/>
    <x v="36"/>
    <x v="620"/>
    <n v="153.125"/>
    <n v="0.35"/>
  </r>
  <r>
    <x v="0"/>
    <n v="1185732"/>
    <x v="264"/>
    <x v="0"/>
    <x v="45"/>
    <s v="Hartford"/>
    <x v="2"/>
    <n v="0.25000000000000006"/>
    <x v="37"/>
    <x v="706"/>
    <n v="175.00000000000006"/>
    <n v="0.4"/>
  </r>
  <r>
    <x v="0"/>
    <n v="1185732"/>
    <x v="264"/>
    <x v="0"/>
    <x v="45"/>
    <s v="Hartford"/>
    <x v="3"/>
    <n v="0.3"/>
    <x v="51"/>
    <x v="374"/>
    <n v="60"/>
    <n v="0.4"/>
  </r>
  <r>
    <x v="0"/>
    <n v="1185732"/>
    <x v="264"/>
    <x v="0"/>
    <x v="45"/>
    <s v="Hartford"/>
    <x v="4"/>
    <n v="0.45"/>
    <x v="36"/>
    <x v="180"/>
    <n v="168.75"/>
    <n v="0.3"/>
  </r>
  <r>
    <x v="0"/>
    <n v="1185732"/>
    <x v="264"/>
    <x v="0"/>
    <x v="45"/>
    <s v="Hartford"/>
    <x v="5"/>
    <n v="0.35000000000000003"/>
    <x v="38"/>
    <x v="121"/>
    <n v="315.00000000000006"/>
    <n v="0.4"/>
  </r>
  <r>
    <x v="0"/>
    <n v="1185732"/>
    <x v="173"/>
    <x v="0"/>
    <x v="45"/>
    <s v="Hartford"/>
    <x v="0"/>
    <n v="0.35000000000000003"/>
    <x v="52"/>
    <x v="727"/>
    <n v="545.125"/>
    <n v="0.35"/>
  </r>
  <r>
    <x v="0"/>
    <n v="1185732"/>
    <x v="173"/>
    <x v="0"/>
    <x v="45"/>
    <s v="Hartford"/>
    <x v="1"/>
    <n v="0.35000000000000003"/>
    <x v="43"/>
    <x v="311"/>
    <n v="183.75"/>
    <n v="0.35"/>
  </r>
  <r>
    <x v="0"/>
    <n v="1185732"/>
    <x v="173"/>
    <x v="0"/>
    <x v="45"/>
    <s v="Hartford"/>
    <x v="2"/>
    <n v="0.25000000000000006"/>
    <x v="37"/>
    <x v="706"/>
    <n v="175.00000000000006"/>
    <n v="0.4"/>
  </r>
  <r>
    <x v="0"/>
    <n v="1185732"/>
    <x v="173"/>
    <x v="0"/>
    <x v="45"/>
    <s v="Hartford"/>
    <x v="3"/>
    <n v="0.3"/>
    <x v="53"/>
    <x v="376"/>
    <n v="30"/>
    <n v="0.4"/>
  </r>
  <r>
    <x v="0"/>
    <n v="1185732"/>
    <x v="173"/>
    <x v="0"/>
    <x v="45"/>
    <s v="Hartford"/>
    <x v="4"/>
    <n v="0.45"/>
    <x v="42"/>
    <x v="125"/>
    <n v="101.25"/>
    <n v="0.3"/>
  </r>
  <r>
    <x v="0"/>
    <n v="1185732"/>
    <x v="173"/>
    <x v="0"/>
    <x v="45"/>
    <s v="Hartford"/>
    <x v="5"/>
    <n v="0.35000000000000003"/>
    <x v="37"/>
    <x v="181"/>
    <n v="245.00000000000006"/>
    <n v="0.4"/>
  </r>
  <r>
    <x v="0"/>
    <n v="1185732"/>
    <x v="265"/>
    <x v="0"/>
    <x v="45"/>
    <s v="Hartford"/>
    <x v="0"/>
    <n v="0.35000000000000003"/>
    <x v="33"/>
    <x v="343"/>
    <n v="520.625"/>
    <n v="0.35"/>
  </r>
  <r>
    <x v="0"/>
    <n v="1185732"/>
    <x v="265"/>
    <x v="0"/>
    <x v="45"/>
    <s v="Hartford"/>
    <x v="1"/>
    <n v="0.35000000000000003"/>
    <x v="36"/>
    <x v="620"/>
    <n v="153.125"/>
    <n v="0.35"/>
  </r>
  <r>
    <x v="0"/>
    <n v="1185732"/>
    <x v="265"/>
    <x v="0"/>
    <x v="45"/>
    <s v="Hartford"/>
    <x v="2"/>
    <n v="0.25000000000000006"/>
    <x v="36"/>
    <x v="713"/>
    <n v="125.00000000000003"/>
    <n v="0.4"/>
  </r>
  <r>
    <x v="0"/>
    <n v="1185732"/>
    <x v="265"/>
    <x v="0"/>
    <x v="45"/>
    <s v="Hartford"/>
    <x v="3"/>
    <n v="0.3"/>
    <x v="51"/>
    <x v="374"/>
    <n v="60"/>
    <n v="0.4"/>
  </r>
  <r>
    <x v="0"/>
    <n v="1185732"/>
    <x v="265"/>
    <x v="0"/>
    <x v="45"/>
    <s v="Hartford"/>
    <x v="4"/>
    <n v="0.45"/>
    <x v="51"/>
    <x v="375"/>
    <n v="67.5"/>
    <n v="0.3"/>
  </r>
  <r>
    <x v="0"/>
    <n v="1185732"/>
    <x v="265"/>
    <x v="0"/>
    <x v="45"/>
    <s v="Hartford"/>
    <x v="5"/>
    <n v="0.35000000000000003"/>
    <x v="41"/>
    <x v="320"/>
    <n v="280.00000000000006"/>
    <n v="0.4"/>
  </r>
  <r>
    <x v="0"/>
    <n v="1185732"/>
    <x v="61"/>
    <x v="0"/>
    <x v="45"/>
    <s v="Hartford"/>
    <x v="0"/>
    <n v="0.49999999999999994"/>
    <x v="54"/>
    <x v="728"/>
    <n v="822.49999999999977"/>
    <n v="0.35"/>
  </r>
  <r>
    <x v="0"/>
    <n v="1185732"/>
    <x v="61"/>
    <x v="0"/>
    <x v="45"/>
    <s v="Hartford"/>
    <x v="1"/>
    <n v="0.45"/>
    <x v="37"/>
    <x v="120"/>
    <n v="275.625"/>
    <n v="0.35"/>
  </r>
  <r>
    <x v="0"/>
    <n v="1185732"/>
    <x v="61"/>
    <x v="0"/>
    <x v="45"/>
    <s v="Hartford"/>
    <x v="2"/>
    <n v="0.4"/>
    <x v="41"/>
    <x v="134"/>
    <n v="320"/>
    <n v="0.4"/>
  </r>
  <r>
    <x v="0"/>
    <n v="1185732"/>
    <x v="61"/>
    <x v="0"/>
    <x v="45"/>
    <s v="Hartford"/>
    <x v="3"/>
    <n v="0.4"/>
    <x v="43"/>
    <x v="128"/>
    <n v="240"/>
    <n v="0.4"/>
  </r>
  <r>
    <x v="0"/>
    <n v="1185732"/>
    <x v="61"/>
    <x v="0"/>
    <x v="45"/>
    <s v="Hartford"/>
    <x v="4"/>
    <n v="0.49999999999999994"/>
    <x v="37"/>
    <x v="688"/>
    <n v="262.49999999999994"/>
    <n v="0.3"/>
  </r>
  <r>
    <x v="0"/>
    <n v="1185732"/>
    <x v="61"/>
    <x v="0"/>
    <x v="45"/>
    <s v="Hartford"/>
    <x v="5"/>
    <n v="0.54999999999999993"/>
    <x v="49"/>
    <x v="209"/>
    <n v="660"/>
    <n v="0.4"/>
  </r>
  <r>
    <x v="0"/>
    <n v="1185732"/>
    <x v="266"/>
    <x v="0"/>
    <x v="45"/>
    <s v="Hartford"/>
    <x v="0"/>
    <n v="0.49999999999999994"/>
    <x v="21"/>
    <x v="359"/>
    <n v="962.49999999999977"/>
    <n v="0.35"/>
  </r>
  <r>
    <x v="0"/>
    <n v="1185732"/>
    <x v="266"/>
    <x v="0"/>
    <x v="45"/>
    <s v="Hartford"/>
    <x v="1"/>
    <n v="0.45"/>
    <x v="49"/>
    <x v="198"/>
    <n v="472.49999999999994"/>
    <n v="0.35"/>
  </r>
  <r>
    <x v="0"/>
    <n v="1185732"/>
    <x v="266"/>
    <x v="0"/>
    <x v="45"/>
    <s v="Hartford"/>
    <x v="2"/>
    <n v="0.4"/>
    <x v="38"/>
    <x v="124"/>
    <n v="360"/>
    <n v="0.4"/>
  </r>
  <r>
    <x v="0"/>
    <n v="1185732"/>
    <x v="266"/>
    <x v="0"/>
    <x v="45"/>
    <s v="Hartford"/>
    <x v="3"/>
    <n v="0.4"/>
    <x v="41"/>
    <x v="134"/>
    <n v="320"/>
    <n v="0.4"/>
  </r>
  <r>
    <x v="0"/>
    <n v="1185732"/>
    <x v="266"/>
    <x v="0"/>
    <x v="45"/>
    <s v="Hartford"/>
    <x v="4"/>
    <n v="0.49999999999999994"/>
    <x v="41"/>
    <x v="619"/>
    <n v="299.99999999999994"/>
    <n v="0.3"/>
  </r>
  <r>
    <x v="0"/>
    <n v="1185732"/>
    <x v="266"/>
    <x v="0"/>
    <x v="45"/>
    <s v="Hartford"/>
    <x v="5"/>
    <n v="0.54999999999999993"/>
    <x v="45"/>
    <x v="237"/>
    <n v="770"/>
    <n v="0.4"/>
  </r>
  <r>
    <x v="0"/>
    <n v="1185732"/>
    <x v="176"/>
    <x v="0"/>
    <x v="45"/>
    <s v="Hartford"/>
    <x v="0"/>
    <n v="0.49999999999999994"/>
    <x v="31"/>
    <x v="744"/>
    <n v="1006.2499999999998"/>
    <n v="0.35"/>
  </r>
  <r>
    <x v="0"/>
    <n v="1185732"/>
    <x v="176"/>
    <x v="0"/>
    <x v="45"/>
    <s v="Hartford"/>
    <x v="1"/>
    <n v="0.45"/>
    <x v="46"/>
    <x v="334"/>
    <n v="511.87499999999994"/>
    <n v="0.35"/>
  </r>
  <r>
    <x v="0"/>
    <n v="1185732"/>
    <x v="176"/>
    <x v="0"/>
    <x v="45"/>
    <s v="Hartford"/>
    <x v="2"/>
    <n v="0.4"/>
    <x v="44"/>
    <x v="123"/>
    <n v="400"/>
    <n v="0.4"/>
  </r>
  <r>
    <x v="0"/>
    <n v="1185732"/>
    <x v="176"/>
    <x v="0"/>
    <x v="45"/>
    <s v="Hartford"/>
    <x v="3"/>
    <n v="0.4"/>
    <x v="41"/>
    <x v="134"/>
    <n v="320"/>
    <n v="0.4"/>
  </r>
  <r>
    <x v="0"/>
    <n v="1185732"/>
    <x v="176"/>
    <x v="0"/>
    <x v="45"/>
    <s v="Hartford"/>
    <x v="4"/>
    <n v="0.49999999999999994"/>
    <x v="38"/>
    <x v="486"/>
    <n v="337.49999999999994"/>
    <n v="0.3"/>
  </r>
  <r>
    <x v="0"/>
    <n v="1185732"/>
    <x v="176"/>
    <x v="0"/>
    <x v="45"/>
    <s v="Hartford"/>
    <x v="5"/>
    <n v="0.54999999999999993"/>
    <x v="47"/>
    <x v="208"/>
    <n v="879.99999999999989"/>
    <n v="0.4"/>
  </r>
  <r>
    <x v="0"/>
    <n v="1185732"/>
    <x v="117"/>
    <x v="0"/>
    <x v="45"/>
    <s v="Hartford"/>
    <x v="0"/>
    <n v="0.49999999999999994"/>
    <x v="21"/>
    <x v="359"/>
    <n v="962.49999999999977"/>
    <n v="0.35"/>
  </r>
  <r>
    <x v="0"/>
    <n v="1185732"/>
    <x v="117"/>
    <x v="0"/>
    <x v="45"/>
    <s v="Hartford"/>
    <x v="1"/>
    <n v="0.45"/>
    <x v="46"/>
    <x v="334"/>
    <n v="511.87499999999994"/>
    <n v="0.35"/>
  </r>
  <r>
    <x v="0"/>
    <n v="1185732"/>
    <x v="117"/>
    <x v="0"/>
    <x v="45"/>
    <s v="Hartford"/>
    <x v="2"/>
    <n v="0.4"/>
    <x v="44"/>
    <x v="123"/>
    <n v="400"/>
    <n v="0.4"/>
  </r>
  <r>
    <x v="0"/>
    <n v="1185732"/>
    <x v="117"/>
    <x v="0"/>
    <x v="45"/>
    <s v="Hartford"/>
    <x v="3"/>
    <n v="0.4"/>
    <x v="43"/>
    <x v="128"/>
    <n v="240"/>
    <n v="0.4"/>
  </r>
  <r>
    <x v="0"/>
    <n v="1185732"/>
    <x v="117"/>
    <x v="0"/>
    <x v="45"/>
    <s v="Hartford"/>
    <x v="4"/>
    <n v="0.49999999999999994"/>
    <x v="36"/>
    <x v="694"/>
    <n v="187.49999999999997"/>
    <n v="0.3"/>
  </r>
  <r>
    <x v="0"/>
    <n v="1185732"/>
    <x v="117"/>
    <x v="0"/>
    <x v="45"/>
    <s v="Hartford"/>
    <x v="5"/>
    <n v="0.54999999999999993"/>
    <x v="49"/>
    <x v="209"/>
    <n v="660"/>
    <n v="0.4"/>
  </r>
  <r>
    <x v="0"/>
    <n v="1185732"/>
    <x v="63"/>
    <x v="0"/>
    <x v="45"/>
    <s v="Hartford"/>
    <x v="0"/>
    <n v="0.49999999999999994"/>
    <x v="33"/>
    <x v="397"/>
    <n v="743.74999999999977"/>
    <n v="0.35"/>
  </r>
  <r>
    <x v="0"/>
    <n v="1185732"/>
    <x v="63"/>
    <x v="0"/>
    <x v="45"/>
    <s v="Hartford"/>
    <x v="1"/>
    <n v="0.45"/>
    <x v="38"/>
    <x v="177"/>
    <n v="354.375"/>
    <n v="0.35"/>
  </r>
  <r>
    <x v="0"/>
    <n v="1185732"/>
    <x v="63"/>
    <x v="0"/>
    <x v="45"/>
    <s v="Hartford"/>
    <x v="2"/>
    <n v="0.4"/>
    <x v="36"/>
    <x v="118"/>
    <n v="200"/>
    <n v="0.4"/>
  </r>
  <r>
    <x v="0"/>
    <n v="1185732"/>
    <x v="63"/>
    <x v="0"/>
    <x v="45"/>
    <s v="Hartford"/>
    <x v="3"/>
    <n v="0.4"/>
    <x v="39"/>
    <x v="122"/>
    <n v="160"/>
    <n v="0.4"/>
  </r>
  <r>
    <x v="0"/>
    <n v="1185732"/>
    <x v="63"/>
    <x v="0"/>
    <x v="45"/>
    <s v="Hartford"/>
    <x v="4"/>
    <n v="0.49999999999999994"/>
    <x v="39"/>
    <x v="379"/>
    <n v="149.99999999999997"/>
    <n v="0.3"/>
  </r>
  <r>
    <x v="0"/>
    <n v="1185732"/>
    <x v="63"/>
    <x v="0"/>
    <x v="45"/>
    <s v="Hartford"/>
    <x v="5"/>
    <n v="0.54999999999999993"/>
    <x v="41"/>
    <x v="405"/>
    <n v="439.99999999999994"/>
    <n v="0.4"/>
  </r>
  <r>
    <x v="0"/>
    <n v="1185732"/>
    <x v="267"/>
    <x v="0"/>
    <x v="45"/>
    <s v="Hartford"/>
    <x v="0"/>
    <n v="0.54999999999999993"/>
    <x v="48"/>
    <x v="210"/>
    <n v="721.87499999999977"/>
    <n v="0.35"/>
  </r>
  <r>
    <x v="0"/>
    <n v="1185732"/>
    <x v="267"/>
    <x v="0"/>
    <x v="45"/>
    <s v="Hartford"/>
    <x v="1"/>
    <n v="0.5"/>
    <x v="41"/>
    <x v="123"/>
    <n v="350"/>
    <n v="0.35"/>
  </r>
  <r>
    <x v="0"/>
    <n v="1185732"/>
    <x v="267"/>
    <x v="0"/>
    <x v="45"/>
    <s v="Hartford"/>
    <x v="2"/>
    <n v="0.5"/>
    <x v="39"/>
    <x v="118"/>
    <n v="200"/>
    <n v="0.4"/>
  </r>
  <r>
    <x v="0"/>
    <n v="1185732"/>
    <x v="267"/>
    <x v="0"/>
    <x v="45"/>
    <s v="Hartford"/>
    <x v="3"/>
    <n v="0.5"/>
    <x v="42"/>
    <x v="316"/>
    <n v="150"/>
    <n v="0.4"/>
  </r>
  <r>
    <x v="0"/>
    <n v="1185732"/>
    <x v="267"/>
    <x v="0"/>
    <x v="45"/>
    <s v="Hartford"/>
    <x v="4"/>
    <n v="0.6"/>
    <x v="42"/>
    <x v="185"/>
    <n v="135"/>
    <n v="0.3"/>
  </r>
  <r>
    <x v="0"/>
    <n v="1185732"/>
    <x v="267"/>
    <x v="0"/>
    <x v="45"/>
    <s v="Hartford"/>
    <x v="5"/>
    <n v="0.64999999999999991"/>
    <x v="41"/>
    <x v="730"/>
    <n v="519.99999999999989"/>
    <n v="0.4"/>
  </r>
  <r>
    <x v="0"/>
    <n v="1185732"/>
    <x v="268"/>
    <x v="0"/>
    <x v="45"/>
    <s v="Hartford"/>
    <x v="0"/>
    <n v="0.6"/>
    <x v="45"/>
    <x v="193"/>
    <n v="735"/>
    <n v="0.35"/>
  </r>
  <r>
    <x v="0"/>
    <n v="1185732"/>
    <x v="268"/>
    <x v="0"/>
    <x v="45"/>
    <s v="Hartford"/>
    <x v="1"/>
    <n v="0.5"/>
    <x v="38"/>
    <x v="127"/>
    <n v="393.75"/>
    <n v="0.35"/>
  </r>
  <r>
    <x v="0"/>
    <n v="1185732"/>
    <x v="268"/>
    <x v="0"/>
    <x v="45"/>
    <s v="Hartford"/>
    <x v="2"/>
    <n v="0.5"/>
    <x v="77"/>
    <x v="130"/>
    <n v="440"/>
    <n v="0.4"/>
  </r>
  <r>
    <x v="0"/>
    <n v="1185732"/>
    <x v="268"/>
    <x v="0"/>
    <x v="45"/>
    <s v="Hartford"/>
    <x v="3"/>
    <n v="0.5"/>
    <x v="41"/>
    <x v="123"/>
    <n v="400"/>
    <n v="0.4"/>
  </r>
  <r>
    <x v="0"/>
    <n v="1185732"/>
    <x v="268"/>
    <x v="0"/>
    <x v="45"/>
    <s v="Hartford"/>
    <x v="4"/>
    <n v="0.6"/>
    <x v="37"/>
    <x v="202"/>
    <n v="315"/>
    <n v="0.3"/>
  </r>
  <r>
    <x v="0"/>
    <n v="1185732"/>
    <x v="268"/>
    <x v="0"/>
    <x v="45"/>
    <s v="Hartford"/>
    <x v="5"/>
    <n v="0.64999999999999991"/>
    <x v="35"/>
    <x v="410"/>
    <n v="715"/>
    <n v="0.4"/>
  </r>
  <r>
    <x v="0"/>
    <n v="1185732"/>
    <x v="269"/>
    <x v="0"/>
    <x v="45"/>
    <s v="Hartford"/>
    <x v="0"/>
    <n v="0.6"/>
    <x v="24"/>
    <x v="61"/>
    <n v="1050"/>
    <n v="0.35"/>
  </r>
  <r>
    <x v="0"/>
    <n v="1185732"/>
    <x v="269"/>
    <x v="0"/>
    <x v="45"/>
    <s v="Hartford"/>
    <x v="1"/>
    <n v="0.5"/>
    <x v="49"/>
    <x v="146"/>
    <n v="525"/>
    <n v="0.35"/>
  </r>
  <r>
    <x v="0"/>
    <n v="1185732"/>
    <x v="269"/>
    <x v="0"/>
    <x v="45"/>
    <s v="Hartford"/>
    <x v="2"/>
    <n v="0.5"/>
    <x v="35"/>
    <x v="140"/>
    <n v="550"/>
    <n v="0.4"/>
  </r>
  <r>
    <x v="0"/>
    <n v="1185732"/>
    <x v="269"/>
    <x v="0"/>
    <x v="45"/>
    <s v="Hartford"/>
    <x v="3"/>
    <n v="0.5"/>
    <x v="38"/>
    <x v="127"/>
    <n v="450"/>
    <n v="0.4"/>
  </r>
  <r>
    <x v="0"/>
    <n v="1185732"/>
    <x v="269"/>
    <x v="0"/>
    <x v="45"/>
    <s v="Hartford"/>
    <x v="4"/>
    <n v="0.6"/>
    <x v="38"/>
    <x v="198"/>
    <n v="405"/>
    <n v="0.3"/>
  </r>
  <r>
    <x v="0"/>
    <n v="1185732"/>
    <x v="269"/>
    <x v="0"/>
    <x v="45"/>
    <s v="Hartford"/>
    <x v="5"/>
    <n v="0.64999999999999991"/>
    <x v="46"/>
    <x v="262"/>
    <n v="844.99999999999989"/>
    <n v="0.4"/>
  </r>
  <r>
    <x v="0"/>
    <n v="1185732"/>
    <x v="102"/>
    <x v="0"/>
    <x v="46"/>
    <s v="Providence"/>
    <x v="0"/>
    <n v="0.4"/>
    <x v="32"/>
    <x v="207"/>
    <n v="540"/>
    <n v="0.3"/>
  </r>
  <r>
    <x v="0"/>
    <n v="1185732"/>
    <x v="102"/>
    <x v="0"/>
    <x v="46"/>
    <s v="Providence"/>
    <x v="1"/>
    <n v="0.4"/>
    <x v="44"/>
    <x v="123"/>
    <n v="300"/>
    <n v="0.3"/>
  </r>
  <r>
    <x v="0"/>
    <n v="1185732"/>
    <x v="102"/>
    <x v="0"/>
    <x v="46"/>
    <s v="Providence"/>
    <x v="2"/>
    <n v="0.30000000000000004"/>
    <x v="44"/>
    <x v="398"/>
    <n v="187.50000000000003"/>
    <n v="0.25"/>
  </r>
  <r>
    <x v="0"/>
    <n v="1185732"/>
    <x v="102"/>
    <x v="0"/>
    <x v="46"/>
    <s v="Providence"/>
    <x v="3"/>
    <n v="0.35"/>
    <x v="39"/>
    <x v="326"/>
    <n v="87.5"/>
    <n v="0.25"/>
  </r>
  <r>
    <x v="0"/>
    <n v="1185732"/>
    <x v="102"/>
    <x v="0"/>
    <x v="46"/>
    <s v="Providence"/>
    <x v="4"/>
    <n v="0.5"/>
    <x v="43"/>
    <x v="126"/>
    <n v="187.5"/>
    <n v="0.25"/>
  </r>
  <r>
    <x v="0"/>
    <n v="1185732"/>
    <x v="102"/>
    <x v="0"/>
    <x v="46"/>
    <s v="Providence"/>
    <x v="5"/>
    <n v="0.4"/>
    <x v="44"/>
    <x v="123"/>
    <n v="300"/>
    <n v="0.3"/>
  </r>
  <r>
    <x v="0"/>
    <n v="1185732"/>
    <x v="37"/>
    <x v="0"/>
    <x v="46"/>
    <s v="Providence"/>
    <x v="0"/>
    <n v="0.4"/>
    <x v="24"/>
    <x v="47"/>
    <n v="600"/>
    <n v="0.3"/>
  </r>
  <r>
    <x v="0"/>
    <n v="1185732"/>
    <x v="37"/>
    <x v="0"/>
    <x v="46"/>
    <s v="Providence"/>
    <x v="1"/>
    <n v="0.4"/>
    <x v="43"/>
    <x v="128"/>
    <n v="180"/>
    <n v="0.3"/>
  </r>
  <r>
    <x v="0"/>
    <n v="1185732"/>
    <x v="37"/>
    <x v="0"/>
    <x v="46"/>
    <s v="Providence"/>
    <x v="2"/>
    <n v="0.30000000000000004"/>
    <x v="41"/>
    <x v="399"/>
    <n v="150.00000000000003"/>
    <n v="0.25"/>
  </r>
  <r>
    <x v="0"/>
    <n v="1185732"/>
    <x v="37"/>
    <x v="0"/>
    <x v="46"/>
    <s v="Providence"/>
    <x v="3"/>
    <n v="0.35"/>
    <x v="44"/>
    <x v="131"/>
    <n v="218.75"/>
    <n v="0.25"/>
  </r>
  <r>
    <x v="0"/>
    <n v="1185732"/>
    <x v="37"/>
    <x v="0"/>
    <x v="46"/>
    <s v="Providence"/>
    <x v="4"/>
    <n v="0.5"/>
    <x v="43"/>
    <x v="126"/>
    <n v="187.5"/>
    <n v="0.25"/>
  </r>
  <r>
    <x v="0"/>
    <n v="1185732"/>
    <x v="37"/>
    <x v="0"/>
    <x v="46"/>
    <s v="Providence"/>
    <x v="5"/>
    <n v="0.4"/>
    <x v="44"/>
    <x v="123"/>
    <n v="300"/>
    <n v="0.3"/>
  </r>
  <r>
    <x v="0"/>
    <n v="1185732"/>
    <x v="258"/>
    <x v="0"/>
    <x v="46"/>
    <s v="Providence"/>
    <x v="0"/>
    <n v="0.4"/>
    <x v="54"/>
    <x v="400"/>
    <n v="564"/>
    <n v="0.3"/>
  </r>
  <r>
    <x v="0"/>
    <n v="1185732"/>
    <x v="258"/>
    <x v="0"/>
    <x v="46"/>
    <s v="Providence"/>
    <x v="1"/>
    <n v="0.4"/>
    <x v="37"/>
    <x v="135"/>
    <n v="210"/>
    <n v="0.3"/>
  </r>
  <r>
    <x v="0"/>
    <n v="1185732"/>
    <x v="258"/>
    <x v="0"/>
    <x v="46"/>
    <s v="Providence"/>
    <x v="2"/>
    <n v="0.30000000000000004"/>
    <x v="41"/>
    <x v="399"/>
    <n v="150.00000000000003"/>
    <n v="0.25"/>
  </r>
  <r>
    <x v="0"/>
    <n v="1185732"/>
    <x v="258"/>
    <x v="0"/>
    <x v="46"/>
    <s v="Providence"/>
    <x v="3"/>
    <n v="0.35"/>
    <x v="49"/>
    <x v="202"/>
    <n v="262.5"/>
    <n v="0.25"/>
  </r>
  <r>
    <x v="0"/>
    <n v="1185732"/>
    <x v="258"/>
    <x v="0"/>
    <x v="46"/>
    <s v="Providence"/>
    <x v="4"/>
    <n v="0.5"/>
    <x v="39"/>
    <x v="118"/>
    <n v="125"/>
    <n v="0.25"/>
  </r>
  <r>
    <x v="0"/>
    <n v="1185732"/>
    <x v="258"/>
    <x v="0"/>
    <x v="46"/>
    <s v="Providence"/>
    <x v="5"/>
    <n v="0.4"/>
    <x v="41"/>
    <x v="134"/>
    <n v="240"/>
    <n v="0.3"/>
  </r>
  <r>
    <x v="0"/>
    <n v="1185732"/>
    <x v="259"/>
    <x v="0"/>
    <x v="46"/>
    <s v="Providence"/>
    <x v="0"/>
    <n v="0.4"/>
    <x v="32"/>
    <x v="207"/>
    <n v="540"/>
    <n v="0.3"/>
  </r>
  <r>
    <x v="0"/>
    <n v="1185732"/>
    <x v="259"/>
    <x v="0"/>
    <x v="46"/>
    <s v="Providence"/>
    <x v="1"/>
    <n v="0.4"/>
    <x v="43"/>
    <x v="128"/>
    <n v="180"/>
    <n v="0.3"/>
  </r>
  <r>
    <x v="0"/>
    <n v="1185732"/>
    <x v="259"/>
    <x v="0"/>
    <x v="46"/>
    <s v="Providence"/>
    <x v="2"/>
    <n v="0.30000000000000004"/>
    <x v="43"/>
    <x v="362"/>
    <n v="112.50000000000001"/>
    <n v="0.25"/>
  </r>
  <r>
    <x v="0"/>
    <n v="1185732"/>
    <x v="259"/>
    <x v="0"/>
    <x v="46"/>
    <s v="Providence"/>
    <x v="3"/>
    <n v="0.35"/>
    <x v="36"/>
    <x v="324"/>
    <n v="109.375"/>
    <n v="0.25"/>
  </r>
  <r>
    <x v="0"/>
    <n v="1185732"/>
    <x v="259"/>
    <x v="0"/>
    <x v="46"/>
    <s v="Providence"/>
    <x v="4"/>
    <n v="0.5"/>
    <x v="36"/>
    <x v="143"/>
    <n v="156.25"/>
    <n v="0.25"/>
  </r>
  <r>
    <x v="0"/>
    <n v="1185732"/>
    <x v="259"/>
    <x v="0"/>
    <x v="46"/>
    <s v="Providence"/>
    <x v="5"/>
    <n v="0.4"/>
    <x v="35"/>
    <x v="130"/>
    <n v="330"/>
    <n v="0.3"/>
  </r>
  <r>
    <x v="0"/>
    <n v="1185732"/>
    <x v="236"/>
    <x v="0"/>
    <x v="46"/>
    <s v="Providence"/>
    <x v="0"/>
    <n v="0.54999999999999993"/>
    <x v="40"/>
    <x v="402"/>
    <n v="816.74999999999989"/>
    <n v="0.3"/>
  </r>
  <r>
    <x v="0"/>
    <n v="1185732"/>
    <x v="236"/>
    <x v="0"/>
    <x v="46"/>
    <s v="Providence"/>
    <x v="1"/>
    <n v="0.5"/>
    <x v="41"/>
    <x v="123"/>
    <n v="300"/>
    <n v="0.3"/>
  </r>
  <r>
    <x v="0"/>
    <n v="1185732"/>
    <x v="236"/>
    <x v="0"/>
    <x v="46"/>
    <s v="Providence"/>
    <x v="2"/>
    <n v="0.45"/>
    <x v="38"/>
    <x v="177"/>
    <n v="253.125"/>
    <n v="0.25"/>
  </r>
  <r>
    <x v="0"/>
    <n v="1185732"/>
    <x v="236"/>
    <x v="0"/>
    <x v="46"/>
    <s v="Providence"/>
    <x v="3"/>
    <n v="0.45"/>
    <x v="37"/>
    <x v="120"/>
    <n v="196.875"/>
    <n v="0.25"/>
  </r>
  <r>
    <x v="0"/>
    <n v="1185732"/>
    <x v="236"/>
    <x v="0"/>
    <x v="46"/>
    <s v="Providence"/>
    <x v="4"/>
    <n v="0.54999999999999993"/>
    <x v="41"/>
    <x v="405"/>
    <n v="274.99999999999994"/>
    <n v="0.25"/>
  </r>
  <r>
    <x v="0"/>
    <n v="1185732"/>
    <x v="236"/>
    <x v="0"/>
    <x v="46"/>
    <s v="Providence"/>
    <x v="5"/>
    <n v="0.6"/>
    <x v="46"/>
    <x v="212"/>
    <n v="585"/>
    <n v="0.3"/>
  </r>
  <r>
    <x v="0"/>
    <n v="1185732"/>
    <x v="41"/>
    <x v="0"/>
    <x v="46"/>
    <s v="Providence"/>
    <x v="0"/>
    <n v="0.54999999999999993"/>
    <x v="31"/>
    <x v="745"/>
    <n v="948.74999999999977"/>
    <n v="0.3"/>
  </r>
  <r>
    <x v="0"/>
    <n v="1185732"/>
    <x v="41"/>
    <x v="0"/>
    <x v="46"/>
    <s v="Providence"/>
    <x v="1"/>
    <n v="0.5"/>
    <x v="46"/>
    <x v="132"/>
    <n v="487.5"/>
    <n v="0.3"/>
  </r>
  <r>
    <x v="0"/>
    <n v="1185732"/>
    <x v="41"/>
    <x v="0"/>
    <x v="46"/>
    <s v="Providence"/>
    <x v="2"/>
    <n v="0.45"/>
    <x v="44"/>
    <x v="127"/>
    <n v="281.25"/>
    <n v="0.25"/>
  </r>
  <r>
    <x v="0"/>
    <n v="1185732"/>
    <x v="41"/>
    <x v="0"/>
    <x v="46"/>
    <s v="Providence"/>
    <x v="3"/>
    <n v="0.45"/>
    <x v="38"/>
    <x v="177"/>
    <n v="253.125"/>
    <n v="0.25"/>
  </r>
  <r>
    <x v="0"/>
    <n v="1185732"/>
    <x v="41"/>
    <x v="0"/>
    <x v="46"/>
    <s v="Providence"/>
    <x v="4"/>
    <n v="0.54999999999999993"/>
    <x v="38"/>
    <x v="427"/>
    <n v="309.37499999999994"/>
    <n v="0.25"/>
  </r>
  <r>
    <x v="0"/>
    <n v="1185732"/>
    <x v="41"/>
    <x v="0"/>
    <x v="46"/>
    <s v="Providence"/>
    <x v="5"/>
    <n v="0.6"/>
    <x v="48"/>
    <x v="39"/>
    <n v="675"/>
    <n v="0.3"/>
  </r>
  <r>
    <x v="0"/>
    <n v="1185732"/>
    <x v="260"/>
    <x v="0"/>
    <x v="46"/>
    <s v="Providence"/>
    <x v="0"/>
    <n v="0.54999999999999993"/>
    <x v="25"/>
    <x v="77"/>
    <n v="989.99999999999977"/>
    <n v="0.3"/>
  </r>
  <r>
    <x v="0"/>
    <n v="1185732"/>
    <x v="260"/>
    <x v="0"/>
    <x v="46"/>
    <s v="Providence"/>
    <x v="1"/>
    <n v="0.5"/>
    <x v="45"/>
    <x v="157"/>
    <n v="525"/>
    <n v="0.3"/>
  </r>
  <r>
    <x v="0"/>
    <n v="1185732"/>
    <x v="260"/>
    <x v="0"/>
    <x v="46"/>
    <s v="Providence"/>
    <x v="2"/>
    <n v="0.45"/>
    <x v="35"/>
    <x v="116"/>
    <n v="309.375"/>
    <n v="0.25"/>
  </r>
  <r>
    <x v="0"/>
    <n v="1185732"/>
    <x v="260"/>
    <x v="0"/>
    <x v="46"/>
    <s v="Providence"/>
    <x v="3"/>
    <n v="0.45"/>
    <x v="38"/>
    <x v="177"/>
    <n v="253.125"/>
    <n v="0.25"/>
  </r>
  <r>
    <x v="0"/>
    <n v="1185732"/>
    <x v="260"/>
    <x v="0"/>
    <x v="46"/>
    <s v="Providence"/>
    <x v="4"/>
    <n v="0.54999999999999993"/>
    <x v="44"/>
    <x v="695"/>
    <n v="343.74999999999994"/>
    <n v="0.25"/>
  </r>
  <r>
    <x v="0"/>
    <n v="1185732"/>
    <x v="260"/>
    <x v="0"/>
    <x v="46"/>
    <s v="Providence"/>
    <x v="5"/>
    <n v="0.6"/>
    <x v="33"/>
    <x v="141"/>
    <n v="765"/>
    <n v="0.3"/>
  </r>
  <r>
    <x v="0"/>
    <n v="1185732"/>
    <x v="261"/>
    <x v="0"/>
    <x v="46"/>
    <s v="Providence"/>
    <x v="0"/>
    <n v="0.54999999999999993"/>
    <x v="31"/>
    <x v="745"/>
    <n v="948.74999999999977"/>
    <n v="0.3"/>
  </r>
  <r>
    <x v="0"/>
    <n v="1185732"/>
    <x v="261"/>
    <x v="0"/>
    <x v="46"/>
    <s v="Providence"/>
    <x v="1"/>
    <n v="0.5"/>
    <x v="45"/>
    <x v="157"/>
    <n v="525"/>
    <n v="0.3"/>
  </r>
  <r>
    <x v="0"/>
    <n v="1185732"/>
    <x v="261"/>
    <x v="0"/>
    <x v="46"/>
    <s v="Providence"/>
    <x v="2"/>
    <n v="0.45"/>
    <x v="35"/>
    <x v="116"/>
    <n v="309.375"/>
    <n v="0.25"/>
  </r>
  <r>
    <x v="0"/>
    <n v="1185732"/>
    <x v="261"/>
    <x v="0"/>
    <x v="46"/>
    <s v="Providence"/>
    <x v="3"/>
    <n v="0.45"/>
    <x v="37"/>
    <x v="120"/>
    <n v="196.875"/>
    <n v="0.25"/>
  </r>
  <r>
    <x v="0"/>
    <n v="1185732"/>
    <x v="261"/>
    <x v="0"/>
    <x v="46"/>
    <s v="Providence"/>
    <x v="4"/>
    <n v="0.54999999999999993"/>
    <x v="43"/>
    <x v="370"/>
    <n v="206.24999999999997"/>
    <n v="0.25"/>
  </r>
  <r>
    <x v="0"/>
    <n v="1185732"/>
    <x v="261"/>
    <x v="0"/>
    <x v="46"/>
    <s v="Providence"/>
    <x v="5"/>
    <n v="0.6"/>
    <x v="46"/>
    <x v="212"/>
    <n v="585"/>
    <n v="0.3"/>
  </r>
  <r>
    <x v="0"/>
    <n v="1185732"/>
    <x v="239"/>
    <x v="0"/>
    <x v="46"/>
    <s v="Providence"/>
    <x v="0"/>
    <n v="0.54999999999999993"/>
    <x v="32"/>
    <x v="357"/>
    <n v="742.49999999999989"/>
    <n v="0.3"/>
  </r>
  <r>
    <x v="0"/>
    <n v="1185732"/>
    <x v="239"/>
    <x v="0"/>
    <x v="46"/>
    <s v="Providence"/>
    <x v="1"/>
    <n v="0.5"/>
    <x v="44"/>
    <x v="142"/>
    <n v="375"/>
    <n v="0.3"/>
  </r>
  <r>
    <x v="0"/>
    <n v="1185732"/>
    <x v="239"/>
    <x v="0"/>
    <x v="46"/>
    <s v="Providence"/>
    <x v="2"/>
    <n v="0.45"/>
    <x v="43"/>
    <x v="321"/>
    <n v="168.75"/>
    <n v="0.25"/>
  </r>
  <r>
    <x v="0"/>
    <n v="1185732"/>
    <x v="239"/>
    <x v="0"/>
    <x v="46"/>
    <s v="Providence"/>
    <x v="3"/>
    <n v="0.45"/>
    <x v="36"/>
    <x v="180"/>
    <n v="140.625"/>
    <n v="0.25"/>
  </r>
  <r>
    <x v="0"/>
    <n v="1185732"/>
    <x v="239"/>
    <x v="0"/>
    <x v="46"/>
    <s v="Providence"/>
    <x v="4"/>
    <n v="0.54999999999999993"/>
    <x v="36"/>
    <x v="179"/>
    <n v="171.87499999999997"/>
    <n v="0.25"/>
  </r>
  <r>
    <x v="0"/>
    <n v="1185732"/>
    <x v="239"/>
    <x v="0"/>
    <x v="46"/>
    <s v="Providence"/>
    <x v="5"/>
    <n v="0.6"/>
    <x v="38"/>
    <x v="198"/>
    <n v="405"/>
    <n v="0.3"/>
  </r>
  <r>
    <x v="0"/>
    <n v="1185732"/>
    <x v="45"/>
    <x v="0"/>
    <x v="46"/>
    <s v="Providence"/>
    <x v="0"/>
    <n v="0.6"/>
    <x v="47"/>
    <x v="50"/>
    <n v="720"/>
    <n v="0.3"/>
  </r>
  <r>
    <x v="0"/>
    <n v="1185732"/>
    <x v="45"/>
    <x v="0"/>
    <x v="46"/>
    <s v="Providence"/>
    <x v="1"/>
    <n v="0.55000000000000004"/>
    <x v="38"/>
    <x v="116"/>
    <n v="371.25"/>
    <n v="0.3"/>
  </r>
  <r>
    <x v="0"/>
    <n v="1185732"/>
    <x v="45"/>
    <x v="0"/>
    <x v="46"/>
    <s v="Providence"/>
    <x v="2"/>
    <n v="0.55000000000000004"/>
    <x v="36"/>
    <x v="389"/>
    <n v="171.875"/>
    <n v="0.25"/>
  </r>
  <r>
    <x v="0"/>
    <n v="1185732"/>
    <x v="45"/>
    <x v="0"/>
    <x v="46"/>
    <s v="Providence"/>
    <x v="3"/>
    <n v="0.55000000000000004"/>
    <x v="39"/>
    <x v="189"/>
    <n v="137.5"/>
    <n v="0.25"/>
  </r>
  <r>
    <x v="0"/>
    <n v="1185732"/>
    <x v="45"/>
    <x v="0"/>
    <x v="46"/>
    <s v="Providence"/>
    <x v="4"/>
    <n v="0.65"/>
    <x v="39"/>
    <x v="406"/>
    <n v="162.5"/>
    <n v="0.25"/>
  </r>
  <r>
    <x v="0"/>
    <n v="1185732"/>
    <x v="45"/>
    <x v="0"/>
    <x v="46"/>
    <s v="Providence"/>
    <x v="5"/>
    <n v="0.7"/>
    <x v="38"/>
    <x v="151"/>
    <n v="472.5"/>
    <n v="0.3"/>
  </r>
  <r>
    <x v="0"/>
    <n v="1185732"/>
    <x v="262"/>
    <x v="0"/>
    <x v="46"/>
    <s v="Providence"/>
    <x v="0"/>
    <n v="0.65"/>
    <x v="48"/>
    <x v="239"/>
    <n v="731.25"/>
    <n v="0.3"/>
  </r>
  <r>
    <x v="0"/>
    <n v="1185732"/>
    <x v="262"/>
    <x v="0"/>
    <x v="46"/>
    <s v="Providence"/>
    <x v="1"/>
    <n v="0.55000000000000004"/>
    <x v="49"/>
    <x v="205"/>
    <n v="495.00000000000006"/>
    <n v="0.3"/>
  </r>
  <r>
    <x v="0"/>
    <n v="1185732"/>
    <x v="262"/>
    <x v="0"/>
    <x v="46"/>
    <s v="Providence"/>
    <x v="2"/>
    <n v="0.55000000000000004"/>
    <x v="69"/>
    <x v="743"/>
    <n v="405.62500000000006"/>
    <n v="0.25"/>
  </r>
  <r>
    <x v="0"/>
    <n v="1185732"/>
    <x v="262"/>
    <x v="0"/>
    <x v="46"/>
    <s v="Providence"/>
    <x v="3"/>
    <n v="0.55000000000000004"/>
    <x v="35"/>
    <x v="408"/>
    <n v="378.12500000000006"/>
    <n v="0.25"/>
  </r>
  <r>
    <x v="0"/>
    <n v="1185732"/>
    <x v="262"/>
    <x v="0"/>
    <x v="46"/>
    <s v="Providence"/>
    <x v="4"/>
    <n v="0.65"/>
    <x v="44"/>
    <x v="132"/>
    <n v="406.25"/>
    <n v="0.25"/>
  </r>
  <r>
    <x v="0"/>
    <n v="1185732"/>
    <x v="262"/>
    <x v="0"/>
    <x v="46"/>
    <s v="Providence"/>
    <x v="5"/>
    <n v="0.7"/>
    <x v="45"/>
    <x v="41"/>
    <n v="735"/>
    <n v="0.3"/>
  </r>
  <r>
    <x v="0"/>
    <n v="1185732"/>
    <x v="263"/>
    <x v="0"/>
    <x v="46"/>
    <s v="Providence"/>
    <x v="0"/>
    <n v="0.65"/>
    <x v="31"/>
    <x v="90"/>
    <n v="1121.25"/>
    <n v="0.3"/>
  </r>
  <r>
    <x v="0"/>
    <n v="1185732"/>
    <x v="263"/>
    <x v="0"/>
    <x v="46"/>
    <s v="Providence"/>
    <x v="1"/>
    <n v="0.55000000000000004"/>
    <x v="48"/>
    <x v="138"/>
    <n v="618.75"/>
    <n v="0.3"/>
  </r>
  <r>
    <x v="0"/>
    <n v="1185732"/>
    <x v="263"/>
    <x v="0"/>
    <x v="46"/>
    <s v="Providence"/>
    <x v="2"/>
    <n v="0.55000000000000004"/>
    <x v="45"/>
    <x v="136"/>
    <n v="481.25000000000006"/>
    <n v="0.25"/>
  </r>
  <r>
    <x v="0"/>
    <n v="1185732"/>
    <x v="263"/>
    <x v="0"/>
    <x v="46"/>
    <s v="Providence"/>
    <x v="3"/>
    <n v="0.55000000000000004"/>
    <x v="49"/>
    <x v="205"/>
    <n v="412.50000000000006"/>
    <n v="0.25"/>
  </r>
  <r>
    <x v="0"/>
    <n v="1185732"/>
    <x v="263"/>
    <x v="0"/>
    <x v="46"/>
    <s v="Providence"/>
    <x v="4"/>
    <n v="0.65"/>
    <x v="49"/>
    <x v="212"/>
    <n v="487.5"/>
    <n v="0.25"/>
  </r>
  <r>
    <x v="0"/>
    <n v="1185732"/>
    <x v="263"/>
    <x v="0"/>
    <x v="46"/>
    <s v="Providence"/>
    <x v="5"/>
    <n v="0.7"/>
    <x v="47"/>
    <x v="59"/>
    <n v="840"/>
    <n v="0.3"/>
  </r>
  <r>
    <x v="0"/>
    <n v="1185732"/>
    <x v="0"/>
    <x v="0"/>
    <x v="47"/>
    <s v="Boston"/>
    <x v="0"/>
    <n v="0.45"/>
    <x v="28"/>
    <x v="45"/>
    <n v="1063.125"/>
    <n v="0.45"/>
  </r>
  <r>
    <x v="0"/>
    <n v="1185732"/>
    <x v="0"/>
    <x v="0"/>
    <x v="47"/>
    <s v="Boston"/>
    <x v="1"/>
    <n v="0.45"/>
    <x v="46"/>
    <x v="334"/>
    <n v="658.125"/>
    <n v="0.45"/>
  </r>
  <r>
    <x v="0"/>
    <n v="1185732"/>
    <x v="0"/>
    <x v="0"/>
    <x v="47"/>
    <s v="Boston"/>
    <x v="2"/>
    <n v="0.35000000000000003"/>
    <x v="46"/>
    <x v="165"/>
    <n v="398.125"/>
    <n v="0.35"/>
  </r>
  <r>
    <x v="0"/>
    <n v="1185732"/>
    <x v="0"/>
    <x v="0"/>
    <x v="47"/>
    <s v="Boston"/>
    <x v="3"/>
    <n v="0.39999999999999997"/>
    <x v="37"/>
    <x v="746"/>
    <n v="244.99999999999994"/>
    <n v="0.35"/>
  </r>
  <r>
    <x v="0"/>
    <n v="1185732"/>
    <x v="0"/>
    <x v="0"/>
    <x v="47"/>
    <s v="Boston"/>
    <x v="4"/>
    <n v="0.55000000000000004"/>
    <x v="38"/>
    <x v="116"/>
    <n v="433.125"/>
    <n v="0.35"/>
  </r>
  <r>
    <x v="0"/>
    <n v="1185732"/>
    <x v="0"/>
    <x v="0"/>
    <x v="47"/>
    <s v="Boston"/>
    <x v="5"/>
    <n v="0.45"/>
    <x v="46"/>
    <x v="334"/>
    <n v="585"/>
    <n v="0.39999999999999997"/>
  </r>
  <r>
    <x v="0"/>
    <n v="1185732"/>
    <x v="1"/>
    <x v="0"/>
    <x v="47"/>
    <s v="Boston"/>
    <x v="0"/>
    <n v="0.45"/>
    <x v="31"/>
    <x v="70"/>
    <n v="1164.375"/>
    <n v="0.45"/>
  </r>
  <r>
    <x v="0"/>
    <n v="1185732"/>
    <x v="1"/>
    <x v="0"/>
    <x v="47"/>
    <s v="Boston"/>
    <x v="1"/>
    <n v="0.45"/>
    <x v="38"/>
    <x v="177"/>
    <n v="455.625"/>
    <n v="0.45"/>
  </r>
  <r>
    <x v="0"/>
    <n v="1185732"/>
    <x v="1"/>
    <x v="0"/>
    <x v="47"/>
    <s v="Boston"/>
    <x v="2"/>
    <n v="0.35000000000000003"/>
    <x v="35"/>
    <x v="117"/>
    <n v="336.875"/>
    <n v="0.35"/>
  </r>
  <r>
    <x v="0"/>
    <n v="1185732"/>
    <x v="1"/>
    <x v="0"/>
    <x v="47"/>
    <s v="Boston"/>
    <x v="3"/>
    <n v="0.39999999999999997"/>
    <x v="43"/>
    <x v="128"/>
    <n v="210"/>
    <n v="0.35"/>
  </r>
  <r>
    <x v="0"/>
    <n v="1185732"/>
    <x v="1"/>
    <x v="0"/>
    <x v="47"/>
    <s v="Boston"/>
    <x v="4"/>
    <n v="0.55000000000000004"/>
    <x v="38"/>
    <x v="116"/>
    <n v="433.125"/>
    <n v="0.35"/>
  </r>
  <r>
    <x v="0"/>
    <n v="1185732"/>
    <x v="1"/>
    <x v="0"/>
    <x v="47"/>
    <s v="Boston"/>
    <x v="5"/>
    <n v="0.45"/>
    <x v="46"/>
    <x v="334"/>
    <n v="585"/>
    <n v="0.39999999999999997"/>
  </r>
  <r>
    <x v="0"/>
    <n v="1185732"/>
    <x v="2"/>
    <x v="0"/>
    <x v="47"/>
    <s v="Boston"/>
    <x v="0"/>
    <n v="0.45"/>
    <x v="63"/>
    <x v="747"/>
    <n v="1103.625"/>
    <n v="0.45"/>
  </r>
  <r>
    <x v="0"/>
    <n v="1185732"/>
    <x v="2"/>
    <x v="0"/>
    <x v="47"/>
    <s v="Boston"/>
    <x v="1"/>
    <n v="0.45"/>
    <x v="44"/>
    <x v="127"/>
    <n v="506.25"/>
    <n v="0.45"/>
  </r>
  <r>
    <x v="0"/>
    <n v="1185732"/>
    <x v="2"/>
    <x v="0"/>
    <x v="47"/>
    <s v="Boston"/>
    <x v="2"/>
    <n v="0.35000000000000003"/>
    <x v="35"/>
    <x v="117"/>
    <n v="336.875"/>
    <n v="0.35"/>
  </r>
  <r>
    <x v="0"/>
    <n v="1185732"/>
    <x v="2"/>
    <x v="0"/>
    <x v="47"/>
    <s v="Boston"/>
    <x v="3"/>
    <n v="0.39999999999999997"/>
    <x v="36"/>
    <x v="379"/>
    <n v="174.99999999999997"/>
    <n v="0.35"/>
  </r>
  <r>
    <x v="0"/>
    <n v="1185732"/>
    <x v="2"/>
    <x v="0"/>
    <x v="47"/>
    <s v="Boston"/>
    <x v="4"/>
    <n v="0.55000000000000004"/>
    <x v="37"/>
    <x v="117"/>
    <n v="336.875"/>
    <n v="0.35"/>
  </r>
  <r>
    <x v="0"/>
    <n v="1185732"/>
    <x v="2"/>
    <x v="0"/>
    <x v="47"/>
    <s v="Boston"/>
    <x v="5"/>
    <n v="0.45"/>
    <x v="35"/>
    <x v="116"/>
    <n v="494.99999999999994"/>
    <n v="0.39999999999999997"/>
  </r>
  <r>
    <x v="0"/>
    <n v="1185732"/>
    <x v="3"/>
    <x v="0"/>
    <x v="47"/>
    <s v="Boston"/>
    <x v="0"/>
    <n v="0.45"/>
    <x v="28"/>
    <x v="45"/>
    <n v="1063.125"/>
    <n v="0.45"/>
  </r>
  <r>
    <x v="0"/>
    <n v="1185732"/>
    <x v="3"/>
    <x v="0"/>
    <x v="47"/>
    <s v="Boston"/>
    <x v="1"/>
    <n v="0.45"/>
    <x v="38"/>
    <x v="177"/>
    <n v="455.625"/>
    <n v="0.45"/>
  </r>
  <r>
    <x v="0"/>
    <n v="1185732"/>
    <x v="3"/>
    <x v="0"/>
    <x v="47"/>
    <s v="Boston"/>
    <x v="2"/>
    <n v="0.35000000000000003"/>
    <x v="38"/>
    <x v="121"/>
    <n v="275.625"/>
    <n v="0.35"/>
  </r>
  <r>
    <x v="0"/>
    <n v="1185732"/>
    <x v="3"/>
    <x v="0"/>
    <x v="47"/>
    <s v="Boston"/>
    <x v="3"/>
    <n v="0.39999999999999997"/>
    <x v="43"/>
    <x v="128"/>
    <n v="210"/>
    <n v="0.35"/>
  </r>
  <r>
    <x v="0"/>
    <n v="1185732"/>
    <x v="3"/>
    <x v="0"/>
    <x v="47"/>
    <s v="Boston"/>
    <x v="4"/>
    <n v="0.55000000000000004"/>
    <x v="43"/>
    <x v="188"/>
    <n v="288.75"/>
    <n v="0.35"/>
  </r>
  <r>
    <x v="0"/>
    <n v="1185732"/>
    <x v="3"/>
    <x v="0"/>
    <x v="47"/>
    <s v="Boston"/>
    <x v="5"/>
    <n v="0.45"/>
    <x v="49"/>
    <x v="198"/>
    <n v="540"/>
    <n v="0.39999999999999997"/>
  </r>
  <r>
    <x v="0"/>
    <n v="1185732"/>
    <x v="4"/>
    <x v="0"/>
    <x v="47"/>
    <s v="Boston"/>
    <x v="0"/>
    <n v="0.6"/>
    <x v="82"/>
    <x v="748"/>
    <n v="1539"/>
    <n v="0.45"/>
  </r>
  <r>
    <x v="0"/>
    <n v="1185732"/>
    <x v="4"/>
    <x v="0"/>
    <x v="47"/>
    <s v="Boston"/>
    <x v="1"/>
    <n v="0.55000000000000004"/>
    <x v="35"/>
    <x v="408"/>
    <n v="680.62500000000011"/>
    <n v="0.45"/>
  </r>
  <r>
    <x v="0"/>
    <n v="1185732"/>
    <x v="4"/>
    <x v="0"/>
    <x v="47"/>
    <s v="Boston"/>
    <x v="2"/>
    <n v="0.5"/>
    <x v="49"/>
    <x v="146"/>
    <n v="525"/>
    <n v="0.35"/>
  </r>
  <r>
    <x v="0"/>
    <n v="1185732"/>
    <x v="4"/>
    <x v="0"/>
    <x v="47"/>
    <s v="Boston"/>
    <x v="3"/>
    <n v="0.5"/>
    <x v="44"/>
    <x v="142"/>
    <n v="437.5"/>
    <n v="0.35"/>
  </r>
  <r>
    <x v="0"/>
    <n v="1185732"/>
    <x v="4"/>
    <x v="0"/>
    <x v="47"/>
    <s v="Boston"/>
    <x v="4"/>
    <n v="0.6"/>
    <x v="35"/>
    <x v="240"/>
    <n v="577.5"/>
    <n v="0.35"/>
  </r>
  <r>
    <x v="0"/>
    <n v="1185732"/>
    <x v="4"/>
    <x v="0"/>
    <x v="47"/>
    <s v="Boston"/>
    <x v="5"/>
    <n v="0.65"/>
    <x v="47"/>
    <x v="51"/>
    <n v="1040"/>
    <n v="0.39999999999999997"/>
  </r>
  <r>
    <x v="0"/>
    <n v="1185732"/>
    <x v="5"/>
    <x v="0"/>
    <x v="47"/>
    <s v="Boston"/>
    <x v="0"/>
    <n v="0.6"/>
    <x v="26"/>
    <x v="87"/>
    <n v="1755"/>
    <n v="0.45"/>
  </r>
  <r>
    <x v="0"/>
    <n v="1185732"/>
    <x v="5"/>
    <x v="0"/>
    <x v="47"/>
    <s v="Boston"/>
    <x v="1"/>
    <n v="0.55000000000000004"/>
    <x v="47"/>
    <x v="42"/>
    <n v="990"/>
    <n v="0.45"/>
  </r>
  <r>
    <x v="0"/>
    <n v="1185732"/>
    <x v="5"/>
    <x v="0"/>
    <x v="47"/>
    <s v="Boston"/>
    <x v="2"/>
    <n v="0.5"/>
    <x v="46"/>
    <x v="132"/>
    <n v="568.75"/>
    <n v="0.35"/>
  </r>
  <r>
    <x v="0"/>
    <n v="1185732"/>
    <x v="5"/>
    <x v="0"/>
    <x v="47"/>
    <s v="Boston"/>
    <x v="3"/>
    <n v="0.5"/>
    <x v="49"/>
    <x v="146"/>
    <n v="525"/>
    <n v="0.35"/>
  </r>
  <r>
    <x v="0"/>
    <n v="1185732"/>
    <x v="5"/>
    <x v="0"/>
    <x v="47"/>
    <s v="Boston"/>
    <x v="4"/>
    <n v="0.6"/>
    <x v="49"/>
    <x v="207"/>
    <n v="630"/>
    <n v="0.35"/>
  </r>
  <r>
    <x v="0"/>
    <n v="1185732"/>
    <x v="5"/>
    <x v="0"/>
    <x v="47"/>
    <s v="Boston"/>
    <x v="5"/>
    <n v="0.65"/>
    <x v="32"/>
    <x v="62"/>
    <n v="1170"/>
    <n v="0.39999999999999997"/>
  </r>
  <r>
    <x v="0"/>
    <n v="1185732"/>
    <x v="6"/>
    <x v="0"/>
    <x v="47"/>
    <s v="Boston"/>
    <x v="0"/>
    <n v="0.6"/>
    <x v="22"/>
    <x v="72"/>
    <n v="1822.5"/>
    <n v="0.45"/>
  </r>
  <r>
    <x v="0"/>
    <n v="1185732"/>
    <x v="6"/>
    <x v="0"/>
    <x v="47"/>
    <s v="Boston"/>
    <x v="1"/>
    <n v="0.55000000000000004"/>
    <x v="33"/>
    <x v="256"/>
    <n v="1051.875"/>
    <n v="0.45"/>
  </r>
  <r>
    <x v="0"/>
    <n v="1185732"/>
    <x v="6"/>
    <x v="0"/>
    <x v="47"/>
    <s v="Boston"/>
    <x v="2"/>
    <n v="0.5"/>
    <x v="45"/>
    <x v="157"/>
    <n v="612.5"/>
    <n v="0.35"/>
  </r>
  <r>
    <x v="0"/>
    <n v="1185732"/>
    <x v="6"/>
    <x v="0"/>
    <x v="47"/>
    <s v="Boston"/>
    <x v="3"/>
    <n v="0.5"/>
    <x v="49"/>
    <x v="146"/>
    <n v="525"/>
    <n v="0.35"/>
  </r>
  <r>
    <x v="0"/>
    <n v="1185732"/>
    <x v="6"/>
    <x v="0"/>
    <x v="47"/>
    <s v="Boston"/>
    <x v="4"/>
    <n v="0.6"/>
    <x v="46"/>
    <x v="212"/>
    <n v="682.5"/>
    <n v="0.35"/>
  </r>
  <r>
    <x v="0"/>
    <n v="1185732"/>
    <x v="6"/>
    <x v="0"/>
    <x v="47"/>
    <s v="Boston"/>
    <x v="5"/>
    <n v="0.65"/>
    <x v="24"/>
    <x v="82"/>
    <n v="1300"/>
    <n v="0.39999999999999997"/>
  </r>
  <r>
    <x v="0"/>
    <n v="1185732"/>
    <x v="7"/>
    <x v="0"/>
    <x v="47"/>
    <s v="Boston"/>
    <x v="0"/>
    <n v="0.6"/>
    <x v="26"/>
    <x v="87"/>
    <n v="1755"/>
    <n v="0.45"/>
  </r>
  <r>
    <x v="0"/>
    <n v="1185732"/>
    <x v="7"/>
    <x v="0"/>
    <x v="47"/>
    <s v="Boston"/>
    <x v="1"/>
    <n v="0.55000000000000004"/>
    <x v="33"/>
    <x v="256"/>
    <n v="1051.875"/>
    <n v="0.45"/>
  </r>
  <r>
    <x v="0"/>
    <n v="1185732"/>
    <x v="7"/>
    <x v="0"/>
    <x v="47"/>
    <s v="Boston"/>
    <x v="2"/>
    <n v="0.5"/>
    <x v="45"/>
    <x v="157"/>
    <n v="612.5"/>
    <n v="0.35"/>
  </r>
  <r>
    <x v="0"/>
    <n v="1185732"/>
    <x v="7"/>
    <x v="0"/>
    <x v="47"/>
    <s v="Boston"/>
    <x v="3"/>
    <n v="0.5"/>
    <x v="44"/>
    <x v="142"/>
    <n v="437.5"/>
    <n v="0.35"/>
  </r>
  <r>
    <x v="0"/>
    <n v="1185732"/>
    <x v="7"/>
    <x v="0"/>
    <x v="47"/>
    <s v="Boston"/>
    <x v="4"/>
    <n v="0.6"/>
    <x v="38"/>
    <x v="198"/>
    <n v="472.49999999999994"/>
    <n v="0.35"/>
  </r>
  <r>
    <x v="0"/>
    <n v="1185732"/>
    <x v="7"/>
    <x v="0"/>
    <x v="47"/>
    <s v="Boston"/>
    <x v="5"/>
    <n v="0.65"/>
    <x v="47"/>
    <x v="51"/>
    <n v="1040"/>
    <n v="0.39999999999999997"/>
  </r>
  <r>
    <x v="0"/>
    <n v="1185732"/>
    <x v="8"/>
    <x v="0"/>
    <x v="47"/>
    <s v="Boston"/>
    <x v="0"/>
    <n v="0.6"/>
    <x v="28"/>
    <x v="40"/>
    <n v="1417.5"/>
    <n v="0.45"/>
  </r>
  <r>
    <x v="0"/>
    <n v="1185732"/>
    <x v="8"/>
    <x v="0"/>
    <x v="47"/>
    <s v="Boston"/>
    <x v="1"/>
    <n v="0.55000000000000004"/>
    <x v="46"/>
    <x v="255"/>
    <n v="804.37500000000011"/>
    <n v="0.45"/>
  </r>
  <r>
    <x v="0"/>
    <n v="1185732"/>
    <x v="8"/>
    <x v="0"/>
    <x v="47"/>
    <s v="Boston"/>
    <x v="2"/>
    <n v="0.5"/>
    <x v="38"/>
    <x v="127"/>
    <n v="393.75"/>
    <n v="0.35"/>
  </r>
  <r>
    <x v="0"/>
    <n v="1185732"/>
    <x v="8"/>
    <x v="0"/>
    <x v="47"/>
    <s v="Boston"/>
    <x v="3"/>
    <n v="0.5"/>
    <x v="41"/>
    <x v="123"/>
    <n v="350"/>
    <n v="0.35"/>
  </r>
  <r>
    <x v="0"/>
    <n v="1185732"/>
    <x v="8"/>
    <x v="0"/>
    <x v="47"/>
    <s v="Boston"/>
    <x v="4"/>
    <n v="0.6"/>
    <x v="41"/>
    <x v="147"/>
    <n v="420"/>
    <n v="0.35"/>
  </r>
  <r>
    <x v="0"/>
    <n v="1185732"/>
    <x v="8"/>
    <x v="0"/>
    <x v="47"/>
    <s v="Boston"/>
    <x v="5"/>
    <n v="0.65"/>
    <x v="49"/>
    <x v="212"/>
    <n v="779.99999999999989"/>
    <n v="0.39999999999999997"/>
  </r>
  <r>
    <x v="0"/>
    <n v="1185732"/>
    <x v="9"/>
    <x v="0"/>
    <x v="47"/>
    <s v="Boston"/>
    <x v="0"/>
    <n v="0.65"/>
    <x v="34"/>
    <x v="197"/>
    <n v="1389.375"/>
    <n v="0.45"/>
  </r>
  <r>
    <x v="0"/>
    <n v="1185732"/>
    <x v="9"/>
    <x v="0"/>
    <x v="47"/>
    <s v="Boston"/>
    <x v="1"/>
    <n v="0.60000000000000009"/>
    <x v="49"/>
    <x v="166"/>
    <n v="810.00000000000011"/>
    <n v="0.45"/>
  </r>
  <r>
    <x v="0"/>
    <n v="1185732"/>
    <x v="9"/>
    <x v="0"/>
    <x v="47"/>
    <s v="Boston"/>
    <x v="2"/>
    <n v="0.60000000000000009"/>
    <x v="41"/>
    <x v="200"/>
    <n v="420.00000000000006"/>
    <n v="0.35"/>
  </r>
  <r>
    <x v="0"/>
    <n v="1185732"/>
    <x v="9"/>
    <x v="0"/>
    <x v="47"/>
    <s v="Boston"/>
    <x v="3"/>
    <n v="0.60000000000000009"/>
    <x v="37"/>
    <x v="187"/>
    <n v="367.50000000000006"/>
    <n v="0.35"/>
  </r>
  <r>
    <x v="0"/>
    <n v="1185732"/>
    <x v="9"/>
    <x v="0"/>
    <x v="47"/>
    <s v="Boston"/>
    <x v="4"/>
    <n v="0.70000000000000007"/>
    <x v="37"/>
    <x v="206"/>
    <n v="428.75000000000006"/>
    <n v="0.35"/>
  </r>
  <r>
    <x v="0"/>
    <n v="1185732"/>
    <x v="9"/>
    <x v="0"/>
    <x v="47"/>
    <s v="Boston"/>
    <x v="5"/>
    <n v="0.75"/>
    <x v="49"/>
    <x v="39"/>
    <n v="899.99999999999989"/>
    <n v="0.39999999999999997"/>
  </r>
  <r>
    <x v="0"/>
    <n v="1185732"/>
    <x v="10"/>
    <x v="0"/>
    <x v="47"/>
    <s v="Boston"/>
    <x v="0"/>
    <n v="0.70000000000000007"/>
    <x v="32"/>
    <x v="254"/>
    <n v="1417.5000000000002"/>
    <n v="0.45"/>
  </r>
  <r>
    <x v="0"/>
    <n v="1185732"/>
    <x v="10"/>
    <x v="0"/>
    <x v="47"/>
    <s v="Boston"/>
    <x v="1"/>
    <n v="0.60000000000000009"/>
    <x v="46"/>
    <x v="470"/>
    <n v="877.50000000000011"/>
    <n v="0.45"/>
  </r>
  <r>
    <x v="0"/>
    <n v="1185732"/>
    <x v="10"/>
    <x v="0"/>
    <x v="47"/>
    <s v="Boston"/>
    <x v="2"/>
    <n v="0.60000000000000009"/>
    <x v="81"/>
    <x v="749"/>
    <n v="672"/>
    <n v="0.35"/>
  </r>
  <r>
    <x v="0"/>
    <n v="1185732"/>
    <x v="10"/>
    <x v="0"/>
    <x v="47"/>
    <s v="Boston"/>
    <x v="3"/>
    <n v="0.60000000000000009"/>
    <x v="49"/>
    <x v="166"/>
    <n v="630"/>
    <n v="0.35"/>
  </r>
  <r>
    <x v="0"/>
    <n v="1185732"/>
    <x v="10"/>
    <x v="0"/>
    <x v="47"/>
    <s v="Boston"/>
    <x v="4"/>
    <n v="0.70000000000000007"/>
    <x v="35"/>
    <x v="136"/>
    <n v="673.75"/>
    <n v="0.35"/>
  </r>
  <r>
    <x v="0"/>
    <n v="1185732"/>
    <x v="10"/>
    <x v="0"/>
    <x v="47"/>
    <s v="Boston"/>
    <x v="5"/>
    <n v="0.75"/>
    <x v="48"/>
    <x v="67"/>
    <n v="1125"/>
    <n v="0.39999999999999997"/>
  </r>
  <r>
    <x v="0"/>
    <n v="1185732"/>
    <x v="11"/>
    <x v="0"/>
    <x v="47"/>
    <s v="Boston"/>
    <x v="0"/>
    <n v="0.70000000000000007"/>
    <x v="25"/>
    <x v="81"/>
    <n v="1890"/>
    <n v="0.45"/>
  </r>
  <r>
    <x v="0"/>
    <n v="1185732"/>
    <x v="11"/>
    <x v="0"/>
    <x v="47"/>
    <s v="Boston"/>
    <x v="1"/>
    <n v="0.60000000000000009"/>
    <x v="47"/>
    <x v="218"/>
    <n v="1080.0000000000002"/>
    <n v="0.45"/>
  </r>
  <r>
    <x v="0"/>
    <n v="1185732"/>
    <x v="11"/>
    <x v="0"/>
    <x v="47"/>
    <s v="Boston"/>
    <x v="2"/>
    <n v="0.60000000000000009"/>
    <x v="48"/>
    <x v="223"/>
    <n v="787.50000000000011"/>
    <n v="0.35"/>
  </r>
  <r>
    <x v="0"/>
    <n v="1185732"/>
    <x v="11"/>
    <x v="0"/>
    <x v="47"/>
    <s v="Boston"/>
    <x v="3"/>
    <n v="0.60000000000000009"/>
    <x v="46"/>
    <x v="470"/>
    <n v="682.5"/>
    <n v="0.35"/>
  </r>
  <r>
    <x v="0"/>
    <n v="1185732"/>
    <x v="11"/>
    <x v="0"/>
    <x v="47"/>
    <s v="Boston"/>
    <x v="4"/>
    <n v="0.70000000000000007"/>
    <x v="46"/>
    <x v="154"/>
    <n v="796.25"/>
    <n v="0.35"/>
  </r>
  <r>
    <x v="0"/>
    <n v="1185732"/>
    <x v="11"/>
    <x v="0"/>
    <x v="47"/>
    <s v="Boston"/>
    <x v="5"/>
    <n v="0.75"/>
    <x v="33"/>
    <x v="674"/>
    <n v="1275"/>
    <n v="0.39999999999999997"/>
  </r>
  <r>
    <x v="0"/>
    <n v="1185732"/>
    <x v="124"/>
    <x v="0"/>
    <x v="48"/>
    <s v="Burlington"/>
    <x v="0"/>
    <n v="0.5"/>
    <x v="28"/>
    <x v="48"/>
    <n v="1050"/>
    <n v="0.4"/>
  </r>
  <r>
    <x v="0"/>
    <n v="1185732"/>
    <x v="124"/>
    <x v="0"/>
    <x v="48"/>
    <s v="Burlington"/>
    <x v="1"/>
    <n v="0.5"/>
    <x v="46"/>
    <x v="132"/>
    <n v="650"/>
    <n v="0.4"/>
  </r>
  <r>
    <x v="0"/>
    <n v="1185732"/>
    <x v="124"/>
    <x v="0"/>
    <x v="48"/>
    <s v="Burlington"/>
    <x v="2"/>
    <n v="0.4"/>
    <x v="46"/>
    <x v="194"/>
    <n v="390"/>
    <n v="0.3"/>
  </r>
  <r>
    <x v="0"/>
    <n v="1185732"/>
    <x v="124"/>
    <x v="0"/>
    <x v="48"/>
    <s v="Burlington"/>
    <x v="3"/>
    <n v="0.44999999999999996"/>
    <x v="37"/>
    <x v="474"/>
    <n v="236.24999999999994"/>
    <n v="0.3"/>
  </r>
  <r>
    <x v="0"/>
    <n v="1185732"/>
    <x v="124"/>
    <x v="0"/>
    <x v="48"/>
    <s v="Burlington"/>
    <x v="4"/>
    <n v="0.60000000000000009"/>
    <x v="38"/>
    <x v="139"/>
    <n v="405.00000000000006"/>
    <n v="0.3"/>
  </r>
  <r>
    <x v="0"/>
    <n v="1185732"/>
    <x v="124"/>
    <x v="0"/>
    <x v="48"/>
    <s v="Burlington"/>
    <x v="5"/>
    <n v="0.5"/>
    <x v="46"/>
    <x v="132"/>
    <n v="568.75"/>
    <n v="0.35"/>
  </r>
  <r>
    <x v="0"/>
    <n v="1185732"/>
    <x v="125"/>
    <x v="0"/>
    <x v="48"/>
    <s v="Burlington"/>
    <x v="0"/>
    <n v="0.5"/>
    <x v="25"/>
    <x v="61"/>
    <n v="1200"/>
    <n v="0.4"/>
  </r>
  <r>
    <x v="0"/>
    <n v="1185732"/>
    <x v="125"/>
    <x v="0"/>
    <x v="48"/>
    <s v="Burlington"/>
    <x v="1"/>
    <n v="0.5"/>
    <x v="44"/>
    <x v="142"/>
    <n v="500"/>
    <n v="0.4"/>
  </r>
  <r>
    <x v="0"/>
    <n v="1185732"/>
    <x v="125"/>
    <x v="0"/>
    <x v="48"/>
    <s v="Burlington"/>
    <x v="2"/>
    <n v="0.4"/>
    <x v="49"/>
    <x v="147"/>
    <n v="360"/>
    <n v="0.3"/>
  </r>
  <r>
    <x v="0"/>
    <n v="1185732"/>
    <x v="125"/>
    <x v="0"/>
    <x v="48"/>
    <s v="Burlington"/>
    <x v="3"/>
    <n v="0.44999999999999996"/>
    <x v="41"/>
    <x v="546"/>
    <n v="269.99999999999994"/>
    <n v="0.3"/>
  </r>
  <r>
    <x v="0"/>
    <n v="1185732"/>
    <x v="125"/>
    <x v="0"/>
    <x v="48"/>
    <s v="Burlington"/>
    <x v="4"/>
    <n v="0.60000000000000009"/>
    <x v="35"/>
    <x v="205"/>
    <n v="495.00000000000006"/>
    <n v="0.3"/>
  </r>
  <r>
    <x v="0"/>
    <n v="1185732"/>
    <x v="125"/>
    <x v="0"/>
    <x v="48"/>
    <s v="Burlington"/>
    <x v="5"/>
    <n v="0.5"/>
    <x v="48"/>
    <x v="203"/>
    <n v="656.25"/>
    <n v="0.35"/>
  </r>
  <r>
    <x v="0"/>
    <n v="1185732"/>
    <x v="126"/>
    <x v="0"/>
    <x v="48"/>
    <s v="Burlington"/>
    <x v="0"/>
    <n v="0.5"/>
    <x v="82"/>
    <x v="175"/>
    <n v="1140"/>
    <n v="0.4"/>
  </r>
  <r>
    <x v="0"/>
    <n v="1185732"/>
    <x v="126"/>
    <x v="0"/>
    <x v="48"/>
    <s v="Burlington"/>
    <x v="1"/>
    <n v="0.5"/>
    <x v="35"/>
    <x v="140"/>
    <n v="550"/>
    <n v="0.4"/>
  </r>
  <r>
    <x v="0"/>
    <n v="1185732"/>
    <x v="126"/>
    <x v="0"/>
    <x v="48"/>
    <s v="Burlington"/>
    <x v="2"/>
    <n v="0.4"/>
    <x v="49"/>
    <x v="147"/>
    <n v="360"/>
    <n v="0.3"/>
  </r>
  <r>
    <x v="0"/>
    <n v="1185732"/>
    <x v="126"/>
    <x v="0"/>
    <x v="48"/>
    <s v="Burlington"/>
    <x v="3"/>
    <n v="0.44999999999999996"/>
    <x v="43"/>
    <x v="310"/>
    <n v="202.49999999999997"/>
    <n v="0.3"/>
  </r>
  <r>
    <x v="0"/>
    <n v="1185732"/>
    <x v="126"/>
    <x v="0"/>
    <x v="48"/>
    <s v="Burlington"/>
    <x v="4"/>
    <n v="0.60000000000000009"/>
    <x v="41"/>
    <x v="200"/>
    <n v="360.00000000000006"/>
    <n v="0.3"/>
  </r>
  <r>
    <x v="0"/>
    <n v="1185732"/>
    <x v="126"/>
    <x v="0"/>
    <x v="48"/>
    <s v="Burlington"/>
    <x v="5"/>
    <n v="0.5"/>
    <x v="49"/>
    <x v="146"/>
    <n v="525"/>
    <n v="0.35"/>
  </r>
  <r>
    <x v="0"/>
    <n v="1185732"/>
    <x v="127"/>
    <x v="0"/>
    <x v="48"/>
    <s v="Burlington"/>
    <x v="0"/>
    <n v="0.5"/>
    <x v="21"/>
    <x v="80"/>
    <n v="1100"/>
    <n v="0.4"/>
  </r>
  <r>
    <x v="0"/>
    <n v="1185732"/>
    <x v="127"/>
    <x v="0"/>
    <x v="48"/>
    <s v="Burlington"/>
    <x v="1"/>
    <n v="0.5"/>
    <x v="44"/>
    <x v="142"/>
    <n v="500"/>
    <n v="0.4"/>
  </r>
  <r>
    <x v="0"/>
    <n v="1185732"/>
    <x v="127"/>
    <x v="0"/>
    <x v="48"/>
    <s v="Burlington"/>
    <x v="2"/>
    <n v="0.4"/>
    <x v="44"/>
    <x v="123"/>
    <n v="300"/>
    <n v="0.3"/>
  </r>
  <r>
    <x v="0"/>
    <n v="1185732"/>
    <x v="127"/>
    <x v="0"/>
    <x v="48"/>
    <s v="Burlington"/>
    <x v="3"/>
    <n v="0.44999999999999996"/>
    <x v="37"/>
    <x v="474"/>
    <n v="236.24999999999994"/>
    <n v="0.3"/>
  </r>
  <r>
    <x v="0"/>
    <n v="1185732"/>
    <x v="127"/>
    <x v="0"/>
    <x v="48"/>
    <s v="Burlington"/>
    <x v="4"/>
    <n v="0.60000000000000009"/>
    <x v="37"/>
    <x v="187"/>
    <n v="315.00000000000006"/>
    <n v="0.3"/>
  </r>
  <r>
    <x v="0"/>
    <n v="1185732"/>
    <x v="127"/>
    <x v="0"/>
    <x v="48"/>
    <s v="Burlington"/>
    <x v="5"/>
    <n v="0.5"/>
    <x v="46"/>
    <x v="132"/>
    <n v="568.75"/>
    <n v="0.35"/>
  </r>
  <r>
    <x v="0"/>
    <n v="1185732"/>
    <x v="128"/>
    <x v="0"/>
    <x v="48"/>
    <s v="Burlington"/>
    <x v="0"/>
    <n v="0.65"/>
    <x v="76"/>
    <x v="750"/>
    <n v="1547"/>
    <n v="0.4"/>
  </r>
  <r>
    <x v="0"/>
    <n v="1185732"/>
    <x v="128"/>
    <x v="0"/>
    <x v="48"/>
    <s v="Burlington"/>
    <x v="1"/>
    <n v="0.60000000000000009"/>
    <x v="49"/>
    <x v="166"/>
    <n v="720.00000000000011"/>
    <n v="0.4"/>
  </r>
  <r>
    <x v="0"/>
    <n v="1185732"/>
    <x v="128"/>
    <x v="0"/>
    <x v="48"/>
    <s v="Burlington"/>
    <x v="2"/>
    <n v="0.55000000000000004"/>
    <x v="46"/>
    <x v="255"/>
    <n v="536.25"/>
    <n v="0.3"/>
  </r>
  <r>
    <x v="0"/>
    <n v="1185732"/>
    <x v="128"/>
    <x v="0"/>
    <x v="48"/>
    <s v="Burlington"/>
    <x v="3"/>
    <n v="0.55000000000000004"/>
    <x v="35"/>
    <x v="408"/>
    <n v="453.75000000000006"/>
    <n v="0.3"/>
  </r>
  <r>
    <x v="0"/>
    <n v="1185732"/>
    <x v="128"/>
    <x v="0"/>
    <x v="48"/>
    <s v="Burlington"/>
    <x v="4"/>
    <n v="0.65"/>
    <x v="49"/>
    <x v="212"/>
    <n v="585"/>
    <n v="0.3"/>
  </r>
  <r>
    <x v="0"/>
    <n v="1185732"/>
    <x v="128"/>
    <x v="0"/>
    <x v="48"/>
    <s v="Burlington"/>
    <x v="5"/>
    <n v="0.70000000000000007"/>
    <x v="33"/>
    <x v="253"/>
    <n v="1041.25"/>
    <n v="0.35"/>
  </r>
  <r>
    <x v="0"/>
    <n v="1185732"/>
    <x v="129"/>
    <x v="0"/>
    <x v="48"/>
    <s v="Burlington"/>
    <x v="0"/>
    <n v="0.65"/>
    <x v="22"/>
    <x v="83"/>
    <n v="1755"/>
    <n v="0.4"/>
  </r>
  <r>
    <x v="0"/>
    <n v="1185732"/>
    <x v="129"/>
    <x v="0"/>
    <x v="48"/>
    <s v="Burlington"/>
    <x v="1"/>
    <n v="0.60000000000000009"/>
    <x v="33"/>
    <x v="227"/>
    <n v="1020.0000000000002"/>
    <n v="0.4"/>
  </r>
  <r>
    <x v="0"/>
    <n v="1185732"/>
    <x v="129"/>
    <x v="0"/>
    <x v="48"/>
    <s v="Burlington"/>
    <x v="2"/>
    <n v="0.55000000000000004"/>
    <x v="45"/>
    <x v="136"/>
    <n v="577.5"/>
    <n v="0.3"/>
  </r>
  <r>
    <x v="0"/>
    <n v="1185732"/>
    <x v="129"/>
    <x v="0"/>
    <x v="48"/>
    <s v="Burlington"/>
    <x v="3"/>
    <n v="0.55000000000000004"/>
    <x v="46"/>
    <x v="255"/>
    <n v="536.25"/>
    <n v="0.3"/>
  </r>
  <r>
    <x v="0"/>
    <n v="1185732"/>
    <x v="129"/>
    <x v="0"/>
    <x v="48"/>
    <s v="Burlington"/>
    <x v="4"/>
    <n v="0.65"/>
    <x v="46"/>
    <x v="238"/>
    <n v="633.75"/>
    <n v="0.3"/>
  </r>
  <r>
    <x v="0"/>
    <n v="1185732"/>
    <x v="129"/>
    <x v="0"/>
    <x v="48"/>
    <s v="Burlington"/>
    <x v="5"/>
    <n v="0.70000000000000007"/>
    <x v="34"/>
    <x v="204"/>
    <n v="1163.75"/>
    <n v="0.35"/>
  </r>
  <r>
    <x v="0"/>
    <n v="1185732"/>
    <x v="130"/>
    <x v="0"/>
    <x v="48"/>
    <s v="Burlington"/>
    <x v="0"/>
    <n v="0.65"/>
    <x v="20"/>
    <x v="109"/>
    <n v="1820"/>
    <n v="0.4"/>
  </r>
  <r>
    <x v="0"/>
    <n v="1185732"/>
    <x v="130"/>
    <x v="0"/>
    <x v="48"/>
    <s v="Burlington"/>
    <x v="1"/>
    <n v="0.60000000000000009"/>
    <x v="32"/>
    <x v="217"/>
    <n v="1080.0000000000002"/>
    <n v="0.4"/>
  </r>
  <r>
    <x v="0"/>
    <n v="1185732"/>
    <x v="130"/>
    <x v="0"/>
    <x v="48"/>
    <s v="Burlington"/>
    <x v="2"/>
    <n v="0.55000000000000004"/>
    <x v="48"/>
    <x v="138"/>
    <n v="618.75"/>
    <n v="0.3"/>
  </r>
  <r>
    <x v="0"/>
    <n v="1185732"/>
    <x v="130"/>
    <x v="0"/>
    <x v="48"/>
    <s v="Burlington"/>
    <x v="3"/>
    <n v="0.55000000000000004"/>
    <x v="46"/>
    <x v="255"/>
    <n v="536.25"/>
    <n v="0.3"/>
  </r>
  <r>
    <x v="0"/>
    <n v="1185732"/>
    <x v="130"/>
    <x v="0"/>
    <x v="48"/>
    <s v="Burlington"/>
    <x v="4"/>
    <n v="0.65"/>
    <x v="45"/>
    <x v="154"/>
    <n v="682.5"/>
    <n v="0.3"/>
  </r>
  <r>
    <x v="0"/>
    <n v="1185732"/>
    <x v="130"/>
    <x v="0"/>
    <x v="48"/>
    <s v="Burlington"/>
    <x v="5"/>
    <n v="0.70000000000000007"/>
    <x v="28"/>
    <x v="244"/>
    <n v="1286.25"/>
    <n v="0.35"/>
  </r>
  <r>
    <x v="0"/>
    <n v="1185732"/>
    <x v="131"/>
    <x v="0"/>
    <x v="48"/>
    <s v="Burlington"/>
    <x v="0"/>
    <n v="0.65"/>
    <x v="22"/>
    <x v="83"/>
    <n v="1755"/>
    <n v="0.4"/>
  </r>
  <r>
    <x v="0"/>
    <n v="1185732"/>
    <x v="131"/>
    <x v="0"/>
    <x v="48"/>
    <s v="Burlington"/>
    <x v="1"/>
    <n v="0.60000000000000009"/>
    <x v="32"/>
    <x v="217"/>
    <n v="1080.0000000000002"/>
    <n v="0.4"/>
  </r>
  <r>
    <x v="0"/>
    <n v="1185732"/>
    <x v="131"/>
    <x v="0"/>
    <x v="48"/>
    <s v="Burlington"/>
    <x v="2"/>
    <n v="0.55000000000000004"/>
    <x v="48"/>
    <x v="138"/>
    <n v="618.75"/>
    <n v="0.3"/>
  </r>
  <r>
    <x v="0"/>
    <n v="1185732"/>
    <x v="131"/>
    <x v="0"/>
    <x v="48"/>
    <s v="Burlington"/>
    <x v="3"/>
    <n v="0.55000000000000004"/>
    <x v="35"/>
    <x v="408"/>
    <n v="453.75000000000006"/>
    <n v="0.3"/>
  </r>
  <r>
    <x v="0"/>
    <n v="1185732"/>
    <x v="131"/>
    <x v="0"/>
    <x v="48"/>
    <s v="Burlington"/>
    <x v="4"/>
    <n v="0.65"/>
    <x v="44"/>
    <x v="132"/>
    <n v="487.5"/>
    <n v="0.3"/>
  </r>
  <r>
    <x v="0"/>
    <n v="1185732"/>
    <x v="131"/>
    <x v="0"/>
    <x v="48"/>
    <s v="Burlington"/>
    <x v="5"/>
    <n v="0.70000000000000007"/>
    <x v="33"/>
    <x v="253"/>
    <n v="1041.25"/>
    <n v="0.35"/>
  </r>
  <r>
    <x v="0"/>
    <n v="1185732"/>
    <x v="132"/>
    <x v="0"/>
    <x v="48"/>
    <s v="Burlington"/>
    <x v="0"/>
    <n v="0.65"/>
    <x v="21"/>
    <x v="88"/>
    <n v="1430"/>
    <n v="0.4"/>
  </r>
  <r>
    <x v="0"/>
    <n v="1185732"/>
    <x v="132"/>
    <x v="0"/>
    <x v="48"/>
    <s v="Burlington"/>
    <x v="1"/>
    <n v="0.60000000000000009"/>
    <x v="45"/>
    <x v="162"/>
    <n v="840.00000000000023"/>
    <n v="0.4"/>
  </r>
  <r>
    <x v="0"/>
    <n v="1185732"/>
    <x v="132"/>
    <x v="0"/>
    <x v="48"/>
    <s v="Burlington"/>
    <x v="2"/>
    <n v="0.55000000000000004"/>
    <x v="44"/>
    <x v="140"/>
    <n v="412.5"/>
    <n v="0.3"/>
  </r>
  <r>
    <x v="0"/>
    <n v="1185732"/>
    <x v="132"/>
    <x v="0"/>
    <x v="48"/>
    <s v="Burlington"/>
    <x v="3"/>
    <n v="0.55000000000000004"/>
    <x v="38"/>
    <x v="116"/>
    <n v="371.25"/>
    <n v="0.3"/>
  </r>
  <r>
    <x v="0"/>
    <n v="1185732"/>
    <x v="132"/>
    <x v="0"/>
    <x v="48"/>
    <s v="Burlington"/>
    <x v="4"/>
    <n v="0.65"/>
    <x v="38"/>
    <x v="334"/>
    <n v="438.75"/>
    <n v="0.3"/>
  </r>
  <r>
    <x v="0"/>
    <n v="1185732"/>
    <x v="132"/>
    <x v="0"/>
    <x v="48"/>
    <s v="Burlington"/>
    <x v="5"/>
    <n v="0.70000000000000007"/>
    <x v="46"/>
    <x v="154"/>
    <n v="796.25"/>
    <n v="0.35"/>
  </r>
  <r>
    <x v="0"/>
    <n v="1185732"/>
    <x v="133"/>
    <x v="0"/>
    <x v="48"/>
    <s v="Burlington"/>
    <x v="0"/>
    <n v="0.70000000000000007"/>
    <x v="34"/>
    <x v="204"/>
    <n v="1330.0000000000002"/>
    <n v="0.4"/>
  </r>
  <r>
    <x v="0"/>
    <n v="1185732"/>
    <x v="133"/>
    <x v="0"/>
    <x v="48"/>
    <s v="Burlington"/>
    <x v="1"/>
    <n v="0.65000000000000013"/>
    <x v="49"/>
    <x v="473"/>
    <n v="780.00000000000023"/>
    <n v="0.4"/>
  </r>
  <r>
    <x v="0"/>
    <n v="1185732"/>
    <x v="133"/>
    <x v="0"/>
    <x v="48"/>
    <s v="Burlington"/>
    <x v="2"/>
    <n v="0.65000000000000013"/>
    <x v="41"/>
    <x v="716"/>
    <n v="390.00000000000006"/>
    <n v="0.3"/>
  </r>
  <r>
    <x v="0"/>
    <n v="1185732"/>
    <x v="133"/>
    <x v="0"/>
    <x v="48"/>
    <s v="Burlington"/>
    <x v="3"/>
    <n v="0.65000000000000013"/>
    <x v="37"/>
    <x v="507"/>
    <n v="341.25000000000006"/>
    <n v="0.3"/>
  </r>
  <r>
    <x v="0"/>
    <n v="1185732"/>
    <x v="133"/>
    <x v="0"/>
    <x v="48"/>
    <s v="Burlington"/>
    <x v="4"/>
    <n v="0.75000000000000011"/>
    <x v="37"/>
    <x v="342"/>
    <n v="393.75000000000006"/>
    <n v="0.3"/>
  </r>
  <r>
    <x v="0"/>
    <n v="1185732"/>
    <x v="133"/>
    <x v="0"/>
    <x v="48"/>
    <s v="Burlington"/>
    <x v="5"/>
    <n v="0.8"/>
    <x v="49"/>
    <x v="50"/>
    <n v="840"/>
    <n v="0.35"/>
  </r>
  <r>
    <x v="0"/>
    <n v="1185732"/>
    <x v="134"/>
    <x v="0"/>
    <x v="48"/>
    <s v="Burlington"/>
    <x v="0"/>
    <n v="0.75000000000000011"/>
    <x v="32"/>
    <x v="220"/>
    <n v="1350.0000000000002"/>
    <n v="0.4"/>
  </r>
  <r>
    <x v="0"/>
    <n v="1185732"/>
    <x v="134"/>
    <x v="0"/>
    <x v="48"/>
    <s v="Burlington"/>
    <x v="1"/>
    <n v="0.65000000000000013"/>
    <x v="46"/>
    <x v="421"/>
    <n v="845.00000000000023"/>
    <n v="0.4"/>
  </r>
  <r>
    <x v="0"/>
    <n v="1185732"/>
    <x v="134"/>
    <x v="0"/>
    <x v="48"/>
    <s v="Burlington"/>
    <x v="2"/>
    <n v="0.65000000000000013"/>
    <x v="71"/>
    <x v="751"/>
    <n v="672.75000000000011"/>
    <n v="0.3"/>
  </r>
  <r>
    <x v="0"/>
    <n v="1185732"/>
    <x v="134"/>
    <x v="0"/>
    <x v="48"/>
    <s v="Burlington"/>
    <x v="3"/>
    <n v="0.65000000000000013"/>
    <x v="46"/>
    <x v="421"/>
    <n v="633.75000000000011"/>
    <n v="0.3"/>
  </r>
  <r>
    <x v="0"/>
    <n v="1185732"/>
    <x v="134"/>
    <x v="0"/>
    <x v="48"/>
    <s v="Burlington"/>
    <x v="4"/>
    <n v="0.75000000000000011"/>
    <x v="49"/>
    <x v="223"/>
    <n v="675.00000000000011"/>
    <n v="0.3"/>
  </r>
  <r>
    <x v="0"/>
    <n v="1185732"/>
    <x v="134"/>
    <x v="0"/>
    <x v="48"/>
    <s v="Burlington"/>
    <x v="5"/>
    <n v="0.8"/>
    <x v="47"/>
    <x v="55"/>
    <n v="1120"/>
    <n v="0.35"/>
  </r>
  <r>
    <x v="0"/>
    <n v="1185732"/>
    <x v="135"/>
    <x v="0"/>
    <x v="48"/>
    <s v="Burlington"/>
    <x v="0"/>
    <n v="0.75000000000000011"/>
    <x v="23"/>
    <x v="273"/>
    <n v="1875.0000000000005"/>
    <n v="0.4"/>
  </r>
  <r>
    <x v="0"/>
    <n v="1185732"/>
    <x v="135"/>
    <x v="0"/>
    <x v="48"/>
    <s v="Burlington"/>
    <x v="1"/>
    <n v="0.65000000000000013"/>
    <x v="33"/>
    <x v="723"/>
    <n v="1105.0000000000002"/>
    <n v="0.4"/>
  </r>
  <r>
    <x v="0"/>
    <n v="1185732"/>
    <x v="135"/>
    <x v="0"/>
    <x v="48"/>
    <s v="Burlington"/>
    <x v="2"/>
    <n v="0.65000000000000013"/>
    <x v="47"/>
    <x v="251"/>
    <n v="780.00000000000011"/>
    <n v="0.3"/>
  </r>
  <r>
    <x v="0"/>
    <n v="1185732"/>
    <x v="135"/>
    <x v="0"/>
    <x v="48"/>
    <s v="Burlington"/>
    <x v="3"/>
    <n v="0.65000000000000013"/>
    <x v="45"/>
    <x v="597"/>
    <n v="682.50000000000011"/>
    <n v="0.3"/>
  </r>
  <r>
    <x v="0"/>
    <n v="1185732"/>
    <x v="135"/>
    <x v="0"/>
    <x v="48"/>
    <s v="Burlington"/>
    <x v="4"/>
    <n v="0.75000000000000011"/>
    <x v="45"/>
    <x v="195"/>
    <n v="787.50000000000011"/>
    <n v="0.3"/>
  </r>
  <r>
    <x v="0"/>
    <n v="1185732"/>
    <x v="135"/>
    <x v="0"/>
    <x v="48"/>
    <s v="Burlington"/>
    <x v="5"/>
    <n v="0.8"/>
    <x v="32"/>
    <x v="11"/>
    <n v="1260"/>
    <n v="0.35"/>
  </r>
  <r>
    <x v="0"/>
    <n v="1185732"/>
    <x v="145"/>
    <x v="0"/>
    <x v="49"/>
    <s v="Manchester"/>
    <x v="0"/>
    <n v="0.55000000000000004"/>
    <x v="24"/>
    <x v="80"/>
    <n v="962.50000000000011"/>
    <n v="0.35000000000000003"/>
  </r>
  <r>
    <x v="0"/>
    <n v="1185732"/>
    <x v="145"/>
    <x v="0"/>
    <x v="49"/>
    <s v="Manchester"/>
    <x v="1"/>
    <n v="0.55000000000000004"/>
    <x v="49"/>
    <x v="205"/>
    <n v="577.50000000000011"/>
    <n v="0.35000000000000003"/>
  </r>
  <r>
    <x v="0"/>
    <n v="1185732"/>
    <x v="145"/>
    <x v="0"/>
    <x v="49"/>
    <s v="Manchester"/>
    <x v="2"/>
    <n v="0.45"/>
    <x v="49"/>
    <x v="198"/>
    <n v="337.5"/>
    <n v="0.25"/>
  </r>
  <r>
    <x v="0"/>
    <n v="1185732"/>
    <x v="145"/>
    <x v="0"/>
    <x v="49"/>
    <s v="Manchester"/>
    <x v="3"/>
    <n v="0.49999999999999994"/>
    <x v="43"/>
    <x v="382"/>
    <n v="187.49999999999997"/>
    <n v="0.25"/>
  </r>
  <r>
    <x v="0"/>
    <n v="1185732"/>
    <x v="145"/>
    <x v="0"/>
    <x v="49"/>
    <s v="Manchester"/>
    <x v="4"/>
    <n v="0.65000000000000013"/>
    <x v="41"/>
    <x v="716"/>
    <n v="325.00000000000006"/>
    <n v="0.25"/>
  </r>
  <r>
    <x v="0"/>
    <n v="1185732"/>
    <x v="145"/>
    <x v="0"/>
    <x v="49"/>
    <s v="Manchester"/>
    <x v="5"/>
    <n v="0.55000000000000004"/>
    <x v="49"/>
    <x v="205"/>
    <n v="495.00000000000006"/>
    <n v="0.3"/>
  </r>
  <r>
    <x v="0"/>
    <n v="1185732"/>
    <x v="216"/>
    <x v="0"/>
    <x v="49"/>
    <s v="Manchester"/>
    <x v="0"/>
    <n v="0.55000000000000004"/>
    <x v="31"/>
    <x v="76"/>
    <n v="1106.8750000000002"/>
    <n v="0.35000000000000003"/>
  </r>
  <r>
    <x v="0"/>
    <n v="1185732"/>
    <x v="216"/>
    <x v="0"/>
    <x v="49"/>
    <s v="Manchester"/>
    <x v="1"/>
    <n v="0.55000000000000004"/>
    <x v="38"/>
    <x v="116"/>
    <n v="433.12500000000006"/>
    <n v="0.35000000000000003"/>
  </r>
  <r>
    <x v="0"/>
    <n v="1185732"/>
    <x v="216"/>
    <x v="0"/>
    <x v="49"/>
    <s v="Manchester"/>
    <x v="2"/>
    <n v="0.45"/>
    <x v="35"/>
    <x v="116"/>
    <n v="309.375"/>
    <n v="0.25"/>
  </r>
  <r>
    <x v="0"/>
    <n v="1185732"/>
    <x v="216"/>
    <x v="0"/>
    <x v="49"/>
    <s v="Manchester"/>
    <x v="3"/>
    <n v="0.49999999999999994"/>
    <x v="37"/>
    <x v="688"/>
    <n v="218.74999999999997"/>
    <n v="0.25"/>
  </r>
  <r>
    <x v="0"/>
    <n v="1185732"/>
    <x v="216"/>
    <x v="0"/>
    <x v="49"/>
    <s v="Manchester"/>
    <x v="4"/>
    <n v="0.65000000000000013"/>
    <x v="44"/>
    <x v="752"/>
    <n v="406.25000000000006"/>
    <n v="0.25"/>
  </r>
  <r>
    <x v="0"/>
    <n v="1185732"/>
    <x v="216"/>
    <x v="0"/>
    <x v="49"/>
    <s v="Manchester"/>
    <x v="5"/>
    <n v="0.55000000000000004"/>
    <x v="45"/>
    <x v="136"/>
    <n v="577.5"/>
    <n v="0.3"/>
  </r>
  <r>
    <x v="0"/>
    <n v="1185732"/>
    <x v="250"/>
    <x v="0"/>
    <x v="49"/>
    <s v="Manchester"/>
    <x v="0"/>
    <n v="0.55000000000000004"/>
    <x v="63"/>
    <x v="753"/>
    <n v="1049.1250000000002"/>
    <n v="0.35000000000000003"/>
  </r>
  <r>
    <x v="0"/>
    <n v="1185732"/>
    <x v="250"/>
    <x v="0"/>
    <x v="49"/>
    <s v="Manchester"/>
    <x v="1"/>
    <n v="0.55000000000000004"/>
    <x v="44"/>
    <x v="140"/>
    <n v="481.25000000000006"/>
    <n v="0.35000000000000003"/>
  </r>
  <r>
    <x v="0"/>
    <n v="1185732"/>
    <x v="250"/>
    <x v="0"/>
    <x v="49"/>
    <s v="Manchester"/>
    <x v="2"/>
    <n v="0.45"/>
    <x v="35"/>
    <x v="116"/>
    <n v="309.375"/>
    <n v="0.25"/>
  </r>
  <r>
    <x v="0"/>
    <n v="1185732"/>
    <x v="250"/>
    <x v="0"/>
    <x v="49"/>
    <s v="Manchester"/>
    <x v="3"/>
    <n v="0.49999999999999994"/>
    <x v="36"/>
    <x v="694"/>
    <n v="156.24999999999997"/>
    <n v="0.25"/>
  </r>
  <r>
    <x v="0"/>
    <n v="1185732"/>
    <x v="250"/>
    <x v="0"/>
    <x v="49"/>
    <s v="Manchester"/>
    <x v="4"/>
    <n v="0.65000000000000013"/>
    <x v="37"/>
    <x v="507"/>
    <n v="284.37500000000006"/>
    <n v="0.25"/>
  </r>
  <r>
    <x v="0"/>
    <n v="1185732"/>
    <x v="250"/>
    <x v="0"/>
    <x v="49"/>
    <s v="Manchester"/>
    <x v="5"/>
    <n v="0.55000000000000004"/>
    <x v="35"/>
    <x v="408"/>
    <n v="453.75000000000006"/>
    <n v="0.3"/>
  </r>
  <r>
    <x v="0"/>
    <n v="1185732"/>
    <x v="251"/>
    <x v="0"/>
    <x v="49"/>
    <s v="Manchester"/>
    <x v="0"/>
    <n v="0.55000000000000004"/>
    <x v="28"/>
    <x v="170"/>
    <n v="1010.6250000000002"/>
    <n v="0.35000000000000003"/>
  </r>
  <r>
    <x v="0"/>
    <n v="1185732"/>
    <x v="251"/>
    <x v="0"/>
    <x v="49"/>
    <s v="Manchester"/>
    <x v="1"/>
    <n v="0.55000000000000004"/>
    <x v="38"/>
    <x v="116"/>
    <n v="433.12500000000006"/>
    <n v="0.35000000000000003"/>
  </r>
  <r>
    <x v="0"/>
    <n v="1185732"/>
    <x v="251"/>
    <x v="0"/>
    <x v="49"/>
    <s v="Manchester"/>
    <x v="2"/>
    <n v="0.45"/>
    <x v="38"/>
    <x v="177"/>
    <n v="253.125"/>
    <n v="0.25"/>
  </r>
  <r>
    <x v="0"/>
    <n v="1185732"/>
    <x v="251"/>
    <x v="0"/>
    <x v="49"/>
    <s v="Manchester"/>
    <x v="3"/>
    <n v="0.49999999999999994"/>
    <x v="43"/>
    <x v="382"/>
    <n v="187.49999999999997"/>
    <n v="0.25"/>
  </r>
  <r>
    <x v="0"/>
    <n v="1185732"/>
    <x v="251"/>
    <x v="0"/>
    <x v="49"/>
    <s v="Manchester"/>
    <x v="4"/>
    <n v="0.60000000000000009"/>
    <x v="43"/>
    <x v="395"/>
    <n v="225.00000000000003"/>
    <n v="0.25"/>
  </r>
  <r>
    <x v="0"/>
    <n v="1185732"/>
    <x v="251"/>
    <x v="0"/>
    <x v="49"/>
    <s v="Manchester"/>
    <x v="5"/>
    <n v="0.5"/>
    <x v="49"/>
    <x v="146"/>
    <n v="450"/>
    <n v="0.3"/>
  </r>
  <r>
    <x v="0"/>
    <n v="1185732"/>
    <x v="252"/>
    <x v="0"/>
    <x v="49"/>
    <s v="Manchester"/>
    <x v="0"/>
    <n v="0.65"/>
    <x v="82"/>
    <x v="754"/>
    <n v="1296.7500000000002"/>
    <n v="0.35000000000000003"/>
  </r>
  <r>
    <x v="0"/>
    <n v="1185732"/>
    <x v="252"/>
    <x v="0"/>
    <x v="49"/>
    <s v="Manchester"/>
    <x v="1"/>
    <n v="0.60000000000000009"/>
    <x v="35"/>
    <x v="205"/>
    <n v="577.50000000000011"/>
    <n v="0.35000000000000003"/>
  </r>
  <r>
    <x v="0"/>
    <n v="1185732"/>
    <x v="252"/>
    <x v="0"/>
    <x v="49"/>
    <s v="Manchester"/>
    <x v="2"/>
    <n v="0.55000000000000004"/>
    <x v="49"/>
    <x v="205"/>
    <n v="412.50000000000006"/>
    <n v="0.25"/>
  </r>
  <r>
    <x v="0"/>
    <n v="1185732"/>
    <x v="252"/>
    <x v="0"/>
    <x v="49"/>
    <s v="Manchester"/>
    <x v="3"/>
    <n v="0.55000000000000004"/>
    <x v="44"/>
    <x v="140"/>
    <n v="343.75"/>
    <n v="0.25"/>
  </r>
  <r>
    <x v="0"/>
    <n v="1185732"/>
    <x v="252"/>
    <x v="0"/>
    <x v="49"/>
    <s v="Manchester"/>
    <x v="4"/>
    <n v="0.65"/>
    <x v="35"/>
    <x v="736"/>
    <n v="446.875"/>
    <n v="0.25"/>
  </r>
  <r>
    <x v="0"/>
    <n v="1185732"/>
    <x v="252"/>
    <x v="0"/>
    <x v="49"/>
    <s v="Manchester"/>
    <x v="5"/>
    <n v="0.70000000000000007"/>
    <x v="47"/>
    <x v="219"/>
    <n v="840.00000000000011"/>
    <n v="0.3"/>
  </r>
  <r>
    <x v="0"/>
    <n v="1185732"/>
    <x v="220"/>
    <x v="0"/>
    <x v="49"/>
    <s v="Manchester"/>
    <x v="0"/>
    <n v="0.65"/>
    <x v="26"/>
    <x v="106"/>
    <n v="1478.7500000000002"/>
    <n v="0.35000000000000003"/>
  </r>
  <r>
    <x v="0"/>
    <n v="1185732"/>
    <x v="220"/>
    <x v="0"/>
    <x v="49"/>
    <s v="Manchester"/>
    <x v="1"/>
    <n v="0.60000000000000009"/>
    <x v="47"/>
    <x v="218"/>
    <n v="840.00000000000023"/>
    <n v="0.35000000000000003"/>
  </r>
  <r>
    <x v="0"/>
    <n v="1185732"/>
    <x v="220"/>
    <x v="0"/>
    <x v="49"/>
    <s v="Manchester"/>
    <x v="2"/>
    <n v="0.55000000000000004"/>
    <x v="46"/>
    <x v="255"/>
    <n v="446.87500000000006"/>
    <n v="0.25"/>
  </r>
  <r>
    <x v="0"/>
    <n v="1185732"/>
    <x v="220"/>
    <x v="0"/>
    <x v="49"/>
    <s v="Manchester"/>
    <x v="3"/>
    <n v="0.55000000000000004"/>
    <x v="49"/>
    <x v="205"/>
    <n v="412.50000000000006"/>
    <n v="0.25"/>
  </r>
  <r>
    <x v="0"/>
    <n v="1185732"/>
    <x v="220"/>
    <x v="0"/>
    <x v="49"/>
    <s v="Manchester"/>
    <x v="4"/>
    <n v="0.65"/>
    <x v="49"/>
    <x v="212"/>
    <n v="487.5"/>
    <n v="0.25"/>
  </r>
  <r>
    <x v="0"/>
    <n v="1185732"/>
    <x v="220"/>
    <x v="0"/>
    <x v="49"/>
    <s v="Manchester"/>
    <x v="5"/>
    <n v="0.70000000000000007"/>
    <x v="32"/>
    <x v="254"/>
    <n v="945.00000000000011"/>
    <n v="0.3"/>
  </r>
  <r>
    <x v="0"/>
    <n v="1185732"/>
    <x v="253"/>
    <x v="0"/>
    <x v="49"/>
    <s v="Manchester"/>
    <x v="0"/>
    <n v="0.65"/>
    <x v="22"/>
    <x v="83"/>
    <n v="1535.6250000000002"/>
    <n v="0.35000000000000003"/>
  </r>
  <r>
    <x v="0"/>
    <n v="1185732"/>
    <x v="253"/>
    <x v="0"/>
    <x v="49"/>
    <s v="Manchester"/>
    <x v="1"/>
    <n v="0.60000000000000009"/>
    <x v="33"/>
    <x v="227"/>
    <n v="892.50000000000023"/>
    <n v="0.35000000000000003"/>
  </r>
  <r>
    <x v="0"/>
    <n v="1185732"/>
    <x v="253"/>
    <x v="0"/>
    <x v="49"/>
    <s v="Manchester"/>
    <x v="2"/>
    <n v="0.55000000000000004"/>
    <x v="45"/>
    <x v="136"/>
    <n v="481.25000000000006"/>
    <n v="0.25"/>
  </r>
  <r>
    <x v="0"/>
    <n v="1185732"/>
    <x v="253"/>
    <x v="0"/>
    <x v="49"/>
    <s v="Manchester"/>
    <x v="3"/>
    <n v="0.55000000000000004"/>
    <x v="49"/>
    <x v="205"/>
    <n v="412.50000000000006"/>
    <n v="0.25"/>
  </r>
  <r>
    <x v="0"/>
    <n v="1185732"/>
    <x v="253"/>
    <x v="0"/>
    <x v="49"/>
    <s v="Manchester"/>
    <x v="4"/>
    <n v="0.65"/>
    <x v="46"/>
    <x v="238"/>
    <n v="528.125"/>
    <n v="0.25"/>
  </r>
  <r>
    <x v="0"/>
    <n v="1185732"/>
    <x v="253"/>
    <x v="0"/>
    <x v="49"/>
    <s v="Manchester"/>
    <x v="5"/>
    <n v="0.70000000000000007"/>
    <x v="24"/>
    <x v="248"/>
    <n v="1050"/>
    <n v="0.3"/>
  </r>
  <r>
    <x v="0"/>
    <n v="1185732"/>
    <x v="254"/>
    <x v="0"/>
    <x v="49"/>
    <s v="Manchester"/>
    <x v="0"/>
    <n v="0.65"/>
    <x v="26"/>
    <x v="106"/>
    <n v="1478.7500000000002"/>
    <n v="0.35000000000000003"/>
  </r>
  <r>
    <x v="0"/>
    <n v="1185732"/>
    <x v="254"/>
    <x v="0"/>
    <x v="49"/>
    <s v="Manchester"/>
    <x v="1"/>
    <n v="0.60000000000000009"/>
    <x v="33"/>
    <x v="227"/>
    <n v="892.50000000000023"/>
    <n v="0.35000000000000003"/>
  </r>
  <r>
    <x v="0"/>
    <n v="1185732"/>
    <x v="254"/>
    <x v="0"/>
    <x v="49"/>
    <s v="Manchester"/>
    <x v="2"/>
    <n v="0.55000000000000004"/>
    <x v="45"/>
    <x v="136"/>
    <n v="481.25000000000006"/>
    <n v="0.25"/>
  </r>
  <r>
    <x v="0"/>
    <n v="1185732"/>
    <x v="254"/>
    <x v="0"/>
    <x v="49"/>
    <s v="Manchester"/>
    <x v="3"/>
    <n v="0.55000000000000004"/>
    <x v="44"/>
    <x v="140"/>
    <n v="343.75"/>
    <n v="0.25"/>
  </r>
  <r>
    <x v="0"/>
    <n v="1185732"/>
    <x v="254"/>
    <x v="0"/>
    <x v="49"/>
    <s v="Manchester"/>
    <x v="4"/>
    <n v="0.65"/>
    <x v="38"/>
    <x v="334"/>
    <n v="365.625"/>
    <n v="0.25"/>
  </r>
  <r>
    <x v="0"/>
    <n v="1185732"/>
    <x v="254"/>
    <x v="0"/>
    <x v="49"/>
    <s v="Manchester"/>
    <x v="5"/>
    <n v="0.70000000000000007"/>
    <x v="47"/>
    <x v="219"/>
    <n v="840.00000000000011"/>
    <n v="0.3"/>
  </r>
  <r>
    <x v="0"/>
    <n v="1185732"/>
    <x v="255"/>
    <x v="0"/>
    <x v="49"/>
    <s v="Manchester"/>
    <x v="0"/>
    <n v="0.65"/>
    <x v="28"/>
    <x v="85"/>
    <n v="1194.375"/>
    <n v="0.35000000000000003"/>
  </r>
  <r>
    <x v="0"/>
    <n v="1185732"/>
    <x v="255"/>
    <x v="0"/>
    <x v="49"/>
    <s v="Manchester"/>
    <x v="1"/>
    <n v="0.60000000000000009"/>
    <x v="46"/>
    <x v="470"/>
    <n v="682.50000000000011"/>
    <n v="0.35000000000000003"/>
  </r>
  <r>
    <x v="0"/>
    <n v="1185732"/>
    <x v="255"/>
    <x v="0"/>
    <x v="49"/>
    <s v="Manchester"/>
    <x v="2"/>
    <n v="0.55000000000000004"/>
    <x v="38"/>
    <x v="116"/>
    <n v="309.375"/>
    <n v="0.25"/>
  </r>
  <r>
    <x v="0"/>
    <n v="1185732"/>
    <x v="255"/>
    <x v="0"/>
    <x v="49"/>
    <s v="Manchester"/>
    <x v="3"/>
    <n v="0.55000000000000004"/>
    <x v="41"/>
    <x v="130"/>
    <n v="275"/>
    <n v="0.25"/>
  </r>
  <r>
    <x v="0"/>
    <n v="1185732"/>
    <x v="255"/>
    <x v="0"/>
    <x v="49"/>
    <s v="Manchester"/>
    <x v="4"/>
    <n v="0.65"/>
    <x v="41"/>
    <x v="194"/>
    <n v="325"/>
    <n v="0.25"/>
  </r>
  <r>
    <x v="0"/>
    <n v="1185732"/>
    <x v="255"/>
    <x v="0"/>
    <x v="49"/>
    <s v="Manchester"/>
    <x v="5"/>
    <n v="0.70000000000000007"/>
    <x v="49"/>
    <x v="193"/>
    <n v="630"/>
    <n v="0.3"/>
  </r>
  <r>
    <x v="0"/>
    <n v="1185732"/>
    <x v="224"/>
    <x v="0"/>
    <x v="49"/>
    <s v="Manchester"/>
    <x v="0"/>
    <n v="0.70000000000000007"/>
    <x v="32"/>
    <x v="254"/>
    <n v="1102.5000000000002"/>
    <n v="0.35000000000000003"/>
  </r>
  <r>
    <x v="0"/>
    <n v="1185732"/>
    <x v="224"/>
    <x v="0"/>
    <x v="49"/>
    <s v="Manchester"/>
    <x v="1"/>
    <n v="0.65000000000000013"/>
    <x v="35"/>
    <x v="755"/>
    <n v="625.62500000000023"/>
    <n v="0.35000000000000003"/>
  </r>
  <r>
    <x v="0"/>
    <n v="1185732"/>
    <x v="224"/>
    <x v="0"/>
    <x v="49"/>
    <s v="Manchester"/>
    <x v="2"/>
    <n v="0.65000000000000013"/>
    <x v="37"/>
    <x v="507"/>
    <n v="284.37500000000006"/>
    <n v="0.25"/>
  </r>
  <r>
    <x v="0"/>
    <n v="1185732"/>
    <x v="224"/>
    <x v="0"/>
    <x v="49"/>
    <s v="Manchester"/>
    <x v="3"/>
    <n v="0.65000000000000013"/>
    <x v="43"/>
    <x v="756"/>
    <n v="243.75000000000006"/>
    <n v="0.25"/>
  </r>
  <r>
    <x v="0"/>
    <n v="1185732"/>
    <x v="224"/>
    <x v="0"/>
    <x v="49"/>
    <s v="Manchester"/>
    <x v="4"/>
    <n v="0.75000000000000011"/>
    <x v="43"/>
    <x v="133"/>
    <n v="281.25000000000006"/>
    <n v="0.25"/>
  </r>
  <r>
    <x v="0"/>
    <n v="1185732"/>
    <x v="224"/>
    <x v="0"/>
    <x v="49"/>
    <s v="Manchester"/>
    <x v="5"/>
    <n v="0.8"/>
    <x v="35"/>
    <x v="42"/>
    <n v="660"/>
    <n v="0.3"/>
  </r>
  <r>
    <x v="0"/>
    <n v="1185732"/>
    <x v="256"/>
    <x v="0"/>
    <x v="49"/>
    <s v="Manchester"/>
    <x v="0"/>
    <n v="0.75000000000000011"/>
    <x v="33"/>
    <x v="260"/>
    <n v="1115.6250000000002"/>
    <n v="0.35000000000000003"/>
  </r>
  <r>
    <x v="0"/>
    <n v="1185732"/>
    <x v="256"/>
    <x v="0"/>
    <x v="49"/>
    <s v="Manchester"/>
    <x v="1"/>
    <n v="0.65000000000000013"/>
    <x v="49"/>
    <x v="473"/>
    <n v="682.50000000000023"/>
    <n v="0.35000000000000003"/>
  </r>
  <r>
    <x v="0"/>
    <n v="1185732"/>
    <x v="256"/>
    <x v="0"/>
    <x v="49"/>
    <s v="Manchester"/>
    <x v="2"/>
    <n v="0.65000000000000013"/>
    <x v="81"/>
    <x v="757"/>
    <n v="520.00000000000011"/>
    <n v="0.25"/>
  </r>
  <r>
    <x v="0"/>
    <n v="1185732"/>
    <x v="256"/>
    <x v="0"/>
    <x v="49"/>
    <s v="Manchester"/>
    <x v="3"/>
    <n v="0.65000000000000013"/>
    <x v="49"/>
    <x v="473"/>
    <n v="487.50000000000011"/>
    <n v="0.25"/>
  </r>
  <r>
    <x v="0"/>
    <n v="1185732"/>
    <x v="256"/>
    <x v="0"/>
    <x v="49"/>
    <s v="Manchester"/>
    <x v="4"/>
    <n v="0.75000000000000011"/>
    <x v="35"/>
    <x v="655"/>
    <n v="515.62500000000011"/>
    <n v="0.25"/>
  </r>
  <r>
    <x v="0"/>
    <n v="1185732"/>
    <x v="256"/>
    <x v="0"/>
    <x v="49"/>
    <s v="Manchester"/>
    <x v="5"/>
    <n v="0.8"/>
    <x v="48"/>
    <x v="61"/>
    <n v="900"/>
    <n v="0.3"/>
  </r>
  <r>
    <x v="0"/>
    <n v="1185732"/>
    <x v="257"/>
    <x v="0"/>
    <x v="49"/>
    <s v="Manchester"/>
    <x v="0"/>
    <n v="0.75000000000000011"/>
    <x v="25"/>
    <x v="276"/>
    <n v="1575.0000000000005"/>
    <n v="0.35000000000000003"/>
  </r>
  <r>
    <x v="0"/>
    <n v="1185732"/>
    <x v="257"/>
    <x v="0"/>
    <x v="49"/>
    <s v="Manchester"/>
    <x v="1"/>
    <n v="0.65000000000000013"/>
    <x v="47"/>
    <x v="251"/>
    <n v="910.00000000000023"/>
    <n v="0.35000000000000003"/>
  </r>
  <r>
    <x v="0"/>
    <n v="1185732"/>
    <x v="257"/>
    <x v="0"/>
    <x v="49"/>
    <s v="Manchester"/>
    <x v="2"/>
    <n v="0.65000000000000013"/>
    <x v="48"/>
    <x v="420"/>
    <n v="609.37500000000011"/>
    <n v="0.25"/>
  </r>
  <r>
    <x v="0"/>
    <n v="1185732"/>
    <x v="257"/>
    <x v="0"/>
    <x v="49"/>
    <s v="Manchester"/>
    <x v="3"/>
    <n v="0.65000000000000013"/>
    <x v="46"/>
    <x v="421"/>
    <n v="528.12500000000011"/>
    <n v="0.25"/>
  </r>
  <r>
    <x v="0"/>
    <n v="1185732"/>
    <x v="257"/>
    <x v="0"/>
    <x v="49"/>
    <s v="Manchester"/>
    <x v="4"/>
    <n v="0.75000000000000011"/>
    <x v="46"/>
    <x v="420"/>
    <n v="609.37500000000011"/>
    <n v="0.25"/>
  </r>
  <r>
    <x v="0"/>
    <n v="1185732"/>
    <x v="257"/>
    <x v="0"/>
    <x v="49"/>
    <s v="Manchester"/>
    <x v="5"/>
    <n v="0.8"/>
    <x v="33"/>
    <x v="461"/>
    <n v="1020"/>
    <n v="0.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75C0C2E-BD3E-B142-92D7-CA8879A09D94}" name="PivotTable3" cacheId="1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location ref="A23:B74" firstHeaderRow="1" firstDataRow="1" firstDataCol="1"/>
  <pivotFields count="13">
    <pivotField showAll="0">
      <items count="5">
        <item x="1"/>
        <item x="3"/>
        <item x="2"/>
        <item x="0"/>
        <item t="default"/>
      </items>
    </pivotField>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6">
        <item x="3"/>
        <item x="0"/>
        <item x="1"/>
        <item x="4"/>
        <item x="2"/>
        <item t="default"/>
      </items>
    </pivotField>
    <pivotField axis="axisRow" showAll="0">
      <items count="51">
        <item x="13"/>
        <item x="15"/>
        <item x="25"/>
        <item x="33"/>
        <item x="2"/>
        <item x="6"/>
        <item x="45"/>
        <item x="43"/>
        <item x="8"/>
        <item x="27"/>
        <item x="16"/>
        <item x="24"/>
        <item x="3"/>
        <item x="40"/>
        <item x="38"/>
        <item x="35"/>
        <item x="31"/>
        <item x="23"/>
        <item x="14"/>
        <item x="42"/>
        <item x="47"/>
        <item x="19"/>
        <item x="9"/>
        <item x="32"/>
        <item x="20"/>
        <item x="10"/>
        <item x="12"/>
        <item x="5"/>
        <item x="49"/>
        <item x="44"/>
        <item x="26"/>
        <item x="0"/>
        <item x="29"/>
        <item x="37"/>
        <item x="30"/>
        <item x="34"/>
        <item x="22"/>
        <item x="4"/>
        <item x="46"/>
        <item x="28"/>
        <item x="36"/>
        <item x="11"/>
        <item x="1"/>
        <item x="21"/>
        <item x="48"/>
        <item x="18"/>
        <item x="7"/>
        <item x="41"/>
        <item x="39"/>
        <item x="17"/>
        <item t="default"/>
      </items>
    </pivotField>
    <pivotField showAll="0"/>
    <pivotField showAll="0">
      <items count="7">
        <item x="0"/>
        <item x="5"/>
        <item x="1"/>
        <item x="3"/>
        <item x="4"/>
        <item x="2"/>
        <item t="default"/>
      </items>
    </pivotField>
    <pivotField numFmtId="170" showAll="0"/>
    <pivotField dataField="1" numFmtId="3" showAll="0">
      <items count="87">
        <item x="60"/>
        <item x="53"/>
        <item x="51"/>
        <item x="42"/>
        <item x="61"/>
        <item x="39"/>
        <item x="36"/>
        <item x="58"/>
        <item x="43"/>
        <item x="85"/>
        <item x="37"/>
        <item x="50"/>
        <item x="41"/>
        <item x="77"/>
        <item x="38"/>
        <item x="83"/>
        <item x="44"/>
        <item x="84"/>
        <item x="35"/>
        <item x="69"/>
        <item x="49"/>
        <item x="81"/>
        <item x="46"/>
        <item x="71"/>
        <item x="45"/>
        <item x="48"/>
        <item x="79"/>
        <item x="47"/>
        <item x="59"/>
        <item x="33"/>
        <item x="52"/>
        <item x="32"/>
        <item x="54"/>
        <item x="34"/>
        <item x="40"/>
        <item x="24"/>
        <item x="65"/>
        <item x="28"/>
        <item x="63"/>
        <item x="21"/>
        <item x="82"/>
        <item x="31"/>
        <item x="76"/>
        <item x="25"/>
        <item x="68"/>
        <item x="23"/>
        <item x="80"/>
        <item x="26"/>
        <item x="70"/>
        <item x="22"/>
        <item x="74"/>
        <item x="20"/>
        <item x="78"/>
        <item x="27"/>
        <item x="57"/>
        <item x="30"/>
        <item x="66"/>
        <item x="29"/>
        <item x="67"/>
        <item x="9"/>
        <item x="64"/>
        <item x="6"/>
        <item x="2"/>
        <item x="62"/>
        <item x="10"/>
        <item x="3"/>
        <item x="19"/>
        <item x="8"/>
        <item x="75"/>
        <item x="5"/>
        <item x="18"/>
        <item x="1"/>
        <item x="72"/>
        <item x="13"/>
        <item x="73"/>
        <item x="11"/>
        <item x="55"/>
        <item x="15"/>
        <item x="14"/>
        <item x="56"/>
        <item x="17"/>
        <item x="16"/>
        <item x="0"/>
        <item x="7"/>
        <item x="4"/>
        <item x="12"/>
        <item t="default"/>
      </items>
    </pivotField>
    <pivotField numFmtId="171" showAll="0"/>
    <pivotField numFmtId="171" showAll="0"/>
    <pivotField numFmtId="9" showAll="0"/>
    <pivotField showAll="0" defaultSubtotal="0"/>
  </pivotFields>
  <rowFields count="1">
    <field x="4"/>
  </rowFields>
  <rowItems count="5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t="grand">
      <x/>
    </i>
  </rowItems>
  <colItems count="1">
    <i/>
  </colItems>
  <dataFields count="1">
    <dataField name="Sum of Units Sold" fld="8" baseField="0" baseItem="0"/>
  </dataFields>
  <pivotTableStyleInfo name="PivotStyleLight16" showRowHeaders="1" showColHeaders="1" showRowStripes="0" showColStripes="0" showLastColumn="1"/>
  <filters count="1">
    <filter fld="2" type="dateBetween" evalOrder="-1" id="16" name="Invoice Date">
      <autoFilter ref="A1">
        <filterColumn colId="0">
          <customFilters and="1">
            <customFilter operator="greaterThanOrEqual" val="44197"/>
            <customFilter operator="lessThanOrEqual" val="4456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5EA1A47-0CD5-5743-8C06-EB6C822FFBA5}" name="PivotTable2" cacheId="1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3">
  <location ref="A7:B20" firstHeaderRow="1" firstDataRow="1" firstDataCol="1"/>
  <pivotFields count="13">
    <pivotField showAll="0">
      <items count="5">
        <item x="1"/>
        <item x="3"/>
        <item x="2"/>
        <item x="0"/>
        <item t="default"/>
      </items>
    </pivotField>
    <pivotField showAll="0"/>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6">
        <item x="3"/>
        <item x="0"/>
        <item x="1"/>
        <item x="4"/>
        <item x="2"/>
        <item t="default"/>
      </items>
    </pivotField>
    <pivotField showAll="0"/>
    <pivotField showAll="0"/>
    <pivotField showAll="0">
      <items count="7">
        <item x="0"/>
        <item x="5"/>
        <item x="1"/>
        <item x="3"/>
        <item x="4"/>
        <item x="2"/>
        <item t="default"/>
      </items>
    </pivotField>
    <pivotField numFmtId="170" showAll="0"/>
    <pivotField numFmtId="3" showAll="0"/>
    <pivotField dataField="1" numFmtId="171" showAll="0">
      <items count="759">
        <item x="363"/>
        <item x="376"/>
        <item x="315"/>
        <item x="368"/>
        <item x="377"/>
        <item x="709"/>
        <item x="184"/>
        <item x="702"/>
        <item x="374"/>
        <item x="360"/>
        <item x="711"/>
        <item x="401"/>
        <item x="704"/>
        <item x="693"/>
        <item x="364"/>
        <item x="678"/>
        <item x="182"/>
        <item x="375"/>
        <item x="312"/>
        <item x="701"/>
        <item x="660"/>
        <item x="369"/>
        <item x="317"/>
        <item x="677"/>
        <item x="327"/>
        <item x="659"/>
        <item x="378"/>
        <item x="662"/>
        <item x="178"/>
        <item x="309"/>
        <item x="323"/>
        <item x="713"/>
        <item x="538"/>
        <item x="328"/>
        <item x="125"/>
        <item x="661"/>
        <item x="682"/>
        <item x="326"/>
        <item x="367"/>
        <item x="685"/>
        <item x="699"/>
        <item x="316"/>
        <item x="372"/>
        <item x="667"/>
        <item x="643"/>
        <item x="122"/>
        <item x="698"/>
        <item x="670"/>
        <item x="319"/>
        <item x="514"/>
        <item x="666"/>
        <item x="686"/>
        <item x="721"/>
        <item x="324"/>
        <item x="620"/>
        <item x="706"/>
        <item x="644"/>
        <item x="185"/>
        <item x="362"/>
        <item x="692"/>
        <item x="675"/>
        <item x="669"/>
        <item x="672"/>
        <item x="529"/>
        <item x="379"/>
        <item x="118"/>
        <item x="366"/>
        <item x="697"/>
        <item x="311"/>
        <item x="314"/>
        <item x="648"/>
        <item x="626"/>
        <item x="189"/>
        <item x="505"/>
        <item x="650"/>
        <item x="180"/>
        <item x="469"/>
        <item x="656"/>
        <item x="653"/>
        <item x="330"/>
        <item x="628"/>
        <item x="128"/>
        <item x="399"/>
        <item x="525"/>
        <item x="641"/>
        <item x="731"/>
        <item x="181"/>
        <item x="673"/>
        <item x="694"/>
        <item x="143"/>
        <item x="472"/>
        <item x="524"/>
        <item x="406"/>
        <item x="521"/>
        <item x="684"/>
        <item x="310"/>
        <item x="321"/>
        <item x="318"/>
        <item x="640"/>
        <item x="179"/>
        <item x="389"/>
        <item x="502"/>
        <item x="541"/>
        <item x="391"/>
        <item x="746"/>
        <item x="135"/>
        <item x="320"/>
        <item x="373"/>
        <item x="668"/>
        <item x="387"/>
        <item x="520"/>
        <item x="515"/>
        <item x="382"/>
        <item x="126"/>
        <item x="398"/>
        <item x="388"/>
        <item x="708"/>
        <item x="696"/>
        <item x="474"/>
        <item x="120"/>
        <item x="121"/>
        <item x="545"/>
        <item x="134"/>
        <item x="527"/>
        <item x="654"/>
        <item x="604"/>
        <item x="190"/>
        <item x="512"/>
        <item x="370"/>
        <item x="540"/>
        <item x="188"/>
        <item x="651"/>
        <item x="501"/>
        <item x="533"/>
        <item x="649"/>
        <item x="714"/>
        <item x="393"/>
        <item x="605"/>
        <item x="688"/>
        <item x="131"/>
        <item x="622"/>
        <item x="504"/>
        <item x="634"/>
        <item x="690"/>
        <item x="546"/>
        <item x="124"/>
        <item x="395"/>
        <item x="710"/>
        <item x="712"/>
        <item x="636"/>
        <item x="523"/>
        <item x="510"/>
        <item x="633"/>
        <item x="700"/>
        <item x="718"/>
        <item x="603"/>
        <item x="703"/>
        <item x="625"/>
        <item x="119"/>
        <item x="117"/>
        <item x="623"/>
        <item x="489"/>
        <item x="145"/>
        <item x="663"/>
        <item x="756"/>
        <item x="683"/>
        <item x="624"/>
        <item x="329"/>
        <item x="619"/>
        <item x="123"/>
        <item x="322"/>
        <item x="532"/>
        <item x="680"/>
        <item x="177"/>
        <item x="471"/>
        <item x="726"/>
        <item x="202"/>
        <item x="187"/>
        <item x="509"/>
        <item x="627"/>
        <item x="536"/>
        <item x="407"/>
        <item x="346"/>
        <item x="676"/>
        <item x="380"/>
        <item x="405"/>
        <item x="130"/>
        <item x="544"/>
        <item x="390"/>
        <item x="486"/>
        <item x="127"/>
        <item x="133"/>
        <item x="531"/>
        <item x="165"/>
        <item x="507"/>
        <item x="658"/>
        <item x="588"/>
        <item x="201"/>
        <item x="637"/>
        <item x="552"/>
        <item x="488"/>
        <item x="535"/>
        <item x="671"/>
        <item x="348"/>
        <item x="147"/>
        <item x="200"/>
        <item x="513"/>
        <item x="263"/>
        <item x="206"/>
        <item x="427"/>
        <item x="116"/>
        <item x="371"/>
        <item x="707"/>
        <item x="589"/>
        <item x="142"/>
        <item x="396"/>
        <item x="613"/>
        <item x="555"/>
        <item x="233"/>
        <item x="164"/>
        <item x="611"/>
        <item x="642"/>
        <item x="730"/>
        <item x="194"/>
        <item x="716"/>
        <item x="386"/>
        <item x="163"/>
        <item x="385"/>
        <item x="342"/>
        <item x="331"/>
        <item x="198"/>
        <item x="139"/>
        <item x="548"/>
        <item x="383"/>
        <item x="695"/>
        <item x="140"/>
        <item x="559"/>
        <item x="652"/>
        <item x="161"/>
        <item x="340"/>
        <item x="159"/>
        <item x="681"/>
        <item x="556"/>
        <item x="341"/>
        <item x="629"/>
        <item x="554"/>
        <item x="345"/>
        <item x="149"/>
        <item x="392"/>
        <item x="199"/>
        <item x="334"/>
        <item x="137"/>
        <item x="571"/>
        <item x="691"/>
        <item x="156"/>
        <item x="343"/>
        <item x="724"/>
        <item x="167"/>
        <item x="146"/>
        <item x="192"/>
        <item x="665"/>
        <item x="409"/>
        <item x="408"/>
        <item x="687"/>
        <item x="727"/>
        <item x="614"/>
        <item x="169"/>
        <item x="384"/>
        <item x="657"/>
        <item x="518"/>
        <item x="151"/>
        <item x="160"/>
        <item x="570"/>
        <item x="543"/>
        <item x="173"/>
        <item x="612"/>
        <item x="497"/>
        <item x="743"/>
        <item x="144"/>
        <item x="132"/>
        <item x="752"/>
        <item x="639"/>
        <item x="333"/>
        <item x="209"/>
        <item x="240"/>
        <item x="205"/>
        <item x="534"/>
        <item x="558"/>
        <item x="155"/>
        <item x="394"/>
        <item x="361"/>
        <item x="325"/>
        <item x="153"/>
        <item x="490"/>
        <item x="344"/>
        <item x="449"/>
        <item x="234"/>
        <item x="722"/>
        <item x="496"/>
        <item x="720"/>
        <item x="574"/>
        <item x="539"/>
        <item x="737"/>
        <item x="508"/>
        <item x="157"/>
        <item x="191"/>
        <item x="482"/>
        <item x="735"/>
        <item x="313"/>
        <item x="410"/>
        <item x="736"/>
        <item x="255"/>
        <item x="755"/>
        <item x="575"/>
        <item x="451"/>
        <item x="207"/>
        <item x="166"/>
        <item x="549"/>
        <item x="647"/>
        <item x="522"/>
        <item x="585"/>
        <item x="560"/>
        <item x="152"/>
        <item x="450"/>
        <item x="537"/>
        <item x="203"/>
        <item x="528"/>
        <item x="347"/>
        <item x="635"/>
        <item x="400"/>
        <item x="365"/>
        <item x="447"/>
        <item x="235"/>
        <item x="511"/>
        <item x="646"/>
        <item x="172"/>
        <item x="557"/>
        <item x="749"/>
        <item x="237"/>
        <item x="136"/>
        <item x="596"/>
        <item x="148"/>
        <item x="212"/>
        <item x="470"/>
        <item x="473"/>
        <item x="689"/>
        <item x="516"/>
        <item x="236"/>
        <item x="47"/>
        <item x="498"/>
        <item x="499"/>
        <item x="526"/>
        <item x="335"/>
        <item x="354"/>
        <item x="595"/>
        <item x="542"/>
        <item x="725"/>
        <item x="158"/>
        <item x="355"/>
        <item x="569"/>
        <item x="210"/>
        <item x="138"/>
        <item x="655"/>
        <item x="740"/>
        <item x="757"/>
        <item x="193"/>
        <item x="162"/>
        <item x="262"/>
        <item x="238"/>
        <item x="421"/>
        <item x="397"/>
        <item x="43"/>
        <item x="564"/>
        <item x="115"/>
        <item x="466"/>
        <item x="503"/>
        <item x="150"/>
        <item x="553"/>
        <item x="732"/>
        <item x="46"/>
        <item x="208"/>
        <item x="42"/>
        <item x="609"/>
        <item x="183"/>
        <item x="751"/>
        <item x="519"/>
        <item x="381"/>
        <item x="39"/>
        <item x="223"/>
        <item x="715"/>
        <item x="154"/>
        <item x="597"/>
        <item x="679"/>
        <item x="336"/>
        <item x="495"/>
        <item x="602"/>
        <item x="168"/>
        <item x="338"/>
        <item x="256"/>
        <item x="621"/>
        <item x="467"/>
        <item x="530"/>
        <item x="728"/>
        <item x="45"/>
        <item x="464"/>
        <item x="739"/>
        <item x="351"/>
        <item x="563"/>
        <item x="664"/>
        <item x="598"/>
        <item x="50"/>
        <item x="218"/>
        <item x="493"/>
        <item x="264"/>
        <item x="239"/>
        <item x="420"/>
        <item x="41"/>
        <item x="196"/>
        <item x="747"/>
        <item x="357"/>
        <item x="111"/>
        <item x="468"/>
        <item x="480"/>
        <item x="506"/>
        <item x="631"/>
        <item x="54"/>
        <item x="457"/>
        <item x="53"/>
        <item x="293"/>
        <item x="141"/>
        <item x="227"/>
        <item x="70"/>
        <item x="339"/>
        <item x="719"/>
        <item x="51"/>
        <item x="251"/>
        <item x="332"/>
        <item x="356"/>
        <item x="729"/>
        <item x="48"/>
        <item x="195"/>
        <item x="645"/>
        <item x="487"/>
        <item x="52"/>
        <item x="217"/>
        <item x="568"/>
        <item x="58"/>
        <item x="289"/>
        <item x="402"/>
        <item x="459"/>
        <item x="359"/>
        <item x="80"/>
        <item x="565"/>
        <item x="587"/>
        <item x="261"/>
        <item x="426"/>
        <item x="723"/>
        <item x="56"/>
        <item x="287"/>
        <item x="59"/>
        <item x="219"/>
        <item x="278"/>
        <item x="67"/>
        <item x="224"/>
        <item x="186"/>
        <item x="175"/>
        <item x="231"/>
        <item x="744"/>
        <item x="79"/>
        <item x="460"/>
        <item x="403"/>
        <item x="170"/>
        <item x="481"/>
        <item x="174"/>
        <item x="610"/>
        <item x="517"/>
        <item x="62"/>
        <item x="250"/>
        <item x="579"/>
        <item x="129"/>
        <item x="44"/>
        <item x="253"/>
        <item x="630"/>
        <item x="741"/>
        <item x="753"/>
        <item x="591"/>
        <item x="61"/>
        <item x="252"/>
        <item x="404"/>
        <item x="446"/>
        <item x="566"/>
        <item x="112"/>
        <item x="578"/>
        <item x="547"/>
        <item x="197"/>
        <item x="422"/>
        <item x="74"/>
        <item x="349"/>
        <item x="705"/>
        <item x="738"/>
        <item x="66"/>
        <item x="456"/>
        <item x="580"/>
        <item x="733"/>
        <item x="40"/>
        <item x="254"/>
        <item x="277"/>
        <item x="745"/>
        <item x="76"/>
        <item x="674"/>
        <item x="260"/>
        <item x="55"/>
        <item x="584"/>
        <item x="82"/>
        <item x="259"/>
        <item x="455"/>
        <item x="615"/>
        <item x="292"/>
        <item x="717"/>
        <item x="462"/>
        <item x="77"/>
        <item x="211"/>
        <item x="221"/>
        <item x="204"/>
        <item x="632"/>
        <item x="73"/>
        <item x="220"/>
        <item x="492"/>
        <item x="461"/>
        <item x="279"/>
        <item x="85"/>
        <item x="586"/>
        <item x="618"/>
        <item x="748"/>
        <item x="742"/>
        <item x="337"/>
        <item x="562"/>
        <item x="425"/>
        <item x="225"/>
        <item x="290"/>
        <item x="49"/>
        <item x="248"/>
        <item x="304"/>
        <item x="214"/>
        <item x="228"/>
        <item x="573"/>
        <item x="734"/>
        <item x="88"/>
        <item x="465"/>
        <item x="222"/>
        <item x="606"/>
        <item x="11"/>
        <item x="215"/>
        <item x="577"/>
        <item x="78"/>
        <item x="303"/>
        <item x="418"/>
        <item x="244"/>
        <item x="57"/>
        <item x="754"/>
        <item x="353"/>
        <item x="8"/>
        <item x="105"/>
        <item x="305"/>
        <item x="90"/>
        <item x="226"/>
        <item x="69"/>
        <item x="232"/>
        <item x="494"/>
        <item x="440"/>
        <item x="7"/>
        <item x="485"/>
        <item x="3"/>
        <item x="281"/>
        <item x="265"/>
        <item x="104"/>
        <item x="419"/>
        <item x="750"/>
        <item x="75"/>
        <item x="306"/>
        <item x="87"/>
        <item x="608"/>
        <item x="216"/>
        <item x="599"/>
        <item x="448"/>
        <item x="638"/>
        <item x="567"/>
        <item x="491"/>
        <item x="352"/>
        <item x="101"/>
        <item x="607"/>
        <item x="2"/>
        <item x="257"/>
        <item x="428"/>
        <item x="243"/>
        <item x="441"/>
        <item x="72"/>
        <item x="229"/>
        <item x="500"/>
        <item x="113"/>
        <item x="280"/>
        <item x="463"/>
        <item x="71"/>
        <item x="302"/>
        <item x="65"/>
        <item x="81"/>
        <item x="249"/>
        <item x="476"/>
        <item x="106"/>
        <item x="561"/>
        <item x="17"/>
        <item x="300"/>
        <item x="590"/>
        <item x="475"/>
        <item x="100"/>
        <item x="60"/>
        <item x="285"/>
        <item x="572"/>
        <item x="275"/>
        <item x="274"/>
        <item x="92"/>
        <item x="454"/>
        <item x="242"/>
        <item x="83"/>
        <item x="230"/>
        <item x="358"/>
        <item x="63"/>
        <item x="284"/>
        <item x="245"/>
        <item x="6"/>
        <item x="276"/>
        <item x="350"/>
        <item x="114"/>
        <item x="109"/>
        <item x="258"/>
        <item x="616"/>
        <item x="291"/>
        <item x="10"/>
        <item x="171"/>
        <item x="458"/>
        <item x="68"/>
        <item x="415"/>
        <item x="273"/>
        <item x="84"/>
        <item x="176"/>
        <item x="444"/>
        <item x="592"/>
        <item x="13"/>
        <item x="452"/>
        <item x="213"/>
        <item x="443"/>
        <item x="30"/>
        <item x="288"/>
        <item x="64"/>
        <item x="483"/>
        <item x="431"/>
        <item x="269"/>
        <item x="430"/>
        <item x="107"/>
        <item x="14"/>
        <item x="301"/>
        <item x="424"/>
        <item x="1"/>
        <item x="93"/>
        <item x="35"/>
        <item x="247"/>
        <item x="411"/>
        <item x="246"/>
        <item x="16"/>
        <item x="12"/>
        <item x="414"/>
        <item x="97"/>
        <item x="37"/>
        <item x="282"/>
        <item x="18"/>
        <item x="103"/>
        <item x="241"/>
        <item x="429"/>
        <item x="34"/>
        <item x="4"/>
        <item x="296"/>
        <item x="102"/>
        <item x="600"/>
        <item x="417"/>
        <item x="286"/>
        <item x="21"/>
        <item x="413"/>
        <item x="25"/>
        <item x="99"/>
        <item x="86"/>
        <item x="110"/>
        <item x="550"/>
        <item x="98"/>
        <item x="484"/>
        <item x="24"/>
        <item x="31"/>
        <item x="268"/>
        <item x="270"/>
        <item x="576"/>
        <item x="299"/>
        <item x="89"/>
        <item x="601"/>
        <item x="38"/>
        <item x="108"/>
        <item x="294"/>
        <item x="445"/>
        <item x="307"/>
        <item x="423"/>
        <item x="0"/>
        <item x="272"/>
        <item x="453"/>
        <item x="9"/>
        <item x="308"/>
        <item x="593"/>
        <item x="91"/>
        <item x="436"/>
        <item x="581"/>
        <item x="617"/>
        <item x="94"/>
        <item x="5"/>
        <item x="479"/>
        <item x="95"/>
        <item x="416"/>
        <item x="283"/>
        <item x="412"/>
        <item x="551"/>
        <item x="295"/>
        <item x="96"/>
        <item x="19"/>
        <item x="583"/>
        <item x="271"/>
        <item x="267"/>
        <item x="435"/>
        <item x="594"/>
        <item x="266"/>
        <item x="442"/>
        <item x="22"/>
        <item x="297"/>
        <item x="27"/>
        <item x="32"/>
        <item x="439"/>
        <item x="434"/>
        <item x="26"/>
        <item x="437"/>
        <item x="28"/>
        <item x="478"/>
        <item x="298"/>
        <item x="15"/>
        <item x="477"/>
        <item x="33"/>
        <item x="20"/>
        <item x="582"/>
        <item x="29"/>
        <item x="23"/>
        <item x="36"/>
        <item x="438"/>
        <item x="433"/>
        <item x="432"/>
        <item t="default"/>
      </items>
    </pivotField>
    <pivotField numFmtId="171" showAll="0"/>
    <pivotField numFmtId="9"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2">
    <field x="12"/>
    <field x="2"/>
  </rowFields>
  <rowItems count="13">
    <i>
      <x v="1"/>
    </i>
    <i>
      <x v="2"/>
    </i>
    <i>
      <x v="3"/>
    </i>
    <i>
      <x v="4"/>
    </i>
    <i>
      <x v="5"/>
    </i>
    <i>
      <x v="6"/>
    </i>
    <i>
      <x v="7"/>
    </i>
    <i>
      <x v="8"/>
    </i>
    <i>
      <x v="9"/>
    </i>
    <i>
      <x v="10"/>
    </i>
    <i>
      <x v="11"/>
    </i>
    <i>
      <x v="12"/>
    </i>
    <i t="grand">
      <x/>
    </i>
  </rowItems>
  <colItems count="1">
    <i/>
  </colItems>
  <dataFields count="1">
    <dataField name="Sum of Total Sales" fld="9" baseField="0" baseItem="0" numFmtId="179"/>
  </dataFields>
  <formats count="1">
    <format dxfId="4">
      <pivotArea outline="0" collapsedLevelsAreSubtotals="1" fieldPosition="0"/>
    </format>
  </format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dateBetween" evalOrder="-1" id="43" name="Invoice Date">
      <autoFilter ref="A1">
        <filterColumn colId="0">
          <customFilters and="1">
            <customFilter operator="greaterThanOrEqual" val="44197"/>
            <customFilter operator="lessThanOrEqual" val="4456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2192E01-620E-EA4E-8C06-B38C3DD27234}" name="PivotTable1" cacheId="1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location ref="A3:D4" firstHeaderRow="0" firstDataRow="1" firstDataCol="0"/>
  <pivotFields count="13">
    <pivotField showAll="0">
      <items count="5">
        <item x="1"/>
        <item x="3"/>
        <item x="2"/>
        <item x="0"/>
        <item t="default"/>
      </items>
    </pivotField>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6">
        <item x="3"/>
        <item x="0"/>
        <item x="1"/>
        <item x="4"/>
        <item x="2"/>
        <item t="default"/>
      </items>
    </pivotField>
    <pivotField showAll="0"/>
    <pivotField showAll="0"/>
    <pivotField showAll="0">
      <items count="7">
        <item x="0"/>
        <item x="5"/>
        <item x="1"/>
        <item x="3"/>
        <item x="4"/>
        <item x="2"/>
        <item t="default"/>
      </items>
    </pivotField>
    <pivotField numFmtId="170" showAll="0"/>
    <pivotField dataField="1" numFmtId="3" showAll="0">
      <items count="87">
        <item x="60"/>
        <item x="53"/>
        <item x="51"/>
        <item x="42"/>
        <item x="61"/>
        <item x="39"/>
        <item x="36"/>
        <item x="58"/>
        <item x="43"/>
        <item x="85"/>
        <item x="37"/>
        <item x="50"/>
        <item x="41"/>
        <item x="77"/>
        <item x="38"/>
        <item x="83"/>
        <item x="44"/>
        <item x="84"/>
        <item x="35"/>
        <item x="69"/>
        <item x="49"/>
        <item x="81"/>
        <item x="46"/>
        <item x="71"/>
        <item x="45"/>
        <item x="48"/>
        <item x="79"/>
        <item x="47"/>
        <item x="59"/>
        <item x="33"/>
        <item x="52"/>
        <item x="32"/>
        <item x="54"/>
        <item x="34"/>
        <item x="40"/>
        <item x="24"/>
        <item x="65"/>
        <item x="28"/>
        <item x="63"/>
        <item x="21"/>
        <item x="82"/>
        <item x="31"/>
        <item x="76"/>
        <item x="25"/>
        <item x="68"/>
        <item x="23"/>
        <item x="80"/>
        <item x="26"/>
        <item x="70"/>
        <item x="22"/>
        <item x="74"/>
        <item x="20"/>
        <item x="78"/>
        <item x="27"/>
        <item x="57"/>
        <item x="30"/>
        <item x="66"/>
        <item x="29"/>
        <item x="67"/>
        <item x="9"/>
        <item x="64"/>
        <item x="6"/>
        <item x="2"/>
        <item x="62"/>
        <item x="10"/>
        <item x="3"/>
        <item x="19"/>
        <item x="8"/>
        <item x="75"/>
        <item x="5"/>
        <item x="18"/>
        <item x="1"/>
        <item x="72"/>
        <item x="13"/>
        <item x="73"/>
        <item x="11"/>
        <item x="55"/>
        <item x="15"/>
        <item x="14"/>
        <item x="56"/>
        <item x="17"/>
        <item x="16"/>
        <item x="0"/>
        <item x="7"/>
        <item x="4"/>
        <item x="12"/>
        <item t="default"/>
      </items>
    </pivotField>
    <pivotField dataField="1" numFmtId="171" showAll="0">
      <items count="759">
        <item x="363"/>
        <item x="376"/>
        <item x="315"/>
        <item x="368"/>
        <item x="377"/>
        <item x="709"/>
        <item x="184"/>
        <item x="702"/>
        <item x="374"/>
        <item x="360"/>
        <item x="711"/>
        <item x="401"/>
        <item x="704"/>
        <item x="693"/>
        <item x="364"/>
        <item x="678"/>
        <item x="182"/>
        <item x="375"/>
        <item x="312"/>
        <item x="701"/>
        <item x="660"/>
        <item x="369"/>
        <item x="317"/>
        <item x="677"/>
        <item x="327"/>
        <item x="659"/>
        <item x="378"/>
        <item x="662"/>
        <item x="178"/>
        <item x="309"/>
        <item x="323"/>
        <item x="713"/>
        <item x="538"/>
        <item x="328"/>
        <item x="125"/>
        <item x="661"/>
        <item x="682"/>
        <item x="326"/>
        <item x="367"/>
        <item x="685"/>
        <item x="699"/>
        <item x="316"/>
        <item x="372"/>
        <item x="667"/>
        <item x="643"/>
        <item x="122"/>
        <item x="698"/>
        <item x="670"/>
        <item x="319"/>
        <item x="514"/>
        <item x="666"/>
        <item x="686"/>
        <item x="721"/>
        <item x="324"/>
        <item x="620"/>
        <item x="706"/>
        <item x="644"/>
        <item x="185"/>
        <item x="362"/>
        <item x="692"/>
        <item x="675"/>
        <item x="669"/>
        <item x="672"/>
        <item x="529"/>
        <item x="379"/>
        <item x="118"/>
        <item x="366"/>
        <item x="697"/>
        <item x="311"/>
        <item x="314"/>
        <item x="648"/>
        <item x="626"/>
        <item x="189"/>
        <item x="505"/>
        <item x="650"/>
        <item x="180"/>
        <item x="469"/>
        <item x="656"/>
        <item x="653"/>
        <item x="330"/>
        <item x="628"/>
        <item x="128"/>
        <item x="399"/>
        <item x="525"/>
        <item x="641"/>
        <item x="731"/>
        <item x="181"/>
        <item x="673"/>
        <item x="694"/>
        <item x="143"/>
        <item x="472"/>
        <item x="524"/>
        <item x="406"/>
        <item x="521"/>
        <item x="684"/>
        <item x="310"/>
        <item x="321"/>
        <item x="318"/>
        <item x="640"/>
        <item x="179"/>
        <item x="389"/>
        <item x="502"/>
        <item x="541"/>
        <item x="391"/>
        <item x="746"/>
        <item x="135"/>
        <item x="320"/>
        <item x="373"/>
        <item x="668"/>
        <item x="387"/>
        <item x="520"/>
        <item x="515"/>
        <item x="382"/>
        <item x="126"/>
        <item x="398"/>
        <item x="388"/>
        <item x="708"/>
        <item x="696"/>
        <item x="474"/>
        <item x="120"/>
        <item x="121"/>
        <item x="545"/>
        <item x="134"/>
        <item x="527"/>
        <item x="654"/>
        <item x="604"/>
        <item x="190"/>
        <item x="512"/>
        <item x="370"/>
        <item x="540"/>
        <item x="188"/>
        <item x="651"/>
        <item x="501"/>
        <item x="533"/>
        <item x="649"/>
        <item x="714"/>
        <item x="393"/>
        <item x="605"/>
        <item x="688"/>
        <item x="131"/>
        <item x="622"/>
        <item x="504"/>
        <item x="634"/>
        <item x="690"/>
        <item x="546"/>
        <item x="124"/>
        <item x="395"/>
        <item x="710"/>
        <item x="712"/>
        <item x="636"/>
        <item x="523"/>
        <item x="510"/>
        <item x="633"/>
        <item x="700"/>
        <item x="718"/>
        <item x="603"/>
        <item x="703"/>
        <item x="625"/>
        <item x="119"/>
        <item x="117"/>
        <item x="623"/>
        <item x="489"/>
        <item x="145"/>
        <item x="663"/>
        <item x="756"/>
        <item x="683"/>
        <item x="624"/>
        <item x="329"/>
        <item x="619"/>
        <item x="123"/>
        <item x="322"/>
        <item x="532"/>
        <item x="680"/>
        <item x="177"/>
        <item x="471"/>
        <item x="726"/>
        <item x="202"/>
        <item x="187"/>
        <item x="509"/>
        <item x="627"/>
        <item x="536"/>
        <item x="407"/>
        <item x="346"/>
        <item x="676"/>
        <item x="380"/>
        <item x="405"/>
        <item x="130"/>
        <item x="544"/>
        <item x="390"/>
        <item x="486"/>
        <item x="127"/>
        <item x="133"/>
        <item x="531"/>
        <item x="165"/>
        <item x="507"/>
        <item x="658"/>
        <item x="588"/>
        <item x="201"/>
        <item x="637"/>
        <item x="552"/>
        <item x="488"/>
        <item x="535"/>
        <item x="671"/>
        <item x="348"/>
        <item x="147"/>
        <item x="200"/>
        <item x="513"/>
        <item x="263"/>
        <item x="206"/>
        <item x="427"/>
        <item x="116"/>
        <item x="371"/>
        <item x="707"/>
        <item x="589"/>
        <item x="142"/>
        <item x="396"/>
        <item x="613"/>
        <item x="555"/>
        <item x="233"/>
        <item x="164"/>
        <item x="611"/>
        <item x="642"/>
        <item x="730"/>
        <item x="194"/>
        <item x="716"/>
        <item x="386"/>
        <item x="163"/>
        <item x="385"/>
        <item x="342"/>
        <item x="331"/>
        <item x="198"/>
        <item x="139"/>
        <item x="548"/>
        <item x="383"/>
        <item x="695"/>
        <item x="140"/>
        <item x="559"/>
        <item x="652"/>
        <item x="161"/>
        <item x="340"/>
        <item x="159"/>
        <item x="681"/>
        <item x="556"/>
        <item x="341"/>
        <item x="629"/>
        <item x="554"/>
        <item x="345"/>
        <item x="149"/>
        <item x="392"/>
        <item x="199"/>
        <item x="334"/>
        <item x="137"/>
        <item x="571"/>
        <item x="691"/>
        <item x="156"/>
        <item x="343"/>
        <item x="724"/>
        <item x="167"/>
        <item x="146"/>
        <item x="192"/>
        <item x="665"/>
        <item x="409"/>
        <item x="408"/>
        <item x="687"/>
        <item x="727"/>
        <item x="614"/>
        <item x="169"/>
        <item x="384"/>
        <item x="657"/>
        <item x="518"/>
        <item x="151"/>
        <item x="160"/>
        <item x="570"/>
        <item x="543"/>
        <item x="173"/>
        <item x="612"/>
        <item x="497"/>
        <item x="743"/>
        <item x="144"/>
        <item x="132"/>
        <item x="752"/>
        <item x="639"/>
        <item x="333"/>
        <item x="209"/>
        <item x="240"/>
        <item x="205"/>
        <item x="534"/>
        <item x="558"/>
        <item x="155"/>
        <item x="394"/>
        <item x="361"/>
        <item x="325"/>
        <item x="153"/>
        <item x="490"/>
        <item x="344"/>
        <item x="449"/>
        <item x="234"/>
        <item x="722"/>
        <item x="496"/>
        <item x="720"/>
        <item x="574"/>
        <item x="539"/>
        <item x="737"/>
        <item x="508"/>
        <item x="157"/>
        <item x="191"/>
        <item x="482"/>
        <item x="735"/>
        <item x="313"/>
        <item x="410"/>
        <item x="736"/>
        <item x="255"/>
        <item x="755"/>
        <item x="575"/>
        <item x="451"/>
        <item x="207"/>
        <item x="166"/>
        <item x="549"/>
        <item x="647"/>
        <item x="522"/>
        <item x="585"/>
        <item x="560"/>
        <item x="152"/>
        <item x="450"/>
        <item x="537"/>
        <item x="203"/>
        <item x="528"/>
        <item x="347"/>
        <item x="635"/>
        <item x="400"/>
        <item x="365"/>
        <item x="447"/>
        <item x="235"/>
        <item x="511"/>
        <item x="646"/>
        <item x="172"/>
        <item x="557"/>
        <item x="749"/>
        <item x="237"/>
        <item x="136"/>
        <item x="596"/>
        <item x="148"/>
        <item x="212"/>
        <item x="470"/>
        <item x="473"/>
        <item x="689"/>
        <item x="516"/>
        <item x="236"/>
        <item x="47"/>
        <item x="498"/>
        <item x="499"/>
        <item x="526"/>
        <item x="335"/>
        <item x="354"/>
        <item x="595"/>
        <item x="542"/>
        <item x="725"/>
        <item x="158"/>
        <item x="355"/>
        <item x="569"/>
        <item x="210"/>
        <item x="138"/>
        <item x="655"/>
        <item x="740"/>
        <item x="757"/>
        <item x="193"/>
        <item x="162"/>
        <item x="262"/>
        <item x="238"/>
        <item x="421"/>
        <item x="397"/>
        <item x="43"/>
        <item x="564"/>
        <item x="115"/>
        <item x="466"/>
        <item x="503"/>
        <item x="150"/>
        <item x="553"/>
        <item x="732"/>
        <item x="46"/>
        <item x="208"/>
        <item x="42"/>
        <item x="609"/>
        <item x="183"/>
        <item x="751"/>
        <item x="519"/>
        <item x="381"/>
        <item x="39"/>
        <item x="223"/>
        <item x="715"/>
        <item x="154"/>
        <item x="597"/>
        <item x="679"/>
        <item x="336"/>
        <item x="495"/>
        <item x="602"/>
        <item x="168"/>
        <item x="338"/>
        <item x="256"/>
        <item x="621"/>
        <item x="467"/>
        <item x="530"/>
        <item x="728"/>
        <item x="45"/>
        <item x="464"/>
        <item x="739"/>
        <item x="351"/>
        <item x="563"/>
        <item x="664"/>
        <item x="598"/>
        <item x="50"/>
        <item x="218"/>
        <item x="493"/>
        <item x="264"/>
        <item x="239"/>
        <item x="420"/>
        <item x="41"/>
        <item x="196"/>
        <item x="747"/>
        <item x="357"/>
        <item x="111"/>
        <item x="468"/>
        <item x="480"/>
        <item x="506"/>
        <item x="631"/>
        <item x="54"/>
        <item x="457"/>
        <item x="53"/>
        <item x="293"/>
        <item x="141"/>
        <item x="227"/>
        <item x="70"/>
        <item x="339"/>
        <item x="719"/>
        <item x="51"/>
        <item x="251"/>
        <item x="332"/>
        <item x="356"/>
        <item x="729"/>
        <item x="48"/>
        <item x="195"/>
        <item x="645"/>
        <item x="487"/>
        <item x="52"/>
        <item x="217"/>
        <item x="568"/>
        <item x="58"/>
        <item x="289"/>
        <item x="402"/>
        <item x="459"/>
        <item x="359"/>
        <item x="80"/>
        <item x="565"/>
        <item x="587"/>
        <item x="261"/>
        <item x="426"/>
        <item x="723"/>
        <item x="56"/>
        <item x="287"/>
        <item x="59"/>
        <item x="219"/>
        <item x="278"/>
        <item x="67"/>
        <item x="224"/>
        <item x="186"/>
        <item x="175"/>
        <item x="231"/>
        <item x="744"/>
        <item x="79"/>
        <item x="460"/>
        <item x="403"/>
        <item x="170"/>
        <item x="481"/>
        <item x="174"/>
        <item x="610"/>
        <item x="517"/>
        <item x="62"/>
        <item x="250"/>
        <item x="579"/>
        <item x="129"/>
        <item x="44"/>
        <item x="253"/>
        <item x="630"/>
        <item x="741"/>
        <item x="753"/>
        <item x="591"/>
        <item x="61"/>
        <item x="252"/>
        <item x="404"/>
        <item x="446"/>
        <item x="566"/>
        <item x="112"/>
        <item x="578"/>
        <item x="547"/>
        <item x="197"/>
        <item x="422"/>
        <item x="74"/>
        <item x="349"/>
        <item x="705"/>
        <item x="738"/>
        <item x="66"/>
        <item x="456"/>
        <item x="580"/>
        <item x="733"/>
        <item x="40"/>
        <item x="254"/>
        <item x="277"/>
        <item x="745"/>
        <item x="76"/>
        <item x="674"/>
        <item x="260"/>
        <item x="55"/>
        <item x="584"/>
        <item x="82"/>
        <item x="259"/>
        <item x="455"/>
        <item x="615"/>
        <item x="292"/>
        <item x="717"/>
        <item x="462"/>
        <item x="77"/>
        <item x="211"/>
        <item x="221"/>
        <item x="204"/>
        <item x="632"/>
        <item x="73"/>
        <item x="220"/>
        <item x="492"/>
        <item x="461"/>
        <item x="279"/>
        <item x="85"/>
        <item x="586"/>
        <item x="618"/>
        <item x="748"/>
        <item x="742"/>
        <item x="337"/>
        <item x="562"/>
        <item x="425"/>
        <item x="225"/>
        <item x="290"/>
        <item x="49"/>
        <item x="248"/>
        <item x="304"/>
        <item x="214"/>
        <item x="228"/>
        <item x="573"/>
        <item x="734"/>
        <item x="88"/>
        <item x="465"/>
        <item x="222"/>
        <item x="606"/>
        <item x="11"/>
        <item x="215"/>
        <item x="577"/>
        <item x="78"/>
        <item x="303"/>
        <item x="418"/>
        <item x="244"/>
        <item x="57"/>
        <item x="754"/>
        <item x="353"/>
        <item x="8"/>
        <item x="105"/>
        <item x="305"/>
        <item x="90"/>
        <item x="226"/>
        <item x="69"/>
        <item x="232"/>
        <item x="494"/>
        <item x="440"/>
        <item x="7"/>
        <item x="485"/>
        <item x="3"/>
        <item x="281"/>
        <item x="265"/>
        <item x="104"/>
        <item x="419"/>
        <item x="750"/>
        <item x="75"/>
        <item x="306"/>
        <item x="87"/>
        <item x="608"/>
        <item x="216"/>
        <item x="599"/>
        <item x="448"/>
        <item x="638"/>
        <item x="567"/>
        <item x="491"/>
        <item x="352"/>
        <item x="101"/>
        <item x="607"/>
        <item x="2"/>
        <item x="257"/>
        <item x="428"/>
        <item x="243"/>
        <item x="441"/>
        <item x="72"/>
        <item x="229"/>
        <item x="500"/>
        <item x="113"/>
        <item x="280"/>
        <item x="463"/>
        <item x="71"/>
        <item x="302"/>
        <item x="65"/>
        <item x="81"/>
        <item x="249"/>
        <item x="476"/>
        <item x="106"/>
        <item x="561"/>
        <item x="17"/>
        <item x="300"/>
        <item x="590"/>
        <item x="475"/>
        <item x="100"/>
        <item x="60"/>
        <item x="285"/>
        <item x="572"/>
        <item x="275"/>
        <item x="274"/>
        <item x="92"/>
        <item x="454"/>
        <item x="242"/>
        <item x="83"/>
        <item x="230"/>
        <item x="358"/>
        <item x="63"/>
        <item x="284"/>
        <item x="245"/>
        <item x="6"/>
        <item x="276"/>
        <item x="350"/>
        <item x="114"/>
        <item x="109"/>
        <item x="258"/>
        <item x="616"/>
        <item x="291"/>
        <item x="10"/>
        <item x="171"/>
        <item x="458"/>
        <item x="68"/>
        <item x="415"/>
        <item x="273"/>
        <item x="84"/>
        <item x="176"/>
        <item x="444"/>
        <item x="592"/>
        <item x="13"/>
        <item x="452"/>
        <item x="213"/>
        <item x="443"/>
        <item x="30"/>
        <item x="288"/>
        <item x="64"/>
        <item x="483"/>
        <item x="431"/>
        <item x="269"/>
        <item x="430"/>
        <item x="107"/>
        <item x="14"/>
        <item x="301"/>
        <item x="424"/>
        <item x="1"/>
        <item x="93"/>
        <item x="35"/>
        <item x="247"/>
        <item x="411"/>
        <item x="246"/>
        <item x="16"/>
        <item x="12"/>
        <item x="414"/>
        <item x="97"/>
        <item x="37"/>
        <item x="282"/>
        <item x="18"/>
        <item x="103"/>
        <item x="241"/>
        <item x="429"/>
        <item x="34"/>
        <item x="4"/>
        <item x="296"/>
        <item x="102"/>
        <item x="600"/>
        <item x="417"/>
        <item x="286"/>
        <item x="21"/>
        <item x="413"/>
        <item x="25"/>
        <item x="99"/>
        <item x="86"/>
        <item x="110"/>
        <item x="550"/>
        <item x="98"/>
        <item x="484"/>
        <item x="24"/>
        <item x="31"/>
        <item x="268"/>
        <item x="270"/>
        <item x="576"/>
        <item x="299"/>
        <item x="89"/>
        <item x="601"/>
        <item x="38"/>
        <item x="108"/>
        <item x="294"/>
        <item x="445"/>
        <item x="307"/>
        <item x="423"/>
        <item x="0"/>
        <item x="272"/>
        <item x="453"/>
        <item x="9"/>
        <item x="308"/>
        <item x="593"/>
        <item x="91"/>
        <item x="436"/>
        <item x="581"/>
        <item x="617"/>
        <item x="94"/>
        <item x="5"/>
        <item x="479"/>
        <item x="95"/>
        <item x="416"/>
        <item x="283"/>
        <item x="412"/>
        <item x="551"/>
        <item x="295"/>
        <item x="96"/>
        <item x="19"/>
        <item x="583"/>
        <item x="271"/>
        <item x="267"/>
        <item x="435"/>
        <item x="594"/>
        <item x="266"/>
        <item x="442"/>
        <item x="22"/>
        <item x="297"/>
        <item x="27"/>
        <item x="32"/>
        <item x="439"/>
        <item x="434"/>
        <item x="26"/>
        <item x="437"/>
        <item x="28"/>
        <item x="478"/>
        <item x="298"/>
        <item x="15"/>
        <item x="477"/>
        <item x="33"/>
        <item x="20"/>
        <item x="582"/>
        <item x="29"/>
        <item x="23"/>
        <item x="36"/>
        <item x="438"/>
        <item x="433"/>
        <item x="432"/>
        <item t="default"/>
      </items>
    </pivotField>
    <pivotField dataField="1" numFmtId="171" showAll="0"/>
    <pivotField dataField="1" numFmtId="9" showAll="0"/>
    <pivotField showAll="0">
      <items count="15">
        <item x="0"/>
        <item x="1"/>
        <item x="2"/>
        <item x="3"/>
        <item x="4"/>
        <item x="5"/>
        <item x="6"/>
        <item x="7"/>
        <item x="8"/>
        <item x="9"/>
        <item x="10"/>
        <item x="11"/>
        <item x="12"/>
        <item x="13"/>
        <item t="default"/>
      </items>
    </pivotField>
  </pivotFields>
  <rowItems count="1">
    <i/>
  </rowItems>
  <colFields count="1">
    <field x="-2"/>
  </colFields>
  <colItems count="4">
    <i>
      <x/>
    </i>
    <i i="1">
      <x v="1"/>
    </i>
    <i i="2">
      <x v="2"/>
    </i>
    <i i="3">
      <x v="3"/>
    </i>
  </colItems>
  <dataFields count="4">
    <dataField name="Sum of Total Sales" fld="9" baseField="0" baseItem="0"/>
    <dataField name="Sum of Units Sold" fld="8" baseField="0" baseItem="0"/>
    <dataField name="Sum of Operating Profit" fld="10" baseField="0" baseItem="0"/>
    <dataField name="Average of Operating Margin" fld="11" subtotal="average" baseField="0" baseItem="0"/>
  </dataFields>
  <pivotTableStyleInfo name="PivotStyleLight16" showRowHeaders="1" showColHeaders="1" showRowStripes="0" showColStripes="0" showLastColumn="1"/>
  <filters count="1">
    <filter fld="2" type="dateBetween" evalOrder="-1" id="12" name="Invoice Date">
      <autoFilter ref="A1">
        <filterColumn colId="0">
          <customFilters and="1">
            <customFilter operator="greaterThanOrEqual" val="44197"/>
            <customFilter operator="lessThanOrEqual" val="4456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tailer" xr10:uid="{343AAD1A-58F3-1C43-858C-2630CE58BB4E}" sourceName="Retailer">
  <pivotTables>
    <pivotTable tabId="4" name="PivotTable2"/>
    <pivotTable tabId="4" name="PivotTable3"/>
    <pivotTable tabId="4" name="PivotTable1"/>
  </pivotTables>
  <data>
    <tabular pivotCacheId="1243939603">
      <items count="4">
        <i x="1" s="1"/>
        <i x="3" s="1"/>
        <i x="2"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4A36525-4245-5640-96B5-EB02C2721BB1}" sourceName="Region">
  <pivotTables>
    <pivotTable tabId="4" name="PivotTable2"/>
    <pivotTable tabId="4" name="PivotTable3"/>
    <pivotTable tabId="4" name="PivotTable1"/>
  </pivotTables>
  <data>
    <tabular pivotCacheId="1243939603">
      <items count="5">
        <i x="3" s="1"/>
        <i x="0" s="1"/>
        <i x="1" s="1"/>
        <i x="4"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everage_Brand" xr10:uid="{42C2C131-BC70-D84A-B3D8-97FF1320F227}" sourceName="Beverage Brand">
  <pivotTables>
    <pivotTable tabId="4" name="PivotTable2"/>
    <pivotTable tabId="4" name="PivotTable3"/>
    <pivotTable tabId="4" name="PivotTable1"/>
  </pivotTables>
  <data>
    <tabular pivotCacheId="1243939603">
      <items count="6">
        <i x="0" s="1"/>
        <i x="5" s="1"/>
        <i x="1" s="1"/>
        <i x="3" s="1"/>
        <i x="4"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tailer" xr10:uid="{74C7D39E-803D-8442-9604-39553599EC29}" cache="Slicer_Retailer" caption="Retailer" style="SlicerStyleDark1" rowHeight="251883"/>
  <slicer name="Region" xr10:uid="{1C55A74F-0D20-844A-A0D7-65C9DFC7964F}" cache="Slicer_Region" caption="Region" style="SlicerStyleDark1" rowHeight="251883"/>
  <slicer name="Beverage Brand" xr10:uid="{FEB1E202-C215-424C-8C77-3FF2444DEF8D}" cache="Slicer_Beverage_Brand" caption="Beverage Brand" style="SlicerStyleDark1" rowHeight="25188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9574E75-D366-6249-836D-851F8814B924}" name="Table2" displayName="Table2" ref="A1:L3889" totalsRowShown="0" headerRowDxfId="5" dataDxfId="6">
  <autoFilter ref="A1:L3889" xr:uid="{4438216D-3456-EB42-8B58-DCB19EC26E38}"/>
  <tableColumns count="12">
    <tableColumn id="1" xr3:uid="{ED66A815-3260-174A-B556-900F420788F7}" name="Retailer" dataDxfId="18"/>
    <tableColumn id="2" xr3:uid="{12EF6F41-4C0C-D24B-B5B8-19973ABE7910}" name="Retailer ID" dataDxfId="17"/>
    <tableColumn id="3" xr3:uid="{8BAE7913-D131-704C-9F53-2302D229B159}" name="Invoice Date" dataDxfId="16"/>
    <tableColumn id="4" xr3:uid="{83CEB79D-0A05-F84D-9AB4-464F8A3AAF64}" name="Region" dataDxfId="15"/>
    <tableColumn id="5" xr3:uid="{E8E7D305-0F5A-8A49-B2AD-41CACB7881B1}" name="State" dataDxfId="14"/>
    <tableColumn id="6" xr3:uid="{50172364-D44D-4E45-A3DE-F554F7A50DBC}" name="City" dataDxfId="13"/>
    <tableColumn id="7" xr3:uid="{54D63794-061E-8046-A295-481434522A17}" name="Beverage Brand" dataDxfId="12"/>
    <tableColumn id="8" xr3:uid="{0567959A-D7E9-A14E-8130-E93C4EC20CED}" name="Price per Unit" dataDxfId="11"/>
    <tableColumn id="9" xr3:uid="{6B07E2D2-6D65-4140-880C-4BDABC0BF47D}" name="Units Sold" dataDxfId="10"/>
    <tableColumn id="10" xr3:uid="{487A644A-9595-2D48-A504-C7DF10B38624}" name="Total Sales" dataDxfId="9">
      <calculatedColumnFormula>H2*I2</calculatedColumnFormula>
    </tableColumn>
    <tableColumn id="11" xr3:uid="{9F2F49D2-142A-DF47-9731-3B779E2258E7}" name="Operating Profit" dataDxfId="8">
      <calculatedColumnFormula>J2*L2</calculatedColumnFormula>
    </tableColumn>
    <tableColumn id="12" xr3:uid="{A26F949A-1CA3-9E43-8CE6-06427CF8DAB3}" name="Operating Margin" dataDxfId="7"/>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Invoice_Date" xr10:uid="{9D0AEEFC-1975-2349-91AC-85D98C356BDD}" sourceName="Invoice Date">
  <pivotTables>
    <pivotTable tabId="4" name="PivotTable2"/>
    <pivotTable tabId="4" name="PivotTable3"/>
    <pivotTable tabId="4" name="PivotTable1"/>
  </pivotTables>
  <state minimalRefreshVersion="6" lastRefreshVersion="6" pivotCacheId="1243939603" filterType="dateBetween">
    <selection startDate="2021-01-01T00:00:00" endDate="2021-12-31T00:00:00"/>
    <bounds startDate="2021-01-01T00:00:00" endDate="2022-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Sales Period" xr10:uid="{22D3A925-6089-A247-8385-283A52E6B55C}" cache="NativeTimeline_Invoice_Date" caption="Sales Period" showHorizontalScrollbar="0" level="2" selectionLevel="0" scrollPosition="2021-01-01T00:00:00" style="TimeSlicerStyleDark4"/>
</timelines>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B853E8-28D9-6B4F-BDFD-0595C9A6623A}">
  <dimension ref="A3:E74"/>
  <sheetViews>
    <sheetView showGridLines="0" workbookViewId="0">
      <selection activeCell="E7" sqref="E7"/>
    </sheetView>
  </sheetViews>
  <sheetFormatPr baseColWidth="10" defaultRowHeight="16"/>
  <cols>
    <col min="1" max="1" width="16.6640625" bestFit="1" customWidth="1"/>
    <col min="2" max="2" width="15.83203125" bestFit="1" customWidth="1"/>
    <col min="3" max="3" width="20.83203125" bestFit="1" customWidth="1"/>
    <col min="4" max="4" width="25.5" bestFit="1" customWidth="1"/>
  </cols>
  <sheetData>
    <row r="3" spans="1:4">
      <c r="A3" t="s">
        <v>128</v>
      </c>
      <c r="B3" t="s">
        <v>129</v>
      </c>
      <c r="C3" t="s">
        <v>130</v>
      </c>
      <c r="D3" t="s">
        <v>131</v>
      </c>
    </row>
    <row r="4" spans="1:4">
      <c r="A4" s="8">
        <v>8684027.5</v>
      </c>
      <c r="B4" s="8">
        <v>17148250</v>
      </c>
      <c r="C4" s="8">
        <v>3173631.875</v>
      </c>
      <c r="D4" s="8">
        <v>0.36310442386830921</v>
      </c>
    </row>
    <row r="7" spans="1:4">
      <c r="A7" s="17" t="s">
        <v>135</v>
      </c>
      <c r="B7" t="s">
        <v>128</v>
      </c>
    </row>
    <row r="8" spans="1:4">
      <c r="A8" s="18" t="s">
        <v>137</v>
      </c>
      <c r="B8" s="19">
        <v>510750</v>
      </c>
    </row>
    <row r="9" spans="1:4">
      <c r="A9" s="18" t="s">
        <v>138</v>
      </c>
      <c r="B9" s="19">
        <v>484975</v>
      </c>
    </row>
    <row r="10" spans="1:4">
      <c r="A10" s="18" t="s">
        <v>139</v>
      </c>
      <c r="B10" s="19">
        <v>483530</v>
      </c>
    </row>
    <row r="11" spans="1:4">
      <c r="A11" s="18" t="s">
        <v>140</v>
      </c>
      <c r="B11" s="19">
        <v>494887.5</v>
      </c>
    </row>
    <row r="12" spans="1:4">
      <c r="A12" s="18" t="s">
        <v>141</v>
      </c>
      <c r="B12" s="19">
        <v>673572.5</v>
      </c>
    </row>
    <row r="13" spans="1:4">
      <c r="A13" s="18" t="s">
        <v>142</v>
      </c>
      <c r="B13" s="19">
        <v>903837.5</v>
      </c>
    </row>
    <row r="14" spans="1:4">
      <c r="A14" s="18" t="s">
        <v>143</v>
      </c>
      <c r="B14" s="19">
        <v>1041437.5</v>
      </c>
    </row>
    <row r="15" spans="1:4">
      <c r="A15" s="18" t="s">
        <v>144</v>
      </c>
      <c r="B15" s="19">
        <v>945275</v>
      </c>
    </row>
    <row r="16" spans="1:4">
      <c r="A16" s="18" t="s">
        <v>145</v>
      </c>
      <c r="B16" s="19">
        <v>681000</v>
      </c>
    </row>
    <row r="17" spans="1:5">
      <c r="A17" s="18" t="s">
        <v>146</v>
      </c>
      <c r="B17" s="19">
        <v>623375</v>
      </c>
    </row>
    <row r="18" spans="1:5">
      <c r="A18" s="18" t="s">
        <v>147</v>
      </c>
      <c r="B18" s="19">
        <v>795612.5</v>
      </c>
    </row>
    <row r="19" spans="1:5">
      <c r="A19" s="18" t="s">
        <v>148</v>
      </c>
      <c r="B19" s="19">
        <v>1045775</v>
      </c>
    </row>
    <row r="20" spans="1:5">
      <c r="A20" s="18" t="s">
        <v>136</v>
      </c>
      <c r="B20" s="19">
        <v>8684027.5</v>
      </c>
    </row>
    <row r="23" spans="1:5">
      <c r="A23" s="17" t="s">
        <v>135</v>
      </c>
      <c r="B23" t="s">
        <v>129</v>
      </c>
      <c r="D23" t="s">
        <v>1</v>
      </c>
      <c r="E23" t="s">
        <v>149</v>
      </c>
    </row>
    <row r="24" spans="1:5">
      <c r="A24" s="18" t="s">
        <v>31</v>
      </c>
      <c r="B24" s="8">
        <v>408500</v>
      </c>
      <c r="D24" s="18" t="str">
        <f>A24</f>
        <v>Alabama</v>
      </c>
      <c r="E24" s="20">
        <f>GETPIVOTDATA("Units Sold",$A$23,"State",A24)</f>
        <v>408500</v>
      </c>
    </row>
    <row r="25" spans="1:5">
      <c r="A25" s="18" t="s">
        <v>118</v>
      </c>
      <c r="B25" s="8">
        <v>312250</v>
      </c>
      <c r="D25" s="18" t="str">
        <f t="shared" ref="D25:D73" si="0">A25</f>
        <v>Alaska</v>
      </c>
      <c r="E25" s="20">
        <f t="shared" ref="E25:E73" si="1">GETPIVOTDATA("Units Sold",$A$23,"State",A25)</f>
        <v>312250</v>
      </c>
    </row>
    <row r="26" spans="1:5">
      <c r="A26" s="18" t="s">
        <v>27</v>
      </c>
      <c r="B26" s="8">
        <v>331500</v>
      </c>
      <c r="D26" s="18" t="str">
        <f t="shared" si="0"/>
        <v>Arizona</v>
      </c>
      <c r="E26" s="20">
        <f t="shared" si="1"/>
        <v>331500</v>
      </c>
    </row>
    <row r="27" spans="1:5">
      <c r="A27" s="18" t="s">
        <v>64</v>
      </c>
      <c r="B27" s="8">
        <v>255350</v>
      </c>
      <c r="D27" s="18" t="str">
        <f t="shared" si="0"/>
        <v>Arkansas</v>
      </c>
      <c r="E27" s="20">
        <f t="shared" si="1"/>
        <v>255350</v>
      </c>
    </row>
    <row r="28" spans="1:5">
      <c r="A28" s="18" t="s">
        <v>6</v>
      </c>
      <c r="B28" s="8">
        <v>1037250</v>
      </c>
      <c r="D28" s="18" t="str">
        <f t="shared" si="0"/>
        <v>California</v>
      </c>
      <c r="E28" s="20">
        <f t="shared" si="1"/>
        <v>1037250</v>
      </c>
    </row>
    <row r="29" spans="1:5">
      <c r="A29" s="18" t="s">
        <v>36</v>
      </c>
      <c r="B29" s="8">
        <v>324250</v>
      </c>
      <c r="D29" s="18" t="str">
        <f t="shared" si="0"/>
        <v>Colorado</v>
      </c>
      <c r="E29" s="20">
        <f t="shared" si="1"/>
        <v>324250</v>
      </c>
    </row>
    <row r="30" spans="1:5">
      <c r="A30" s="18" t="s">
        <v>48</v>
      </c>
      <c r="B30" s="8">
        <v>169600</v>
      </c>
      <c r="D30" s="18" t="str">
        <f t="shared" si="0"/>
        <v>Connecticut</v>
      </c>
      <c r="E30" s="20">
        <f t="shared" si="1"/>
        <v>169600</v>
      </c>
    </row>
    <row r="31" spans="1:5">
      <c r="A31" s="18" t="s">
        <v>23</v>
      </c>
      <c r="B31" s="8">
        <v>205600</v>
      </c>
      <c r="D31" s="18" t="str">
        <f t="shared" si="0"/>
        <v>Delaware</v>
      </c>
      <c r="E31" s="20">
        <f t="shared" si="1"/>
        <v>205600</v>
      </c>
    </row>
    <row r="32" spans="1:5">
      <c r="A32" s="18" t="s">
        <v>8</v>
      </c>
      <c r="B32" s="8">
        <v>1051700</v>
      </c>
      <c r="D32" s="18" t="str">
        <f t="shared" si="0"/>
        <v>Florida</v>
      </c>
      <c r="E32" s="20">
        <f t="shared" si="1"/>
        <v>1051700</v>
      </c>
    </row>
    <row r="33" spans="1:5">
      <c r="A33" s="18" t="s">
        <v>54</v>
      </c>
      <c r="B33" s="8">
        <v>579350</v>
      </c>
      <c r="D33" s="18" t="str">
        <f t="shared" si="0"/>
        <v>Georgia</v>
      </c>
      <c r="E33" s="20">
        <f t="shared" si="1"/>
        <v>579350</v>
      </c>
    </row>
    <row r="34" spans="1:5">
      <c r="A34" s="18" t="s">
        <v>120</v>
      </c>
      <c r="B34" s="8">
        <v>353500</v>
      </c>
      <c r="D34" s="18" t="str">
        <f t="shared" si="0"/>
        <v>Hawaii</v>
      </c>
      <c r="E34" s="20">
        <f t="shared" si="1"/>
        <v>353500</v>
      </c>
    </row>
    <row r="35" spans="1:5">
      <c r="A35" s="18" t="s">
        <v>87</v>
      </c>
      <c r="B35" s="8">
        <v>288250</v>
      </c>
      <c r="D35" s="18" t="str">
        <f t="shared" si="0"/>
        <v>Idaho</v>
      </c>
      <c r="E35" s="20">
        <f t="shared" si="1"/>
        <v>288250</v>
      </c>
    </row>
    <row r="36" spans="1:5">
      <c r="A36" s="18" t="s">
        <v>20</v>
      </c>
      <c r="B36" s="8">
        <v>185600</v>
      </c>
      <c r="D36" s="18" t="str">
        <f t="shared" si="0"/>
        <v>Illinois</v>
      </c>
      <c r="E36" s="20">
        <f t="shared" si="1"/>
        <v>185600</v>
      </c>
    </row>
    <row r="37" spans="1:5">
      <c r="A37" s="18" t="s">
        <v>24</v>
      </c>
      <c r="B37" s="8">
        <v>241600</v>
      </c>
      <c r="D37" s="18" t="str">
        <f t="shared" si="0"/>
        <v>Indiana</v>
      </c>
      <c r="E37" s="20">
        <f t="shared" si="1"/>
        <v>241600</v>
      </c>
    </row>
    <row r="38" spans="1:5">
      <c r="A38" s="18" t="s">
        <v>38</v>
      </c>
      <c r="B38" s="8">
        <v>183100</v>
      </c>
      <c r="D38" s="18" t="str">
        <f t="shared" si="0"/>
        <v>Iowa</v>
      </c>
      <c r="E38" s="20">
        <f t="shared" si="1"/>
        <v>183100</v>
      </c>
    </row>
    <row r="39" spans="1:5">
      <c r="A39" s="18" t="s">
        <v>75</v>
      </c>
      <c r="B39" s="8">
        <v>180600</v>
      </c>
      <c r="D39" s="18" t="str">
        <f t="shared" si="0"/>
        <v>Kansas</v>
      </c>
      <c r="E39" s="20">
        <f t="shared" si="1"/>
        <v>180600</v>
      </c>
    </row>
    <row r="40" spans="1:5">
      <c r="A40" s="18" t="s">
        <v>3</v>
      </c>
      <c r="B40" s="8">
        <v>363350</v>
      </c>
      <c r="D40" s="18" t="str">
        <f t="shared" si="0"/>
        <v>Kentucky</v>
      </c>
      <c r="E40" s="20">
        <f t="shared" si="1"/>
        <v>363350</v>
      </c>
    </row>
    <row r="41" spans="1:5">
      <c r="A41" s="18" t="s">
        <v>47</v>
      </c>
      <c r="B41" s="8">
        <v>412250</v>
      </c>
      <c r="D41" s="18" t="str">
        <f t="shared" si="0"/>
        <v>Louisiana</v>
      </c>
      <c r="E41" s="20">
        <f t="shared" si="1"/>
        <v>412250</v>
      </c>
    </row>
    <row r="42" spans="1:5">
      <c r="A42" s="18" t="s">
        <v>81</v>
      </c>
      <c r="B42" s="8">
        <v>172600</v>
      </c>
      <c r="D42" s="18" t="str">
        <f t="shared" si="0"/>
        <v>Maine</v>
      </c>
      <c r="E42" s="20">
        <f t="shared" si="1"/>
        <v>172600</v>
      </c>
    </row>
    <row r="43" spans="1:5">
      <c r="A43" s="18" t="s">
        <v>71</v>
      </c>
      <c r="B43" s="8">
        <v>241600</v>
      </c>
      <c r="D43" s="18" t="str">
        <f t="shared" si="0"/>
        <v>Maryland</v>
      </c>
      <c r="E43" s="20">
        <f t="shared" si="1"/>
        <v>241600</v>
      </c>
    </row>
    <row r="44" spans="1:5">
      <c r="A44" s="18" t="s">
        <v>53</v>
      </c>
      <c r="B44" s="8">
        <v>241600</v>
      </c>
      <c r="D44" s="18" t="str">
        <f t="shared" si="0"/>
        <v>Massachusetts</v>
      </c>
      <c r="E44" s="20">
        <f t="shared" si="1"/>
        <v>241600</v>
      </c>
    </row>
    <row r="45" spans="1:5">
      <c r="A45" s="18" t="s">
        <v>22</v>
      </c>
      <c r="B45" s="8">
        <v>280350</v>
      </c>
      <c r="D45" s="18" t="str">
        <f t="shared" si="0"/>
        <v>Michigan</v>
      </c>
      <c r="E45" s="20">
        <f t="shared" si="1"/>
        <v>280350</v>
      </c>
    </row>
    <row r="46" spans="1:5">
      <c r="A46" s="18" t="s">
        <v>21</v>
      </c>
      <c r="B46" s="8">
        <v>156850</v>
      </c>
      <c r="D46" s="18" t="str">
        <f t="shared" si="0"/>
        <v>Minnesota</v>
      </c>
      <c r="E46" s="20">
        <f t="shared" si="1"/>
        <v>156850</v>
      </c>
    </row>
    <row r="47" spans="1:5">
      <c r="A47" s="18" t="s">
        <v>63</v>
      </c>
      <c r="B47" s="8">
        <v>309350</v>
      </c>
      <c r="D47" s="18" t="str">
        <f t="shared" si="0"/>
        <v>Mississippi</v>
      </c>
      <c r="E47" s="20">
        <f t="shared" si="1"/>
        <v>309350</v>
      </c>
    </row>
    <row r="48" spans="1:5">
      <c r="A48" s="18" t="s">
        <v>43</v>
      </c>
      <c r="B48" s="8">
        <v>316350</v>
      </c>
      <c r="D48" s="18" t="str">
        <f t="shared" si="0"/>
        <v>Missouri</v>
      </c>
      <c r="E48" s="20">
        <f t="shared" si="1"/>
        <v>316350</v>
      </c>
    </row>
    <row r="49" spans="1:5">
      <c r="A49" s="18" t="s">
        <v>66</v>
      </c>
      <c r="B49" s="8">
        <v>328000</v>
      </c>
      <c r="D49" s="18" t="str">
        <f t="shared" si="0"/>
        <v>Montana</v>
      </c>
      <c r="E49" s="20">
        <f t="shared" si="1"/>
        <v>328000</v>
      </c>
    </row>
    <row r="50" spans="1:5">
      <c r="A50" s="18" t="s">
        <v>16</v>
      </c>
      <c r="B50" s="8">
        <v>136350</v>
      </c>
      <c r="D50" s="18" t="str">
        <f t="shared" si="0"/>
        <v>Nebraska</v>
      </c>
      <c r="E50" s="20">
        <f t="shared" si="1"/>
        <v>136350</v>
      </c>
    </row>
    <row r="51" spans="1:5">
      <c r="A51" s="18" t="s">
        <v>58</v>
      </c>
      <c r="B51" s="8">
        <v>324000</v>
      </c>
      <c r="D51" s="18" t="str">
        <f t="shared" si="0"/>
        <v>Nevada</v>
      </c>
      <c r="E51" s="20">
        <f t="shared" si="1"/>
        <v>324000</v>
      </c>
    </row>
    <row r="52" spans="1:5">
      <c r="A52" s="18" t="s">
        <v>70</v>
      </c>
      <c r="B52" s="8">
        <v>238850</v>
      </c>
      <c r="D52" s="18" t="str">
        <f t="shared" si="0"/>
        <v>New Hampshire</v>
      </c>
      <c r="E52" s="20">
        <f t="shared" si="1"/>
        <v>238850</v>
      </c>
    </row>
    <row r="53" spans="1:5">
      <c r="A53" s="18" t="s">
        <v>49</v>
      </c>
      <c r="B53" s="8">
        <v>223600</v>
      </c>
      <c r="D53" s="18" t="str">
        <f t="shared" si="0"/>
        <v>New Jersey</v>
      </c>
      <c r="E53" s="20">
        <f t="shared" si="1"/>
        <v>223600</v>
      </c>
    </row>
    <row r="54" spans="1:5">
      <c r="A54" s="18" t="s">
        <v>46</v>
      </c>
      <c r="B54" s="8">
        <v>313500</v>
      </c>
      <c r="D54" s="18" t="str">
        <f t="shared" si="0"/>
        <v>New Mexico</v>
      </c>
      <c r="E54" s="20">
        <f t="shared" si="1"/>
        <v>313500</v>
      </c>
    </row>
    <row r="55" spans="1:5">
      <c r="A55" s="18" t="s">
        <v>25</v>
      </c>
      <c r="B55" s="8">
        <v>1125200</v>
      </c>
      <c r="D55" s="18" t="str">
        <f t="shared" si="0"/>
        <v>New York</v>
      </c>
      <c r="E55" s="20">
        <f t="shared" si="1"/>
        <v>1125200</v>
      </c>
    </row>
    <row r="56" spans="1:5">
      <c r="A56" s="18" t="s">
        <v>9</v>
      </c>
      <c r="B56" s="8">
        <v>399350</v>
      </c>
      <c r="D56" s="18" t="str">
        <f t="shared" si="0"/>
        <v>North Carolina</v>
      </c>
      <c r="E56" s="20">
        <f t="shared" si="1"/>
        <v>399350</v>
      </c>
    </row>
    <row r="57" spans="1:5">
      <c r="A57" s="18" t="s">
        <v>91</v>
      </c>
      <c r="B57" s="8">
        <v>184100</v>
      </c>
      <c r="D57" s="18" t="str">
        <f t="shared" si="0"/>
        <v>North Dakota</v>
      </c>
      <c r="E57" s="20">
        <f t="shared" si="1"/>
        <v>184100</v>
      </c>
    </row>
    <row r="58" spans="1:5">
      <c r="A58" s="18" t="s">
        <v>40</v>
      </c>
      <c r="B58" s="8">
        <v>203600</v>
      </c>
      <c r="D58" s="18" t="str">
        <f t="shared" si="0"/>
        <v>Ohio</v>
      </c>
      <c r="E58" s="20">
        <f t="shared" si="1"/>
        <v>203600</v>
      </c>
    </row>
    <row r="59" spans="1:5">
      <c r="A59" s="18" t="s">
        <v>45</v>
      </c>
      <c r="B59" s="8">
        <v>237350</v>
      </c>
      <c r="D59" s="18" t="str">
        <f t="shared" si="0"/>
        <v>Oklahoma</v>
      </c>
      <c r="E59" s="20">
        <f t="shared" si="1"/>
        <v>237350</v>
      </c>
    </row>
    <row r="60" spans="1:5">
      <c r="A60" s="18" t="s">
        <v>35</v>
      </c>
      <c r="B60" s="8">
        <v>346750</v>
      </c>
      <c r="D60" s="18" t="str">
        <f t="shared" si="0"/>
        <v>Oregon</v>
      </c>
      <c r="E60" s="20">
        <f t="shared" si="1"/>
        <v>346750</v>
      </c>
    </row>
    <row r="61" spans="1:5">
      <c r="A61" s="18" t="s">
        <v>18</v>
      </c>
      <c r="B61" s="8">
        <v>165600</v>
      </c>
      <c r="D61" s="18" t="str">
        <f t="shared" si="0"/>
        <v>Pennsylvania</v>
      </c>
      <c r="E61" s="20">
        <f t="shared" si="1"/>
        <v>165600</v>
      </c>
    </row>
    <row r="62" spans="1:5">
      <c r="A62" s="18" t="s">
        <v>59</v>
      </c>
      <c r="B62" s="8">
        <v>198850</v>
      </c>
      <c r="D62" s="18" t="str">
        <f t="shared" si="0"/>
        <v>Rhode Island</v>
      </c>
      <c r="E62" s="20">
        <f t="shared" si="1"/>
        <v>198850</v>
      </c>
    </row>
    <row r="63" spans="1:5">
      <c r="A63" s="18" t="s">
        <v>32</v>
      </c>
      <c r="B63" s="8">
        <v>507350</v>
      </c>
      <c r="D63" s="18" t="str">
        <f t="shared" si="0"/>
        <v>South Carolina</v>
      </c>
      <c r="E63" s="20">
        <f t="shared" si="1"/>
        <v>507350</v>
      </c>
    </row>
    <row r="64" spans="1:5">
      <c r="A64" s="18" t="s">
        <v>83</v>
      </c>
      <c r="B64" s="8">
        <v>180600</v>
      </c>
      <c r="D64" s="18" t="str">
        <f t="shared" si="0"/>
        <v>South Dakota</v>
      </c>
      <c r="E64" s="20">
        <f t="shared" si="1"/>
        <v>180600</v>
      </c>
    </row>
    <row r="65" spans="1:5">
      <c r="A65" s="18" t="s">
        <v>30</v>
      </c>
      <c r="B65" s="8">
        <v>427750</v>
      </c>
      <c r="D65" s="18" t="str">
        <f t="shared" si="0"/>
        <v>Tennessee</v>
      </c>
      <c r="E65" s="20">
        <f t="shared" si="1"/>
        <v>427750</v>
      </c>
    </row>
    <row r="66" spans="1:5">
      <c r="A66" s="18" t="s">
        <v>12</v>
      </c>
      <c r="B66" s="8">
        <v>1014250</v>
      </c>
      <c r="D66" s="18" t="str">
        <f t="shared" si="0"/>
        <v>Texas</v>
      </c>
      <c r="E66" s="20">
        <f t="shared" si="1"/>
        <v>1014250</v>
      </c>
    </row>
    <row r="67" spans="1:5">
      <c r="A67" s="18" t="s">
        <v>14</v>
      </c>
      <c r="B67" s="8">
        <v>310750</v>
      </c>
      <c r="D67" s="18" t="str">
        <f t="shared" si="0"/>
        <v>Utah</v>
      </c>
      <c r="E67" s="20">
        <f t="shared" si="1"/>
        <v>310750</v>
      </c>
    </row>
    <row r="68" spans="1:5">
      <c r="A68" s="18" t="s">
        <v>80</v>
      </c>
      <c r="B68" s="8">
        <v>256850</v>
      </c>
      <c r="D68" s="18" t="str">
        <f t="shared" si="0"/>
        <v>Vermont</v>
      </c>
      <c r="E68" s="20">
        <f t="shared" si="1"/>
        <v>256850</v>
      </c>
    </row>
    <row r="69" spans="1:5">
      <c r="A69" s="18" t="s">
        <v>28</v>
      </c>
      <c r="B69" s="8">
        <v>403350</v>
      </c>
      <c r="D69" s="18" t="str">
        <f t="shared" si="0"/>
        <v>Virginia</v>
      </c>
      <c r="E69" s="20">
        <f t="shared" si="1"/>
        <v>403350</v>
      </c>
    </row>
    <row r="70" spans="1:5">
      <c r="A70" s="18" t="s">
        <v>11</v>
      </c>
      <c r="B70" s="8">
        <v>348750</v>
      </c>
      <c r="D70" s="18" t="str">
        <f t="shared" si="0"/>
        <v>Washington</v>
      </c>
      <c r="E70" s="20">
        <f t="shared" si="1"/>
        <v>348750</v>
      </c>
    </row>
    <row r="71" spans="1:5">
      <c r="A71" s="18" t="s">
        <v>94</v>
      </c>
      <c r="B71" s="8">
        <v>154600</v>
      </c>
      <c r="D71" s="18" t="str">
        <f t="shared" si="0"/>
        <v>West Virginia</v>
      </c>
      <c r="E71" s="20">
        <f t="shared" si="1"/>
        <v>154600</v>
      </c>
    </row>
    <row r="72" spans="1:5">
      <c r="A72" s="18" t="s">
        <v>13</v>
      </c>
      <c r="B72" s="8">
        <v>205850</v>
      </c>
      <c r="D72" s="18" t="str">
        <f t="shared" si="0"/>
        <v>Wisconsin</v>
      </c>
      <c r="E72" s="20">
        <f t="shared" si="1"/>
        <v>205850</v>
      </c>
    </row>
    <row r="73" spans="1:5">
      <c r="A73" s="18" t="s">
        <v>93</v>
      </c>
      <c r="B73" s="8">
        <v>310750</v>
      </c>
      <c r="D73" s="18" t="str">
        <f t="shared" si="0"/>
        <v>Wyoming</v>
      </c>
      <c r="E73" s="20">
        <f t="shared" si="1"/>
        <v>310750</v>
      </c>
    </row>
    <row r="74" spans="1:5">
      <c r="A74" s="18" t="s">
        <v>136</v>
      </c>
      <c r="B74" s="8">
        <v>17148250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09117A-C6DF-FD4E-91E5-CC88F10F20B6}">
  <sheetPr>
    <tabColor theme="5"/>
  </sheetPr>
  <dimension ref="A1:L3889"/>
  <sheetViews>
    <sheetView workbookViewId="0">
      <selection activeCell="E23" sqref="E23"/>
    </sheetView>
  </sheetViews>
  <sheetFormatPr baseColWidth="10" defaultRowHeight="16"/>
  <cols>
    <col min="1" max="1" width="12.33203125" bestFit="1" customWidth="1"/>
    <col min="2" max="2" width="14.33203125" bestFit="1" customWidth="1"/>
    <col min="3" max="3" width="15.83203125" bestFit="1" customWidth="1"/>
    <col min="4" max="4" width="11.5" bestFit="1" customWidth="1"/>
    <col min="5" max="5" width="13" bestFit="1" customWidth="1"/>
    <col min="6" max="6" width="12.1640625" bestFit="1" customWidth="1"/>
    <col min="7" max="7" width="18.1640625" bestFit="1" customWidth="1"/>
    <col min="8" max="8" width="16.83203125" bestFit="1" customWidth="1"/>
    <col min="9" max="9" width="13.83203125" bestFit="1" customWidth="1"/>
    <col min="10" max="10" width="14.1640625" bestFit="1" customWidth="1"/>
    <col min="11" max="11" width="18.5" bestFit="1" customWidth="1"/>
    <col min="12" max="12" width="19.6640625" bestFit="1" customWidth="1"/>
  </cols>
  <sheetData>
    <row r="1" spans="1:12">
      <c r="A1" s="1" t="s">
        <v>95</v>
      </c>
      <c r="B1" s="1" t="s">
        <v>96</v>
      </c>
      <c r="C1" s="1" t="s">
        <v>97</v>
      </c>
      <c r="D1" s="1" t="s">
        <v>2</v>
      </c>
      <c r="E1" s="1" t="s">
        <v>1</v>
      </c>
      <c r="F1" s="1" t="s">
        <v>0</v>
      </c>
      <c r="G1" s="1" t="s">
        <v>98</v>
      </c>
      <c r="H1" s="1" t="s">
        <v>99</v>
      </c>
      <c r="I1" s="1" t="s">
        <v>100</v>
      </c>
      <c r="J1" s="1" t="s">
        <v>101</v>
      </c>
      <c r="K1" s="1" t="s">
        <v>102</v>
      </c>
      <c r="L1" s="1" t="s">
        <v>103</v>
      </c>
    </row>
    <row r="2" spans="1:12">
      <c r="A2" s="2" t="s">
        <v>104</v>
      </c>
      <c r="B2" s="2">
        <v>1185732</v>
      </c>
      <c r="C2" s="3">
        <v>44210</v>
      </c>
      <c r="D2" s="2" t="s">
        <v>105</v>
      </c>
      <c r="E2" s="2" t="s">
        <v>25</v>
      </c>
      <c r="F2" s="2" t="s">
        <v>25</v>
      </c>
      <c r="G2" s="2" t="s">
        <v>106</v>
      </c>
      <c r="H2" s="4">
        <v>0.5</v>
      </c>
      <c r="I2" s="5">
        <v>12000</v>
      </c>
      <c r="J2" s="6">
        <f t="shared" ref="J2:J3889" si="0">H2*I2</f>
        <v>6000</v>
      </c>
      <c r="K2" s="6">
        <f t="shared" ref="K2:K3889" si="1">J2*L2</f>
        <v>3000</v>
      </c>
      <c r="L2" s="7">
        <v>0.5</v>
      </c>
    </row>
    <row r="3" spans="1:12">
      <c r="A3" s="2" t="s">
        <v>104</v>
      </c>
      <c r="B3" s="2">
        <v>1185732</v>
      </c>
      <c r="C3" s="3">
        <v>44210</v>
      </c>
      <c r="D3" s="2" t="s">
        <v>105</v>
      </c>
      <c r="E3" s="2" t="s">
        <v>25</v>
      </c>
      <c r="F3" s="2" t="s">
        <v>25</v>
      </c>
      <c r="G3" s="2" t="s">
        <v>107</v>
      </c>
      <c r="H3" s="4">
        <v>0.5</v>
      </c>
      <c r="I3" s="5">
        <v>10000</v>
      </c>
      <c r="J3" s="6">
        <f t="shared" si="0"/>
        <v>5000</v>
      </c>
      <c r="K3" s="6">
        <f t="shared" si="1"/>
        <v>1500</v>
      </c>
      <c r="L3" s="7">
        <v>0.3</v>
      </c>
    </row>
    <row r="4" spans="1:12">
      <c r="A4" s="2" t="s">
        <v>104</v>
      </c>
      <c r="B4" s="2">
        <v>1185732</v>
      </c>
      <c r="C4" s="3">
        <v>44210</v>
      </c>
      <c r="D4" s="2" t="s">
        <v>105</v>
      </c>
      <c r="E4" s="2" t="s">
        <v>25</v>
      </c>
      <c r="F4" s="2" t="s">
        <v>25</v>
      </c>
      <c r="G4" s="2" t="s">
        <v>108</v>
      </c>
      <c r="H4" s="4">
        <v>0.4</v>
      </c>
      <c r="I4" s="5">
        <v>10000</v>
      </c>
      <c r="J4" s="6">
        <f t="shared" si="0"/>
        <v>4000</v>
      </c>
      <c r="K4" s="6">
        <f t="shared" si="1"/>
        <v>1400</v>
      </c>
      <c r="L4" s="7">
        <v>0.35</v>
      </c>
    </row>
    <row r="5" spans="1:12">
      <c r="A5" s="2" t="s">
        <v>104</v>
      </c>
      <c r="B5" s="2">
        <v>1185732</v>
      </c>
      <c r="C5" s="3">
        <v>44210</v>
      </c>
      <c r="D5" s="2" t="s">
        <v>105</v>
      </c>
      <c r="E5" s="2" t="s">
        <v>25</v>
      </c>
      <c r="F5" s="2" t="s">
        <v>25</v>
      </c>
      <c r="G5" s="2" t="s">
        <v>109</v>
      </c>
      <c r="H5" s="4">
        <v>0.45</v>
      </c>
      <c r="I5" s="5">
        <v>8500</v>
      </c>
      <c r="J5" s="6">
        <f t="shared" si="0"/>
        <v>3825</v>
      </c>
      <c r="K5" s="6">
        <f t="shared" si="1"/>
        <v>1338.75</v>
      </c>
      <c r="L5" s="7">
        <v>0.35</v>
      </c>
    </row>
    <row r="6" spans="1:12">
      <c r="A6" s="2" t="s">
        <v>104</v>
      </c>
      <c r="B6" s="2">
        <v>1185732</v>
      </c>
      <c r="C6" s="3">
        <v>44210</v>
      </c>
      <c r="D6" s="2" t="s">
        <v>105</v>
      </c>
      <c r="E6" s="2" t="s">
        <v>25</v>
      </c>
      <c r="F6" s="2" t="s">
        <v>25</v>
      </c>
      <c r="G6" s="2" t="s">
        <v>110</v>
      </c>
      <c r="H6" s="4">
        <v>0.6</v>
      </c>
      <c r="I6" s="5">
        <v>9000</v>
      </c>
      <c r="J6" s="6">
        <f t="shared" si="0"/>
        <v>5400</v>
      </c>
      <c r="K6" s="6">
        <f t="shared" si="1"/>
        <v>1620</v>
      </c>
      <c r="L6" s="7">
        <v>0.3</v>
      </c>
    </row>
    <row r="7" spans="1:12">
      <c r="A7" s="2" t="s">
        <v>104</v>
      </c>
      <c r="B7" s="2">
        <v>1185732</v>
      </c>
      <c r="C7" s="3">
        <v>44210</v>
      </c>
      <c r="D7" s="2" t="s">
        <v>105</v>
      </c>
      <c r="E7" s="2" t="s">
        <v>25</v>
      </c>
      <c r="F7" s="2" t="s">
        <v>25</v>
      </c>
      <c r="G7" s="2" t="s">
        <v>111</v>
      </c>
      <c r="H7" s="4">
        <v>0.5</v>
      </c>
      <c r="I7" s="5">
        <v>10000</v>
      </c>
      <c r="J7" s="6">
        <f t="shared" si="0"/>
        <v>5000</v>
      </c>
      <c r="K7" s="6">
        <f t="shared" si="1"/>
        <v>1250</v>
      </c>
      <c r="L7" s="7">
        <v>0.25</v>
      </c>
    </row>
    <row r="8" spans="1:12">
      <c r="A8" s="2" t="s">
        <v>104</v>
      </c>
      <c r="B8" s="2">
        <v>1185732</v>
      </c>
      <c r="C8" s="3">
        <v>44239</v>
      </c>
      <c r="D8" s="2" t="s">
        <v>105</v>
      </c>
      <c r="E8" s="2" t="s">
        <v>25</v>
      </c>
      <c r="F8" s="2" t="s">
        <v>25</v>
      </c>
      <c r="G8" s="2" t="s">
        <v>106</v>
      </c>
      <c r="H8" s="4">
        <v>0.5</v>
      </c>
      <c r="I8" s="5">
        <v>12500</v>
      </c>
      <c r="J8" s="6">
        <f t="shared" si="0"/>
        <v>6250</v>
      </c>
      <c r="K8" s="6">
        <f t="shared" si="1"/>
        <v>3125</v>
      </c>
      <c r="L8" s="7">
        <v>0.5</v>
      </c>
    </row>
    <row r="9" spans="1:12">
      <c r="A9" s="2" t="s">
        <v>104</v>
      </c>
      <c r="B9" s="2">
        <v>1185732</v>
      </c>
      <c r="C9" s="3">
        <v>44239</v>
      </c>
      <c r="D9" s="2" t="s">
        <v>105</v>
      </c>
      <c r="E9" s="2" t="s">
        <v>25</v>
      </c>
      <c r="F9" s="2" t="s">
        <v>25</v>
      </c>
      <c r="G9" s="2" t="s">
        <v>107</v>
      </c>
      <c r="H9" s="4">
        <v>0.5</v>
      </c>
      <c r="I9" s="5">
        <v>9000</v>
      </c>
      <c r="J9" s="6">
        <f t="shared" si="0"/>
        <v>4500</v>
      </c>
      <c r="K9" s="6">
        <f t="shared" si="1"/>
        <v>1350</v>
      </c>
      <c r="L9" s="7">
        <v>0.3</v>
      </c>
    </row>
    <row r="10" spans="1:12">
      <c r="A10" s="2" t="s">
        <v>104</v>
      </c>
      <c r="B10" s="2">
        <v>1185732</v>
      </c>
      <c r="C10" s="3">
        <v>44239</v>
      </c>
      <c r="D10" s="2" t="s">
        <v>105</v>
      </c>
      <c r="E10" s="2" t="s">
        <v>25</v>
      </c>
      <c r="F10" s="2" t="s">
        <v>25</v>
      </c>
      <c r="G10" s="2" t="s">
        <v>108</v>
      </c>
      <c r="H10" s="4">
        <v>0.4</v>
      </c>
      <c r="I10" s="5">
        <v>9500</v>
      </c>
      <c r="J10" s="6">
        <f t="shared" si="0"/>
        <v>3800</v>
      </c>
      <c r="K10" s="6">
        <f t="shared" si="1"/>
        <v>1330</v>
      </c>
      <c r="L10" s="7">
        <v>0.35</v>
      </c>
    </row>
    <row r="11" spans="1:12">
      <c r="A11" s="2" t="s">
        <v>104</v>
      </c>
      <c r="B11" s="2">
        <v>1185732</v>
      </c>
      <c r="C11" s="3">
        <v>44239</v>
      </c>
      <c r="D11" s="2" t="s">
        <v>105</v>
      </c>
      <c r="E11" s="2" t="s">
        <v>25</v>
      </c>
      <c r="F11" s="2" t="s">
        <v>25</v>
      </c>
      <c r="G11" s="2" t="s">
        <v>109</v>
      </c>
      <c r="H11" s="4">
        <v>0.45</v>
      </c>
      <c r="I11" s="5">
        <v>8250</v>
      </c>
      <c r="J11" s="6">
        <f t="shared" si="0"/>
        <v>3712.5</v>
      </c>
      <c r="K11" s="6">
        <f t="shared" si="1"/>
        <v>1299.375</v>
      </c>
      <c r="L11" s="7">
        <v>0.35</v>
      </c>
    </row>
    <row r="12" spans="1:12">
      <c r="A12" s="2" t="s">
        <v>104</v>
      </c>
      <c r="B12" s="2">
        <v>1185732</v>
      </c>
      <c r="C12" s="3">
        <v>44239</v>
      </c>
      <c r="D12" s="2" t="s">
        <v>105</v>
      </c>
      <c r="E12" s="2" t="s">
        <v>25</v>
      </c>
      <c r="F12" s="2" t="s">
        <v>25</v>
      </c>
      <c r="G12" s="2" t="s">
        <v>110</v>
      </c>
      <c r="H12" s="4">
        <v>0.6</v>
      </c>
      <c r="I12" s="5">
        <v>9000</v>
      </c>
      <c r="J12" s="6">
        <f t="shared" si="0"/>
        <v>5400</v>
      </c>
      <c r="K12" s="6">
        <f t="shared" si="1"/>
        <v>1620</v>
      </c>
      <c r="L12" s="7">
        <v>0.3</v>
      </c>
    </row>
    <row r="13" spans="1:12">
      <c r="A13" s="2" t="s">
        <v>104</v>
      </c>
      <c r="B13" s="2">
        <v>1185732</v>
      </c>
      <c r="C13" s="3">
        <v>44239</v>
      </c>
      <c r="D13" s="2" t="s">
        <v>105</v>
      </c>
      <c r="E13" s="2" t="s">
        <v>25</v>
      </c>
      <c r="F13" s="2" t="s">
        <v>25</v>
      </c>
      <c r="G13" s="2" t="s">
        <v>111</v>
      </c>
      <c r="H13" s="4">
        <v>0.5</v>
      </c>
      <c r="I13" s="5">
        <v>10000</v>
      </c>
      <c r="J13" s="6">
        <f t="shared" si="0"/>
        <v>5000</v>
      </c>
      <c r="K13" s="6">
        <f t="shared" si="1"/>
        <v>1250</v>
      </c>
      <c r="L13" s="7">
        <v>0.25</v>
      </c>
    </row>
    <row r="14" spans="1:12">
      <c r="A14" s="2" t="s">
        <v>104</v>
      </c>
      <c r="B14" s="2">
        <v>1185732</v>
      </c>
      <c r="C14" s="3">
        <v>44265</v>
      </c>
      <c r="D14" s="2" t="s">
        <v>105</v>
      </c>
      <c r="E14" s="2" t="s">
        <v>25</v>
      </c>
      <c r="F14" s="2" t="s">
        <v>25</v>
      </c>
      <c r="G14" s="2" t="s">
        <v>106</v>
      </c>
      <c r="H14" s="4">
        <v>0.5</v>
      </c>
      <c r="I14" s="5">
        <v>12200</v>
      </c>
      <c r="J14" s="6">
        <f t="shared" si="0"/>
        <v>6100</v>
      </c>
      <c r="K14" s="6">
        <f t="shared" si="1"/>
        <v>3050</v>
      </c>
      <c r="L14" s="7">
        <v>0.5</v>
      </c>
    </row>
    <row r="15" spans="1:12">
      <c r="A15" s="2" t="s">
        <v>104</v>
      </c>
      <c r="B15" s="2">
        <v>1185732</v>
      </c>
      <c r="C15" s="3">
        <v>44265</v>
      </c>
      <c r="D15" s="2" t="s">
        <v>105</v>
      </c>
      <c r="E15" s="2" t="s">
        <v>25</v>
      </c>
      <c r="F15" s="2" t="s">
        <v>25</v>
      </c>
      <c r="G15" s="2" t="s">
        <v>107</v>
      </c>
      <c r="H15" s="4">
        <v>0.5</v>
      </c>
      <c r="I15" s="5">
        <v>9250</v>
      </c>
      <c r="J15" s="6">
        <f t="shared" si="0"/>
        <v>4625</v>
      </c>
      <c r="K15" s="6">
        <f t="shared" si="1"/>
        <v>1387.5</v>
      </c>
      <c r="L15" s="7">
        <v>0.3</v>
      </c>
    </row>
    <row r="16" spans="1:12">
      <c r="A16" s="2" t="s">
        <v>104</v>
      </c>
      <c r="B16" s="2">
        <v>1185732</v>
      </c>
      <c r="C16" s="3">
        <v>44265</v>
      </c>
      <c r="D16" s="2" t="s">
        <v>105</v>
      </c>
      <c r="E16" s="2" t="s">
        <v>25</v>
      </c>
      <c r="F16" s="2" t="s">
        <v>25</v>
      </c>
      <c r="G16" s="2" t="s">
        <v>108</v>
      </c>
      <c r="H16" s="4">
        <v>0.4</v>
      </c>
      <c r="I16" s="5">
        <v>9500</v>
      </c>
      <c r="J16" s="6">
        <f t="shared" si="0"/>
        <v>3800</v>
      </c>
      <c r="K16" s="6">
        <f t="shared" si="1"/>
        <v>1330</v>
      </c>
      <c r="L16" s="7">
        <v>0.35</v>
      </c>
    </row>
    <row r="17" spans="1:12">
      <c r="A17" s="2" t="s">
        <v>104</v>
      </c>
      <c r="B17" s="2">
        <v>1185732</v>
      </c>
      <c r="C17" s="3">
        <v>44265</v>
      </c>
      <c r="D17" s="2" t="s">
        <v>105</v>
      </c>
      <c r="E17" s="2" t="s">
        <v>25</v>
      </c>
      <c r="F17" s="2" t="s">
        <v>25</v>
      </c>
      <c r="G17" s="2" t="s">
        <v>109</v>
      </c>
      <c r="H17" s="4">
        <v>0.45</v>
      </c>
      <c r="I17" s="5">
        <v>8000</v>
      </c>
      <c r="J17" s="6">
        <f t="shared" si="0"/>
        <v>3600</v>
      </c>
      <c r="K17" s="6">
        <f t="shared" si="1"/>
        <v>1260</v>
      </c>
      <c r="L17" s="7">
        <v>0.35</v>
      </c>
    </row>
    <row r="18" spans="1:12">
      <c r="A18" s="2" t="s">
        <v>104</v>
      </c>
      <c r="B18" s="2">
        <v>1185732</v>
      </c>
      <c r="C18" s="3">
        <v>44265</v>
      </c>
      <c r="D18" s="2" t="s">
        <v>105</v>
      </c>
      <c r="E18" s="2" t="s">
        <v>25</v>
      </c>
      <c r="F18" s="2" t="s">
        <v>25</v>
      </c>
      <c r="G18" s="2" t="s">
        <v>110</v>
      </c>
      <c r="H18" s="4">
        <v>0.6</v>
      </c>
      <c r="I18" s="5">
        <v>8500</v>
      </c>
      <c r="J18" s="6">
        <f t="shared" si="0"/>
        <v>5100</v>
      </c>
      <c r="K18" s="6">
        <f t="shared" si="1"/>
        <v>1530</v>
      </c>
      <c r="L18" s="7">
        <v>0.3</v>
      </c>
    </row>
    <row r="19" spans="1:12">
      <c r="A19" s="2" t="s">
        <v>104</v>
      </c>
      <c r="B19" s="2">
        <v>1185732</v>
      </c>
      <c r="C19" s="3">
        <v>44265</v>
      </c>
      <c r="D19" s="2" t="s">
        <v>105</v>
      </c>
      <c r="E19" s="2" t="s">
        <v>25</v>
      </c>
      <c r="F19" s="2" t="s">
        <v>25</v>
      </c>
      <c r="G19" s="2" t="s">
        <v>111</v>
      </c>
      <c r="H19" s="4">
        <v>0.5</v>
      </c>
      <c r="I19" s="5">
        <v>9500</v>
      </c>
      <c r="J19" s="6">
        <f t="shared" si="0"/>
        <v>4750</v>
      </c>
      <c r="K19" s="6">
        <f t="shared" si="1"/>
        <v>1187.5</v>
      </c>
      <c r="L19" s="7">
        <v>0.25</v>
      </c>
    </row>
    <row r="20" spans="1:12">
      <c r="A20" s="2" t="s">
        <v>104</v>
      </c>
      <c r="B20" s="2">
        <v>1185732</v>
      </c>
      <c r="C20" s="3">
        <v>44297</v>
      </c>
      <c r="D20" s="2" t="s">
        <v>105</v>
      </c>
      <c r="E20" s="2" t="s">
        <v>25</v>
      </c>
      <c r="F20" s="2" t="s">
        <v>25</v>
      </c>
      <c r="G20" s="2" t="s">
        <v>106</v>
      </c>
      <c r="H20" s="4">
        <v>0.5</v>
      </c>
      <c r="I20" s="5">
        <v>12000</v>
      </c>
      <c r="J20" s="6">
        <f t="shared" si="0"/>
        <v>6000</v>
      </c>
      <c r="K20" s="6">
        <f t="shared" si="1"/>
        <v>3000</v>
      </c>
      <c r="L20" s="7">
        <v>0.5</v>
      </c>
    </row>
    <row r="21" spans="1:12">
      <c r="A21" s="2" t="s">
        <v>104</v>
      </c>
      <c r="B21" s="2">
        <v>1185732</v>
      </c>
      <c r="C21" s="3">
        <v>44297</v>
      </c>
      <c r="D21" s="2" t="s">
        <v>105</v>
      </c>
      <c r="E21" s="2" t="s">
        <v>25</v>
      </c>
      <c r="F21" s="2" t="s">
        <v>25</v>
      </c>
      <c r="G21" s="2" t="s">
        <v>107</v>
      </c>
      <c r="H21" s="4">
        <v>0.5</v>
      </c>
      <c r="I21" s="5">
        <v>9000</v>
      </c>
      <c r="J21" s="6">
        <f t="shared" si="0"/>
        <v>4500</v>
      </c>
      <c r="K21" s="6">
        <f t="shared" si="1"/>
        <v>1350</v>
      </c>
      <c r="L21" s="7">
        <v>0.3</v>
      </c>
    </row>
    <row r="22" spans="1:12">
      <c r="A22" s="2" t="s">
        <v>104</v>
      </c>
      <c r="B22" s="2">
        <v>1185732</v>
      </c>
      <c r="C22" s="3">
        <v>44297</v>
      </c>
      <c r="D22" s="2" t="s">
        <v>105</v>
      </c>
      <c r="E22" s="2" t="s">
        <v>25</v>
      </c>
      <c r="F22" s="2" t="s">
        <v>25</v>
      </c>
      <c r="G22" s="2" t="s">
        <v>108</v>
      </c>
      <c r="H22" s="4">
        <v>0.4</v>
      </c>
      <c r="I22" s="5">
        <v>9000</v>
      </c>
      <c r="J22" s="6">
        <f t="shared" si="0"/>
        <v>3600</v>
      </c>
      <c r="K22" s="6">
        <f t="shared" si="1"/>
        <v>1260</v>
      </c>
      <c r="L22" s="7">
        <v>0.35</v>
      </c>
    </row>
    <row r="23" spans="1:12">
      <c r="A23" s="2" t="s">
        <v>104</v>
      </c>
      <c r="B23" s="2">
        <v>1185732</v>
      </c>
      <c r="C23" s="3">
        <v>44297</v>
      </c>
      <c r="D23" s="2" t="s">
        <v>105</v>
      </c>
      <c r="E23" s="2" t="s">
        <v>25</v>
      </c>
      <c r="F23" s="2" t="s">
        <v>25</v>
      </c>
      <c r="G23" s="2" t="s">
        <v>109</v>
      </c>
      <c r="H23" s="4">
        <v>0.45</v>
      </c>
      <c r="I23" s="5">
        <v>8250</v>
      </c>
      <c r="J23" s="6">
        <f t="shared" si="0"/>
        <v>3712.5</v>
      </c>
      <c r="K23" s="6">
        <f t="shared" si="1"/>
        <v>1299.375</v>
      </c>
      <c r="L23" s="7">
        <v>0.35</v>
      </c>
    </row>
    <row r="24" spans="1:12">
      <c r="A24" s="2" t="s">
        <v>104</v>
      </c>
      <c r="B24" s="2">
        <v>1185732</v>
      </c>
      <c r="C24" s="3">
        <v>44297</v>
      </c>
      <c r="D24" s="2" t="s">
        <v>105</v>
      </c>
      <c r="E24" s="2" t="s">
        <v>25</v>
      </c>
      <c r="F24" s="2" t="s">
        <v>25</v>
      </c>
      <c r="G24" s="2" t="s">
        <v>110</v>
      </c>
      <c r="H24" s="4">
        <v>0.6</v>
      </c>
      <c r="I24" s="5">
        <v>8250</v>
      </c>
      <c r="J24" s="6">
        <f t="shared" si="0"/>
        <v>4950</v>
      </c>
      <c r="K24" s="6">
        <f t="shared" si="1"/>
        <v>1485</v>
      </c>
      <c r="L24" s="7">
        <v>0.3</v>
      </c>
    </row>
    <row r="25" spans="1:12">
      <c r="A25" s="2" t="s">
        <v>104</v>
      </c>
      <c r="B25" s="2">
        <v>1185732</v>
      </c>
      <c r="C25" s="3">
        <v>44297</v>
      </c>
      <c r="D25" s="2" t="s">
        <v>105</v>
      </c>
      <c r="E25" s="2" t="s">
        <v>25</v>
      </c>
      <c r="F25" s="2" t="s">
        <v>25</v>
      </c>
      <c r="G25" s="2" t="s">
        <v>111</v>
      </c>
      <c r="H25" s="4">
        <v>0.5</v>
      </c>
      <c r="I25" s="5">
        <v>9500</v>
      </c>
      <c r="J25" s="6">
        <f t="shared" si="0"/>
        <v>4750</v>
      </c>
      <c r="K25" s="6">
        <f t="shared" si="1"/>
        <v>1187.5</v>
      </c>
      <c r="L25" s="7">
        <v>0.25</v>
      </c>
    </row>
    <row r="26" spans="1:12">
      <c r="A26" s="2" t="s">
        <v>104</v>
      </c>
      <c r="B26" s="2">
        <v>1185732</v>
      </c>
      <c r="C26" s="3">
        <v>44326</v>
      </c>
      <c r="D26" s="2" t="s">
        <v>105</v>
      </c>
      <c r="E26" s="2" t="s">
        <v>25</v>
      </c>
      <c r="F26" s="2" t="s">
        <v>25</v>
      </c>
      <c r="G26" s="2" t="s">
        <v>106</v>
      </c>
      <c r="H26" s="4">
        <v>0.6</v>
      </c>
      <c r="I26" s="5">
        <v>12200</v>
      </c>
      <c r="J26" s="6">
        <f t="shared" si="0"/>
        <v>7320</v>
      </c>
      <c r="K26" s="6">
        <f t="shared" si="1"/>
        <v>3660</v>
      </c>
      <c r="L26" s="7">
        <v>0.5</v>
      </c>
    </row>
    <row r="27" spans="1:12">
      <c r="A27" s="2" t="s">
        <v>104</v>
      </c>
      <c r="B27" s="2">
        <v>1185732</v>
      </c>
      <c r="C27" s="3">
        <v>44326</v>
      </c>
      <c r="D27" s="2" t="s">
        <v>105</v>
      </c>
      <c r="E27" s="2" t="s">
        <v>25</v>
      </c>
      <c r="F27" s="2" t="s">
        <v>25</v>
      </c>
      <c r="G27" s="2" t="s">
        <v>107</v>
      </c>
      <c r="H27" s="4">
        <v>0.55000000000000004</v>
      </c>
      <c r="I27" s="5">
        <v>9250</v>
      </c>
      <c r="J27" s="6">
        <f t="shared" si="0"/>
        <v>5087.5</v>
      </c>
      <c r="K27" s="6">
        <f t="shared" si="1"/>
        <v>1526.25</v>
      </c>
      <c r="L27" s="7">
        <v>0.3</v>
      </c>
    </row>
    <row r="28" spans="1:12">
      <c r="A28" s="2" t="s">
        <v>104</v>
      </c>
      <c r="B28" s="2">
        <v>1185732</v>
      </c>
      <c r="C28" s="3">
        <v>44326</v>
      </c>
      <c r="D28" s="2" t="s">
        <v>105</v>
      </c>
      <c r="E28" s="2" t="s">
        <v>25</v>
      </c>
      <c r="F28" s="2" t="s">
        <v>25</v>
      </c>
      <c r="G28" s="2" t="s">
        <v>108</v>
      </c>
      <c r="H28" s="4">
        <v>0.5</v>
      </c>
      <c r="I28" s="5">
        <v>9000</v>
      </c>
      <c r="J28" s="6">
        <f t="shared" si="0"/>
        <v>4500</v>
      </c>
      <c r="K28" s="6">
        <f t="shared" si="1"/>
        <v>1575</v>
      </c>
      <c r="L28" s="7">
        <v>0.35</v>
      </c>
    </row>
    <row r="29" spans="1:12">
      <c r="A29" s="2" t="s">
        <v>104</v>
      </c>
      <c r="B29" s="2">
        <v>1185732</v>
      </c>
      <c r="C29" s="3">
        <v>44326</v>
      </c>
      <c r="D29" s="2" t="s">
        <v>105</v>
      </c>
      <c r="E29" s="2" t="s">
        <v>25</v>
      </c>
      <c r="F29" s="2" t="s">
        <v>25</v>
      </c>
      <c r="G29" s="2" t="s">
        <v>109</v>
      </c>
      <c r="H29" s="4">
        <v>0.5</v>
      </c>
      <c r="I29" s="5">
        <v>8500</v>
      </c>
      <c r="J29" s="6">
        <f t="shared" si="0"/>
        <v>4250</v>
      </c>
      <c r="K29" s="6">
        <f t="shared" si="1"/>
        <v>1487.5</v>
      </c>
      <c r="L29" s="7">
        <v>0.35</v>
      </c>
    </row>
    <row r="30" spans="1:12">
      <c r="A30" s="2" t="s">
        <v>104</v>
      </c>
      <c r="B30" s="2">
        <v>1185732</v>
      </c>
      <c r="C30" s="3">
        <v>44326</v>
      </c>
      <c r="D30" s="2" t="s">
        <v>105</v>
      </c>
      <c r="E30" s="2" t="s">
        <v>25</v>
      </c>
      <c r="F30" s="2" t="s">
        <v>25</v>
      </c>
      <c r="G30" s="2" t="s">
        <v>110</v>
      </c>
      <c r="H30" s="4">
        <v>0.6</v>
      </c>
      <c r="I30" s="5">
        <v>8750</v>
      </c>
      <c r="J30" s="6">
        <f t="shared" si="0"/>
        <v>5250</v>
      </c>
      <c r="K30" s="6">
        <f t="shared" si="1"/>
        <v>1575</v>
      </c>
      <c r="L30" s="7">
        <v>0.3</v>
      </c>
    </row>
    <row r="31" spans="1:12">
      <c r="A31" s="2" t="s">
        <v>104</v>
      </c>
      <c r="B31" s="2">
        <v>1185732</v>
      </c>
      <c r="C31" s="3">
        <v>44326</v>
      </c>
      <c r="D31" s="2" t="s">
        <v>105</v>
      </c>
      <c r="E31" s="2" t="s">
        <v>25</v>
      </c>
      <c r="F31" s="2" t="s">
        <v>25</v>
      </c>
      <c r="G31" s="2" t="s">
        <v>111</v>
      </c>
      <c r="H31" s="4">
        <v>0.65</v>
      </c>
      <c r="I31" s="5">
        <v>10000</v>
      </c>
      <c r="J31" s="6">
        <f t="shared" si="0"/>
        <v>6500</v>
      </c>
      <c r="K31" s="6">
        <f t="shared" si="1"/>
        <v>1625</v>
      </c>
      <c r="L31" s="7">
        <v>0.25</v>
      </c>
    </row>
    <row r="32" spans="1:12">
      <c r="A32" s="2" t="s">
        <v>104</v>
      </c>
      <c r="B32" s="2">
        <v>1185732</v>
      </c>
      <c r="C32" s="3">
        <v>44359</v>
      </c>
      <c r="D32" s="2" t="s">
        <v>105</v>
      </c>
      <c r="E32" s="2" t="s">
        <v>25</v>
      </c>
      <c r="F32" s="2" t="s">
        <v>25</v>
      </c>
      <c r="G32" s="2" t="s">
        <v>106</v>
      </c>
      <c r="H32" s="4">
        <v>0.6</v>
      </c>
      <c r="I32" s="5">
        <v>12500</v>
      </c>
      <c r="J32" s="6">
        <f t="shared" si="0"/>
        <v>7500</v>
      </c>
      <c r="K32" s="6">
        <f t="shared" si="1"/>
        <v>3750</v>
      </c>
      <c r="L32" s="7">
        <v>0.5</v>
      </c>
    </row>
    <row r="33" spans="1:12">
      <c r="A33" s="2" t="s">
        <v>104</v>
      </c>
      <c r="B33" s="2">
        <v>1185732</v>
      </c>
      <c r="C33" s="3">
        <v>44359</v>
      </c>
      <c r="D33" s="2" t="s">
        <v>105</v>
      </c>
      <c r="E33" s="2" t="s">
        <v>25</v>
      </c>
      <c r="F33" s="2" t="s">
        <v>25</v>
      </c>
      <c r="G33" s="2" t="s">
        <v>107</v>
      </c>
      <c r="H33" s="4">
        <v>0.55000000000000004</v>
      </c>
      <c r="I33" s="5">
        <v>10000</v>
      </c>
      <c r="J33" s="6">
        <f t="shared" si="0"/>
        <v>5500</v>
      </c>
      <c r="K33" s="6">
        <f t="shared" si="1"/>
        <v>1650</v>
      </c>
      <c r="L33" s="7">
        <v>0.3</v>
      </c>
    </row>
    <row r="34" spans="1:12">
      <c r="A34" s="2" t="s">
        <v>104</v>
      </c>
      <c r="B34" s="2">
        <v>1185732</v>
      </c>
      <c r="C34" s="3">
        <v>44359</v>
      </c>
      <c r="D34" s="2" t="s">
        <v>105</v>
      </c>
      <c r="E34" s="2" t="s">
        <v>25</v>
      </c>
      <c r="F34" s="2" t="s">
        <v>25</v>
      </c>
      <c r="G34" s="2" t="s">
        <v>108</v>
      </c>
      <c r="H34" s="4">
        <v>0.5</v>
      </c>
      <c r="I34" s="5">
        <v>9250</v>
      </c>
      <c r="J34" s="6">
        <f t="shared" si="0"/>
        <v>4625</v>
      </c>
      <c r="K34" s="6">
        <f t="shared" si="1"/>
        <v>1618.75</v>
      </c>
      <c r="L34" s="7">
        <v>0.35</v>
      </c>
    </row>
    <row r="35" spans="1:12">
      <c r="A35" s="2" t="s">
        <v>104</v>
      </c>
      <c r="B35" s="2">
        <v>1185732</v>
      </c>
      <c r="C35" s="3">
        <v>44359</v>
      </c>
      <c r="D35" s="2" t="s">
        <v>105</v>
      </c>
      <c r="E35" s="2" t="s">
        <v>25</v>
      </c>
      <c r="F35" s="2" t="s">
        <v>25</v>
      </c>
      <c r="G35" s="2" t="s">
        <v>109</v>
      </c>
      <c r="H35" s="4">
        <v>0.5</v>
      </c>
      <c r="I35" s="5">
        <v>9000</v>
      </c>
      <c r="J35" s="6">
        <f t="shared" si="0"/>
        <v>4500</v>
      </c>
      <c r="K35" s="6">
        <f t="shared" si="1"/>
        <v>1575</v>
      </c>
      <c r="L35" s="7">
        <v>0.35</v>
      </c>
    </row>
    <row r="36" spans="1:12">
      <c r="A36" s="2" t="s">
        <v>104</v>
      </c>
      <c r="B36" s="2">
        <v>1185732</v>
      </c>
      <c r="C36" s="3">
        <v>44359</v>
      </c>
      <c r="D36" s="2" t="s">
        <v>105</v>
      </c>
      <c r="E36" s="2" t="s">
        <v>25</v>
      </c>
      <c r="F36" s="2" t="s">
        <v>25</v>
      </c>
      <c r="G36" s="2" t="s">
        <v>110</v>
      </c>
      <c r="H36" s="4">
        <v>0.6</v>
      </c>
      <c r="I36" s="5">
        <v>9000</v>
      </c>
      <c r="J36" s="6">
        <f t="shared" si="0"/>
        <v>5400</v>
      </c>
      <c r="K36" s="6">
        <f t="shared" si="1"/>
        <v>1620</v>
      </c>
      <c r="L36" s="7">
        <v>0.3</v>
      </c>
    </row>
    <row r="37" spans="1:12">
      <c r="A37" s="2" t="s">
        <v>104</v>
      </c>
      <c r="B37" s="2">
        <v>1185732</v>
      </c>
      <c r="C37" s="3">
        <v>44359</v>
      </c>
      <c r="D37" s="2" t="s">
        <v>105</v>
      </c>
      <c r="E37" s="2" t="s">
        <v>25</v>
      </c>
      <c r="F37" s="2" t="s">
        <v>25</v>
      </c>
      <c r="G37" s="2" t="s">
        <v>111</v>
      </c>
      <c r="H37" s="4">
        <v>0.65</v>
      </c>
      <c r="I37" s="5">
        <v>10500</v>
      </c>
      <c r="J37" s="6">
        <f t="shared" si="0"/>
        <v>6825</v>
      </c>
      <c r="K37" s="6">
        <f t="shared" si="1"/>
        <v>1706.25</v>
      </c>
      <c r="L37" s="7">
        <v>0.25</v>
      </c>
    </row>
    <row r="38" spans="1:12">
      <c r="A38" s="2" t="s">
        <v>104</v>
      </c>
      <c r="B38" s="2">
        <v>1185732</v>
      </c>
      <c r="C38" s="3">
        <v>44387</v>
      </c>
      <c r="D38" s="2" t="s">
        <v>105</v>
      </c>
      <c r="E38" s="2" t="s">
        <v>25</v>
      </c>
      <c r="F38" s="2" t="s">
        <v>25</v>
      </c>
      <c r="G38" s="2" t="s">
        <v>106</v>
      </c>
      <c r="H38" s="4">
        <v>0.6</v>
      </c>
      <c r="I38" s="5">
        <v>12750</v>
      </c>
      <c r="J38" s="6">
        <f t="shared" si="0"/>
        <v>7650</v>
      </c>
      <c r="K38" s="6">
        <f t="shared" si="1"/>
        <v>3825</v>
      </c>
      <c r="L38" s="7">
        <v>0.5</v>
      </c>
    </row>
    <row r="39" spans="1:12">
      <c r="A39" s="2" t="s">
        <v>104</v>
      </c>
      <c r="B39" s="2">
        <v>1185732</v>
      </c>
      <c r="C39" s="3">
        <v>44387</v>
      </c>
      <c r="D39" s="2" t="s">
        <v>105</v>
      </c>
      <c r="E39" s="2" t="s">
        <v>25</v>
      </c>
      <c r="F39" s="2" t="s">
        <v>25</v>
      </c>
      <c r="G39" s="2" t="s">
        <v>107</v>
      </c>
      <c r="H39" s="4">
        <v>0.55000000000000004</v>
      </c>
      <c r="I39" s="5">
        <v>10250</v>
      </c>
      <c r="J39" s="6">
        <f t="shared" si="0"/>
        <v>5637.5000000000009</v>
      </c>
      <c r="K39" s="6">
        <f t="shared" si="1"/>
        <v>1691.2500000000002</v>
      </c>
      <c r="L39" s="7">
        <v>0.3</v>
      </c>
    </row>
    <row r="40" spans="1:12">
      <c r="A40" s="2" t="s">
        <v>104</v>
      </c>
      <c r="B40" s="2">
        <v>1185732</v>
      </c>
      <c r="C40" s="3">
        <v>44387</v>
      </c>
      <c r="D40" s="2" t="s">
        <v>105</v>
      </c>
      <c r="E40" s="2" t="s">
        <v>25</v>
      </c>
      <c r="F40" s="2" t="s">
        <v>25</v>
      </c>
      <c r="G40" s="2" t="s">
        <v>108</v>
      </c>
      <c r="H40" s="4">
        <v>0.5</v>
      </c>
      <c r="I40" s="5">
        <v>9500</v>
      </c>
      <c r="J40" s="6">
        <f t="shared" si="0"/>
        <v>4750</v>
      </c>
      <c r="K40" s="6">
        <f t="shared" si="1"/>
        <v>1662.5</v>
      </c>
      <c r="L40" s="7">
        <v>0.35</v>
      </c>
    </row>
    <row r="41" spans="1:12">
      <c r="A41" s="2" t="s">
        <v>104</v>
      </c>
      <c r="B41" s="2">
        <v>1185732</v>
      </c>
      <c r="C41" s="3">
        <v>44387</v>
      </c>
      <c r="D41" s="2" t="s">
        <v>105</v>
      </c>
      <c r="E41" s="2" t="s">
        <v>25</v>
      </c>
      <c r="F41" s="2" t="s">
        <v>25</v>
      </c>
      <c r="G41" s="2" t="s">
        <v>109</v>
      </c>
      <c r="H41" s="4">
        <v>0.5</v>
      </c>
      <c r="I41" s="5">
        <v>9000</v>
      </c>
      <c r="J41" s="6">
        <f t="shared" si="0"/>
        <v>4500</v>
      </c>
      <c r="K41" s="6">
        <f t="shared" si="1"/>
        <v>1575</v>
      </c>
      <c r="L41" s="7">
        <v>0.35</v>
      </c>
    </row>
    <row r="42" spans="1:12">
      <c r="A42" s="2" t="s">
        <v>104</v>
      </c>
      <c r="B42" s="2">
        <v>1185732</v>
      </c>
      <c r="C42" s="3">
        <v>44387</v>
      </c>
      <c r="D42" s="2" t="s">
        <v>105</v>
      </c>
      <c r="E42" s="2" t="s">
        <v>25</v>
      </c>
      <c r="F42" s="2" t="s">
        <v>25</v>
      </c>
      <c r="G42" s="2" t="s">
        <v>110</v>
      </c>
      <c r="H42" s="4">
        <v>0.6</v>
      </c>
      <c r="I42" s="5">
        <v>9250</v>
      </c>
      <c r="J42" s="6">
        <f t="shared" si="0"/>
        <v>5550</v>
      </c>
      <c r="K42" s="6">
        <f t="shared" si="1"/>
        <v>1665</v>
      </c>
      <c r="L42" s="7">
        <v>0.3</v>
      </c>
    </row>
    <row r="43" spans="1:12">
      <c r="A43" s="2" t="s">
        <v>104</v>
      </c>
      <c r="B43" s="2">
        <v>1185732</v>
      </c>
      <c r="C43" s="3">
        <v>44387</v>
      </c>
      <c r="D43" s="2" t="s">
        <v>105</v>
      </c>
      <c r="E43" s="2" t="s">
        <v>25</v>
      </c>
      <c r="F43" s="2" t="s">
        <v>25</v>
      </c>
      <c r="G43" s="2" t="s">
        <v>111</v>
      </c>
      <c r="H43" s="4">
        <v>0.65</v>
      </c>
      <c r="I43" s="5">
        <v>11000</v>
      </c>
      <c r="J43" s="6">
        <f t="shared" si="0"/>
        <v>7150</v>
      </c>
      <c r="K43" s="6">
        <f t="shared" si="1"/>
        <v>1787.5</v>
      </c>
      <c r="L43" s="7">
        <v>0.25</v>
      </c>
    </row>
    <row r="44" spans="1:12">
      <c r="A44" s="2" t="s">
        <v>104</v>
      </c>
      <c r="B44" s="2">
        <v>1185732</v>
      </c>
      <c r="C44" s="3">
        <v>44419</v>
      </c>
      <c r="D44" s="2" t="s">
        <v>105</v>
      </c>
      <c r="E44" s="2" t="s">
        <v>25</v>
      </c>
      <c r="F44" s="2" t="s">
        <v>25</v>
      </c>
      <c r="G44" s="2" t="s">
        <v>106</v>
      </c>
      <c r="H44" s="4">
        <v>0.6</v>
      </c>
      <c r="I44" s="5">
        <v>12500</v>
      </c>
      <c r="J44" s="6">
        <f t="shared" si="0"/>
        <v>7500</v>
      </c>
      <c r="K44" s="6">
        <f t="shared" si="1"/>
        <v>3750</v>
      </c>
      <c r="L44" s="7">
        <v>0.5</v>
      </c>
    </row>
    <row r="45" spans="1:12">
      <c r="A45" s="2" t="s">
        <v>104</v>
      </c>
      <c r="B45" s="2">
        <v>1185732</v>
      </c>
      <c r="C45" s="3">
        <v>44419</v>
      </c>
      <c r="D45" s="2" t="s">
        <v>105</v>
      </c>
      <c r="E45" s="2" t="s">
        <v>25</v>
      </c>
      <c r="F45" s="2" t="s">
        <v>25</v>
      </c>
      <c r="G45" s="2" t="s">
        <v>107</v>
      </c>
      <c r="H45" s="4">
        <v>0.55000000000000004</v>
      </c>
      <c r="I45" s="5">
        <v>10250</v>
      </c>
      <c r="J45" s="6">
        <f t="shared" si="0"/>
        <v>5637.5000000000009</v>
      </c>
      <c r="K45" s="6">
        <f t="shared" si="1"/>
        <v>1691.2500000000002</v>
      </c>
      <c r="L45" s="7">
        <v>0.3</v>
      </c>
    </row>
    <row r="46" spans="1:12">
      <c r="A46" s="2" t="s">
        <v>104</v>
      </c>
      <c r="B46" s="2">
        <v>1185732</v>
      </c>
      <c r="C46" s="3">
        <v>44419</v>
      </c>
      <c r="D46" s="2" t="s">
        <v>105</v>
      </c>
      <c r="E46" s="2" t="s">
        <v>25</v>
      </c>
      <c r="F46" s="2" t="s">
        <v>25</v>
      </c>
      <c r="G46" s="2" t="s">
        <v>108</v>
      </c>
      <c r="H46" s="4">
        <v>0.5</v>
      </c>
      <c r="I46" s="5">
        <v>9500</v>
      </c>
      <c r="J46" s="6">
        <f t="shared" si="0"/>
        <v>4750</v>
      </c>
      <c r="K46" s="6">
        <f t="shared" si="1"/>
        <v>1662.5</v>
      </c>
      <c r="L46" s="7">
        <v>0.35</v>
      </c>
    </row>
    <row r="47" spans="1:12">
      <c r="A47" s="2" t="s">
        <v>104</v>
      </c>
      <c r="B47" s="2">
        <v>1185732</v>
      </c>
      <c r="C47" s="3">
        <v>44419</v>
      </c>
      <c r="D47" s="2" t="s">
        <v>105</v>
      </c>
      <c r="E47" s="2" t="s">
        <v>25</v>
      </c>
      <c r="F47" s="2" t="s">
        <v>25</v>
      </c>
      <c r="G47" s="2" t="s">
        <v>109</v>
      </c>
      <c r="H47" s="4">
        <v>0.5</v>
      </c>
      <c r="I47" s="5">
        <v>9250</v>
      </c>
      <c r="J47" s="6">
        <f t="shared" si="0"/>
        <v>4625</v>
      </c>
      <c r="K47" s="6">
        <f t="shared" si="1"/>
        <v>1618.75</v>
      </c>
      <c r="L47" s="7">
        <v>0.35</v>
      </c>
    </row>
    <row r="48" spans="1:12">
      <c r="A48" s="2" t="s">
        <v>104</v>
      </c>
      <c r="B48" s="2">
        <v>1185732</v>
      </c>
      <c r="C48" s="3">
        <v>44419</v>
      </c>
      <c r="D48" s="2" t="s">
        <v>105</v>
      </c>
      <c r="E48" s="2" t="s">
        <v>25</v>
      </c>
      <c r="F48" s="2" t="s">
        <v>25</v>
      </c>
      <c r="G48" s="2" t="s">
        <v>110</v>
      </c>
      <c r="H48" s="4">
        <v>0.6</v>
      </c>
      <c r="I48" s="5">
        <v>9000</v>
      </c>
      <c r="J48" s="6">
        <f t="shared" si="0"/>
        <v>5400</v>
      </c>
      <c r="K48" s="6">
        <f t="shared" si="1"/>
        <v>1620</v>
      </c>
      <c r="L48" s="7">
        <v>0.3</v>
      </c>
    </row>
    <row r="49" spans="1:12">
      <c r="A49" s="2" t="s">
        <v>104</v>
      </c>
      <c r="B49" s="2">
        <v>1185732</v>
      </c>
      <c r="C49" s="3">
        <v>44419</v>
      </c>
      <c r="D49" s="2" t="s">
        <v>105</v>
      </c>
      <c r="E49" s="2" t="s">
        <v>25</v>
      </c>
      <c r="F49" s="2" t="s">
        <v>25</v>
      </c>
      <c r="G49" s="2" t="s">
        <v>111</v>
      </c>
      <c r="H49" s="4">
        <v>0.65</v>
      </c>
      <c r="I49" s="5">
        <v>10750</v>
      </c>
      <c r="J49" s="6">
        <f t="shared" si="0"/>
        <v>6987.5</v>
      </c>
      <c r="K49" s="6">
        <f t="shared" si="1"/>
        <v>1746.875</v>
      </c>
      <c r="L49" s="7">
        <v>0.25</v>
      </c>
    </row>
    <row r="50" spans="1:12">
      <c r="A50" s="2" t="s">
        <v>104</v>
      </c>
      <c r="B50" s="2">
        <v>1185732</v>
      </c>
      <c r="C50" s="3">
        <v>44449</v>
      </c>
      <c r="D50" s="2" t="s">
        <v>105</v>
      </c>
      <c r="E50" s="2" t="s">
        <v>25</v>
      </c>
      <c r="F50" s="2" t="s">
        <v>25</v>
      </c>
      <c r="G50" s="2" t="s">
        <v>106</v>
      </c>
      <c r="H50" s="4">
        <v>0.6</v>
      </c>
      <c r="I50" s="5">
        <v>12000</v>
      </c>
      <c r="J50" s="6">
        <f t="shared" si="0"/>
        <v>7200</v>
      </c>
      <c r="K50" s="6">
        <f t="shared" si="1"/>
        <v>3600</v>
      </c>
      <c r="L50" s="7">
        <v>0.5</v>
      </c>
    </row>
    <row r="51" spans="1:12">
      <c r="A51" s="2" t="s">
        <v>104</v>
      </c>
      <c r="B51" s="2">
        <v>1185732</v>
      </c>
      <c r="C51" s="3">
        <v>44449</v>
      </c>
      <c r="D51" s="2" t="s">
        <v>105</v>
      </c>
      <c r="E51" s="2" t="s">
        <v>25</v>
      </c>
      <c r="F51" s="2" t="s">
        <v>25</v>
      </c>
      <c r="G51" s="2" t="s">
        <v>107</v>
      </c>
      <c r="H51" s="4">
        <v>0.55000000000000004</v>
      </c>
      <c r="I51" s="5">
        <v>10000</v>
      </c>
      <c r="J51" s="6">
        <f t="shared" si="0"/>
        <v>5500</v>
      </c>
      <c r="K51" s="6">
        <f t="shared" si="1"/>
        <v>1650</v>
      </c>
      <c r="L51" s="7">
        <v>0.3</v>
      </c>
    </row>
    <row r="52" spans="1:12">
      <c r="A52" s="2" t="s">
        <v>104</v>
      </c>
      <c r="B52" s="2">
        <v>1185732</v>
      </c>
      <c r="C52" s="3">
        <v>44449</v>
      </c>
      <c r="D52" s="2" t="s">
        <v>105</v>
      </c>
      <c r="E52" s="2" t="s">
        <v>25</v>
      </c>
      <c r="F52" s="2" t="s">
        <v>25</v>
      </c>
      <c r="G52" s="2" t="s">
        <v>108</v>
      </c>
      <c r="H52" s="4">
        <v>0.5</v>
      </c>
      <c r="I52" s="5">
        <v>9250</v>
      </c>
      <c r="J52" s="6">
        <f t="shared" si="0"/>
        <v>4625</v>
      </c>
      <c r="K52" s="6">
        <f t="shared" si="1"/>
        <v>1618.75</v>
      </c>
      <c r="L52" s="7">
        <v>0.35</v>
      </c>
    </row>
    <row r="53" spans="1:12">
      <c r="A53" s="2" t="s">
        <v>104</v>
      </c>
      <c r="B53" s="2">
        <v>1185732</v>
      </c>
      <c r="C53" s="3">
        <v>44449</v>
      </c>
      <c r="D53" s="2" t="s">
        <v>105</v>
      </c>
      <c r="E53" s="2" t="s">
        <v>25</v>
      </c>
      <c r="F53" s="2" t="s">
        <v>25</v>
      </c>
      <c r="G53" s="2" t="s">
        <v>109</v>
      </c>
      <c r="H53" s="4">
        <v>0.5</v>
      </c>
      <c r="I53" s="5">
        <v>9000</v>
      </c>
      <c r="J53" s="6">
        <f t="shared" si="0"/>
        <v>4500</v>
      </c>
      <c r="K53" s="6">
        <f t="shared" si="1"/>
        <v>1575</v>
      </c>
      <c r="L53" s="7">
        <v>0.35</v>
      </c>
    </row>
    <row r="54" spans="1:12">
      <c r="A54" s="2" t="s">
        <v>104</v>
      </c>
      <c r="B54" s="2">
        <v>1185732</v>
      </c>
      <c r="C54" s="3">
        <v>44449</v>
      </c>
      <c r="D54" s="2" t="s">
        <v>105</v>
      </c>
      <c r="E54" s="2" t="s">
        <v>25</v>
      </c>
      <c r="F54" s="2" t="s">
        <v>25</v>
      </c>
      <c r="G54" s="2" t="s">
        <v>110</v>
      </c>
      <c r="H54" s="4">
        <v>0.6</v>
      </c>
      <c r="I54" s="5">
        <v>9000</v>
      </c>
      <c r="J54" s="6">
        <f t="shared" si="0"/>
        <v>5400</v>
      </c>
      <c r="K54" s="6">
        <f t="shared" si="1"/>
        <v>1620</v>
      </c>
      <c r="L54" s="7">
        <v>0.3</v>
      </c>
    </row>
    <row r="55" spans="1:12">
      <c r="A55" s="2" t="s">
        <v>104</v>
      </c>
      <c r="B55" s="2">
        <v>1185732</v>
      </c>
      <c r="C55" s="3">
        <v>44449</v>
      </c>
      <c r="D55" s="2" t="s">
        <v>105</v>
      </c>
      <c r="E55" s="2" t="s">
        <v>25</v>
      </c>
      <c r="F55" s="2" t="s">
        <v>25</v>
      </c>
      <c r="G55" s="2" t="s">
        <v>111</v>
      </c>
      <c r="H55" s="4">
        <v>0.65</v>
      </c>
      <c r="I55" s="5">
        <v>10000</v>
      </c>
      <c r="J55" s="6">
        <f t="shared" si="0"/>
        <v>6500</v>
      </c>
      <c r="K55" s="6">
        <f t="shared" si="1"/>
        <v>1625</v>
      </c>
      <c r="L55" s="7">
        <v>0.25</v>
      </c>
    </row>
    <row r="56" spans="1:12">
      <c r="A56" s="2" t="s">
        <v>104</v>
      </c>
      <c r="B56" s="2">
        <v>1185732</v>
      </c>
      <c r="C56" s="3">
        <v>44481</v>
      </c>
      <c r="D56" s="2" t="s">
        <v>105</v>
      </c>
      <c r="E56" s="2" t="s">
        <v>25</v>
      </c>
      <c r="F56" s="2" t="s">
        <v>25</v>
      </c>
      <c r="G56" s="2" t="s">
        <v>106</v>
      </c>
      <c r="H56" s="4">
        <v>0.65</v>
      </c>
      <c r="I56" s="5">
        <v>11750</v>
      </c>
      <c r="J56" s="6">
        <f t="shared" si="0"/>
        <v>7637.5</v>
      </c>
      <c r="K56" s="6">
        <f t="shared" si="1"/>
        <v>3818.75</v>
      </c>
      <c r="L56" s="7">
        <v>0.5</v>
      </c>
    </row>
    <row r="57" spans="1:12">
      <c r="A57" s="2" t="s">
        <v>104</v>
      </c>
      <c r="B57" s="2">
        <v>1185732</v>
      </c>
      <c r="C57" s="3">
        <v>44481</v>
      </c>
      <c r="D57" s="2" t="s">
        <v>105</v>
      </c>
      <c r="E57" s="2" t="s">
        <v>25</v>
      </c>
      <c r="F57" s="2" t="s">
        <v>25</v>
      </c>
      <c r="G57" s="2" t="s">
        <v>107</v>
      </c>
      <c r="H57" s="4">
        <v>0.55000000000000004</v>
      </c>
      <c r="I57" s="5">
        <v>10000</v>
      </c>
      <c r="J57" s="6">
        <f t="shared" si="0"/>
        <v>5500</v>
      </c>
      <c r="K57" s="6">
        <f t="shared" si="1"/>
        <v>1650</v>
      </c>
      <c r="L57" s="7">
        <v>0.3</v>
      </c>
    </row>
    <row r="58" spans="1:12">
      <c r="A58" s="2" t="s">
        <v>104</v>
      </c>
      <c r="B58" s="2">
        <v>1185732</v>
      </c>
      <c r="C58" s="3">
        <v>44481</v>
      </c>
      <c r="D58" s="2" t="s">
        <v>105</v>
      </c>
      <c r="E58" s="2" t="s">
        <v>25</v>
      </c>
      <c r="F58" s="2" t="s">
        <v>25</v>
      </c>
      <c r="G58" s="2" t="s">
        <v>108</v>
      </c>
      <c r="H58" s="4">
        <v>0.55000000000000004</v>
      </c>
      <c r="I58" s="5">
        <v>9000</v>
      </c>
      <c r="J58" s="6">
        <f t="shared" si="0"/>
        <v>4950</v>
      </c>
      <c r="K58" s="6">
        <f t="shared" si="1"/>
        <v>1732.5</v>
      </c>
      <c r="L58" s="7">
        <v>0.35</v>
      </c>
    </row>
    <row r="59" spans="1:12">
      <c r="A59" s="2" t="s">
        <v>104</v>
      </c>
      <c r="B59" s="2">
        <v>1185732</v>
      </c>
      <c r="C59" s="3">
        <v>44481</v>
      </c>
      <c r="D59" s="2" t="s">
        <v>105</v>
      </c>
      <c r="E59" s="2" t="s">
        <v>25</v>
      </c>
      <c r="F59" s="2" t="s">
        <v>25</v>
      </c>
      <c r="G59" s="2" t="s">
        <v>109</v>
      </c>
      <c r="H59" s="4">
        <v>0.55000000000000004</v>
      </c>
      <c r="I59" s="5">
        <v>8750</v>
      </c>
      <c r="J59" s="6">
        <f t="shared" si="0"/>
        <v>4812.5</v>
      </c>
      <c r="K59" s="6">
        <f t="shared" si="1"/>
        <v>1684.375</v>
      </c>
      <c r="L59" s="7">
        <v>0.35</v>
      </c>
    </row>
    <row r="60" spans="1:12">
      <c r="A60" s="2" t="s">
        <v>104</v>
      </c>
      <c r="B60" s="2">
        <v>1185732</v>
      </c>
      <c r="C60" s="3">
        <v>44481</v>
      </c>
      <c r="D60" s="2" t="s">
        <v>105</v>
      </c>
      <c r="E60" s="2" t="s">
        <v>25</v>
      </c>
      <c r="F60" s="2" t="s">
        <v>25</v>
      </c>
      <c r="G60" s="2" t="s">
        <v>110</v>
      </c>
      <c r="H60" s="4">
        <v>0.65</v>
      </c>
      <c r="I60" s="5">
        <v>8750</v>
      </c>
      <c r="J60" s="6">
        <f t="shared" si="0"/>
        <v>5687.5</v>
      </c>
      <c r="K60" s="6">
        <f t="shared" si="1"/>
        <v>1706.25</v>
      </c>
      <c r="L60" s="7">
        <v>0.3</v>
      </c>
    </row>
    <row r="61" spans="1:12">
      <c r="A61" s="2" t="s">
        <v>104</v>
      </c>
      <c r="B61" s="2">
        <v>1185732</v>
      </c>
      <c r="C61" s="3">
        <v>44481</v>
      </c>
      <c r="D61" s="2" t="s">
        <v>105</v>
      </c>
      <c r="E61" s="2" t="s">
        <v>25</v>
      </c>
      <c r="F61" s="2" t="s">
        <v>25</v>
      </c>
      <c r="G61" s="2" t="s">
        <v>111</v>
      </c>
      <c r="H61" s="4">
        <v>0.7</v>
      </c>
      <c r="I61" s="5">
        <v>10000</v>
      </c>
      <c r="J61" s="6">
        <f t="shared" si="0"/>
        <v>7000</v>
      </c>
      <c r="K61" s="6">
        <f t="shared" si="1"/>
        <v>1750</v>
      </c>
      <c r="L61" s="7">
        <v>0.25</v>
      </c>
    </row>
    <row r="62" spans="1:12">
      <c r="A62" s="2" t="s">
        <v>104</v>
      </c>
      <c r="B62" s="2">
        <v>1185732</v>
      </c>
      <c r="C62" s="3">
        <v>44511</v>
      </c>
      <c r="D62" s="2" t="s">
        <v>105</v>
      </c>
      <c r="E62" s="2" t="s">
        <v>25</v>
      </c>
      <c r="F62" s="2" t="s">
        <v>25</v>
      </c>
      <c r="G62" s="2" t="s">
        <v>106</v>
      </c>
      <c r="H62" s="4">
        <v>0.65</v>
      </c>
      <c r="I62" s="5">
        <v>11500</v>
      </c>
      <c r="J62" s="6">
        <f t="shared" si="0"/>
        <v>7475</v>
      </c>
      <c r="K62" s="6">
        <f t="shared" si="1"/>
        <v>3737.5</v>
      </c>
      <c r="L62" s="7">
        <v>0.5</v>
      </c>
    </row>
    <row r="63" spans="1:12">
      <c r="A63" s="2" t="s">
        <v>104</v>
      </c>
      <c r="B63" s="2">
        <v>1185732</v>
      </c>
      <c r="C63" s="3">
        <v>44511</v>
      </c>
      <c r="D63" s="2" t="s">
        <v>105</v>
      </c>
      <c r="E63" s="2" t="s">
        <v>25</v>
      </c>
      <c r="F63" s="2" t="s">
        <v>25</v>
      </c>
      <c r="G63" s="2" t="s">
        <v>107</v>
      </c>
      <c r="H63" s="4">
        <v>0.55000000000000004</v>
      </c>
      <c r="I63" s="5">
        <v>9750</v>
      </c>
      <c r="J63" s="6">
        <f t="shared" si="0"/>
        <v>5362.5</v>
      </c>
      <c r="K63" s="6">
        <f t="shared" si="1"/>
        <v>1608.75</v>
      </c>
      <c r="L63" s="7">
        <v>0.3</v>
      </c>
    </row>
    <row r="64" spans="1:12">
      <c r="A64" s="2" t="s">
        <v>104</v>
      </c>
      <c r="B64" s="2">
        <v>1185732</v>
      </c>
      <c r="C64" s="3">
        <v>44511</v>
      </c>
      <c r="D64" s="2" t="s">
        <v>105</v>
      </c>
      <c r="E64" s="2" t="s">
        <v>25</v>
      </c>
      <c r="F64" s="2" t="s">
        <v>25</v>
      </c>
      <c r="G64" s="2" t="s">
        <v>108</v>
      </c>
      <c r="H64" s="4">
        <v>0.55000000000000004</v>
      </c>
      <c r="I64" s="5">
        <v>9200</v>
      </c>
      <c r="J64" s="6">
        <f t="shared" si="0"/>
        <v>5060</v>
      </c>
      <c r="K64" s="6">
        <f t="shared" si="1"/>
        <v>1771</v>
      </c>
      <c r="L64" s="7">
        <v>0.35</v>
      </c>
    </row>
    <row r="65" spans="1:12">
      <c r="A65" s="2" t="s">
        <v>104</v>
      </c>
      <c r="B65" s="2">
        <v>1185732</v>
      </c>
      <c r="C65" s="3">
        <v>44511</v>
      </c>
      <c r="D65" s="2" t="s">
        <v>105</v>
      </c>
      <c r="E65" s="2" t="s">
        <v>25</v>
      </c>
      <c r="F65" s="2" t="s">
        <v>25</v>
      </c>
      <c r="G65" s="2" t="s">
        <v>109</v>
      </c>
      <c r="H65" s="4">
        <v>0.55000000000000004</v>
      </c>
      <c r="I65" s="5">
        <v>9000</v>
      </c>
      <c r="J65" s="6">
        <f t="shared" si="0"/>
        <v>4950</v>
      </c>
      <c r="K65" s="6">
        <f t="shared" si="1"/>
        <v>1732.5</v>
      </c>
      <c r="L65" s="7">
        <v>0.35</v>
      </c>
    </row>
    <row r="66" spans="1:12">
      <c r="A66" s="2" t="s">
        <v>104</v>
      </c>
      <c r="B66" s="2">
        <v>1185732</v>
      </c>
      <c r="C66" s="3">
        <v>44511</v>
      </c>
      <c r="D66" s="2" t="s">
        <v>105</v>
      </c>
      <c r="E66" s="2" t="s">
        <v>25</v>
      </c>
      <c r="F66" s="2" t="s">
        <v>25</v>
      </c>
      <c r="G66" s="2" t="s">
        <v>110</v>
      </c>
      <c r="H66" s="4">
        <v>0.65</v>
      </c>
      <c r="I66" s="5">
        <v>8750</v>
      </c>
      <c r="J66" s="6">
        <f t="shared" si="0"/>
        <v>5687.5</v>
      </c>
      <c r="K66" s="6">
        <f t="shared" si="1"/>
        <v>1706.25</v>
      </c>
      <c r="L66" s="7">
        <v>0.3</v>
      </c>
    </row>
    <row r="67" spans="1:12">
      <c r="A67" s="2" t="s">
        <v>104</v>
      </c>
      <c r="B67" s="2">
        <v>1185732</v>
      </c>
      <c r="C67" s="3">
        <v>44511</v>
      </c>
      <c r="D67" s="2" t="s">
        <v>105</v>
      </c>
      <c r="E67" s="2" t="s">
        <v>25</v>
      </c>
      <c r="F67" s="2" t="s">
        <v>25</v>
      </c>
      <c r="G67" s="2" t="s">
        <v>111</v>
      </c>
      <c r="H67" s="4">
        <v>0.7</v>
      </c>
      <c r="I67" s="5">
        <v>9750</v>
      </c>
      <c r="J67" s="6">
        <f t="shared" si="0"/>
        <v>6825</v>
      </c>
      <c r="K67" s="6">
        <f t="shared" si="1"/>
        <v>1706.25</v>
      </c>
      <c r="L67" s="7">
        <v>0.25</v>
      </c>
    </row>
    <row r="68" spans="1:12">
      <c r="A68" s="2" t="s">
        <v>104</v>
      </c>
      <c r="B68" s="2">
        <v>1185732</v>
      </c>
      <c r="C68" s="3">
        <v>44540</v>
      </c>
      <c r="D68" s="2" t="s">
        <v>105</v>
      </c>
      <c r="E68" s="2" t="s">
        <v>25</v>
      </c>
      <c r="F68" s="2" t="s">
        <v>25</v>
      </c>
      <c r="G68" s="2" t="s">
        <v>106</v>
      </c>
      <c r="H68" s="4">
        <v>0.65</v>
      </c>
      <c r="I68" s="5">
        <v>12000</v>
      </c>
      <c r="J68" s="6">
        <f t="shared" si="0"/>
        <v>7800</v>
      </c>
      <c r="K68" s="6">
        <f t="shared" si="1"/>
        <v>3900</v>
      </c>
      <c r="L68" s="7">
        <v>0.5</v>
      </c>
    </row>
    <row r="69" spans="1:12">
      <c r="A69" s="2" t="s">
        <v>104</v>
      </c>
      <c r="B69" s="2">
        <v>1185732</v>
      </c>
      <c r="C69" s="3">
        <v>44540</v>
      </c>
      <c r="D69" s="2" t="s">
        <v>105</v>
      </c>
      <c r="E69" s="2" t="s">
        <v>25</v>
      </c>
      <c r="F69" s="2" t="s">
        <v>25</v>
      </c>
      <c r="G69" s="2" t="s">
        <v>107</v>
      </c>
      <c r="H69" s="4">
        <v>0.55000000000000004</v>
      </c>
      <c r="I69" s="5">
        <v>10000</v>
      </c>
      <c r="J69" s="6">
        <f t="shared" si="0"/>
        <v>5500</v>
      </c>
      <c r="K69" s="6">
        <f t="shared" si="1"/>
        <v>1650</v>
      </c>
      <c r="L69" s="7">
        <v>0.3</v>
      </c>
    </row>
    <row r="70" spans="1:12">
      <c r="A70" s="2" t="s">
        <v>104</v>
      </c>
      <c r="B70" s="2">
        <v>1185732</v>
      </c>
      <c r="C70" s="3">
        <v>44540</v>
      </c>
      <c r="D70" s="2" t="s">
        <v>105</v>
      </c>
      <c r="E70" s="2" t="s">
        <v>25</v>
      </c>
      <c r="F70" s="2" t="s">
        <v>25</v>
      </c>
      <c r="G70" s="2" t="s">
        <v>108</v>
      </c>
      <c r="H70" s="4">
        <v>0.55000000000000004</v>
      </c>
      <c r="I70" s="5">
        <v>9500</v>
      </c>
      <c r="J70" s="6">
        <f t="shared" si="0"/>
        <v>5225</v>
      </c>
      <c r="K70" s="6">
        <f t="shared" si="1"/>
        <v>1828.7499999999998</v>
      </c>
      <c r="L70" s="7">
        <v>0.35</v>
      </c>
    </row>
    <row r="71" spans="1:12">
      <c r="A71" s="2" t="s">
        <v>104</v>
      </c>
      <c r="B71" s="2">
        <v>1185732</v>
      </c>
      <c r="C71" s="3">
        <v>44540</v>
      </c>
      <c r="D71" s="2" t="s">
        <v>105</v>
      </c>
      <c r="E71" s="2" t="s">
        <v>25</v>
      </c>
      <c r="F71" s="2" t="s">
        <v>25</v>
      </c>
      <c r="G71" s="2" t="s">
        <v>109</v>
      </c>
      <c r="H71" s="4">
        <v>0.55000000000000004</v>
      </c>
      <c r="I71" s="5">
        <v>9000</v>
      </c>
      <c r="J71" s="6">
        <f t="shared" si="0"/>
        <v>4950</v>
      </c>
      <c r="K71" s="6">
        <f t="shared" si="1"/>
        <v>1732.5</v>
      </c>
      <c r="L71" s="7">
        <v>0.35</v>
      </c>
    </row>
    <row r="72" spans="1:12">
      <c r="A72" s="2" t="s">
        <v>104</v>
      </c>
      <c r="B72" s="2">
        <v>1185732</v>
      </c>
      <c r="C72" s="3">
        <v>44540</v>
      </c>
      <c r="D72" s="2" t="s">
        <v>105</v>
      </c>
      <c r="E72" s="2" t="s">
        <v>25</v>
      </c>
      <c r="F72" s="2" t="s">
        <v>25</v>
      </c>
      <c r="G72" s="2" t="s">
        <v>110</v>
      </c>
      <c r="H72" s="4">
        <v>0.65</v>
      </c>
      <c r="I72" s="5">
        <v>9000</v>
      </c>
      <c r="J72" s="6">
        <f t="shared" si="0"/>
        <v>5850</v>
      </c>
      <c r="K72" s="6">
        <f t="shared" si="1"/>
        <v>1755</v>
      </c>
      <c r="L72" s="7">
        <v>0.3</v>
      </c>
    </row>
    <row r="73" spans="1:12">
      <c r="A73" s="2" t="s">
        <v>104</v>
      </c>
      <c r="B73" s="2">
        <v>1185732</v>
      </c>
      <c r="C73" s="3">
        <v>44540</v>
      </c>
      <c r="D73" s="2" t="s">
        <v>105</v>
      </c>
      <c r="E73" s="2" t="s">
        <v>25</v>
      </c>
      <c r="F73" s="2" t="s">
        <v>25</v>
      </c>
      <c r="G73" s="2" t="s">
        <v>111</v>
      </c>
      <c r="H73" s="4">
        <v>0.7</v>
      </c>
      <c r="I73" s="5">
        <v>10000</v>
      </c>
      <c r="J73" s="6">
        <f t="shared" si="0"/>
        <v>7000</v>
      </c>
      <c r="K73" s="6">
        <f t="shared" si="1"/>
        <v>1750</v>
      </c>
      <c r="L73" s="7">
        <v>0.25</v>
      </c>
    </row>
    <row r="74" spans="1:12">
      <c r="A74" s="2" t="s">
        <v>112</v>
      </c>
      <c r="B74" s="2">
        <v>1197831</v>
      </c>
      <c r="C74" s="3">
        <v>44198</v>
      </c>
      <c r="D74" s="2" t="s">
        <v>4</v>
      </c>
      <c r="E74" s="2" t="s">
        <v>12</v>
      </c>
      <c r="F74" s="2" t="s">
        <v>19</v>
      </c>
      <c r="G74" s="2" t="s">
        <v>106</v>
      </c>
      <c r="H74" s="4">
        <v>0.25</v>
      </c>
      <c r="I74" s="5">
        <v>9000</v>
      </c>
      <c r="J74" s="6">
        <f t="shared" si="0"/>
        <v>2250</v>
      </c>
      <c r="K74" s="6">
        <f t="shared" si="1"/>
        <v>787.5</v>
      </c>
      <c r="L74" s="7">
        <v>0.35</v>
      </c>
    </row>
    <row r="75" spans="1:12">
      <c r="A75" s="2" t="s">
        <v>112</v>
      </c>
      <c r="B75" s="2">
        <v>1197831</v>
      </c>
      <c r="C75" s="3">
        <v>44198</v>
      </c>
      <c r="D75" s="2" t="s">
        <v>4</v>
      </c>
      <c r="E75" s="2" t="s">
        <v>12</v>
      </c>
      <c r="F75" s="2" t="s">
        <v>19</v>
      </c>
      <c r="G75" s="2" t="s">
        <v>107</v>
      </c>
      <c r="H75" s="4">
        <v>0.35</v>
      </c>
      <c r="I75" s="5">
        <v>9000</v>
      </c>
      <c r="J75" s="6">
        <f t="shared" si="0"/>
        <v>3150</v>
      </c>
      <c r="K75" s="6">
        <f t="shared" si="1"/>
        <v>1102.5</v>
      </c>
      <c r="L75" s="7">
        <v>0.35</v>
      </c>
    </row>
    <row r="76" spans="1:12">
      <c r="A76" s="2" t="s">
        <v>112</v>
      </c>
      <c r="B76" s="2">
        <v>1197831</v>
      </c>
      <c r="C76" s="3">
        <v>44198</v>
      </c>
      <c r="D76" s="2" t="s">
        <v>4</v>
      </c>
      <c r="E76" s="2" t="s">
        <v>12</v>
      </c>
      <c r="F76" s="2" t="s">
        <v>19</v>
      </c>
      <c r="G76" s="2" t="s">
        <v>108</v>
      </c>
      <c r="H76" s="4">
        <v>0.35</v>
      </c>
      <c r="I76" s="5">
        <v>7000</v>
      </c>
      <c r="J76" s="6">
        <f t="shared" si="0"/>
        <v>2450</v>
      </c>
      <c r="K76" s="6">
        <f t="shared" si="1"/>
        <v>857.5</v>
      </c>
      <c r="L76" s="7">
        <v>0.35</v>
      </c>
    </row>
    <row r="77" spans="1:12">
      <c r="A77" s="2" t="s">
        <v>112</v>
      </c>
      <c r="B77" s="2">
        <v>1197831</v>
      </c>
      <c r="C77" s="3">
        <v>44198</v>
      </c>
      <c r="D77" s="2" t="s">
        <v>4</v>
      </c>
      <c r="E77" s="2" t="s">
        <v>12</v>
      </c>
      <c r="F77" s="2" t="s">
        <v>19</v>
      </c>
      <c r="G77" s="2" t="s">
        <v>109</v>
      </c>
      <c r="H77" s="4">
        <v>0.35</v>
      </c>
      <c r="I77" s="5">
        <v>7000</v>
      </c>
      <c r="J77" s="6">
        <f t="shared" si="0"/>
        <v>2450</v>
      </c>
      <c r="K77" s="6">
        <f t="shared" si="1"/>
        <v>1102.5</v>
      </c>
      <c r="L77" s="7">
        <v>0.45</v>
      </c>
    </row>
    <row r="78" spans="1:12">
      <c r="A78" s="2" t="s">
        <v>112</v>
      </c>
      <c r="B78" s="2">
        <v>1197831</v>
      </c>
      <c r="C78" s="3">
        <v>44198</v>
      </c>
      <c r="D78" s="2" t="s">
        <v>4</v>
      </c>
      <c r="E78" s="2" t="s">
        <v>12</v>
      </c>
      <c r="F78" s="2" t="s">
        <v>19</v>
      </c>
      <c r="G78" s="2" t="s">
        <v>110</v>
      </c>
      <c r="H78" s="4">
        <v>0.4</v>
      </c>
      <c r="I78" s="5">
        <v>5500</v>
      </c>
      <c r="J78" s="6">
        <f t="shared" si="0"/>
        <v>2200</v>
      </c>
      <c r="K78" s="6">
        <f t="shared" si="1"/>
        <v>660</v>
      </c>
      <c r="L78" s="7">
        <v>0.3</v>
      </c>
    </row>
    <row r="79" spans="1:12">
      <c r="A79" s="2" t="s">
        <v>112</v>
      </c>
      <c r="B79" s="2">
        <v>1197831</v>
      </c>
      <c r="C79" s="3">
        <v>44198</v>
      </c>
      <c r="D79" s="2" t="s">
        <v>4</v>
      </c>
      <c r="E79" s="2" t="s">
        <v>12</v>
      </c>
      <c r="F79" s="2" t="s">
        <v>19</v>
      </c>
      <c r="G79" s="2" t="s">
        <v>111</v>
      </c>
      <c r="H79" s="4">
        <v>0.35</v>
      </c>
      <c r="I79" s="5">
        <v>7000</v>
      </c>
      <c r="J79" s="6">
        <f t="shared" si="0"/>
        <v>2450</v>
      </c>
      <c r="K79" s="6">
        <f t="shared" si="1"/>
        <v>1225</v>
      </c>
      <c r="L79" s="7">
        <v>0.5</v>
      </c>
    </row>
    <row r="80" spans="1:12">
      <c r="A80" s="2" t="s">
        <v>112</v>
      </c>
      <c r="B80" s="2">
        <v>1197831</v>
      </c>
      <c r="C80" s="3">
        <v>44228</v>
      </c>
      <c r="D80" s="2" t="s">
        <v>4</v>
      </c>
      <c r="E80" s="2" t="s">
        <v>12</v>
      </c>
      <c r="F80" s="2" t="s">
        <v>19</v>
      </c>
      <c r="G80" s="2" t="s">
        <v>106</v>
      </c>
      <c r="H80" s="4">
        <v>0.25</v>
      </c>
      <c r="I80" s="5">
        <v>8500</v>
      </c>
      <c r="J80" s="6">
        <f t="shared" si="0"/>
        <v>2125</v>
      </c>
      <c r="K80" s="6">
        <f t="shared" si="1"/>
        <v>743.75</v>
      </c>
      <c r="L80" s="7">
        <v>0.35</v>
      </c>
    </row>
    <row r="81" spans="1:12">
      <c r="A81" s="2" t="s">
        <v>112</v>
      </c>
      <c r="B81" s="2">
        <v>1197831</v>
      </c>
      <c r="C81" s="3">
        <v>44228</v>
      </c>
      <c r="D81" s="2" t="s">
        <v>4</v>
      </c>
      <c r="E81" s="2" t="s">
        <v>12</v>
      </c>
      <c r="F81" s="2" t="s">
        <v>19</v>
      </c>
      <c r="G81" s="2" t="s">
        <v>107</v>
      </c>
      <c r="H81" s="4">
        <v>0.35</v>
      </c>
      <c r="I81" s="5">
        <v>8500</v>
      </c>
      <c r="J81" s="6">
        <f t="shared" si="0"/>
        <v>2975</v>
      </c>
      <c r="K81" s="6">
        <f t="shared" si="1"/>
        <v>1041.25</v>
      </c>
      <c r="L81" s="7">
        <v>0.35</v>
      </c>
    </row>
    <row r="82" spans="1:12">
      <c r="A82" s="2" t="s">
        <v>112</v>
      </c>
      <c r="B82" s="2">
        <v>1197831</v>
      </c>
      <c r="C82" s="3">
        <v>44228</v>
      </c>
      <c r="D82" s="2" t="s">
        <v>4</v>
      </c>
      <c r="E82" s="2" t="s">
        <v>12</v>
      </c>
      <c r="F82" s="2" t="s">
        <v>19</v>
      </c>
      <c r="G82" s="2" t="s">
        <v>108</v>
      </c>
      <c r="H82" s="4">
        <v>0.35</v>
      </c>
      <c r="I82" s="5">
        <v>6750</v>
      </c>
      <c r="J82" s="6">
        <f t="shared" si="0"/>
        <v>2362.5</v>
      </c>
      <c r="K82" s="6">
        <f t="shared" si="1"/>
        <v>826.875</v>
      </c>
      <c r="L82" s="7">
        <v>0.35</v>
      </c>
    </row>
    <row r="83" spans="1:12">
      <c r="A83" s="2" t="s">
        <v>112</v>
      </c>
      <c r="B83" s="2">
        <v>1197831</v>
      </c>
      <c r="C83" s="3">
        <v>44228</v>
      </c>
      <c r="D83" s="2" t="s">
        <v>4</v>
      </c>
      <c r="E83" s="2" t="s">
        <v>12</v>
      </c>
      <c r="F83" s="2" t="s">
        <v>19</v>
      </c>
      <c r="G83" s="2" t="s">
        <v>109</v>
      </c>
      <c r="H83" s="4">
        <v>0.35</v>
      </c>
      <c r="I83" s="5">
        <v>6250</v>
      </c>
      <c r="J83" s="6">
        <f t="shared" si="0"/>
        <v>2187.5</v>
      </c>
      <c r="K83" s="6">
        <f t="shared" si="1"/>
        <v>984.375</v>
      </c>
      <c r="L83" s="7">
        <v>0.45</v>
      </c>
    </row>
    <row r="84" spans="1:12">
      <c r="A84" s="2" t="s">
        <v>112</v>
      </c>
      <c r="B84" s="2">
        <v>1197831</v>
      </c>
      <c r="C84" s="3">
        <v>44228</v>
      </c>
      <c r="D84" s="2" t="s">
        <v>4</v>
      </c>
      <c r="E84" s="2" t="s">
        <v>12</v>
      </c>
      <c r="F84" s="2" t="s">
        <v>19</v>
      </c>
      <c r="G84" s="2" t="s">
        <v>110</v>
      </c>
      <c r="H84" s="4">
        <v>0.4</v>
      </c>
      <c r="I84" s="5">
        <v>5000</v>
      </c>
      <c r="J84" s="6">
        <f t="shared" si="0"/>
        <v>2000</v>
      </c>
      <c r="K84" s="6">
        <f t="shared" si="1"/>
        <v>600</v>
      </c>
      <c r="L84" s="7">
        <v>0.3</v>
      </c>
    </row>
    <row r="85" spans="1:12">
      <c r="A85" s="2" t="s">
        <v>112</v>
      </c>
      <c r="B85" s="2">
        <v>1197831</v>
      </c>
      <c r="C85" s="3">
        <v>44228</v>
      </c>
      <c r="D85" s="2" t="s">
        <v>4</v>
      </c>
      <c r="E85" s="2" t="s">
        <v>12</v>
      </c>
      <c r="F85" s="2" t="s">
        <v>19</v>
      </c>
      <c r="G85" s="2" t="s">
        <v>111</v>
      </c>
      <c r="H85" s="4">
        <v>0.35</v>
      </c>
      <c r="I85" s="5">
        <v>7000</v>
      </c>
      <c r="J85" s="6">
        <f t="shared" si="0"/>
        <v>2450</v>
      </c>
      <c r="K85" s="6">
        <f t="shared" si="1"/>
        <v>1225</v>
      </c>
      <c r="L85" s="7">
        <v>0.5</v>
      </c>
    </row>
    <row r="86" spans="1:12">
      <c r="A86" s="2" t="s">
        <v>112</v>
      </c>
      <c r="B86" s="2">
        <v>1197831</v>
      </c>
      <c r="C86" s="3">
        <v>44258</v>
      </c>
      <c r="D86" s="2" t="s">
        <v>4</v>
      </c>
      <c r="E86" s="2" t="s">
        <v>12</v>
      </c>
      <c r="F86" s="2" t="s">
        <v>19</v>
      </c>
      <c r="G86" s="2" t="s">
        <v>106</v>
      </c>
      <c r="H86" s="4">
        <v>0.3</v>
      </c>
      <c r="I86" s="5">
        <v>8750</v>
      </c>
      <c r="J86" s="6">
        <f t="shared" si="0"/>
        <v>2625</v>
      </c>
      <c r="K86" s="6">
        <f t="shared" si="1"/>
        <v>918.74999999999989</v>
      </c>
      <c r="L86" s="7">
        <v>0.35</v>
      </c>
    </row>
    <row r="87" spans="1:12">
      <c r="A87" s="2" t="s">
        <v>112</v>
      </c>
      <c r="B87" s="2">
        <v>1197831</v>
      </c>
      <c r="C87" s="3">
        <v>44258</v>
      </c>
      <c r="D87" s="2" t="s">
        <v>4</v>
      </c>
      <c r="E87" s="2" t="s">
        <v>12</v>
      </c>
      <c r="F87" s="2" t="s">
        <v>19</v>
      </c>
      <c r="G87" s="2" t="s">
        <v>107</v>
      </c>
      <c r="H87" s="4">
        <v>0.4</v>
      </c>
      <c r="I87" s="5">
        <v>8750</v>
      </c>
      <c r="J87" s="6">
        <f t="shared" si="0"/>
        <v>3500</v>
      </c>
      <c r="K87" s="6">
        <f t="shared" si="1"/>
        <v>1225</v>
      </c>
      <c r="L87" s="7">
        <v>0.35</v>
      </c>
    </row>
    <row r="88" spans="1:12">
      <c r="A88" s="2" t="s">
        <v>112</v>
      </c>
      <c r="B88" s="2">
        <v>1197831</v>
      </c>
      <c r="C88" s="3">
        <v>44258</v>
      </c>
      <c r="D88" s="2" t="s">
        <v>4</v>
      </c>
      <c r="E88" s="2" t="s">
        <v>12</v>
      </c>
      <c r="F88" s="2" t="s">
        <v>19</v>
      </c>
      <c r="G88" s="2" t="s">
        <v>108</v>
      </c>
      <c r="H88" s="4">
        <v>0.35</v>
      </c>
      <c r="I88" s="5">
        <v>7000</v>
      </c>
      <c r="J88" s="6">
        <f t="shared" si="0"/>
        <v>2450</v>
      </c>
      <c r="K88" s="6">
        <f t="shared" si="1"/>
        <v>857.5</v>
      </c>
      <c r="L88" s="7">
        <v>0.35</v>
      </c>
    </row>
    <row r="89" spans="1:12">
      <c r="A89" s="2" t="s">
        <v>112</v>
      </c>
      <c r="B89" s="2">
        <v>1197831</v>
      </c>
      <c r="C89" s="3">
        <v>44258</v>
      </c>
      <c r="D89" s="2" t="s">
        <v>4</v>
      </c>
      <c r="E89" s="2" t="s">
        <v>12</v>
      </c>
      <c r="F89" s="2" t="s">
        <v>19</v>
      </c>
      <c r="G89" s="2" t="s">
        <v>109</v>
      </c>
      <c r="H89" s="4">
        <v>0.4</v>
      </c>
      <c r="I89" s="5">
        <v>6000</v>
      </c>
      <c r="J89" s="6">
        <f t="shared" si="0"/>
        <v>2400</v>
      </c>
      <c r="K89" s="6">
        <f t="shared" si="1"/>
        <v>1080</v>
      </c>
      <c r="L89" s="7">
        <v>0.45</v>
      </c>
    </row>
    <row r="90" spans="1:12">
      <c r="A90" s="2" t="s">
        <v>112</v>
      </c>
      <c r="B90" s="2">
        <v>1197831</v>
      </c>
      <c r="C90" s="3">
        <v>44258</v>
      </c>
      <c r="D90" s="2" t="s">
        <v>4</v>
      </c>
      <c r="E90" s="2" t="s">
        <v>12</v>
      </c>
      <c r="F90" s="2" t="s">
        <v>19</v>
      </c>
      <c r="G90" s="2" t="s">
        <v>110</v>
      </c>
      <c r="H90" s="4">
        <v>0.45</v>
      </c>
      <c r="I90" s="5">
        <v>5000</v>
      </c>
      <c r="J90" s="6">
        <f t="shared" si="0"/>
        <v>2250</v>
      </c>
      <c r="K90" s="6">
        <f t="shared" si="1"/>
        <v>675</v>
      </c>
      <c r="L90" s="7">
        <v>0.3</v>
      </c>
    </row>
    <row r="91" spans="1:12">
      <c r="A91" s="2" t="s">
        <v>112</v>
      </c>
      <c r="B91" s="2">
        <v>1197831</v>
      </c>
      <c r="C91" s="3">
        <v>44258</v>
      </c>
      <c r="D91" s="2" t="s">
        <v>4</v>
      </c>
      <c r="E91" s="2" t="s">
        <v>12</v>
      </c>
      <c r="F91" s="2" t="s">
        <v>19</v>
      </c>
      <c r="G91" s="2" t="s">
        <v>111</v>
      </c>
      <c r="H91" s="4">
        <v>0.4</v>
      </c>
      <c r="I91" s="5">
        <v>6500</v>
      </c>
      <c r="J91" s="6">
        <f t="shared" si="0"/>
        <v>2600</v>
      </c>
      <c r="K91" s="6">
        <f t="shared" si="1"/>
        <v>1300</v>
      </c>
      <c r="L91" s="7">
        <v>0.5</v>
      </c>
    </row>
    <row r="92" spans="1:12">
      <c r="A92" s="2" t="s">
        <v>112</v>
      </c>
      <c r="B92" s="2">
        <v>1197831</v>
      </c>
      <c r="C92" s="3">
        <v>44288</v>
      </c>
      <c r="D92" s="2" t="s">
        <v>4</v>
      </c>
      <c r="E92" s="2" t="s">
        <v>12</v>
      </c>
      <c r="F92" s="2" t="s">
        <v>19</v>
      </c>
      <c r="G92" s="2" t="s">
        <v>106</v>
      </c>
      <c r="H92" s="4">
        <v>0.3</v>
      </c>
      <c r="I92" s="5">
        <v>9000</v>
      </c>
      <c r="J92" s="6">
        <f t="shared" si="0"/>
        <v>2700</v>
      </c>
      <c r="K92" s="6">
        <f t="shared" si="1"/>
        <v>944.99999999999989</v>
      </c>
      <c r="L92" s="7">
        <v>0.35</v>
      </c>
    </row>
    <row r="93" spans="1:12">
      <c r="A93" s="2" t="s">
        <v>112</v>
      </c>
      <c r="B93" s="2">
        <v>1197831</v>
      </c>
      <c r="C93" s="3">
        <v>44288</v>
      </c>
      <c r="D93" s="2" t="s">
        <v>4</v>
      </c>
      <c r="E93" s="2" t="s">
        <v>12</v>
      </c>
      <c r="F93" s="2" t="s">
        <v>19</v>
      </c>
      <c r="G93" s="2" t="s">
        <v>107</v>
      </c>
      <c r="H93" s="4">
        <v>0.4</v>
      </c>
      <c r="I93" s="5">
        <v>9000</v>
      </c>
      <c r="J93" s="6">
        <f t="shared" si="0"/>
        <v>3600</v>
      </c>
      <c r="K93" s="6">
        <f t="shared" si="1"/>
        <v>1260</v>
      </c>
      <c r="L93" s="7">
        <v>0.35</v>
      </c>
    </row>
    <row r="94" spans="1:12">
      <c r="A94" s="2" t="s">
        <v>112</v>
      </c>
      <c r="B94" s="2">
        <v>1197831</v>
      </c>
      <c r="C94" s="3">
        <v>44288</v>
      </c>
      <c r="D94" s="2" t="s">
        <v>4</v>
      </c>
      <c r="E94" s="2" t="s">
        <v>12</v>
      </c>
      <c r="F94" s="2" t="s">
        <v>19</v>
      </c>
      <c r="G94" s="2" t="s">
        <v>108</v>
      </c>
      <c r="H94" s="4">
        <v>0.35</v>
      </c>
      <c r="I94" s="5">
        <v>7250</v>
      </c>
      <c r="J94" s="6">
        <f t="shared" si="0"/>
        <v>2537.5</v>
      </c>
      <c r="K94" s="6">
        <f t="shared" si="1"/>
        <v>888.125</v>
      </c>
      <c r="L94" s="7">
        <v>0.35</v>
      </c>
    </row>
    <row r="95" spans="1:12">
      <c r="A95" s="2" t="s">
        <v>112</v>
      </c>
      <c r="B95" s="2">
        <v>1197831</v>
      </c>
      <c r="C95" s="3">
        <v>44288</v>
      </c>
      <c r="D95" s="2" t="s">
        <v>4</v>
      </c>
      <c r="E95" s="2" t="s">
        <v>12</v>
      </c>
      <c r="F95" s="2" t="s">
        <v>19</v>
      </c>
      <c r="G95" s="2" t="s">
        <v>109</v>
      </c>
      <c r="H95" s="4">
        <v>0.4</v>
      </c>
      <c r="I95" s="5">
        <v>6250</v>
      </c>
      <c r="J95" s="6">
        <f t="shared" si="0"/>
        <v>2500</v>
      </c>
      <c r="K95" s="6">
        <f t="shared" si="1"/>
        <v>1125</v>
      </c>
      <c r="L95" s="7">
        <v>0.45</v>
      </c>
    </row>
    <row r="96" spans="1:12">
      <c r="A96" s="2" t="s">
        <v>112</v>
      </c>
      <c r="B96" s="2">
        <v>1197831</v>
      </c>
      <c r="C96" s="3">
        <v>44288</v>
      </c>
      <c r="D96" s="2" t="s">
        <v>4</v>
      </c>
      <c r="E96" s="2" t="s">
        <v>12</v>
      </c>
      <c r="F96" s="2" t="s">
        <v>19</v>
      </c>
      <c r="G96" s="2" t="s">
        <v>110</v>
      </c>
      <c r="H96" s="4">
        <v>0.45</v>
      </c>
      <c r="I96" s="5">
        <v>5250</v>
      </c>
      <c r="J96" s="6">
        <f t="shared" si="0"/>
        <v>2362.5</v>
      </c>
      <c r="K96" s="6">
        <f t="shared" si="1"/>
        <v>708.75</v>
      </c>
      <c r="L96" s="7">
        <v>0.3</v>
      </c>
    </row>
    <row r="97" spans="1:12">
      <c r="A97" s="2" t="s">
        <v>112</v>
      </c>
      <c r="B97" s="2">
        <v>1197831</v>
      </c>
      <c r="C97" s="3">
        <v>44288</v>
      </c>
      <c r="D97" s="2" t="s">
        <v>4</v>
      </c>
      <c r="E97" s="2" t="s">
        <v>12</v>
      </c>
      <c r="F97" s="2" t="s">
        <v>19</v>
      </c>
      <c r="G97" s="2" t="s">
        <v>111</v>
      </c>
      <c r="H97" s="4">
        <v>0.4</v>
      </c>
      <c r="I97" s="5">
        <v>8000</v>
      </c>
      <c r="J97" s="6">
        <f t="shared" si="0"/>
        <v>3200</v>
      </c>
      <c r="K97" s="6">
        <f t="shared" si="1"/>
        <v>1600</v>
      </c>
      <c r="L97" s="7">
        <v>0.5</v>
      </c>
    </row>
    <row r="98" spans="1:12">
      <c r="A98" s="2" t="s">
        <v>112</v>
      </c>
      <c r="B98" s="2">
        <v>1197831</v>
      </c>
      <c r="C98" s="3">
        <v>44318</v>
      </c>
      <c r="D98" s="2" t="s">
        <v>4</v>
      </c>
      <c r="E98" s="2" t="s">
        <v>12</v>
      </c>
      <c r="F98" s="2" t="s">
        <v>19</v>
      </c>
      <c r="G98" s="2" t="s">
        <v>106</v>
      </c>
      <c r="H98" s="4">
        <v>0.3</v>
      </c>
      <c r="I98" s="5">
        <v>9250</v>
      </c>
      <c r="J98" s="6">
        <f t="shared" si="0"/>
        <v>2775</v>
      </c>
      <c r="K98" s="6">
        <f t="shared" si="1"/>
        <v>971.24999999999989</v>
      </c>
      <c r="L98" s="7">
        <v>0.35</v>
      </c>
    </row>
    <row r="99" spans="1:12">
      <c r="A99" s="2" t="s">
        <v>112</v>
      </c>
      <c r="B99" s="2">
        <v>1197831</v>
      </c>
      <c r="C99" s="3">
        <v>44318</v>
      </c>
      <c r="D99" s="2" t="s">
        <v>4</v>
      </c>
      <c r="E99" s="2" t="s">
        <v>12</v>
      </c>
      <c r="F99" s="2" t="s">
        <v>19</v>
      </c>
      <c r="G99" s="2" t="s">
        <v>107</v>
      </c>
      <c r="H99" s="4">
        <v>0.4</v>
      </c>
      <c r="I99" s="5">
        <v>9250</v>
      </c>
      <c r="J99" s="6">
        <f t="shared" si="0"/>
        <v>3700</v>
      </c>
      <c r="K99" s="6">
        <f t="shared" si="1"/>
        <v>1295</v>
      </c>
      <c r="L99" s="7">
        <v>0.35</v>
      </c>
    </row>
    <row r="100" spans="1:12">
      <c r="A100" s="2" t="s">
        <v>112</v>
      </c>
      <c r="B100" s="2">
        <v>1197831</v>
      </c>
      <c r="C100" s="3">
        <v>44318</v>
      </c>
      <c r="D100" s="2" t="s">
        <v>4</v>
      </c>
      <c r="E100" s="2" t="s">
        <v>12</v>
      </c>
      <c r="F100" s="2" t="s">
        <v>19</v>
      </c>
      <c r="G100" s="2" t="s">
        <v>108</v>
      </c>
      <c r="H100" s="4">
        <v>0.35</v>
      </c>
      <c r="I100" s="5">
        <v>7750</v>
      </c>
      <c r="J100" s="6">
        <f t="shared" si="0"/>
        <v>2712.5</v>
      </c>
      <c r="K100" s="6">
        <f t="shared" si="1"/>
        <v>949.37499999999989</v>
      </c>
      <c r="L100" s="7">
        <v>0.35</v>
      </c>
    </row>
    <row r="101" spans="1:12">
      <c r="A101" s="2" t="s">
        <v>112</v>
      </c>
      <c r="B101" s="2">
        <v>1197831</v>
      </c>
      <c r="C101" s="3">
        <v>44318</v>
      </c>
      <c r="D101" s="2" t="s">
        <v>4</v>
      </c>
      <c r="E101" s="2" t="s">
        <v>12</v>
      </c>
      <c r="F101" s="2" t="s">
        <v>19</v>
      </c>
      <c r="G101" s="2" t="s">
        <v>109</v>
      </c>
      <c r="H101" s="4">
        <v>0.4</v>
      </c>
      <c r="I101" s="5">
        <v>7000</v>
      </c>
      <c r="J101" s="6">
        <f t="shared" si="0"/>
        <v>2800</v>
      </c>
      <c r="K101" s="6">
        <f t="shared" si="1"/>
        <v>1260</v>
      </c>
      <c r="L101" s="7">
        <v>0.45</v>
      </c>
    </row>
    <row r="102" spans="1:12">
      <c r="A102" s="2" t="s">
        <v>112</v>
      </c>
      <c r="B102" s="2">
        <v>1197831</v>
      </c>
      <c r="C102" s="3">
        <v>44318</v>
      </c>
      <c r="D102" s="2" t="s">
        <v>4</v>
      </c>
      <c r="E102" s="2" t="s">
        <v>12</v>
      </c>
      <c r="F102" s="2" t="s">
        <v>19</v>
      </c>
      <c r="G102" s="2" t="s">
        <v>110</v>
      </c>
      <c r="H102" s="4">
        <v>0.45</v>
      </c>
      <c r="I102" s="5">
        <v>6000</v>
      </c>
      <c r="J102" s="6">
        <f t="shared" si="0"/>
        <v>2700</v>
      </c>
      <c r="K102" s="6">
        <f t="shared" si="1"/>
        <v>810</v>
      </c>
      <c r="L102" s="7">
        <v>0.3</v>
      </c>
    </row>
    <row r="103" spans="1:12">
      <c r="A103" s="2" t="s">
        <v>112</v>
      </c>
      <c r="B103" s="2">
        <v>1197831</v>
      </c>
      <c r="C103" s="3">
        <v>44318</v>
      </c>
      <c r="D103" s="2" t="s">
        <v>4</v>
      </c>
      <c r="E103" s="2" t="s">
        <v>12</v>
      </c>
      <c r="F103" s="2" t="s">
        <v>19</v>
      </c>
      <c r="G103" s="2" t="s">
        <v>111</v>
      </c>
      <c r="H103" s="4">
        <v>0.4</v>
      </c>
      <c r="I103" s="5">
        <v>9500</v>
      </c>
      <c r="J103" s="6">
        <f t="shared" si="0"/>
        <v>3800</v>
      </c>
      <c r="K103" s="6">
        <f t="shared" si="1"/>
        <v>1900</v>
      </c>
      <c r="L103" s="7">
        <v>0.5</v>
      </c>
    </row>
    <row r="104" spans="1:12">
      <c r="A104" s="2" t="s">
        <v>112</v>
      </c>
      <c r="B104" s="2">
        <v>1197831</v>
      </c>
      <c r="C104" s="3">
        <v>44348</v>
      </c>
      <c r="D104" s="2" t="s">
        <v>4</v>
      </c>
      <c r="E104" s="2" t="s">
        <v>12</v>
      </c>
      <c r="F104" s="2" t="s">
        <v>19</v>
      </c>
      <c r="G104" s="2" t="s">
        <v>106</v>
      </c>
      <c r="H104" s="4">
        <v>0.4</v>
      </c>
      <c r="I104" s="5">
        <v>9500</v>
      </c>
      <c r="J104" s="6">
        <f t="shared" si="0"/>
        <v>3800</v>
      </c>
      <c r="K104" s="6">
        <f t="shared" si="1"/>
        <v>1330</v>
      </c>
      <c r="L104" s="7">
        <v>0.35</v>
      </c>
    </row>
    <row r="105" spans="1:12">
      <c r="A105" s="2" t="s">
        <v>112</v>
      </c>
      <c r="B105" s="2">
        <v>1197831</v>
      </c>
      <c r="C105" s="3">
        <v>44348</v>
      </c>
      <c r="D105" s="2" t="s">
        <v>4</v>
      </c>
      <c r="E105" s="2" t="s">
        <v>12</v>
      </c>
      <c r="F105" s="2" t="s">
        <v>19</v>
      </c>
      <c r="G105" s="2" t="s">
        <v>107</v>
      </c>
      <c r="H105" s="4">
        <v>0.45</v>
      </c>
      <c r="I105" s="5">
        <v>9500</v>
      </c>
      <c r="J105" s="6">
        <f t="shared" si="0"/>
        <v>4275</v>
      </c>
      <c r="K105" s="6">
        <f t="shared" si="1"/>
        <v>1496.25</v>
      </c>
      <c r="L105" s="7">
        <v>0.35</v>
      </c>
    </row>
    <row r="106" spans="1:12">
      <c r="A106" s="2" t="s">
        <v>112</v>
      </c>
      <c r="B106" s="2">
        <v>1197831</v>
      </c>
      <c r="C106" s="3">
        <v>44348</v>
      </c>
      <c r="D106" s="2" t="s">
        <v>4</v>
      </c>
      <c r="E106" s="2" t="s">
        <v>12</v>
      </c>
      <c r="F106" s="2" t="s">
        <v>19</v>
      </c>
      <c r="G106" s="2" t="s">
        <v>108</v>
      </c>
      <c r="H106" s="4">
        <v>0.4</v>
      </c>
      <c r="I106" s="5">
        <v>8000</v>
      </c>
      <c r="J106" s="6">
        <f t="shared" si="0"/>
        <v>3200</v>
      </c>
      <c r="K106" s="6">
        <f t="shared" si="1"/>
        <v>1120</v>
      </c>
      <c r="L106" s="7">
        <v>0.35</v>
      </c>
    </row>
    <row r="107" spans="1:12">
      <c r="A107" s="2" t="s">
        <v>112</v>
      </c>
      <c r="B107" s="2">
        <v>1197831</v>
      </c>
      <c r="C107" s="3">
        <v>44348</v>
      </c>
      <c r="D107" s="2" t="s">
        <v>4</v>
      </c>
      <c r="E107" s="2" t="s">
        <v>12</v>
      </c>
      <c r="F107" s="2" t="s">
        <v>19</v>
      </c>
      <c r="G107" s="2" t="s">
        <v>109</v>
      </c>
      <c r="H107" s="4">
        <v>0.4</v>
      </c>
      <c r="I107" s="5">
        <v>7500</v>
      </c>
      <c r="J107" s="6">
        <f t="shared" si="0"/>
        <v>3000</v>
      </c>
      <c r="K107" s="6">
        <f t="shared" si="1"/>
        <v>1350</v>
      </c>
      <c r="L107" s="7">
        <v>0.45</v>
      </c>
    </row>
    <row r="108" spans="1:12">
      <c r="A108" s="2" t="s">
        <v>112</v>
      </c>
      <c r="B108" s="2">
        <v>1197831</v>
      </c>
      <c r="C108" s="3">
        <v>44348</v>
      </c>
      <c r="D108" s="2" t="s">
        <v>4</v>
      </c>
      <c r="E108" s="2" t="s">
        <v>12</v>
      </c>
      <c r="F108" s="2" t="s">
        <v>19</v>
      </c>
      <c r="G108" s="2" t="s">
        <v>110</v>
      </c>
      <c r="H108" s="4">
        <v>0.45</v>
      </c>
      <c r="I108" s="5">
        <v>6500</v>
      </c>
      <c r="J108" s="6">
        <f t="shared" si="0"/>
        <v>2925</v>
      </c>
      <c r="K108" s="6">
        <f t="shared" si="1"/>
        <v>877.5</v>
      </c>
      <c r="L108" s="7">
        <v>0.3</v>
      </c>
    </row>
    <row r="109" spans="1:12">
      <c r="A109" s="2" t="s">
        <v>112</v>
      </c>
      <c r="B109" s="2">
        <v>1197831</v>
      </c>
      <c r="C109" s="3">
        <v>44348</v>
      </c>
      <c r="D109" s="2" t="s">
        <v>4</v>
      </c>
      <c r="E109" s="2" t="s">
        <v>12</v>
      </c>
      <c r="F109" s="2" t="s">
        <v>19</v>
      </c>
      <c r="G109" s="2" t="s">
        <v>111</v>
      </c>
      <c r="H109" s="4">
        <v>0.5</v>
      </c>
      <c r="I109" s="5">
        <v>10000</v>
      </c>
      <c r="J109" s="6">
        <f t="shared" si="0"/>
        <v>5000</v>
      </c>
      <c r="K109" s="6">
        <f t="shared" si="1"/>
        <v>2500</v>
      </c>
      <c r="L109" s="7">
        <v>0.5</v>
      </c>
    </row>
    <row r="110" spans="1:12">
      <c r="A110" s="2" t="s">
        <v>112</v>
      </c>
      <c r="B110" s="2">
        <v>1197831</v>
      </c>
      <c r="C110" s="3">
        <v>44380</v>
      </c>
      <c r="D110" s="2" t="s">
        <v>4</v>
      </c>
      <c r="E110" s="2" t="s">
        <v>12</v>
      </c>
      <c r="F110" s="2" t="s">
        <v>19</v>
      </c>
      <c r="G110" s="2" t="s">
        <v>106</v>
      </c>
      <c r="H110" s="4">
        <v>0.4</v>
      </c>
      <c r="I110" s="5">
        <v>9500</v>
      </c>
      <c r="J110" s="6">
        <f t="shared" si="0"/>
        <v>3800</v>
      </c>
      <c r="K110" s="6">
        <f t="shared" si="1"/>
        <v>1330</v>
      </c>
      <c r="L110" s="7">
        <v>0.35</v>
      </c>
    </row>
    <row r="111" spans="1:12">
      <c r="A111" s="2" t="s">
        <v>112</v>
      </c>
      <c r="B111" s="2">
        <v>1197831</v>
      </c>
      <c r="C111" s="3">
        <v>44380</v>
      </c>
      <c r="D111" s="2" t="s">
        <v>4</v>
      </c>
      <c r="E111" s="2" t="s">
        <v>12</v>
      </c>
      <c r="F111" s="2" t="s">
        <v>19</v>
      </c>
      <c r="G111" s="2" t="s">
        <v>107</v>
      </c>
      <c r="H111" s="4">
        <v>0.45</v>
      </c>
      <c r="I111" s="5">
        <v>9500</v>
      </c>
      <c r="J111" s="6">
        <f t="shared" si="0"/>
        <v>4275</v>
      </c>
      <c r="K111" s="6">
        <f t="shared" si="1"/>
        <v>1496.25</v>
      </c>
      <c r="L111" s="7">
        <v>0.35</v>
      </c>
    </row>
    <row r="112" spans="1:12">
      <c r="A112" s="2" t="s">
        <v>112</v>
      </c>
      <c r="B112" s="2">
        <v>1197831</v>
      </c>
      <c r="C112" s="3">
        <v>44380</v>
      </c>
      <c r="D112" s="2" t="s">
        <v>4</v>
      </c>
      <c r="E112" s="2" t="s">
        <v>12</v>
      </c>
      <c r="F112" s="2" t="s">
        <v>19</v>
      </c>
      <c r="G112" s="2" t="s">
        <v>108</v>
      </c>
      <c r="H112" s="4">
        <v>0.4</v>
      </c>
      <c r="I112" s="5">
        <v>11000</v>
      </c>
      <c r="J112" s="6">
        <f t="shared" si="0"/>
        <v>4400</v>
      </c>
      <c r="K112" s="6">
        <f t="shared" si="1"/>
        <v>1540</v>
      </c>
      <c r="L112" s="7">
        <v>0.35</v>
      </c>
    </row>
    <row r="113" spans="1:12">
      <c r="A113" s="2" t="s">
        <v>112</v>
      </c>
      <c r="B113" s="2">
        <v>1197831</v>
      </c>
      <c r="C113" s="3">
        <v>44380</v>
      </c>
      <c r="D113" s="2" t="s">
        <v>4</v>
      </c>
      <c r="E113" s="2" t="s">
        <v>12</v>
      </c>
      <c r="F113" s="2" t="s">
        <v>19</v>
      </c>
      <c r="G113" s="2" t="s">
        <v>109</v>
      </c>
      <c r="H113" s="4">
        <v>0.4</v>
      </c>
      <c r="I113" s="5">
        <v>7000</v>
      </c>
      <c r="J113" s="6">
        <f t="shared" si="0"/>
        <v>2800</v>
      </c>
      <c r="K113" s="6">
        <f t="shared" si="1"/>
        <v>1260</v>
      </c>
      <c r="L113" s="7">
        <v>0.45</v>
      </c>
    </row>
    <row r="114" spans="1:12">
      <c r="A114" s="2" t="s">
        <v>112</v>
      </c>
      <c r="B114" s="2">
        <v>1197831</v>
      </c>
      <c r="C114" s="3">
        <v>44380</v>
      </c>
      <c r="D114" s="2" t="s">
        <v>4</v>
      </c>
      <c r="E114" s="2" t="s">
        <v>12</v>
      </c>
      <c r="F114" s="2" t="s">
        <v>19</v>
      </c>
      <c r="G114" s="2" t="s">
        <v>110</v>
      </c>
      <c r="H114" s="4">
        <v>0.45</v>
      </c>
      <c r="I114" s="5">
        <v>7000</v>
      </c>
      <c r="J114" s="6">
        <f t="shared" si="0"/>
        <v>3150</v>
      </c>
      <c r="K114" s="6">
        <f t="shared" si="1"/>
        <v>945</v>
      </c>
      <c r="L114" s="7">
        <v>0.3</v>
      </c>
    </row>
    <row r="115" spans="1:12">
      <c r="A115" s="2" t="s">
        <v>112</v>
      </c>
      <c r="B115" s="2">
        <v>1197831</v>
      </c>
      <c r="C115" s="3">
        <v>44380</v>
      </c>
      <c r="D115" s="2" t="s">
        <v>4</v>
      </c>
      <c r="E115" s="2" t="s">
        <v>12</v>
      </c>
      <c r="F115" s="2" t="s">
        <v>19</v>
      </c>
      <c r="G115" s="2" t="s">
        <v>111</v>
      </c>
      <c r="H115" s="4">
        <v>0.5</v>
      </c>
      <c r="I115" s="5">
        <v>9750</v>
      </c>
      <c r="J115" s="6">
        <f t="shared" si="0"/>
        <v>4875</v>
      </c>
      <c r="K115" s="6">
        <f t="shared" si="1"/>
        <v>2437.5</v>
      </c>
      <c r="L115" s="7">
        <v>0.5</v>
      </c>
    </row>
    <row r="116" spans="1:12">
      <c r="A116" s="2" t="s">
        <v>112</v>
      </c>
      <c r="B116" s="2">
        <v>1197831</v>
      </c>
      <c r="C116" s="3">
        <v>44413</v>
      </c>
      <c r="D116" s="2" t="s">
        <v>4</v>
      </c>
      <c r="E116" s="2" t="s">
        <v>12</v>
      </c>
      <c r="F116" s="2" t="s">
        <v>19</v>
      </c>
      <c r="G116" s="2" t="s">
        <v>106</v>
      </c>
      <c r="H116" s="4">
        <v>0.4</v>
      </c>
      <c r="I116" s="5">
        <v>9250</v>
      </c>
      <c r="J116" s="6">
        <f t="shared" si="0"/>
        <v>3700</v>
      </c>
      <c r="K116" s="6">
        <f t="shared" si="1"/>
        <v>1295</v>
      </c>
      <c r="L116" s="7">
        <v>0.35</v>
      </c>
    </row>
    <row r="117" spans="1:12">
      <c r="A117" s="2" t="s">
        <v>112</v>
      </c>
      <c r="B117" s="2">
        <v>1197831</v>
      </c>
      <c r="C117" s="3">
        <v>44413</v>
      </c>
      <c r="D117" s="2" t="s">
        <v>4</v>
      </c>
      <c r="E117" s="2" t="s">
        <v>12</v>
      </c>
      <c r="F117" s="2" t="s">
        <v>19</v>
      </c>
      <c r="G117" s="2" t="s">
        <v>107</v>
      </c>
      <c r="H117" s="4">
        <v>0.45</v>
      </c>
      <c r="I117" s="5">
        <v>9250</v>
      </c>
      <c r="J117" s="6">
        <f t="shared" si="0"/>
        <v>4162.5</v>
      </c>
      <c r="K117" s="6">
        <f t="shared" si="1"/>
        <v>1456.875</v>
      </c>
      <c r="L117" s="7">
        <v>0.35</v>
      </c>
    </row>
    <row r="118" spans="1:12">
      <c r="A118" s="2" t="s">
        <v>112</v>
      </c>
      <c r="B118" s="2">
        <v>1197831</v>
      </c>
      <c r="C118" s="3">
        <v>44413</v>
      </c>
      <c r="D118" s="2" t="s">
        <v>4</v>
      </c>
      <c r="E118" s="2" t="s">
        <v>12</v>
      </c>
      <c r="F118" s="2" t="s">
        <v>19</v>
      </c>
      <c r="G118" s="2" t="s">
        <v>108</v>
      </c>
      <c r="H118" s="4">
        <v>0.4</v>
      </c>
      <c r="I118" s="5">
        <v>11000</v>
      </c>
      <c r="J118" s="6">
        <f t="shared" si="0"/>
        <v>4400</v>
      </c>
      <c r="K118" s="6">
        <f t="shared" si="1"/>
        <v>1540</v>
      </c>
      <c r="L118" s="7">
        <v>0.35</v>
      </c>
    </row>
    <row r="119" spans="1:12">
      <c r="A119" s="2" t="s">
        <v>112</v>
      </c>
      <c r="B119" s="2">
        <v>1197831</v>
      </c>
      <c r="C119" s="3">
        <v>44413</v>
      </c>
      <c r="D119" s="2" t="s">
        <v>4</v>
      </c>
      <c r="E119" s="2" t="s">
        <v>12</v>
      </c>
      <c r="F119" s="2" t="s">
        <v>19</v>
      </c>
      <c r="G119" s="2" t="s">
        <v>109</v>
      </c>
      <c r="H119" s="4">
        <v>0.4</v>
      </c>
      <c r="I119" s="5">
        <v>6500</v>
      </c>
      <c r="J119" s="6">
        <f t="shared" si="0"/>
        <v>2600</v>
      </c>
      <c r="K119" s="6">
        <f t="shared" si="1"/>
        <v>1170</v>
      </c>
      <c r="L119" s="7">
        <v>0.45</v>
      </c>
    </row>
    <row r="120" spans="1:12">
      <c r="A120" s="2" t="s">
        <v>112</v>
      </c>
      <c r="B120" s="2">
        <v>1197831</v>
      </c>
      <c r="C120" s="3">
        <v>44413</v>
      </c>
      <c r="D120" s="2" t="s">
        <v>4</v>
      </c>
      <c r="E120" s="2" t="s">
        <v>12</v>
      </c>
      <c r="F120" s="2" t="s">
        <v>19</v>
      </c>
      <c r="G120" s="2" t="s">
        <v>110</v>
      </c>
      <c r="H120" s="4">
        <v>0.45</v>
      </c>
      <c r="I120" s="5">
        <v>6500</v>
      </c>
      <c r="J120" s="6">
        <f t="shared" si="0"/>
        <v>2925</v>
      </c>
      <c r="K120" s="6">
        <f t="shared" si="1"/>
        <v>877.5</v>
      </c>
      <c r="L120" s="7">
        <v>0.3</v>
      </c>
    </row>
    <row r="121" spans="1:12">
      <c r="A121" s="2" t="s">
        <v>112</v>
      </c>
      <c r="B121" s="2">
        <v>1197831</v>
      </c>
      <c r="C121" s="3">
        <v>44413</v>
      </c>
      <c r="D121" s="2" t="s">
        <v>4</v>
      </c>
      <c r="E121" s="2" t="s">
        <v>12</v>
      </c>
      <c r="F121" s="2" t="s">
        <v>19</v>
      </c>
      <c r="G121" s="2" t="s">
        <v>111</v>
      </c>
      <c r="H121" s="4">
        <v>0.5</v>
      </c>
      <c r="I121" s="5">
        <v>9000</v>
      </c>
      <c r="J121" s="6">
        <f t="shared" si="0"/>
        <v>4500</v>
      </c>
      <c r="K121" s="6">
        <f t="shared" si="1"/>
        <v>2250</v>
      </c>
      <c r="L121" s="7">
        <v>0.5</v>
      </c>
    </row>
    <row r="122" spans="1:12">
      <c r="A122" s="2" t="s">
        <v>112</v>
      </c>
      <c r="B122" s="2">
        <v>1197831</v>
      </c>
      <c r="C122" s="3">
        <v>44441</v>
      </c>
      <c r="D122" s="2" t="s">
        <v>4</v>
      </c>
      <c r="E122" s="2" t="s">
        <v>12</v>
      </c>
      <c r="F122" s="2" t="s">
        <v>19</v>
      </c>
      <c r="G122" s="2" t="s">
        <v>106</v>
      </c>
      <c r="H122" s="4">
        <v>0.45</v>
      </c>
      <c r="I122" s="5">
        <v>8500</v>
      </c>
      <c r="J122" s="6">
        <f t="shared" si="0"/>
        <v>3825</v>
      </c>
      <c r="K122" s="6">
        <f t="shared" si="1"/>
        <v>1338.75</v>
      </c>
      <c r="L122" s="7">
        <v>0.35</v>
      </c>
    </row>
    <row r="123" spans="1:12">
      <c r="A123" s="2" t="s">
        <v>112</v>
      </c>
      <c r="B123" s="2">
        <v>1197831</v>
      </c>
      <c r="C123" s="3">
        <v>44441</v>
      </c>
      <c r="D123" s="2" t="s">
        <v>4</v>
      </c>
      <c r="E123" s="2" t="s">
        <v>12</v>
      </c>
      <c r="F123" s="2" t="s">
        <v>19</v>
      </c>
      <c r="G123" s="2" t="s">
        <v>107</v>
      </c>
      <c r="H123" s="4">
        <v>0.45</v>
      </c>
      <c r="I123" s="5">
        <v>8500</v>
      </c>
      <c r="J123" s="6">
        <f t="shared" si="0"/>
        <v>3825</v>
      </c>
      <c r="K123" s="6">
        <f t="shared" si="1"/>
        <v>1338.75</v>
      </c>
      <c r="L123" s="7">
        <v>0.35</v>
      </c>
    </row>
    <row r="124" spans="1:12">
      <c r="A124" s="2" t="s">
        <v>112</v>
      </c>
      <c r="B124" s="2">
        <v>1197831</v>
      </c>
      <c r="C124" s="3">
        <v>44441</v>
      </c>
      <c r="D124" s="2" t="s">
        <v>4</v>
      </c>
      <c r="E124" s="2" t="s">
        <v>12</v>
      </c>
      <c r="F124" s="2" t="s">
        <v>19</v>
      </c>
      <c r="G124" s="2" t="s">
        <v>108</v>
      </c>
      <c r="H124" s="4">
        <v>0.5</v>
      </c>
      <c r="I124" s="5">
        <v>9000</v>
      </c>
      <c r="J124" s="6">
        <f t="shared" si="0"/>
        <v>4500</v>
      </c>
      <c r="K124" s="6">
        <f t="shared" si="1"/>
        <v>1575</v>
      </c>
      <c r="L124" s="7">
        <v>0.35</v>
      </c>
    </row>
    <row r="125" spans="1:12">
      <c r="A125" s="2" t="s">
        <v>112</v>
      </c>
      <c r="B125" s="2">
        <v>1197831</v>
      </c>
      <c r="C125" s="3">
        <v>44441</v>
      </c>
      <c r="D125" s="2" t="s">
        <v>4</v>
      </c>
      <c r="E125" s="2" t="s">
        <v>12</v>
      </c>
      <c r="F125" s="2" t="s">
        <v>19</v>
      </c>
      <c r="G125" s="2" t="s">
        <v>109</v>
      </c>
      <c r="H125" s="4">
        <v>0.5</v>
      </c>
      <c r="I125" s="5">
        <v>6250</v>
      </c>
      <c r="J125" s="6">
        <f t="shared" si="0"/>
        <v>3125</v>
      </c>
      <c r="K125" s="6">
        <f t="shared" si="1"/>
        <v>1406.25</v>
      </c>
      <c r="L125" s="7">
        <v>0.45</v>
      </c>
    </row>
    <row r="126" spans="1:12">
      <c r="A126" s="2" t="s">
        <v>112</v>
      </c>
      <c r="B126" s="2">
        <v>1197831</v>
      </c>
      <c r="C126" s="3">
        <v>44441</v>
      </c>
      <c r="D126" s="2" t="s">
        <v>4</v>
      </c>
      <c r="E126" s="2" t="s">
        <v>12</v>
      </c>
      <c r="F126" s="2" t="s">
        <v>19</v>
      </c>
      <c r="G126" s="2" t="s">
        <v>110</v>
      </c>
      <c r="H126" s="4">
        <v>0.45</v>
      </c>
      <c r="I126" s="5">
        <v>6250</v>
      </c>
      <c r="J126" s="6">
        <f t="shared" si="0"/>
        <v>2812.5</v>
      </c>
      <c r="K126" s="6">
        <f t="shared" si="1"/>
        <v>843.75</v>
      </c>
      <c r="L126" s="7">
        <v>0.3</v>
      </c>
    </row>
    <row r="127" spans="1:12">
      <c r="A127" s="2" t="s">
        <v>112</v>
      </c>
      <c r="B127" s="2">
        <v>1197831</v>
      </c>
      <c r="C127" s="3">
        <v>44441</v>
      </c>
      <c r="D127" s="2" t="s">
        <v>4</v>
      </c>
      <c r="E127" s="2" t="s">
        <v>12</v>
      </c>
      <c r="F127" s="2" t="s">
        <v>19</v>
      </c>
      <c r="G127" s="2" t="s">
        <v>111</v>
      </c>
      <c r="H127" s="4">
        <v>0.55000000000000004</v>
      </c>
      <c r="I127" s="5">
        <v>8500</v>
      </c>
      <c r="J127" s="6">
        <f t="shared" si="0"/>
        <v>4675</v>
      </c>
      <c r="K127" s="6">
        <f t="shared" si="1"/>
        <v>2337.5</v>
      </c>
      <c r="L127" s="7">
        <v>0.5</v>
      </c>
    </row>
    <row r="128" spans="1:12">
      <c r="A128" s="2" t="s">
        <v>112</v>
      </c>
      <c r="B128" s="2">
        <v>1197831</v>
      </c>
      <c r="C128" s="3">
        <v>44470</v>
      </c>
      <c r="D128" s="2" t="s">
        <v>4</v>
      </c>
      <c r="E128" s="2" t="s">
        <v>12</v>
      </c>
      <c r="F128" s="2" t="s">
        <v>19</v>
      </c>
      <c r="G128" s="2" t="s">
        <v>106</v>
      </c>
      <c r="H128" s="4">
        <v>0.45</v>
      </c>
      <c r="I128" s="5">
        <v>8000</v>
      </c>
      <c r="J128" s="6">
        <f t="shared" si="0"/>
        <v>3600</v>
      </c>
      <c r="K128" s="6">
        <f t="shared" si="1"/>
        <v>1260</v>
      </c>
      <c r="L128" s="7">
        <v>0.35</v>
      </c>
    </row>
    <row r="129" spans="1:12">
      <c r="A129" s="2" t="s">
        <v>112</v>
      </c>
      <c r="B129" s="2">
        <v>1197831</v>
      </c>
      <c r="C129" s="3">
        <v>44470</v>
      </c>
      <c r="D129" s="2" t="s">
        <v>4</v>
      </c>
      <c r="E129" s="2" t="s">
        <v>12</v>
      </c>
      <c r="F129" s="2" t="s">
        <v>19</v>
      </c>
      <c r="G129" s="2" t="s">
        <v>107</v>
      </c>
      <c r="H129" s="4">
        <v>0.45</v>
      </c>
      <c r="I129" s="5">
        <v>8000</v>
      </c>
      <c r="J129" s="6">
        <f t="shared" si="0"/>
        <v>3600</v>
      </c>
      <c r="K129" s="6">
        <f t="shared" si="1"/>
        <v>1260</v>
      </c>
      <c r="L129" s="7">
        <v>0.35</v>
      </c>
    </row>
    <row r="130" spans="1:12">
      <c r="A130" s="2" t="s">
        <v>112</v>
      </c>
      <c r="B130" s="2">
        <v>1197831</v>
      </c>
      <c r="C130" s="3">
        <v>44470</v>
      </c>
      <c r="D130" s="2" t="s">
        <v>4</v>
      </c>
      <c r="E130" s="2" t="s">
        <v>12</v>
      </c>
      <c r="F130" s="2" t="s">
        <v>19</v>
      </c>
      <c r="G130" s="2" t="s">
        <v>108</v>
      </c>
      <c r="H130" s="4">
        <v>0.5</v>
      </c>
      <c r="I130" s="5">
        <v>7500</v>
      </c>
      <c r="J130" s="6">
        <f t="shared" si="0"/>
        <v>3750</v>
      </c>
      <c r="K130" s="6">
        <f t="shared" si="1"/>
        <v>1312.5</v>
      </c>
      <c r="L130" s="7">
        <v>0.35</v>
      </c>
    </row>
    <row r="131" spans="1:12">
      <c r="A131" s="2" t="s">
        <v>112</v>
      </c>
      <c r="B131" s="2">
        <v>1197831</v>
      </c>
      <c r="C131" s="3">
        <v>44470</v>
      </c>
      <c r="D131" s="2" t="s">
        <v>4</v>
      </c>
      <c r="E131" s="2" t="s">
        <v>12</v>
      </c>
      <c r="F131" s="2" t="s">
        <v>19</v>
      </c>
      <c r="G131" s="2" t="s">
        <v>109</v>
      </c>
      <c r="H131" s="4">
        <v>0.5</v>
      </c>
      <c r="I131" s="5">
        <v>6000</v>
      </c>
      <c r="J131" s="6">
        <f t="shared" si="0"/>
        <v>3000</v>
      </c>
      <c r="K131" s="6">
        <f t="shared" si="1"/>
        <v>1350</v>
      </c>
      <c r="L131" s="7">
        <v>0.45</v>
      </c>
    </row>
    <row r="132" spans="1:12">
      <c r="A132" s="2" t="s">
        <v>112</v>
      </c>
      <c r="B132" s="2">
        <v>1197831</v>
      </c>
      <c r="C132" s="3">
        <v>44470</v>
      </c>
      <c r="D132" s="2" t="s">
        <v>4</v>
      </c>
      <c r="E132" s="2" t="s">
        <v>12</v>
      </c>
      <c r="F132" s="2" t="s">
        <v>19</v>
      </c>
      <c r="G132" s="2" t="s">
        <v>110</v>
      </c>
      <c r="H132" s="4">
        <v>0.45</v>
      </c>
      <c r="I132" s="5">
        <v>5750</v>
      </c>
      <c r="J132" s="6">
        <f t="shared" si="0"/>
        <v>2587.5</v>
      </c>
      <c r="K132" s="6">
        <f t="shared" si="1"/>
        <v>776.25</v>
      </c>
      <c r="L132" s="7">
        <v>0.3</v>
      </c>
    </row>
    <row r="133" spans="1:12">
      <c r="A133" s="2" t="s">
        <v>112</v>
      </c>
      <c r="B133" s="2">
        <v>1197831</v>
      </c>
      <c r="C133" s="3">
        <v>44470</v>
      </c>
      <c r="D133" s="2" t="s">
        <v>4</v>
      </c>
      <c r="E133" s="2" t="s">
        <v>12</v>
      </c>
      <c r="F133" s="2" t="s">
        <v>19</v>
      </c>
      <c r="G133" s="2" t="s">
        <v>111</v>
      </c>
      <c r="H133" s="4">
        <v>0.55000000000000004</v>
      </c>
      <c r="I133" s="5">
        <v>7500</v>
      </c>
      <c r="J133" s="6">
        <f t="shared" si="0"/>
        <v>4125</v>
      </c>
      <c r="K133" s="6">
        <f t="shared" si="1"/>
        <v>2062.5</v>
      </c>
      <c r="L133" s="7">
        <v>0.5</v>
      </c>
    </row>
    <row r="134" spans="1:12">
      <c r="A134" s="2" t="s">
        <v>112</v>
      </c>
      <c r="B134" s="2">
        <v>1197831</v>
      </c>
      <c r="C134" s="3">
        <v>44502</v>
      </c>
      <c r="D134" s="2" t="s">
        <v>4</v>
      </c>
      <c r="E134" s="2" t="s">
        <v>12</v>
      </c>
      <c r="F134" s="2" t="s">
        <v>19</v>
      </c>
      <c r="G134" s="2" t="s">
        <v>106</v>
      </c>
      <c r="H134" s="4">
        <v>0.45</v>
      </c>
      <c r="I134" s="5">
        <v>9000</v>
      </c>
      <c r="J134" s="6">
        <f t="shared" si="0"/>
        <v>4050</v>
      </c>
      <c r="K134" s="6">
        <f t="shared" si="1"/>
        <v>1417.5</v>
      </c>
      <c r="L134" s="7">
        <v>0.35</v>
      </c>
    </row>
    <row r="135" spans="1:12">
      <c r="A135" s="2" t="s">
        <v>112</v>
      </c>
      <c r="B135" s="2">
        <v>1197831</v>
      </c>
      <c r="C135" s="3">
        <v>44502</v>
      </c>
      <c r="D135" s="2" t="s">
        <v>4</v>
      </c>
      <c r="E135" s="2" t="s">
        <v>12</v>
      </c>
      <c r="F135" s="2" t="s">
        <v>19</v>
      </c>
      <c r="G135" s="2" t="s">
        <v>107</v>
      </c>
      <c r="H135" s="4">
        <v>0.45</v>
      </c>
      <c r="I135" s="5">
        <v>9000</v>
      </c>
      <c r="J135" s="6">
        <f t="shared" si="0"/>
        <v>4050</v>
      </c>
      <c r="K135" s="6">
        <f t="shared" si="1"/>
        <v>1417.5</v>
      </c>
      <c r="L135" s="7">
        <v>0.35</v>
      </c>
    </row>
    <row r="136" spans="1:12">
      <c r="A136" s="2" t="s">
        <v>112</v>
      </c>
      <c r="B136" s="2">
        <v>1197831</v>
      </c>
      <c r="C136" s="3">
        <v>44502</v>
      </c>
      <c r="D136" s="2" t="s">
        <v>4</v>
      </c>
      <c r="E136" s="2" t="s">
        <v>12</v>
      </c>
      <c r="F136" s="2" t="s">
        <v>19</v>
      </c>
      <c r="G136" s="2" t="s">
        <v>108</v>
      </c>
      <c r="H136" s="4">
        <v>0.5</v>
      </c>
      <c r="I136" s="5">
        <v>8250</v>
      </c>
      <c r="J136" s="6">
        <f t="shared" si="0"/>
        <v>4125</v>
      </c>
      <c r="K136" s="6">
        <f t="shared" si="1"/>
        <v>1443.75</v>
      </c>
      <c r="L136" s="7">
        <v>0.35</v>
      </c>
    </row>
    <row r="137" spans="1:12">
      <c r="A137" s="2" t="s">
        <v>112</v>
      </c>
      <c r="B137" s="2">
        <v>1197831</v>
      </c>
      <c r="C137" s="3">
        <v>44502</v>
      </c>
      <c r="D137" s="2" t="s">
        <v>4</v>
      </c>
      <c r="E137" s="2" t="s">
        <v>12</v>
      </c>
      <c r="F137" s="2" t="s">
        <v>19</v>
      </c>
      <c r="G137" s="2" t="s">
        <v>109</v>
      </c>
      <c r="H137" s="4">
        <v>0.5</v>
      </c>
      <c r="I137" s="5">
        <v>6750</v>
      </c>
      <c r="J137" s="6">
        <f t="shared" si="0"/>
        <v>3375</v>
      </c>
      <c r="K137" s="6">
        <f t="shared" si="1"/>
        <v>1518.75</v>
      </c>
      <c r="L137" s="7">
        <v>0.45</v>
      </c>
    </row>
    <row r="138" spans="1:12">
      <c r="A138" s="2" t="s">
        <v>112</v>
      </c>
      <c r="B138" s="2">
        <v>1197831</v>
      </c>
      <c r="C138" s="3">
        <v>44502</v>
      </c>
      <c r="D138" s="2" t="s">
        <v>4</v>
      </c>
      <c r="E138" s="2" t="s">
        <v>12</v>
      </c>
      <c r="F138" s="2" t="s">
        <v>19</v>
      </c>
      <c r="G138" s="2" t="s">
        <v>110</v>
      </c>
      <c r="H138" s="4">
        <v>0.45</v>
      </c>
      <c r="I138" s="5">
        <v>6500</v>
      </c>
      <c r="J138" s="6">
        <f t="shared" si="0"/>
        <v>2925</v>
      </c>
      <c r="K138" s="6">
        <f t="shared" si="1"/>
        <v>877.5</v>
      </c>
      <c r="L138" s="7">
        <v>0.3</v>
      </c>
    </row>
    <row r="139" spans="1:12">
      <c r="A139" s="2" t="s">
        <v>112</v>
      </c>
      <c r="B139" s="2">
        <v>1197831</v>
      </c>
      <c r="C139" s="3">
        <v>44502</v>
      </c>
      <c r="D139" s="2" t="s">
        <v>4</v>
      </c>
      <c r="E139" s="2" t="s">
        <v>12</v>
      </c>
      <c r="F139" s="2" t="s">
        <v>19</v>
      </c>
      <c r="G139" s="2" t="s">
        <v>111</v>
      </c>
      <c r="H139" s="4">
        <v>0.55000000000000004</v>
      </c>
      <c r="I139" s="5">
        <v>8500</v>
      </c>
      <c r="J139" s="6">
        <f t="shared" si="0"/>
        <v>4675</v>
      </c>
      <c r="K139" s="6">
        <f t="shared" si="1"/>
        <v>2337.5</v>
      </c>
      <c r="L139" s="7">
        <v>0.5</v>
      </c>
    </row>
    <row r="140" spans="1:12">
      <c r="A140" s="2" t="s">
        <v>112</v>
      </c>
      <c r="B140" s="2">
        <v>1197831</v>
      </c>
      <c r="C140" s="3">
        <v>44531</v>
      </c>
      <c r="D140" s="2" t="s">
        <v>4</v>
      </c>
      <c r="E140" s="2" t="s">
        <v>12</v>
      </c>
      <c r="F140" s="2" t="s">
        <v>19</v>
      </c>
      <c r="G140" s="2" t="s">
        <v>106</v>
      </c>
      <c r="H140" s="4">
        <v>0.45</v>
      </c>
      <c r="I140" s="5">
        <v>9500</v>
      </c>
      <c r="J140" s="6">
        <f t="shared" si="0"/>
        <v>4275</v>
      </c>
      <c r="K140" s="6">
        <f t="shared" si="1"/>
        <v>1496.25</v>
      </c>
      <c r="L140" s="7">
        <v>0.35</v>
      </c>
    </row>
    <row r="141" spans="1:12">
      <c r="A141" s="2" t="s">
        <v>112</v>
      </c>
      <c r="B141" s="2">
        <v>1197831</v>
      </c>
      <c r="C141" s="3">
        <v>44531</v>
      </c>
      <c r="D141" s="2" t="s">
        <v>4</v>
      </c>
      <c r="E141" s="2" t="s">
        <v>12</v>
      </c>
      <c r="F141" s="2" t="s">
        <v>19</v>
      </c>
      <c r="G141" s="2" t="s">
        <v>107</v>
      </c>
      <c r="H141" s="4">
        <v>0.45</v>
      </c>
      <c r="I141" s="5">
        <v>9500</v>
      </c>
      <c r="J141" s="6">
        <f t="shared" si="0"/>
        <v>4275</v>
      </c>
      <c r="K141" s="6">
        <f t="shared" si="1"/>
        <v>1496.25</v>
      </c>
      <c r="L141" s="7">
        <v>0.35</v>
      </c>
    </row>
    <row r="142" spans="1:12">
      <c r="A142" s="2" t="s">
        <v>112</v>
      </c>
      <c r="B142" s="2">
        <v>1197831</v>
      </c>
      <c r="C142" s="3">
        <v>44531</v>
      </c>
      <c r="D142" s="2" t="s">
        <v>4</v>
      </c>
      <c r="E142" s="2" t="s">
        <v>12</v>
      </c>
      <c r="F142" s="2" t="s">
        <v>19</v>
      </c>
      <c r="G142" s="2" t="s">
        <v>108</v>
      </c>
      <c r="H142" s="4">
        <v>0.5</v>
      </c>
      <c r="I142" s="5">
        <v>8500</v>
      </c>
      <c r="J142" s="6">
        <f t="shared" si="0"/>
        <v>4250</v>
      </c>
      <c r="K142" s="6">
        <f t="shared" si="1"/>
        <v>1487.5</v>
      </c>
      <c r="L142" s="7">
        <v>0.35</v>
      </c>
    </row>
    <row r="143" spans="1:12">
      <c r="A143" s="2" t="s">
        <v>112</v>
      </c>
      <c r="B143" s="2">
        <v>1197831</v>
      </c>
      <c r="C143" s="3">
        <v>44531</v>
      </c>
      <c r="D143" s="2" t="s">
        <v>4</v>
      </c>
      <c r="E143" s="2" t="s">
        <v>12</v>
      </c>
      <c r="F143" s="2" t="s">
        <v>19</v>
      </c>
      <c r="G143" s="2" t="s">
        <v>109</v>
      </c>
      <c r="H143" s="4">
        <v>0.5</v>
      </c>
      <c r="I143" s="5">
        <v>7000</v>
      </c>
      <c r="J143" s="6">
        <f t="shared" si="0"/>
        <v>3500</v>
      </c>
      <c r="K143" s="6">
        <f t="shared" si="1"/>
        <v>1575</v>
      </c>
      <c r="L143" s="7">
        <v>0.45</v>
      </c>
    </row>
    <row r="144" spans="1:12">
      <c r="A144" s="2" t="s">
        <v>112</v>
      </c>
      <c r="B144" s="2">
        <v>1197831</v>
      </c>
      <c r="C144" s="3">
        <v>44531</v>
      </c>
      <c r="D144" s="2" t="s">
        <v>4</v>
      </c>
      <c r="E144" s="2" t="s">
        <v>12</v>
      </c>
      <c r="F144" s="2" t="s">
        <v>19</v>
      </c>
      <c r="G144" s="2" t="s">
        <v>110</v>
      </c>
      <c r="H144" s="4">
        <v>0.45</v>
      </c>
      <c r="I144" s="5">
        <v>6500</v>
      </c>
      <c r="J144" s="6">
        <f t="shared" si="0"/>
        <v>2925</v>
      </c>
      <c r="K144" s="6">
        <f t="shared" si="1"/>
        <v>877.5</v>
      </c>
      <c r="L144" s="7">
        <v>0.3</v>
      </c>
    </row>
    <row r="145" spans="1:12">
      <c r="A145" s="2" t="s">
        <v>112</v>
      </c>
      <c r="B145" s="2">
        <v>1197831</v>
      </c>
      <c r="C145" s="3">
        <v>44531</v>
      </c>
      <c r="D145" s="2" t="s">
        <v>4</v>
      </c>
      <c r="E145" s="2" t="s">
        <v>12</v>
      </c>
      <c r="F145" s="2" t="s">
        <v>19</v>
      </c>
      <c r="G145" s="2" t="s">
        <v>111</v>
      </c>
      <c r="H145" s="4">
        <v>0.55000000000000004</v>
      </c>
      <c r="I145" s="5">
        <v>9000</v>
      </c>
      <c r="J145" s="6">
        <f t="shared" si="0"/>
        <v>4950</v>
      </c>
      <c r="K145" s="6">
        <f t="shared" si="1"/>
        <v>2475</v>
      </c>
      <c r="L145" s="7">
        <v>0.5</v>
      </c>
    </row>
    <row r="146" spans="1:12">
      <c r="A146" s="2" t="s">
        <v>113</v>
      </c>
      <c r="B146" s="2">
        <v>1128299</v>
      </c>
      <c r="C146" s="3">
        <v>44216</v>
      </c>
      <c r="D146" s="2" t="s">
        <v>7</v>
      </c>
      <c r="E146" s="2" t="s">
        <v>6</v>
      </c>
      <c r="F146" s="2" t="s">
        <v>15</v>
      </c>
      <c r="G146" s="2" t="s">
        <v>106</v>
      </c>
      <c r="H146" s="4">
        <v>0.39999999999999997</v>
      </c>
      <c r="I146" s="5">
        <v>7750</v>
      </c>
      <c r="J146" s="6">
        <f t="shared" si="0"/>
        <v>3099.9999999999995</v>
      </c>
      <c r="K146" s="6">
        <f t="shared" si="1"/>
        <v>1085</v>
      </c>
      <c r="L146" s="7">
        <v>0.35000000000000003</v>
      </c>
    </row>
    <row r="147" spans="1:12">
      <c r="A147" s="2" t="s">
        <v>113</v>
      </c>
      <c r="B147" s="2">
        <v>1128299</v>
      </c>
      <c r="C147" s="3">
        <v>44216</v>
      </c>
      <c r="D147" s="2" t="s">
        <v>7</v>
      </c>
      <c r="E147" s="2" t="s">
        <v>6</v>
      </c>
      <c r="F147" s="2" t="s">
        <v>15</v>
      </c>
      <c r="G147" s="2" t="s">
        <v>107</v>
      </c>
      <c r="H147" s="4">
        <v>0.5</v>
      </c>
      <c r="I147" s="5">
        <v>7750</v>
      </c>
      <c r="J147" s="6">
        <f t="shared" si="0"/>
        <v>3875</v>
      </c>
      <c r="K147" s="6">
        <f t="shared" si="1"/>
        <v>775</v>
      </c>
      <c r="L147" s="7">
        <v>0.2</v>
      </c>
    </row>
    <row r="148" spans="1:12">
      <c r="A148" s="2" t="s">
        <v>113</v>
      </c>
      <c r="B148" s="2">
        <v>1128299</v>
      </c>
      <c r="C148" s="3">
        <v>44216</v>
      </c>
      <c r="D148" s="2" t="s">
        <v>7</v>
      </c>
      <c r="E148" s="2" t="s">
        <v>6</v>
      </c>
      <c r="F148" s="2" t="s">
        <v>15</v>
      </c>
      <c r="G148" s="2" t="s">
        <v>108</v>
      </c>
      <c r="H148" s="4">
        <v>0.5</v>
      </c>
      <c r="I148" s="5">
        <v>7750</v>
      </c>
      <c r="J148" s="6">
        <f t="shared" si="0"/>
        <v>3875</v>
      </c>
      <c r="K148" s="6">
        <f t="shared" si="1"/>
        <v>1356.2500000000002</v>
      </c>
      <c r="L148" s="7">
        <v>0.35000000000000003</v>
      </c>
    </row>
    <row r="149" spans="1:12">
      <c r="A149" s="2" t="s">
        <v>113</v>
      </c>
      <c r="B149" s="2">
        <v>1128299</v>
      </c>
      <c r="C149" s="3">
        <v>44216</v>
      </c>
      <c r="D149" s="2" t="s">
        <v>7</v>
      </c>
      <c r="E149" s="2" t="s">
        <v>6</v>
      </c>
      <c r="F149" s="2" t="s">
        <v>15</v>
      </c>
      <c r="G149" s="2" t="s">
        <v>109</v>
      </c>
      <c r="H149" s="4">
        <v>0.5</v>
      </c>
      <c r="I149" s="5">
        <v>6250</v>
      </c>
      <c r="J149" s="6">
        <f t="shared" si="0"/>
        <v>3125</v>
      </c>
      <c r="K149" s="6">
        <f t="shared" si="1"/>
        <v>937.5</v>
      </c>
      <c r="L149" s="7">
        <v>0.3</v>
      </c>
    </row>
    <row r="150" spans="1:12">
      <c r="A150" s="2" t="s">
        <v>113</v>
      </c>
      <c r="B150" s="2">
        <v>1128299</v>
      </c>
      <c r="C150" s="3">
        <v>44216</v>
      </c>
      <c r="D150" s="2" t="s">
        <v>7</v>
      </c>
      <c r="E150" s="2" t="s">
        <v>6</v>
      </c>
      <c r="F150" s="2" t="s">
        <v>15</v>
      </c>
      <c r="G150" s="2" t="s">
        <v>110</v>
      </c>
      <c r="H150" s="4">
        <v>0.55000000000000004</v>
      </c>
      <c r="I150" s="5">
        <v>5750</v>
      </c>
      <c r="J150" s="6">
        <f t="shared" si="0"/>
        <v>3162.5000000000005</v>
      </c>
      <c r="K150" s="6">
        <f t="shared" si="1"/>
        <v>1581.2500000000002</v>
      </c>
      <c r="L150" s="7">
        <v>0.5</v>
      </c>
    </row>
    <row r="151" spans="1:12">
      <c r="A151" s="2" t="s">
        <v>113</v>
      </c>
      <c r="B151" s="2">
        <v>1128299</v>
      </c>
      <c r="C151" s="3">
        <v>44216</v>
      </c>
      <c r="D151" s="2" t="s">
        <v>7</v>
      </c>
      <c r="E151" s="2" t="s">
        <v>6</v>
      </c>
      <c r="F151" s="2" t="s">
        <v>15</v>
      </c>
      <c r="G151" s="2" t="s">
        <v>111</v>
      </c>
      <c r="H151" s="4">
        <v>0.5</v>
      </c>
      <c r="I151" s="5">
        <v>7750</v>
      </c>
      <c r="J151" s="6">
        <f t="shared" si="0"/>
        <v>3875</v>
      </c>
      <c r="K151" s="6">
        <f t="shared" si="1"/>
        <v>581.25000000000011</v>
      </c>
      <c r="L151" s="7">
        <v>0.15000000000000002</v>
      </c>
    </row>
    <row r="152" spans="1:12">
      <c r="A152" s="2" t="s">
        <v>113</v>
      </c>
      <c r="B152" s="2">
        <v>1128299</v>
      </c>
      <c r="C152" s="3">
        <v>44247</v>
      </c>
      <c r="D152" s="2" t="s">
        <v>7</v>
      </c>
      <c r="E152" s="2" t="s">
        <v>6</v>
      </c>
      <c r="F152" s="2" t="s">
        <v>15</v>
      </c>
      <c r="G152" s="2" t="s">
        <v>106</v>
      </c>
      <c r="H152" s="4">
        <v>0.39999999999999997</v>
      </c>
      <c r="I152" s="5">
        <v>8250</v>
      </c>
      <c r="J152" s="6">
        <f t="shared" si="0"/>
        <v>3299.9999999999995</v>
      </c>
      <c r="K152" s="6">
        <f t="shared" si="1"/>
        <v>1155</v>
      </c>
      <c r="L152" s="7">
        <v>0.35000000000000003</v>
      </c>
    </row>
    <row r="153" spans="1:12">
      <c r="A153" s="2" t="s">
        <v>113</v>
      </c>
      <c r="B153" s="2">
        <v>1128299</v>
      </c>
      <c r="C153" s="3">
        <v>44247</v>
      </c>
      <c r="D153" s="2" t="s">
        <v>7</v>
      </c>
      <c r="E153" s="2" t="s">
        <v>6</v>
      </c>
      <c r="F153" s="2" t="s">
        <v>15</v>
      </c>
      <c r="G153" s="2" t="s">
        <v>107</v>
      </c>
      <c r="H153" s="4">
        <v>0.5</v>
      </c>
      <c r="I153" s="5">
        <v>7250</v>
      </c>
      <c r="J153" s="6">
        <f t="shared" si="0"/>
        <v>3625</v>
      </c>
      <c r="K153" s="6">
        <f t="shared" si="1"/>
        <v>725</v>
      </c>
      <c r="L153" s="7">
        <v>0.2</v>
      </c>
    </row>
    <row r="154" spans="1:12">
      <c r="A154" s="2" t="s">
        <v>113</v>
      </c>
      <c r="B154" s="2">
        <v>1128299</v>
      </c>
      <c r="C154" s="3">
        <v>44247</v>
      </c>
      <c r="D154" s="2" t="s">
        <v>7</v>
      </c>
      <c r="E154" s="2" t="s">
        <v>6</v>
      </c>
      <c r="F154" s="2" t="s">
        <v>15</v>
      </c>
      <c r="G154" s="2" t="s">
        <v>108</v>
      </c>
      <c r="H154" s="4">
        <v>0.5</v>
      </c>
      <c r="I154" s="5">
        <v>7250</v>
      </c>
      <c r="J154" s="6">
        <f t="shared" si="0"/>
        <v>3625</v>
      </c>
      <c r="K154" s="6">
        <f t="shared" si="1"/>
        <v>1268.7500000000002</v>
      </c>
      <c r="L154" s="7">
        <v>0.35000000000000003</v>
      </c>
    </row>
    <row r="155" spans="1:12">
      <c r="A155" s="2" t="s">
        <v>113</v>
      </c>
      <c r="B155" s="2">
        <v>1128299</v>
      </c>
      <c r="C155" s="3">
        <v>44247</v>
      </c>
      <c r="D155" s="2" t="s">
        <v>7</v>
      </c>
      <c r="E155" s="2" t="s">
        <v>6</v>
      </c>
      <c r="F155" s="2" t="s">
        <v>15</v>
      </c>
      <c r="G155" s="2" t="s">
        <v>109</v>
      </c>
      <c r="H155" s="4">
        <v>0.5</v>
      </c>
      <c r="I155" s="5">
        <v>5750</v>
      </c>
      <c r="J155" s="6">
        <f t="shared" si="0"/>
        <v>2875</v>
      </c>
      <c r="K155" s="6">
        <f t="shared" si="1"/>
        <v>862.5</v>
      </c>
      <c r="L155" s="7">
        <v>0.3</v>
      </c>
    </row>
    <row r="156" spans="1:12">
      <c r="A156" s="2" t="s">
        <v>113</v>
      </c>
      <c r="B156" s="2">
        <v>1128299</v>
      </c>
      <c r="C156" s="3">
        <v>44247</v>
      </c>
      <c r="D156" s="2" t="s">
        <v>7</v>
      </c>
      <c r="E156" s="2" t="s">
        <v>6</v>
      </c>
      <c r="F156" s="2" t="s">
        <v>15</v>
      </c>
      <c r="G156" s="2" t="s">
        <v>110</v>
      </c>
      <c r="H156" s="4">
        <v>0.55000000000000004</v>
      </c>
      <c r="I156" s="5">
        <v>5000</v>
      </c>
      <c r="J156" s="6">
        <f t="shared" si="0"/>
        <v>2750</v>
      </c>
      <c r="K156" s="6">
        <f t="shared" si="1"/>
        <v>1375</v>
      </c>
      <c r="L156" s="7">
        <v>0.5</v>
      </c>
    </row>
    <row r="157" spans="1:12">
      <c r="A157" s="2" t="s">
        <v>113</v>
      </c>
      <c r="B157" s="2">
        <v>1128299</v>
      </c>
      <c r="C157" s="3">
        <v>44247</v>
      </c>
      <c r="D157" s="2" t="s">
        <v>7</v>
      </c>
      <c r="E157" s="2" t="s">
        <v>6</v>
      </c>
      <c r="F157" s="2" t="s">
        <v>15</v>
      </c>
      <c r="G157" s="2" t="s">
        <v>111</v>
      </c>
      <c r="H157" s="4">
        <v>0.5</v>
      </c>
      <c r="I157" s="5">
        <v>7000</v>
      </c>
      <c r="J157" s="6">
        <f t="shared" si="0"/>
        <v>3500</v>
      </c>
      <c r="K157" s="6">
        <f t="shared" si="1"/>
        <v>525.00000000000011</v>
      </c>
      <c r="L157" s="7">
        <v>0.15000000000000002</v>
      </c>
    </row>
    <row r="158" spans="1:12">
      <c r="A158" s="2" t="s">
        <v>113</v>
      </c>
      <c r="B158" s="2">
        <v>1128299</v>
      </c>
      <c r="C158" s="3">
        <v>44274</v>
      </c>
      <c r="D158" s="2" t="s">
        <v>7</v>
      </c>
      <c r="E158" s="2" t="s">
        <v>6</v>
      </c>
      <c r="F158" s="2" t="s">
        <v>15</v>
      </c>
      <c r="G158" s="2" t="s">
        <v>106</v>
      </c>
      <c r="H158" s="4">
        <v>0.5</v>
      </c>
      <c r="I158" s="5">
        <v>8500</v>
      </c>
      <c r="J158" s="6">
        <f t="shared" si="0"/>
        <v>4250</v>
      </c>
      <c r="K158" s="6">
        <f t="shared" si="1"/>
        <v>1487.5000000000002</v>
      </c>
      <c r="L158" s="7">
        <v>0.35000000000000003</v>
      </c>
    </row>
    <row r="159" spans="1:12">
      <c r="A159" s="2" t="s">
        <v>113</v>
      </c>
      <c r="B159" s="2">
        <v>1128299</v>
      </c>
      <c r="C159" s="3">
        <v>44274</v>
      </c>
      <c r="D159" s="2" t="s">
        <v>7</v>
      </c>
      <c r="E159" s="2" t="s">
        <v>6</v>
      </c>
      <c r="F159" s="2" t="s">
        <v>15</v>
      </c>
      <c r="G159" s="2" t="s">
        <v>107</v>
      </c>
      <c r="H159" s="4">
        <v>0.6</v>
      </c>
      <c r="I159" s="5">
        <v>7000</v>
      </c>
      <c r="J159" s="6">
        <f t="shared" si="0"/>
        <v>4200</v>
      </c>
      <c r="K159" s="6">
        <f t="shared" si="1"/>
        <v>840</v>
      </c>
      <c r="L159" s="7">
        <v>0.2</v>
      </c>
    </row>
    <row r="160" spans="1:12">
      <c r="A160" s="2" t="s">
        <v>113</v>
      </c>
      <c r="B160" s="2">
        <v>1128299</v>
      </c>
      <c r="C160" s="3">
        <v>44274</v>
      </c>
      <c r="D160" s="2" t="s">
        <v>7</v>
      </c>
      <c r="E160" s="2" t="s">
        <v>6</v>
      </c>
      <c r="F160" s="2" t="s">
        <v>15</v>
      </c>
      <c r="G160" s="2" t="s">
        <v>108</v>
      </c>
      <c r="H160" s="4">
        <v>0.6</v>
      </c>
      <c r="I160" s="5">
        <v>7000</v>
      </c>
      <c r="J160" s="6">
        <f t="shared" si="0"/>
        <v>4200</v>
      </c>
      <c r="K160" s="6">
        <f t="shared" si="1"/>
        <v>1470.0000000000002</v>
      </c>
      <c r="L160" s="7">
        <v>0.35000000000000003</v>
      </c>
    </row>
    <row r="161" spans="1:12">
      <c r="A161" s="2" t="s">
        <v>113</v>
      </c>
      <c r="B161" s="2">
        <v>1128299</v>
      </c>
      <c r="C161" s="3">
        <v>44274</v>
      </c>
      <c r="D161" s="2" t="s">
        <v>7</v>
      </c>
      <c r="E161" s="2" t="s">
        <v>6</v>
      </c>
      <c r="F161" s="2" t="s">
        <v>15</v>
      </c>
      <c r="G161" s="2" t="s">
        <v>109</v>
      </c>
      <c r="H161" s="4">
        <v>0.6</v>
      </c>
      <c r="I161" s="5">
        <v>6000</v>
      </c>
      <c r="J161" s="6">
        <f t="shared" si="0"/>
        <v>3600</v>
      </c>
      <c r="K161" s="6">
        <f t="shared" si="1"/>
        <v>1080</v>
      </c>
      <c r="L161" s="7">
        <v>0.3</v>
      </c>
    </row>
    <row r="162" spans="1:12">
      <c r="A162" s="2" t="s">
        <v>113</v>
      </c>
      <c r="B162" s="2">
        <v>1128299</v>
      </c>
      <c r="C162" s="3">
        <v>44274</v>
      </c>
      <c r="D162" s="2" t="s">
        <v>7</v>
      </c>
      <c r="E162" s="2" t="s">
        <v>6</v>
      </c>
      <c r="F162" s="2" t="s">
        <v>15</v>
      </c>
      <c r="G162" s="2" t="s">
        <v>110</v>
      </c>
      <c r="H162" s="4">
        <v>0.65</v>
      </c>
      <c r="I162" s="5">
        <v>5000</v>
      </c>
      <c r="J162" s="6">
        <f t="shared" si="0"/>
        <v>3250</v>
      </c>
      <c r="K162" s="6">
        <f t="shared" si="1"/>
        <v>1625</v>
      </c>
      <c r="L162" s="7">
        <v>0.5</v>
      </c>
    </row>
    <row r="163" spans="1:12">
      <c r="A163" s="2" t="s">
        <v>113</v>
      </c>
      <c r="B163" s="2">
        <v>1128299</v>
      </c>
      <c r="C163" s="3">
        <v>44274</v>
      </c>
      <c r="D163" s="2" t="s">
        <v>7</v>
      </c>
      <c r="E163" s="2" t="s">
        <v>6</v>
      </c>
      <c r="F163" s="2" t="s">
        <v>15</v>
      </c>
      <c r="G163" s="2" t="s">
        <v>111</v>
      </c>
      <c r="H163" s="4">
        <v>0.6</v>
      </c>
      <c r="I163" s="5">
        <v>7000</v>
      </c>
      <c r="J163" s="6">
        <f t="shared" si="0"/>
        <v>4200</v>
      </c>
      <c r="K163" s="6">
        <f t="shared" si="1"/>
        <v>630.00000000000011</v>
      </c>
      <c r="L163" s="7">
        <v>0.15000000000000002</v>
      </c>
    </row>
    <row r="164" spans="1:12">
      <c r="A164" s="2" t="s">
        <v>113</v>
      </c>
      <c r="B164" s="2">
        <v>1128299</v>
      </c>
      <c r="C164" s="3">
        <v>44306</v>
      </c>
      <c r="D164" s="2" t="s">
        <v>7</v>
      </c>
      <c r="E164" s="2" t="s">
        <v>6</v>
      </c>
      <c r="F164" s="2" t="s">
        <v>15</v>
      </c>
      <c r="G164" s="2" t="s">
        <v>106</v>
      </c>
      <c r="H164" s="4">
        <v>0.6</v>
      </c>
      <c r="I164" s="5">
        <v>8750</v>
      </c>
      <c r="J164" s="6">
        <f t="shared" si="0"/>
        <v>5250</v>
      </c>
      <c r="K164" s="6">
        <f t="shared" si="1"/>
        <v>1837.5000000000002</v>
      </c>
      <c r="L164" s="7">
        <v>0.35000000000000003</v>
      </c>
    </row>
    <row r="165" spans="1:12">
      <c r="A165" s="2" t="s">
        <v>113</v>
      </c>
      <c r="B165" s="2">
        <v>1128299</v>
      </c>
      <c r="C165" s="3">
        <v>44306</v>
      </c>
      <c r="D165" s="2" t="s">
        <v>7</v>
      </c>
      <c r="E165" s="2" t="s">
        <v>6</v>
      </c>
      <c r="F165" s="2" t="s">
        <v>15</v>
      </c>
      <c r="G165" s="2" t="s">
        <v>107</v>
      </c>
      <c r="H165" s="4">
        <v>0.65</v>
      </c>
      <c r="I165" s="5">
        <v>6750</v>
      </c>
      <c r="J165" s="6">
        <f t="shared" si="0"/>
        <v>4387.5</v>
      </c>
      <c r="K165" s="6">
        <f t="shared" si="1"/>
        <v>877.5</v>
      </c>
      <c r="L165" s="7">
        <v>0.2</v>
      </c>
    </row>
    <row r="166" spans="1:12">
      <c r="A166" s="2" t="s">
        <v>113</v>
      </c>
      <c r="B166" s="2">
        <v>1128299</v>
      </c>
      <c r="C166" s="3">
        <v>44306</v>
      </c>
      <c r="D166" s="2" t="s">
        <v>7</v>
      </c>
      <c r="E166" s="2" t="s">
        <v>6</v>
      </c>
      <c r="F166" s="2" t="s">
        <v>15</v>
      </c>
      <c r="G166" s="2" t="s">
        <v>108</v>
      </c>
      <c r="H166" s="4">
        <v>0.65</v>
      </c>
      <c r="I166" s="5">
        <v>7250</v>
      </c>
      <c r="J166" s="6">
        <f t="shared" si="0"/>
        <v>4712.5</v>
      </c>
      <c r="K166" s="6">
        <f t="shared" si="1"/>
        <v>1649.3750000000002</v>
      </c>
      <c r="L166" s="7">
        <v>0.35000000000000003</v>
      </c>
    </row>
    <row r="167" spans="1:12">
      <c r="A167" s="2" t="s">
        <v>113</v>
      </c>
      <c r="B167" s="2">
        <v>1128299</v>
      </c>
      <c r="C167" s="3">
        <v>44306</v>
      </c>
      <c r="D167" s="2" t="s">
        <v>7</v>
      </c>
      <c r="E167" s="2" t="s">
        <v>6</v>
      </c>
      <c r="F167" s="2" t="s">
        <v>15</v>
      </c>
      <c r="G167" s="2" t="s">
        <v>109</v>
      </c>
      <c r="H167" s="4">
        <v>0.6</v>
      </c>
      <c r="I167" s="5">
        <v>6250</v>
      </c>
      <c r="J167" s="6">
        <f t="shared" si="0"/>
        <v>3750</v>
      </c>
      <c r="K167" s="6">
        <f t="shared" si="1"/>
        <v>1125</v>
      </c>
      <c r="L167" s="7">
        <v>0.3</v>
      </c>
    </row>
    <row r="168" spans="1:12">
      <c r="A168" s="2" t="s">
        <v>113</v>
      </c>
      <c r="B168" s="2">
        <v>1128299</v>
      </c>
      <c r="C168" s="3">
        <v>44306</v>
      </c>
      <c r="D168" s="2" t="s">
        <v>7</v>
      </c>
      <c r="E168" s="2" t="s">
        <v>6</v>
      </c>
      <c r="F168" s="2" t="s">
        <v>15</v>
      </c>
      <c r="G168" s="2" t="s">
        <v>110</v>
      </c>
      <c r="H168" s="4">
        <v>0.65</v>
      </c>
      <c r="I168" s="5">
        <v>5250</v>
      </c>
      <c r="J168" s="6">
        <f t="shared" si="0"/>
        <v>3412.5</v>
      </c>
      <c r="K168" s="6">
        <f t="shared" si="1"/>
        <v>1706.25</v>
      </c>
      <c r="L168" s="7">
        <v>0.5</v>
      </c>
    </row>
    <row r="169" spans="1:12">
      <c r="A169" s="2" t="s">
        <v>113</v>
      </c>
      <c r="B169" s="2">
        <v>1128299</v>
      </c>
      <c r="C169" s="3">
        <v>44306</v>
      </c>
      <c r="D169" s="2" t="s">
        <v>7</v>
      </c>
      <c r="E169" s="2" t="s">
        <v>6</v>
      </c>
      <c r="F169" s="2" t="s">
        <v>15</v>
      </c>
      <c r="G169" s="2" t="s">
        <v>111</v>
      </c>
      <c r="H169" s="4">
        <v>0.8</v>
      </c>
      <c r="I169" s="5">
        <v>7000</v>
      </c>
      <c r="J169" s="6">
        <f t="shared" si="0"/>
        <v>5600</v>
      </c>
      <c r="K169" s="6">
        <f t="shared" si="1"/>
        <v>840.00000000000011</v>
      </c>
      <c r="L169" s="7">
        <v>0.15000000000000002</v>
      </c>
    </row>
    <row r="170" spans="1:12">
      <c r="A170" s="2" t="s">
        <v>113</v>
      </c>
      <c r="B170" s="2">
        <v>1128299</v>
      </c>
      <c r="C170" s="3">
        <v>44337</v>
      </c>
      <c r="D170" s="2" t="s">
        <v>7</v>
      </c>
      <c r="E170" s="2" t="s">
        <v>6</v>
      </c>
      <c r="F170" s="2" t="s">
        <v>15</v>
      </c>
      <c r="G170" s="2" t="s">
        <v>106</v>
      </c>
      <c r="H170" s="4">
        <v>0.6</v>
      </c>
      <c r="I170" s="5">
        <v>9000</v>
      </c>
      <c r="J170" s="6">
        <f t="shared" si="0"/>
        <v>5400</v>
      </c>
      <c r="K170" s="6">
        <f t="shared" si="1"/>
        <v>2160</v>
      </c>
      <c r="L170" s="7">
        <v>0.4</v>
      </c>
    </row>
    <row r="171" spans="1:12">
      <c r="A171" s="2" t="s">
        <v>113</v>
      </c>
      <c r="B171" s="2">
        <v>1128299</v>
      </c>
      <c r="C171" s="3">
        <v>44337</v>
      </c>
      <c r="D171" s="2" t="s">
        <v>7</v>
      </c>
      <c r="E171" s="2" t="s">
        <v>6</v>
      </c>
      <c r="F171" s="2" t="s">
        <v>15</v>
      </c>
      <c r="G171" s="2" t="s">
        <v>107</v>
      </c>
      <c r="H171" s="4">
        <v>0.65</v>
      </c>
      <c r="I171" s="5">
        <v>7500</v>
      </c>
      <c r="J171" s="6">
        <f t="shared" si="0"/>
        <v>4875</v>
      </c>
      <c r="K171" s="6">
        <f t="shared" si="1"/>
        <v>1218.75</v>
      </c>
      <c r="L171" s="7">
        <v>0.25</v>
      </c>
    </row>
    <row r="172" spans="1:12">
      <c r="A172" s="2" t="s">
        <v>113</v>
      </c>
      <c r="B172" s="2">
        <v>1128299</v>
      </c>
      <c r="C172" s="3">
        <v>44337</v>
      </c>
      <c r="D172" s="2" t="s">
        <v>7</v>
      </c>
      <c r="E172" s="2" t="s">
        <v>6</v>
      </c>
      <c r="F172" s="2" t="s">
        <v>15</v>
      </c>
      <c r="G172" s="2" t="s">
        <v>108</v>
      </c>
      <c r="H172" s="4">
        <v>0.65</v>
      </c>
      <c r="I172" s="5">
        <v>7500</v>
      </c>
      <c r="J172" s="6">
        <f t="shared" si="0"/>
        <v>4875</v>
      </c>
      <c r="K172" s="6">
        <f t="shared" si="1"/>
        <v>1950</v>
      </c>
      <c r="L172" s="7">
        <v>0.4</v>
      </c>
    </row>
    <row r="173" spans="1:12">
      <c r="A173" s="2" t="s">
        <v>113</v>
      </c>
      <c r="B173" s="2">
        <v>1128299</v>
      </c>
      <c r="C173" s="3">
        <v>44337</v>
      </c>
      <c r="D173" s="2" t="s">
        <v>7</v>
      </c>
      <c r="E173" s="2" t="s">
        <v>6</v>
      </c>
      <c r="F173" s="2" t="s">
        <v>15</v>
      </c>
      <c r="G173" s="2" t="s">
        <v>109</v>
      </c>
      <c r="H173" s="4">
        <v>0.6</v>
      </c>
      <c r="I173" s="5">
        <v>6500</v>
      </c>
      <c r="J173" s="6">
        <f t="shared" si="0"/>
        <v>3900</v>
      </c>
      <c r="K173" s="6">
        <f t="shared" si="1"/>
        <v>1365</v>
      </c>
      <c r="L173" s="7">
        <v>0.35</v>
      </c>
    </row>
    <row r="174" spans="1:12">
      <c r="A174" s="2" t="s">
        <v>113</v>
      </c>
      <c r="B174" s="2">
        <v>1128299</v>
      </c>
      <c r="C174" s="3">
        <v>44337</v>
      </c>
      <c r="D174" s="2" t="s">
        <v>7</v>
      </c>
      <c r="E174" s="2" t="s">
        <v>6</v>
      </c>
      <c r="F174" s="2" t="s">
        <v>15</v>
      </c>
      <c r="G174" s="2" t="s">
        <v>110</v>
      </c>
      <c r="H174" s="4">
        <v>0.65</v>
      </c>
      <c r="I174" s="5">
        <v>5500</v>
      </c>
      <c r="J174" s="6">
        <f t="shared" si="0"/>
        <v>3575</v>
      </c>
      <c r="K174" s="6">
        <f t="shared" si="1"/>
        <v>1966.2500000000002</v>
      </c>
      <c r="L174" s="7">
        <v>0.55000000000000004</v>
      </c>
    </row>
    <row r="175" spans="1:12">
      <c r="A175" s="2" t="s">
        <v>113</v>
      </c>
      <c r="B175" s="2">
        <v>1128299</v>
      </c>
      <c r="C175" s="3">
        <v>44337</v>
      </c>
      <c r="D175" s="2" t="s">
        <v>7</v>
      </c>
      <c r="E175" s="2" t="s">
        <v>6</v>
      </c>
      <c r="F175" s="2" t="s">
        <v>15</v>
      </c>
      <c r="G175" s="2" t="s">
        <v>111</v>
      </c>
      <c r="H175" s="4">
        <v>0.8</v>
      </c>
      <c r="I175" s="5">
        <v>7250</v>
      </c>
      <c r="J175" s="6">
        <f t="shared" si="0"/>
        <v>5800</v>
      </c>
      <c r="K175" s="6">
        <f t="shared" si="1"/>
        <v>1160</v>
      </c>
      <c r="L175" s="7">
        <v>0.2</v>
      </c>
    </row>
    <row r="176" spans="1:12">
      <c r="A176" s="2" t="s">
        <v>113</v>
      </c>
      <c r="B176" s="2">
        <v>1128299</v>
      </c>
      <c r="C176" s="3">
        <v>44367</v>
      </c>
      <c r="D176" s="2" t="s">
        <v>7</v>
      </c>
      <c r="E176" s="2" t="s">
        <v>6</v>
      </c>
      <c r="F176" s="2" t="s">
        <v>15</v>
      </c>
      <c r="G176" s="2" t="s">
        <v>106</v>
      </c>
      <c r="H176" s="4">
        <v>0.6</v>
      </c>
      <c r="I176" s="5">
        <v>9750</v>
      </c>
      <c r="J176" s="6">
        <f t="shared" si="0"/>
        <v>5850</v>
      </c>
      <c r="K176" s="6">
        <f t="shared" si="1"/>
        <v>2340</v>
      </c>
      <c r="L176" s="7">
        <v>0.4</v>
      </c>
    </row>
    <row r="177" spans="1:12">
      <c r="A177" s="2" t="s">
        <v>113</v>
      </c>
      <c r="B177" s="2">
        <v>1128299</v>
      </c>
      <c r="C177" s="3">
        <v>44367</v>
      </c>
      <c r="D177" s="2" t="s">
        <v>7</v>
      </c>
      <c r="E177" s="2" t="s">
        <v>6</v>
      </c>
      <c r="F177" s="2" t="s">
        <v>15</v>
      </c>
      <c r="G177" s="2" t="s">
        <v>107</v>
      </c>
      <c r="H177" s="4">
        <v>0.65</v>
      </c>
      <c r="I177" s="5">
        <v>8250</v>
      </c>
      <c r="J177" s="6">
        <f t="shared" si="0"/>
        <v>5362.5</v>
      </c>
      <c r="K177" s="6">
        <f t="shared" si="1"/>
        <v>1340.625</v>
      </c>
      <c r="L177" s="7">
        <v>0.25</v>
      </c>
    </row>
    <row r="178" spans="1:12">
      <c r="A178" s="2" t="s">
        <v>113</v>
      </c>
      <c r="B178" s="2">
        <v>1128299</v>
      </c>
      <c r="C178" s="3">
        <v>44367</v>
      </c>
      <c r="D178" s="2" t="s">
        <v>7</v>
      </c>
      <c r="E178" s="2" t="s">
        <v>6</v>
      </c>
      <c r="F178" s="2" t="s">
        <v>15</v>
      </c>
      <c r="G178" s="2" t="s">
        <v>108</v>
      </c>
      <c r="H178" s="4">
        <v>0.65</v>
      </c>
      <c r="I178" s="5">
        <v>8250</v>
      </c>
      <c r="J178" s="6">
        <f t="shared" si="0"/>
        <v>5362.5</v>
      </c>
      <c r="K178" s="6">
        <f t="shared" si="1"/>
        <v>2145</v>
      </c>
      <c r="L178" s="7">
        <v>0.4</v>
      </c>
    </row>
    <row r="179" spans="1:12">
      <c r="A179" s="2" t="s">
        <v>113</v>
      </c>
      <c r="B179" s="2">
        <v>1128299</v>
      </c>
      <c r="C179" s="3">
        <v>44367</v>
      </c>
      <c r="D179" s="2" t="s">
        <v>7</v>
      </c>
      <c r="E179" s="2" t="s">
        <v>6</v>
      </c>
      <c r="F179" s="2" t="s">
        <v>15</v>
      </c>
      <c r="G179" s="2" t="s">
        <v>109</v>
      </c>
      <c r="H179" s="4">
        <v>0.6</v>
      </c>
      <c r="I179" s="5">
        <v>7000</v>
      </c>
      <c r="J179" s="6">
        <f t="shared" si="0"/>
        <v>4200</v>
      </c>
      <c r="K179" s="6">
        <f t="shared" si="1"/>
        <v>1470</v>
      </c>
      <c r="L179" s="7">
        <v>0.35</v>
      </c>
    </row>
    <row r="180" spans="1:12">
      <c r="A180" s="2" t="s">
        <v>113</v>
      </c>
      <c r="B180" s="2">
        <v>1128299</v>
      </c>
      <c r="C180" s="3">
        <v>44367</v>
      </c>
      <c r="D180" s="2" t="s">
        <v>7</v>
      </c>
      <c r="E180" s="2" t="s">
        <v>6</v>
      </c>
      <c r="F180" s="2" t="s">
        <v>15</v>
      </c>
      <c r="G180" s="2" t="s">
        <v>110</v>
      </c>
      <c r="H180" s="4">
        <v>0.65</v>
      </c>
      <c r="I180" s="5">
        <v>5750</v>
      </c>
      <c r="J180" s="6">
        <f t="shared" si="0"/>
        <v>3737.5</v>
      </c>
      <c r="K180" s="6">
        <f t="shared" si="1"/>
        <v>2055.625</v>
      </c>
      <c r="L180" s="7">
        <v>0.55000000000000004</v>
      </c>
    </row>
    <row r="181" spans="1:12">
      <c r="A181" s="2" t="s">
        <v>113</v>
      </c>
      <c r="B181" s="2">
        <v>1128299</v>
      </c>
      <c r="C181" s="3">
        <v>44367</v>
      </c>
      <c r="D181" s="2" t="s">
        <v>7</v>
      </c>
      <c r="E181" s="2" t="s">
        <v>6</v>
      </c>
      <c r="F181" s="2" t="s">
        <v>15</v>
      </c>
      <c r="G181" s="2" t="s">
        <v>111</v>
      </c>
      <c r="H181" s="4">
        <v>0.8</v>
      </c>
      <c r="I181" s="5">
        <v>8750</v>
      </c>
      <c r="J181" s="6">
        <f t="shared" si="0"/>
        <v>7000</v>
      </c>
      <c r="K181" s="6">
        <f t="shared" si="1"/>
        <v>1400</v>
      </c>
      <c r="L181" s="7">
        <v>0.2</v>
      </c>
    </row>
    <row r="182" spans="1:12">
      <c r="A182" s="2" t="s">
        <v>113</v>
      </c>
      <c r="B182" s="2">
        <v>1128299</v>
      </c>
      <c r="C182" s="3">
        <v>44396</v>
      </c>
      <c r="D182" s="2" t="s">
        <v>7</v>
      </c>
      <c r="E182" s="2" t="s">
        <v>6</v>
      </c>
      <c r="F182" s="2" t="s">
        <v>15</v>
      </c>
      <c r="G182" s="2" t="s">
        <v>106</v>
      </c>
      <c r="H182" s="4">
        <v>0.6</v>
      </c>
      <c r="I182" s="5">
        <v>10250</v>
      </c>
      <c r="J182" s="6">
        <f t="shared" si="0"/>
        <v>6150</v>
      </c>
      <c r="K182" s="6">
        <f t="shared" si="1"/>
        <v>2152.5</v>
      </c>
      <c r="L182" s="7">
        <v>0.35000000000000003</v>
      </c>
    </row>
    <row r="183" spans="1:12">
      <c r="A183" s="2" t="s">
        <v>113</v>
      </c>
      <c r="B183" s="2">
        <v>1128299</v>
      </c>
      <c r="C183" s="3">
        <v>44396</v>
      </c>
      <c r="D183" s="2" t="s">
        <v>7</v>
      </c>
      <c r="E183" s="2" t="s">
        <v>6</v>
      </c>
      <c r="F183" s="2" t="s">
        <v>15</v>
      </c>
      <c r="G183" s="2" t="s">
        <v>107</v>
      </c>
      <c r="H183" s="4">
        <v>0.65</v>
      </c>
      <c r="I183" s="5">
        <v>8750</v>
      </c>
      <c r="J183" s="6">
        <f t="shared" si="0"/>
        <v>5687.5</v>
      </c>
      <c r="K183" s="6">
        <f t="shared" si="1"/>
        <v>1137.5</v>
      </c>
      <c r="L183" s="7">
        <v>0.2</v>
      </c>
    </row>
    <row r="184" spans="1:12">
      <c r="A184" s="2" t="s">
        <v>113</v>
      </c>
      <c r="B184" s="2">
        <v>1128299</v>
      </c>
      <c r="C184" s="3">
        <v>44396</v>
      </c>
      <c r="D184" s="2" t="s">
        <v>7</v>
      </c>
      <c r="E184" s="2" t="s">
        <v>6</v>
      </c>
      <c r="F184" s="2" t="s">
        <v>15</v>
      </c>
      <c r="G184" s="2" t="s">
        <v>108</v>
      </c>
      <c r="H184" s="4">
        <v>0.65</v>
      </c>
      <c r="I184" s="5">
        <v>8250</v>
      </c>
      <c r="J184" s="6">
        <f t="shared" si="0"/>
        <v>5362.5</v>
      </c>
      <c r="K184" s="6">
        <f t="shared" si="1"/>
        <v>1876.8750000000002</v>
      </c>
      <c r="L184" s="7">
        <v>0.35000000000000003</v>
      </c>
    </row>
    <row r="185" spans="1:12">
      <c r="A185" s="2" t="s">
        <v>113</v>
      </c>
      <c r="B185" s="2">
        <v>1128299</v>
      </c>
      <c r="C185" s="3">
        <v>44396</v>
      </c>
      <c r="D185" s="2" t="s">
        <v>7</v>
      </c>
      <c r="E185" s="2" t="s">
        <v>6</v>
      </c>
      <c r="F185" s="2" t="s">
        <v>15</v>
      </c>
      <c r="G185" s="2" t="s">
        <v>109</v>
      </c>
      <c r="H185" s="4">
        <v>0.6</v>
      </c>
      <c r="I185" s="5">
        <v>7250</v>
      </c>
      <c r="J185" s="6">
        <f t="shared" si="0"/>
        <v>4350</v>
      </c>
      <c r="K185" s="6">
        <f t="shared" si="1"/>
        <v>1305</v>
      </c>
      <c r="L185" s="7">
        <v>0.3</v>
      </c>
    </row>
    <row r="186" spans="1:12">
      <c r="A186" s="2" t="s">
        <v>113</v>
      </c>
      <c r="B186" s="2">
        <v>1128299</v>
      </c>
      <c r="C186" s="3">
        <v>44396</v>
      </c>
      <c r="D186" s="2" t="s">
        <v>7</v>
      </c>
      <c r="E186" s="2" t="s">
        <v>6</v>
      </c>
      <c r="F186" s="2" t="s">
        <v>15</v>
      </c>
      <c r="G186" s="2" t="s">
        <v>110</v>
      </c>
      <c r="H186" s="4">
        <v>0.65</v>
      </c>
      <c r="I186" s="5">
        <v>7750</v>
      </c>
      <c r="J186" s="6">
        <f t="shared" si="0"/>
        <v>5037.5</v>
      </c>
      <c r="K186" s="6">
        <f t="shared" si="1"/>
        <v>2518.75</v>
      </c>
      <c r="L186" s="7">
        <v>0.5</v>
      </c>
    </row>
    <row r="187" spans="1:12">
      <c r="A187" s="2" t="s">
        <v>113</v>
      </c>
      <c r="B187" s="2">
        <v>1128299</v>
      </c>
      <c r="C187" s="3">
        <v>44396</v>
      </c>
      <c r="D187" s="2" t="s">
        <v>7</v>
      </c>
      <c r="E187" s="2" t="s">
        <v>6</v>
      </c>
      <c r="F187" s="2" t="s">
        <v>15</v>
      </c>
      <c r="G187" s="2" t="s">
        <v>111</v>
      </c>
      <c r="H187" s="4">
        <v>0.8</v>
      </c>
      <c r="I187" s="5">
        <v>7750</v>
      </c>
      <c r="J187" s="6">
        <f t="shared" si="0"/>
        <v>6200</v>
      </c>
      <c r="K187" s="6">
        <f t="shared" si="1"/>
        <v>930.00000000000011</v>
      </c>
      <c r="L187" s="7">
        <v>0.15000000000000002</v>
      </c>
    </row>
    <row r="188" spans="1:12">
      <c r="A188" s="2" t="s">
        <v>113</v>
      </c>
      <c r="B188" s="2">
        <v>1128299</v>
      </c>
      <c r="C188" s="3">
        <v>44428</v>
      </c>
      <c r="D188" s="2" t="s">
        <v>7</v>
      </c>
      <c r="E188" s="2" t="s">
        <v>6</v>
      </c>
      <c r="F188" s="2" t="s">
        <v>15</v>
      </c>
      <c r="G188" s="2" t="s">
        <v>106</v>
      </c>
      <c r="H188" s="4">
        <v>0.65</v>
      </c>
      <c r="I188" s="5">
        <v>9750</v>
      </c>
      <c r="J188" s="6">
        <f t="shared" si="0"/>
        <v>6337.5</v>
      </c>
      <c r="K188" s="6">
        <f t="shared" si="1"/>
        <v>2218.125</v>
      </c>
      <c r="L188" s="7">
        <v>0.35000000000000003</v>
      </c>
    </row>
    <row r="189" spans="1:12">
      <c r="A189" s="2" t="s">
        <v>113</v>
      </c>
      <c r="B189" s="2">
        <v>1128299</v>
      </c>
      <c r="C189" s="3">
        <v>44428</v>
      </c>
      <c r="D189" s="2" t="s">
        <v>7</v>
      </c>
      <c r="E189" s="2" t="s">
        <v>6</v>
      </c>
      <c r="F189" s="2" t="s">
        <v>15</v>
      </c>
      <c r="G189" s="2" t="s">
        <v>107</v>
      </c>
      <c r="H189" s="4">
        <v>0.70000000000000007</v>
      </c>
      <c r="I189" s="5">
        <v>9250</v>
      </c>
      <c r="J189" s="6">
        <f t="shared" si="0"/>
        <v>6475.0000000000009</v>
      </c>
      <c r="K189" s="6">
        <f t="shared" si="1"/>
        <v>1295.0000000000002</v>
      </c>
      <c r="L189" s="7">
        <v>0.2</v>
      </c>
    </row>
    <row r="190" spans="1:12">
      <c r="A190" s="2" t="s">
        <v>113</v>
      </c>
      <c r="B190" s="2">
        <v>1128299</v>
      </c>
      <c r="C190" s="3">
        <v>44428</v>
      </c>
      <c r="D190" s="2" t="s">
        <v>7</v>
      </c>
      <c r="E190" s="2" t="s">
        <v>6</v>
      </c>
      <c r="F190" s="2" t="s">
        <v>15</v>
      </c>
      <c r="G190" s="2" t="s">
        <v>108</v>
      </c>
      <c r="H190" s="4">
        <v>0.65</v>
      </c>
      <c r="I190" s="5">
        <v>8000</v>
      </c>
      <c r="J190" s="6">
        <f t="shared" si="0"/>
        <v>5200</v>
      </c>
      <c r="K190" s="6">
        <f t="shared" si="1"/>
        <v>1820.0000000000002</v>
      </c>
      <c r="L190" s="7">
        <v>0.35000000000000003</v>
      </c>
    </row>
    <row r="191" spans="1:12">
      <c r="A191" s="2" t="s">
        <v>113</v>
      </c>
      <c r="B191" s="2">
        <v>1128299</v>
      </c>
      <c r="C191" s="3">
        <v>44428</v>
      </c>
      <c r="D191" s="2" t="s">
        <v>7</v>
      </c>
      <c r="E191" s="2" t="s">
        <v>6</v>
      </c>
      <c r="F191" s="2" t="s">
        <v>15</v>
      </c>
      <c r="G191" s="2" t="s">
        <v>109</v>
      </c>
      <c r="H191" s="4">
        <v>0.65</v>
      </c>
      <c r="I191" s="5">
        <v>7500</v>
      </c>
      <c r="J191" s="6">
        <f t="shared" si="0"/>
        <v>4875</v>
      </c>
      <c r="K191" s="6">
        <f t="shared" si="1"/>
        <v>1462.5</v>
      </c>
      <c r="L191" s="7">
        <v>0.3</v>
      </c>
    </row>
    <row r="192" spans="1:12">
      <c r="A192" s="2" t="s">
        <v>113</v>
      </c>
      <c r="B192" s="2">
        <v>1128299</v>
      </c>
      <c r="C192" s="3">
        <v>44428</v>
      </c>
      <c r="D192" s="2" t="s">
        <v>7</v>
      </c>
      <c r="E192" s="2" t="s">
        <v>6</v>
      </c>
      <c r="F192" s="2" t="s">
        <v>15</v>
      </c>
      <c r="G192" s="2" t="s">
        <v>110</v>
      </c>
      <c r="H192" s="4">
        <v>0.75</v>
      </c>
      <c r="I192" s="5">
        <v>7500</v>
      </c>
      <c r="J192" s="6">
        <f t="shared" si="0"/>
        <v>5625</v>
      </c>
      <c r="K192" s="6">
        <f t="shared" si="1"/>
        <v>2812.5</v>
      </c>
      <c r="L192" s="7">
        <v>0.5</v>
      </c>
    </row>
    <row r="193" spans="1:12">
      <c r="A193" s="2" t="s">
        <v>113</v>
      </c>
      <c r="B193" s="2">
        <v>1128299</v>
      </c>
      <c r="C193" s="3">
        <v>44428</v>
      </c>
      <c r="D193" s="2" t="s">
        <v>7</v>
      </c>
      <c r="E193" s="2" t="s">
        <v>6</v>
      </c>
      <c r="F193" s="2" t="s">
        <v>15</v>
      </c>
      <c r="G193" s="2" t="s">
        <v>111</v>
      </c>
      <c r="H193" s="4">
        <v>0.8</v>
      </c>
      <c r="I193" s="5">
        <v>7250</v>
      </c>
      <c r="J193" s="6">
        <f t="shared" si="0"/>
        <v>5800</v>
      </c>
      <c r="K193" s="6">
        <f t="shared" si="1"/>
        <v>870.00000000000011</v>
      </c>
      <c r="L193" s="7">
        <v>0.15000000000000002</v>
      </c>
    </row>
    <row r="194" spans="1:12">
      <c r="A194" s="2" t="s">
        <v>113</v>
      </c>
      <c r="B194" s="2">
        <v>1128299</v>
      </c>
      <c r="C194" s="3">
        <v>44460</v>
      </c>
      <c r="D194" s="2" t="s">
        <v>7</v>
      </c>
      <c r="E194" s="2" t="s">
        <v>6</v>
      </c>
      <c r="F194" s="2" t="s">
        <v>15</v>
      </c>
      <c r="G194" s="2" t="s">
        <v>106</v>
      </c>
      <c r="H194" s="4">
        <v>0.55000000000000004</v>
      </c>
      <c r="I194" s="5">
        <v>9250</v>
      </c>
      <c r="J194" s="6">
        <f t="shared" si="0"/>
        <v>5087.5</v>
      </c>
      <c r="K194" s="6">
        <f t="shared" si="1"/>
        <v>1526.2500000000002</v>
      </c>
      <c r="L194" s="7">
        <v>0.30000000000000004</v>
      </c>
    </row>
    <row r="195" spans="1:12">
      <c r="A195" s="2" t="s">
        <v>113</v>
      </c>
      <c r="B195" s="2">
        <v>1128299</v>
      </c>
      <c r="C195" s="3">
        <v>44460</v>
      </c>
      <c r="D195" s="2" t="s">
        <v>7</v>
      </c>
      <c r="E195" s="2" t="s">
        <v>6</v>
      </c>
      <c r="F195" s="2" t="s">
        <v>15</v>
      </c>
      <c r="G195" s="2" t="s">
        <v>107</v>
      </c>
      <c r="H195" s="4">
        <v>0.60000000000000009</v>
      </c>
      <c r="I195" s="5">
        <v>9250</v>
      </c>
      <c r="J195" s="6">
        <f t="shared" si="0"/>
        <v>5550.0000000000009</v>
      </c>
      <c r="K195" s="6">
        <f t="shared" si="1"/>
        <v>832.50000000000011</v>
      </c>
      <c r="L195" s="7">
        <v>0.15</v>
      </c>
    </row>
    <row r="196" spans="1:12">
      <c r="A196" s="2" t="s">
        <v>113</v>
      </c>
      <c r="B196" s="2">
        <v>1128299</v>
      </c>
      <c r="C196" s="3">
        <v>44460</v>
      </c>
      <c r="D196" s="2" t="s">
        <v>7</v>
      </c>
      <c r="E196" s="2" t="s">
        <v>6</v>
      </c>
      <c r="F196" s="2" t="s">
        <v>15</v>
      </c>
      <c r="G196" s="2" t="s">
        <v>108</v>
      </c>
      <c r="H196" s="4">
        <v>0.55000000000000004</v>
      </c>
      <c r="I196" s="5">
        <v>7750</v>
      </c>
      <c r="J196" s="6">
        <f t="shared" si="0"/>
        <v>4262.5</v>
      </c>
      <c r="K196" s="6">
        <f t="shared" si="1"/>
        <v>1278.7500000000002</v>
      </c>
      <c r="L196" s="7">
        <v>0.30000000000000004</v>
      </c>
    </row>
    <row r="197" spans="1:12">
      <c r="A197" s="2" t="s">
        <v>113</v>
      </c>
      <c r="B197" s="2">
        <v>1128299</v>
      </c>
      <c r="C197" s="3">
        <v>44460</v>
      </c>
      <c r="D197" s="2" t="s">
        <v>7</v>
      </c>
      <c r="E197" s="2" t="s">
        <v>6</v>
      </c>
      <c r="F197" s="2" t="s">
        <v>15</v>
      </c>
      <c r="G197" s="2" t="s">
        <v>109</v>
      </c>
      <c r="H197" s="4">
        <v>0.55000000000000004</v>
      </c>
      <c r="I197" s="5">
        <v>7250</v>
      </c>
      <c r="J197" s="6">
        <f t="shared" si="0"/>
        <v>3987.5000000000005</v>
      </c>
      <c r="K197" s="6">
        <f t="shared" si="1"/>
        <v>996.875</v>
      </c>
      <c r="L197" s="7">
        <v>0.24999999999999997</v>
      </c>
    </row>
    <row r="198" spans="1:12">
      <c r="A198" s="2" t="s">
        <v>113</v>
      </c>
      <c r="B198" s="2">
        <v>1128299</v>
      </c>
      <c r="C198" s="3">
        <v>44460</v>
      </c>
      <c r="D198" s="2" t="s">
        <v>7</v>
      </c>
      <c r="E198" s="2" t="s">
        <v>6</v>
      </c>
      <c r="F198" s="2" t="s">
        <v>15</v>
      </c>
      <c r="G198" s="2" t="s">
        <v>110</v>
      </c>
      <c r="H198" s="4">
        <v>0.65</v>
      </c>
      <c r="I198" s="5">
        <v>7250</v>
      </c>
      <c r="J198" s="6">
        <f t="shared" si="0"/>
        <v>4712.5</v>
      </c>
      <c r="K198" s="6">
        <f t="shared" si="1"/>
        <v>2120.6250000000005</v>
      </c>
      <c r="L198" s="7">
        <v>0.45000000000000007</v>
      </c>
    </row>
    <row r="199" spans="1:12">
      <c r="A199" s="2" t="s">
        <v>113</v>
      </c>
      <c r="B199" s="2">
        <v>1128299</v>
      </c>
      <c r="C199" s="3">
        <v>44460</v>
      </c>
      <c r="D199" s="2" t="s">
        <v>7</v>
      </c>
      <c r="E199" s="2" t="s">
        <v>6</v>
      </c>
      <c r="F199" s="2" t="s">
        <v>15</v>
      </c>
      <c r="G199" s="2" t="s">
        <v>111</v>
      </c>
      <c r="H199" s="4">
        <v>0.70000000000000007</v>
      </c>
      <c r="I199" s="5">
        <v>7750</v>
      </c>
      <c r="J199" s="6">
        <f t="shared" si="0"/>
        <v>5425.0000000000009</v>
      </c>
      <c r="K199" s="6">
        <f t="shared" si="1"/>
        <v>542.50000000000011</v>
      </c>
      <c r="L199" s="7">
        <v>0.1</v>
      </c>
    </row>
    <row r="200" spans="1:12">
      <c r="A200" s="2" t="s">
        <v>113</v>
      </c>
      <c r="B200" s="2">
        <v>1128299</v>
      </c>
      <c r="C200" s="3">
        <v>44489</v>
      </c>
      <c r="D200" s="2" t="s">
        <v>7</v>
      </c>
      <c r="E200" s="2" t="s">
        <v>6</v>
      </c>
      <c r="F200" s="2" t="s">
        <v>15</v>
      </c>
      <c r="G200" s="2" t="s">
        <v>106</v>
      </c>
      <c r="H200" s="4">
        <v>0.55000000000000004</v>
      </c>
      <c r="I200" s="5">
        <v>8750</v>
      </c>
      <c r="J200" s="6">
        <f t="shared" si="0"/>
        <v>4812.5</v>
      </c>
      <c r="K200" s="6">
        <f t="shared" si="1"/>
        <v>1443.7500000000002</v>
      </c>
      <c r="L200" s="7">
        <v>0.30000000000000004</v>
      </c>
    </row>
    <row r="201" spans="1:12">
      <c r="A201" s="2" t="s">
        <v>113</v>
      </c>
      <c r="B201" s="2">
        <v>1128299</v>
      </c>
      <c r="C201" s="3">
        <v>44489</v>
      </c>
      <c r="D201" s="2" t="s">
        <v>7</v>
      </c>
      <c r="E201" s="2" t="s">
        <v>6</v>
      </c>
      <c r="F201" s="2" t="s">
        <v>15</v>
      </c>
      <c r="G201" s="2" t="s">
        <v>107</v>
      </c>
      <c r="H201" s="4">
        <v>0.60000000000000009</v>
      </c>
      <c r="I201" s="5">
        <v>8750</v>
      </c>
      <c r="J201" s="6">
        <f t="shared" si="0"/>
        <v>5250.0000000000009</v>
      </c>
      <c r="K201" s="6">
        <f t="shared" si="1"/>
        <v>787.50000000000011</v>
      </c>
      <c r="L201" s="7">
        <v>0.15</v>
      </c>
    </row>
    <row r="202" spans="1:12">
      <c r="A202" s="2" t="s">
        <v>113</v>
      </c>
      <c r="B202" s="2">
        <v>1128299</v>
      </c>
      <c r="C202" s="3">
        <v>44489</v>
      </c>
      <c r="D202" s="2" t="s">
        <v>7</v>
      </c>
      <c r="E202" s="2" t="s">
        <v>6</v>
      </c>
      <c r="F202" s="2" t="s">
        <v>15</v>
      </c>
      <c r="G202" s="2" t="s">
        <v>108</v>
      </c>
      <c r="H202" s="4">
        <v>0.55000000000000004</v>
      </c>
      <c r="I202" s="5">
        <v>7000</v>
      </c>
      <c r="J202" s="6">
        <f t="shared" si="0"/>
        <v>3850.0000000000005</v>
      </c>
      <c r="K202" s="6">
        <f t="shared" si="1"/>
        <v>1155.0000000000002</v>
      </c>
      <c r="L202" s="7">
        <v>0.30000000000000004</v>
      </c>
    </row>
    <row r="203" spans="1:12">
      <c r="A203" s="2" t="s">
        <v>113</v>
      </c>
      <c r="B203" s="2">
        <v>1128299</v>
      </c>
      <c r="C203" s="3">
        <v>44489</v>
      </c>
      <c r="D203" s="2" t="s">
        <v>7</v>
      </c>
      <c r="E203" s="2" t="s">
        <v>6</v>
      </c>
      <c r="F203" s="2" t="s">
        <v>15</v>
      </c>
      <c r="G203" s="2" t="s">
        <v>109</v>
      </c>
      <c r="H203" s="4">
        <v>0.55000000000000004</v>
      </c>
      <c r="I203" s="5">
        <v>6750</v>
      </c>
      <c r="J203" s="6">
        <f t="shared" si="0"/>
        <v>3712.5000000000005</v>
      </c>
      <c r="K203" s="6">
        <f t="shared" si="1"/>
        <v>928.125</v>
      </c>
      <c r="L203" s="7">
        <v>0.24999999999999997</v>
      </c>
    </row>
    <row r="204" spans="1:12">
      <c r="A204" s="2" t="s">
        <v>113</v>
      </c>
      <c r="B204" s="2">
        <v>1128299</v>
      </c>
      <c r="C204" s="3">
        <v>44489</v>
      </c>
      <c r="D204" s="2" t="s">
        <v>7</v>
      </c>
      <c r="E204" s="2" t="s">
        <v>6</v>
      </c>
      <c r="F204" s="2" t="s">
        <v>15</v>
      </c>
      <c r="G204" s="2" t="s">
        <v>110</v>
      </c>
      <c r="H204" s="4">
        <v>0.65</v>
      </c>
      <c r="I204" s="5">
        <v>6500</v>
      </c>
      <c r="J204" s="6">
        <f t="shared" si="0"/>
        <v>4225</v>
      </c>
      <c r="K204" s="6">
        <f t="shared" si="1"/>
        <v>1901.2500000000002</v>
      </c>
      <c r="L204" s="7">
        <v>0.45000000000000007</v>
      </c>
    </row>
    <row r="205" spans="1:12">
      <c r="A205" s="2" t="s">
        <v>113</v>
      </c>
      <c r="B205" s="2">
        <v>1128299</v>
      </c>
      <c r="C205" s="3">
        <v>44489</v>
      </c>
      <c r="D205" s="2" t="s">
        <v>7</v>
      </c>
      <c r="E205" s="2" t="s">
        <v>6</v>
      </c>
      <c r="F205" s="2" t="s">
        <v>15</v>
      </c>
      <c r="G205" s="2" t="s">
        <v>111</v>
      </c>
      <c r="H205" s="4">
        <v>0.70000000000000007</v>
      </c>
      <c r="I205" s="5">
        <v>7000</v>
      </c>
      <c r="J205" s="6">
        <f t="shared" si="0"/>
        <v>4900.0000000000009</v>
      </c>
      <c r="K205" s="6">
        <f t="shared" si="1"/>
        <v>490.00000000000011</v>
      </c>
      <c r="L205" s="7">
        <v>0.1</v>
      </c>
    </row>
    <row r="206" spans="1:12">
      <c r="A206" s="2" t="s">
        <v>113</v>
      </c>
      <c r="B206" s="2">
        <v>1128299</v>
      </c>
      <c r="C206" s="3">
        <v>44520</v>
      </c>
      <c r="D206" s="2" t="s">
        <v>7</v>
      </c>
      <c r="E206" s="2" t="s">
        <v>6</v>
      </c>
      <c r="F206" s="2" t="s">
        <v>15</v>
      </c>
      <c r="G206" s="2" t="s">
        <v>106</v>
      </c>
      <c r="H206" s="4">
        <v>0.55000000000000004</v>
      </c>
      <c r="I206" s="5">
        <v>8750</v>
      </c>
      <c r="J206" s="6">
        <f t="shared" si="0"/>
        <v>4812.5</v>
      </c>
      <c r="K206" s="6">
        <f t="shared" si="1"/>
        <v>1443.7500000000002</v>
      </c>
      <c r="L206" s="7">
        <v>0.30000000000000004</v>
      </c>
    </row>
    <row r="207" spans="1:12">
      <c r="A207" s="2" t="s">
        <v>113</v>
      </c>
      <c r="B207" s="2">
        <v>1128299</v>
      </c>
      <c r="C207" s="3">
        <v>44520</v>
      </c>
      <c r="D207" s="2" t="s">
        <v>7</v>
      </c>
      <c r="E207" s="2" t="s">
        <v>6</v>
      </c>
      <c r="F207" s="2" t="s">
        <v>15</v>
      </c>
      <c r="G207" s="2" t="s">
        <v>107</v>
      </c>
      <c r="H207" s="4">
        <v>0.60000000000000009</v>
      </c>
      <c r="I207" s="5">
        <v>8750</v>
      </c>
      <c r="J207" s="6">
        <f t="shared" si="0"/>
        <v>5250.0000000000009</v>
      </c>
      <c r="K207" s="6">
        <f t="shared" si="1"/>
        <v>787.50000000000011</v>
      </c>
      <c r="L207" s="7">
        <v>0.15</v>
      </c>
    </row>
    <row r="208" spans="1:12">
      <c r="A208" s="2" t="s">
        <v>113</v>
      </c>
      <c r="B208" s="2">
        <v>1128299</v>
      </c>
      <c r="C208" s="3">
        <v>44520</v>
      </c>
      <c r="D208" s="2" t="s">
        <v>7</v>
      </c>
      <c r="E208" s="2" t="s">
        <v>6</v>
      </c>
      <c r="F208" s="2" t="s">
        <v>15</v>
      </c>
      <c r="G208" s="2" t="s">
        <v>108</v>
      </c>
      <c r="H208" s="4">
        <v>0.55000000000000004</v>
      </c>
      <c r="I208" s="5">
        <v>7250</v>
      </c>
      <c r="J208" s="6">
        <f t="shared" si="0"/>
        <v>3987.5000000000005</v>
      </c>
      <c r="K208" s="6">
        <f t="shared" si="1"/>
        <v>1196.2500000000002</v>
      </c>
      <c r="L208" s="7">
        <v>0.30000000000000004</v>
      </c>
    </row>
    <row r="209" spans="1:12">
      <c r="A209" s="2" t="s">
        <v>113</v>
      </c>
      <c r="B209" s="2">
        <v>1128299</v>
      </c>
      <c r="C209" s="3">
        <v>44520</v>
      </c>
      <c r="D209" s="2" t="s">
        <v>7</v>
      </c>
      <c r="E209" s="2" t="s">
        <v>6</v>
      </c>
      <c r="F209" s="2" t="s">
        <v>15</v>
      </c>
      <c r="G209" s="2" t="s">
        <v>109</v>
      </c>
      <c r="H209" s="4">
        <v>0.55000000000000004</v>
      </c>
      <c r="I209" s="5">
        <v>7000</v>
      </c>
      <c r="J209" s="6">
        <f t="shared" si="0"/>
        <v>3850.0000000000005</v>
      </c>
      <c r="K209" s="6">
        <f t="shared" si="1"/>
        <v>962.5</v>
      </c>
      <c r="L209" s="7">
        <v>0.24999999999999997</v>
      </c>
    </row>
    <row r="210" spans="1:12">
      <c r="A210" s="2" t="s">
        <v>113</v>
      </c>
      <c r="B210" s="2">
        <v>1128299</v>
      </c>
      <c r="C210" s="3">
        <v>44520</v>
      </c>
      <c r="D210" s="2" t="s">
        <v>7</v>
      </c>
      <c r="E210" s="2" t="s">
        <v>6</v>
      </c>
      <c r="F210" s="2" t="s">
        <v>15</v>
      </c>
      <c r="G210" s="2" t="s">
        <v>110</v>
      </c>
      <c r="H210" s="4">
        <v>0.65</v>
      </c>
      <c r="I210" s="5">
        <v>6500</v>
      </c>
      <c r="J210" s="6">
        <f t="shared" si="0"/>
        <v>4225</v>
      </c>
      <c r="K210" s="6">
        <f t="shared" si="1"/>
        <v>1901.2500000000002</v>
      </c>
      <c r="L210" s="7">
        <v>0.45000000000000007</v>
      </c>
    </row>
    <row r="211" spans="1:12">
      <c r="A211" s="2" t="s">
        <v>113</v>
      </c>
      <c r="B211" s="2">
        <v>1128299</v>
      </c>
      <c r="C211" s="3">
        <v>44520</v>
      </c>
      <c r="D211" s="2" t="s">
        <v>7</v>
      </c>
      <c r="E211" s="2" t="s">
        <v>6</v>
      </c>
      <c r="F211" s="2" t="s">
        <v>15</v>
      </c>
      <c r="G211" s="2" t="s">
        <v>111</v>
      </c>
      <c r="H211" s="4">
        <v>0.70000000000000007</v>
      </c>
      <c r="I211" s="5">
        <v>7750</v>
      </c>
      <c r="J211" s="6">
        <f t="shared" si="0"/>
        <v>5425.0000000000009</v>
      </c>
      <c r="K211" s="6">
        <f t="shared" si="1"/>
        <v>542.50000000000011</v>
      </c>
      <c r="L211" s="7">
        <v>0.1</v>
      </c>
    </row>
    <row r="212" spans="1:12">
      <c r="A212" s="2" t="s">
        <v>113</v>
      </c>
      <c r="B212" s="2">
        <v>1128299</v>
      </c>
      <c r="C212" s="3">
        <v>44549</v>
      </c>
      <c r="D212" s="2" t="s">
        <v>7</v>
      </c>
      <c r="E212" s="2" t="s">
        <v>6</v>
      </c>
      <c r="F212" s="2" t="s">
        <v>15</v>
      </c>
      <c r="G212" s="2" t="s">
        <v>106</v>
      </c>
      <c r="H212" s="4">
        <v>0.55000000000000004</v>
      </c>
      <c r="I212" s="5">
        <v>9750</v>
      </c>
      <c r="J212" s="6">
        <f t="shared" si="0"/>
        <v>5362.5</v>
      </c>
      <c r="K212" s="6">
        <f t="shared" si="1"/>
        <v>1608.7500000000002</v>
      </c>
      <c r="L212" s="7">
        <v>0.30000000000000004</v>
      </c>
    </row>
    <row r="213" spans="1:12">
      <c r="A213" s="2" t="s">
        <v>113</v>
      </c>
      <c r="B213" s="2">
        <v>1128299</v>
      </c>
      <c r="C213" s="3">
        <v>44549</v>
      </c>
      <c r="D213" s="2" t="s">
        <v>7</v>
      </c>
      <c r="E213" s="2" t="s">
        <v>6</v>
      </c>
      <c r="F213" s="2" t="s">
        <v>15</v>
      </c>
      <c r="G213" s="2" t="s">
        <v>107</v>
      </c>
      <c r="H213" s="4">
        <v>0.60000000000000009</v>
      </c>
      <c r="I213" s="5">
        <v>9750</v>
      </c>
      <c r="J213" s="6">
        <f t="shared" si="0"/>
        <v>5850.0000000000009</v>
      </c>
      <c r="K213" s="6">
        <f t="shared" si="1"/>
        <v>877.50000000000011</v>
      </c>
      <c r="L213" s="7">
        <v>0.15</v>
      </c>
    </row>
    <row r="214" spans="1:12">
      <c r="A214" s="2" t="s">
        <v>113</v>
      </c>
      <c r="B214" s="2">
        <v>1128299</v>
      </c>
      <c r="C214" s="3">
        <v>44549</v>
      </c>
      <c r="D214" s="2" t="s">
        <v>7</v>
      </c>
      <c r="E214" s="2" t="s">
        <v>6</v>
      </c>
      <c r="F214" s="2" t="s">
        <v>15</v>
      </c>
      <c r="G214" s="2" t="s">
        <v>108</v>
      </c>
      <c r="H214" s="4">
        <v>0.55000000000000004</v>
      </c>
      <c r="I214" s="5">
        <v>7750</v>
      </c>
      <c r="J214" s="6">
        <f t="shared" si="0"/>
        <v>4262.5</v>
      </c>
      <c r="K214" s="6">
        <f t="shared" si="1"/>
        <v>1278.7500000000002</v>
      </c>
      <c r="L214" s="7">
        <v>0.30000000000000004</v>
      </c>
    </row>
    <row r="215" spans="1:12">
      <c r="A215" s="2" t="s">
        <v>113</v>
      </c>
      <c r="B215" s="2">
        <v>1128299</v>
      </c>
      <c r="C215" s="3">
        <v>44549</v>
      </c>
      <c r="D215" s="2" t="s">
        <v>7</v>
      </c>
      <c r="E215" s="2" t="s">
        <v>6</v>
      </c>
      <c r="F215" s="2" t="s">
        <v>15</v>
      </c>
      <c r="G215" s="2" t="s">
        <v>109</v>
      </c>
      <c r="H215" s="4">
        <v>0.55000000000000004</v>
      </c>
      <c r="I215" s="5">
        <v>7750</v>
      </c>
      <c r="J215" s="6">
        <f t="shared" si="0"/>
        <v>4262.5</v>
      </c>
      <c r="K215" s="6">
        <f t="shared" si="1"/>
        <v>1065.6249999999998</v>
      </c>
      <c r="L215" s="7">
        <v>0.24999999999999997</v>
      </c>
    </row>
    <row r="216" spans="1:12">
      <c r="A216" s="2" t="s">
        <v>113</v>
      </c>
      <c r="B216" s="2">
        <v>1128299</v>
      </c>
      <c r="C216" s="3">
        <v>44549</v>
      </c>
      <c r="D216" s="2" t="s">
        <v>7</v>
      </c>
      <c r="E216" s="2" t="s">
        <v>6</v>
      </c>
      <c r="F216" s="2" t="s">
        <v>15</v>
      </c>
      <c r="G216" s="2" t="s">
        <v>110</v>
      </c>
      <c r="H216" s="4">
        <v>0.65</v>
      </c>
      <c r="I216" s="5">
        <v>7000</v>
      </c>
      <c r="J216" s="6">
        <f t="shared" si="0"/>
        <v>4550</v>
      </c>
      <c r="K216" s="6">
        <f t="shared" si="1"/>
        <v>2047.5000000000002</v>
      </c>
      <c r="L216" s="7">
        <v>0.45000000000000007</v>
      </c>
    </row>
    <row r="217" spans="1:12">
      <c r="A217" s="2" t="s">
        <v>113</v>
      </c>
      <c r="B217" s="2">
        <v>1128299</v>
      </c>
      <c r="C217" s="3">
        <v>44549</v>
      </c>
      <c r="D217" s="2" t="s">
        <v>7</v>
      </c>
      <c r="E217" s="2" t="s">
        <v>6</v>
      </c>
      <c r="F217" s="2" t="s">
        <v>15</v>
      </c>
      <c r="G217" s="2" t="s">
        <v>111</v>
      </c>
      <c r="H217" s="4">
        <v>0.70000000000000007</v>
      </c>
      <c r="I217" s="5">
        <v>8000</v>
      </c>
      <c r="J217" s="6">
        <f t="shared" si="0"/>
        <v>5600.0000000000009</v>
      </c>
      <c r="K217" s="6">
        <f t="shared" si="1"/>
        <v>560.00000000000011</v>
      </c>
      <c r="L217" s="7">
        <v>0.1</v>
      </c>
    </row>
    <row r="218" spans="1:12">
      <c r="A218" s="2" t="s">
        <v>114</v>
      </c>
      <c r="B218" s="2">
        <v>1189833</v>
      </c>
      <c r="C218" s="3">
        <v>44211</v>
      </c>
      <c r="D218" s="2" t="s">
        <v>7</v>
      </c>
      <c r="E218" s="2" t="s">
        <v>6</v>
      </c>
      <c r="F218" s="2" t="s">
        <v>5</v>
      </c>
      <c r="G218" s="2" t="s">
        <v>106</v>
      </c>
      <c r="H218" s="4">
        <v>0.35</v>
      </c>
      <c r="I218" s="5">
        <v>7000</v>
      </c>
      <c r="J218" s="6">
        <f t="shared" si="0"/>
        <v>2450</v>
      </c>
      <c r="K218" s="6">
        <f t="shared" si="1"/>
        <v>980</v>
      </c>
      <c r="L218" s="7">
        <v>0.4</v>
      </c>
    </row>
    <row r="219" spans="1:12">
      <c r="A219" s="2" t="s">
        <v>114</v>
      </c>
      <c r="B219" s="2">
        <v>1189833</v>
      </c>
      <c r="C219" s="3">
        <v>44211</v>
      </c>
      <c r="D219" s="2" t="s">
        <v>7</v>
      </c>
      <c r="E219" s="2" t="s">
        <v>6</v>
      </c>
      <c r="F219" s="2" t="s">
        <v>5</v>
      </c>
      <c r="G219" s="2" t="s">
        <v>107</v>
      </c>
      <c r="H219" s="4">
        <v>0.45</v>
      </c>
      <c r="I219" s="5">
        <v>7000</v>
      </c>
      <c r="J219" s="6">
        <f t="shared" si="0"/>
        <v>3150</v>
      </c>
      <c r="K219" s="6">
        <f t="shared" si="1"/>
        <v>787.5</v>
      </c>
      <c r="L219" s="7">
        <v>0.25</v>
      </c>
    </row>
    <row r="220" spans="1:12">
      <c r="A220" s="2" t="s">
        <v>114</v>
      </c>
      <c r="B220" s="2">
        <v>1189833</v>
      </c>
      <c r="C220" s="3">
        <v>44211</v>
      </c>
      <c r="D220" s="2" t="s">
        <v>7</v>
      </c>
      <c r="E220" s="2" t="s">
        <v>6</v>
      </c>
      <c r="F220" s="2" t="s">
        <v>5</v>
      </c>
      <c r="G220" s="2" t="s">
        <v>108</v>
      </c>
      <c r="H220" s="4">
        <v>0.45</v>
      </c>
      <c r="I220" s="5">
        <v>7000</v>
      </c>
      <c r="J220" s="6">
        <f t="shared" si="0"/>
        <v>3150</v>
      </c>
      <c r="K220" s="6">
        <f t="shared" si="1"/>
        <v>1260</v>
      </c>
      <c r="L220" s="7">
        <v>0.4</v>
      </c>
    </row>
    <row r="221" spans="1:12">
      <c r="A221" s="2" t="s">
        <v>114</v>
      </c>
      <c r="B221" s="2">
        <v>1189833</v>
      </c>
      <c r="C221" s="3">
        <v>44211</v>
      </c>
      <c r="D221" s="2" t="s">
        <v>7</v>
      </c>
      <c r="E221" s="2" t="s">
        <v>6</v>
      </c>
      <c r="F221" s="2" t="s">
        <v>5</v>
      </c>
      <c r="G221" s="2" t="s">
        <v>109</v>
      </c>
      <c r="H221" s="4">
        <v>0.45</v>
      </c>
      <c r="I221" s="5">
        <v>5500</v>
      </c>
      <c r="J221" s="6">
        <f t="shared" si="0"/>
        <v>2475</v>
      </c>
      <c r="K221" s="6">
        <f t="shared" si="1"/>
        <v>866.25</v>
      </c>
      <c r="L221" s="7">
        <v>0.35</v>
      </c>
    </row>
    <row r="222" spans="1:12">
      <c r="A222" s="2" t="s">
        <v>114</v>
      </c>
      <c r="B222" s="2">
        <v>1189833</v>
      </c>
      <c r="C222" s="3">
        <v>44211</v>
      </c>
      <c r="D222" s="2" t="s">
        <v>7</v>
      </c>
      <c r="E222" s="2" t="s">
        <v>6</v>
      </c>
      <c r="F222" s="2" t="s">
        <v>5</v>
      </c>
      <c r="G222" s="2" t="s">
        <v>110</v>
      </c>
      <c r="H222" s="4">
        <v>0.5</v>
      </c>
      <c r="I222" s="5">
        <v>5000</v>
      </c>
      <c r="J222" s="6">
        <f t="shared" si="0"/>
        <v>2500</v>
      </c>
      <c r="K222" s="6">
        <f t="shared" si="1"/>
        <v>1375</v>
      </c>
      <c r="L222" s="7">
        <v>0.55000000000000004</v>
      </c>
    </row>
    <row r="223" spans="1:12">
      <c r="A223" s="2" t="s">
        <v>114</v>
      </c>
      <c r="B223" s="2">
        <v>1189833</v>
      </c>
      <c r="C223" s="3">
        <v>44211</v>
      </c>
      <c r="D223" s="2" t="s">
        <v>7</v>
      </c>
      <c r="E223" s="2" t="s">
        <v>6</v>
      </c>
      <c r="F223" s="2" t="s">
        <v>5</v>
      </c>
      <c r="G223" s="2" t="s">
        <v>111</v>
      </c>
      <c r="H223" s="4">
        <v>0.45</v>
      </c>
      <c r="I223" s="5">
        <v>7000</v>
      </c>
      <c r="J223" s="6">
        <f t="shared" si="0"/>
        <v>3150</v>
      </c>
      <c r="K223" s="6">
        <f t="shared" si="1"/>
        <v>630</v>
      </c>
      <c r="L223" s="7">
        <v>0.2</v>
      </c>
    </row>
    <row r="224" spans="1:12">
      <c r="A224" s="2" t="s">
        <v>114</v>
      </c>
      <c r="B224" s="2">
        <v>1189833</v>
      </c>
      <c r="C224" s="3">
        <v>44242</v>
      </c>
      <c r="D224" s="2" t="s">
        <v>7</v>
      </c>
      <c r="E224" s="2" t="s">
        <v>6</v>
      </c>
      <c r="F224" s="2" t="s">
        <v>5</v>
      </c>
      <c r="G224" s="2" t="s">
        <v>106</v>
      </c>
      <c r="H224" s="4">
        <v>0.35</v>
      </c>
      <c r="I224" s="5">
        <v>7500</v>
      </c>
      <c r="J224" s="6">
        <f t="shared" si="0"/>
        <v>2625</v>
      </c>
      <c r="K224" s="6">
        <f t="shared" si="1"/>
        <v>1050</v>
      </c>
      <c r="L224" s="7">
        <v>0.4</v>
      </c>
    </row>
    <row r="225" spans="1:12">
      <c r="A225" s="2" t="s">
        <v>114</v>
      </c>
      <c r="B225" s="2">
        <v>1189833</v>
      </c>
      <c r="C225" s="3">
        <v>44242</v>
      </c>
      <c r="D225" s="2" t="s">
        <v>7</v>
      </c>
      <c r="E225" s="2" t="s">
        <v>6</v>
      </c>
      <c r="F225" s="2" t="s">
        <v>5</v>
      </c>
      <c r="G225" s="2" t="s">
        <v>107</v>
      </c>
      <c r="H225" s="4">
        <v>0.45</v>
      </c>
      <c r="I225" s="5">
        <v>6500</v>
      </c>
      <c r="J225" s="6">
        <f t="shared" si="0"/>
        <v>2925</v>
      </c>
      <c r="K225" s="6">
        <f t="shared" si="1"/>
        <v>731.25</v>
      </c>
      <c r="L225" s="7">
        <v>0.25</v>
      </c>
    </row>
    <row r="226" spans="1:12">
      <c r="A226" s="2" t="s">
        <v>114</v>
      </c>
      <c r="B226" s="2">
        <v>1189833</v>
      </c>
      <c r="C226" s="3">
        <v>44242</v>
      </c>
      <c r="D226" s="2" t="s">
        <v>7</v>
      </c>
      <c r="E226" s="2" t="s">
        <v>6</v>
      </c>
      <c r="F226" s="2" t="s">
        <v>5</v>
      </c>
      <c r="G226" s="2" t="s">
        <v>108</v>
      </c>
      <c r="H226" s="4">
        <v>0.45</v>
      </c>
      <c r="I226" s="5">
        <v>6750</v>
      </c>
      <c r="J226" s="6">
        <f t="shared" si="0"/>
        <v>3037.5</v>
      </c>
      <c r="K226" s="6">
        <f t="shared" si="1"/>
        <v>1215</v>
      </c>
      <c r="L226" s="7">
        <v>0.4</v>
      </c>
    </row>
    <row r="227" spans="1:12">
      <c r="A227" s="2" t="s">
        <v>114</v>
      </c>
      <c r="B227" s="2">
        <v>1189833</v>
      </c>
      <c r="C227" s="3">
        <v>44242</v>
      </c>
      <c r="D227" s="2" t="s">
        <v>7</v>
      </c>
      <c r="E227" s="2" t="s">
        <v>6</v>
      </c>
      <c r="F227" s="2" t="s">
        <v>5</v>
      </c>
      <c r="G227" s="2" t="s">
        <v>109</v>
      </c>
      <c r="H227" s="4">
        <v>0.45</v>
      </c>
      <c r="I227" s="5">
        <v>5250</v>
      </c>
      <c r="J227" s="6">
        <f t="shared" si="0"/>
        <v>2362.5</v>
      </c>
      <c r="K227" s="6">
        <f t="shared" si="1"/>
        <v>826.875</v>
      </c>
      <c r="L227" s="7">
        <v>0.35</v>
      </c>
    </row>
    <row r="228" spans="1:12">
      <c r="A228" s="2" t="s">
        <v>114</v>
      </c>
      <c r="B228" s="2">
        <v>1189833</v>
      </c>
      <c r="C228" s="3">
        <v>44242</v>
      </c>
      <c r="D228" s="2" t="s">
        <v>7</v>
      </c>
      <c r="E228" s="2" t="s">
        <v>6</v>
      </c>
      <c r="F228" s="2" t="s">
        <v>5</v>
      </c>
      <c r="G228" s="2" t="s">
        <v>110</v>
      </c>
      <c r="H228" s="4">
        <v>0.5</v>
      </c>
      <c r="I228" s="5">
        <v>4500</v>
      </c>
      <c r="J228" s="6">
        <f t="shared" si="0"/>
        <v>2250</v>
      </c>
      <c r="K228" s="6">
        <f t="shared" si="1"/>
        <v>1237.5</v>
      </c>
      <c r="L228" s="7">
        <v>0.55000000000000004</v>
      </c>
    </row>
    <row r="229" spans="1:12">
      <c r="A229" s="2" t="s">
        <v>114</v>
      </c>
      <c r="B229" s="2">
        <v>1189833</v>
      </c>
      <c r="C229" s="3">
        <v>44242</v>
      </c>
      <c r="D229" s="2" t="s">
        <v>7</v>
      </c>
      <c r="E229" s="2" t="s">
        <v>6</v>
      </c>
      <c r="F229" s="2" t="s">
        <v>5</v>
      </c>
      <c r="G229" s="2" t="s">
        <v>111</v>
      </c>
      <c r="H229" s="4">
        <v>0.45</v>
      </c>
      <c r="I229" s="5">
        <v>6500</v>
      </c>
      <c r="J229" s="6">
        <f t="shared" si="0"/>
        <v>2925</v>
      </c>
      <c r="K229" s="6">
        <f t="shared" si="1"/>
        <v>585</v>
      </c>
      <c r="L229" s="7">
        <v>0.2</v>
      </c>
    </row>
    <row r="230" spans="1:12">
      <c r="A230" s="2" t="s">
        <v>114</v>
      </c>
      <c r="B230" s="2">
        <v>1189833</v>
      </c>
      <c r="C230" s="3">
        <v>44269</v>
      </c>
      <c r="D230" s="2" t="s">
        <v>7</v>
      </c>
      <c r="E230" s="2" t="s">
        <v>6</v>
      </c>
      <c r="F230" s="2" t="s">
        <v>5</v>
      </c>
      <c r="G230" s="2" t="s">
        <v>106</v>
      </c>
      <c r="H230" s="4">
        <v>0.35</v>
      </c>
      <c r="I230" s="5">
        <v>8000</v>
      </c>
      <c r="J230" s="6">
        <f t="shared" si="0"/>
        <v>2800</v>
      </c>
      <c r="K230" s="6">
        <f t="shared" si="1"/>
        <v>1120</v>
      </c>
      <c r="L230" s="7">
        <v>0.4</v>
      </c>
    </row>
    <row r="231" spans="1:12">
      <c r="A231" s="2" t="s">
        <v>114</v>
      </c>
      <c r="B231" s="2">
        <v>1189833</v>
      </c>
      <c r="C231" s="3">
        <v>44269</v>
      </c>
      <c r="D231" s="2" t="s">
        <v>7</v>
      </c>
      <c r="E231" s="2" t="s">
        <v>6</v>
      </c>
      <c r="F231" s="2" t="s">
        <v>5</v>
      </c>
      <c r="G231" s="2" t="s">
        <v>107</v>
      </c>
      <c r="H231" s="4">
        <v>0.45</v>
      </c>
      <c r="I231" s="5">
        <v>6500</v>
      </c>
      <c r="J231" s="6">
        <f t="shared" si="0"/>
        <v>2925</v>
      </c>
      <c r="K231" s="6">
        <f t="shared" si="1"/>
        <v>731.25</v>
      </c>
      <c r="L231" s="7">
        <v>0.25</v>
      </c>
    </row>
    <row r="232" spans="1:12">
      <c r="A232" s="2" t="s">
        <v>114</v>
      </c>
      <c r="B232" s="2">
        <v>1189833</v>
      </c>
      <c r="C232" s="3">
        <v>44269</v>
      </c>
      <c r="D232" s="2" t="s">
        <v>7</v>
      </c>
      <c r="E232" s="2" t="s">
        <v>6</v>
      </c>
      <c r="F232" s="2" t="s">
        <v>5</v>
      </c>
      <c r="G232" s="2" t="s">
        <v>108</v>
      </c>
      <c r="H232" s="4">
        <v>0.45</v>
      </c>
      <c r="I232" s="5">
        <v>6500</v>
      </c>
      <c r="J232" s="6">
        <f t="shared" si="0"/>
        <v>2925</v>
      </c>
      <c r="K232" s="6">
        <f t="shared" si="1"/>
        <v>1170</v>
      </c>
      <c r="L232" s="7">
        <v>0.4</v>
      </c>
    </row>
    <row r="233" spans="1:12">
      <c r="A233" s="2" t="s">
        <v>114</v>
      </c>
      <c r="B233" s="2">
        <v>1189833</v>
      </c>
      <c r="C233" s="3">
        <v>44269</v>
      </c>
      <c r="D233" s="2" t="s">
        <v>7</v>
      </c>
      <c r="E233" s="2" t="s">
        <v>6</v>
      </c>
      <c r="F233" s="2" t="s">
        <v>5</v>
      </c>
      <c r="G233" s="2" t="s">
        <v>109</v>
      </c>
      <c r="H233" s="4">
        <v>0.45</v>
      </c>
      <c r="I233" s="5">
        <v>5500</v>
      </c>
      <c r="J233" s="6">
        <f t="shared" si="0"/>
        <v>2475</v>
      </c>
      <c r="K233" s="6">
        <f t="shared" si="1"/>
        <v>866.25</v>
      </c>
      <c r="L233" s="7">
        <v>0.35</v>
      </c>
    </row>
    <row r="234" spans="1:12">
      <c r="A234" s="2" t="s">
        <v>114</v>
      </c>
      <c r="B234" s="2">
        <v>1189833</v>
      </c>
      <c r="C234" s="3">
        <v>44269</v>
      </c>
      <c r="D234" s="2" t="s">
        <v>7</v>
      </c>
      <c r="E234" s="2" t="s">
        <v>6</v>
      </c>
      <c r="F234" s="2" t="s">
        <v>5</v>
      </c>
      <c r="G234" s="2" t="s">
        <v>110</v>
      </c>
      <c r="H234" s="4">
        <v>0.5</v>
      </c>
      <c r="I234" s="5">
        <v>4250</v>
      </c>
      <c r="J234" s="6">
        <f t="shared" si="0"/>
        <v>2125</v>
      </c>
      <c r="K234" s="6">
        <f t="shared" si="1"/>
        <v>1168.75</v>
      </c>
      <c r="L234" s="7">
        <v>0.55000000000000004</v>
      </c>
    </row>
    <row r="235" spans="1:12">
      <c r="A235" s="2" t="s">
        <v>114</v>
      </c>
      <c r="B235" s="2">
        <v>1189833</v>
      </c>
      <c r="C235" s="3">
        <v>44269</v>
      </c>
      <c r="D235" s="2" t="s">
        <v>7</v>
      </c>
      <c r="E235" s="2" t="s">
        <v>6</v>
      </c>
      <c r="F235" s="2" t="s">
        <v>5</v>
      </c>
      <c r="G235" s="2" t="s">
        <v>111</v>
      </c>
      <c r="H235" s="4">
        <v>0.45</v>
      </c>
      <c r="I235" s="5">
        <v>6250</v>
      </c>
      <c r="J235" s="6">
        <f t="shared" si="0"/>
        <v>2812.5</v>
      </c>
      <c r="K235" s="6">
        <f t="shared" si="1"/>
        <v>562.5</v>
      </c>
      <c r="L235" s="7">
        <v>0.2</v>
      </c>
    </row>
    <row r="236" spans="1:12">
      <c r="A236" s="2" t="s">
        <v>114</v>
      </c>
      <c r="B236" s="2">
        <v>1189833</v>
      </c>
      <c r="C236" s="3">
        <v>44301</v>
      </c>
      <c r="D236" s="2" t="s">
        <v>7</v>
      </c>
      <c r="E236" s="2" t="s">
        <v>6</v>
      </c>
      <c r="F236" s="2" t="s">
        <v>5</v>
      </c>
      <c r="G236" s="2" t="s">
        <v>106</v>
      </c>
      <c r="H236" s="4">
        <v>0.45</v>
      </c>
      <c r="I236" s="5">
        <v>8000</v>
      </c>
      <c r="J236" s="6">
        <f t="shared" si="0"/>
        <v>3600</v>
      </c>
      <c r="K236" s="6">
        <f t="shared" si="1"/>
        <v>1440</v>
      </c>
      <c r="L236" s="7">
        <v>0.4</v>
      </c>
    </row>
    <row r="237" spans="1:12">
      <c r="A237" s="2" t="s">
        <v>114</v>
      </c>
      <c r="B237" s="2">
        <v>1189833</v>
      </c>
      <c r="C237" s="3">
        <v>44301</v>
      </c>
      <c r="D237" s="2" t="s">
        <v>7</v>
      </c>
      <c r="E237" s="2" t="s">
        <v>6</v>
      </c>
      <c r="F237" s="2" t="s">
        <v>5</v>
      </c>
      <c r="G237" s="2" t="s">
        <v>107</v>
      </c>
      <c r="H237" s="4">
        <v>0.5</v>
      </c>
      <c r="I237" s="5">
        <v>6000</v>
      </c>
      <c r="J237" s="6">
        <f t="shared" si="0"/>
        <v>3000</v>
      </c>
      <c r="K237" s="6">
        <f t="shared" si="1"/>
        <v>750</v>
      </c>
      <c r="L237" s="7">
        <v>0.25</v>
      </c>
    </row>
    <row r="238" spans="1:12">
      <c r="A238" s="2" t="s">
        <v>114</v>
      </c>
      <c r="B238" s="2">
        <v>1189833</v>
      </c>
      <c r="C238" s="3">
        <v>44301</v>
      </c>
      <c r="D238" s="2" t="s">
        <v>7</v>
      </c>
      <c r="E238" s="2" t="s">
        <v>6</v>
      </c>
      <c r="F238" s="2" t="s">
        <v>5</v>
      </c>
      <c r="G238" s="2" t="s">
        <v>108</v>
      </c>
      <c r="H238" s="4">
        <v>0.5</v>
      </c>
      <c r="I238" s="5">
        <v>6250</v>
      </c>
      <c r="J238" s="6">
        <f t="shared" si="0"/>
        <v>3125</v>
      </c>
      <c r="K238" s="6">
        <f t="shared" si="1"/>
        <v>1250</v>
      </c>
      <c r="L238" s="7">
        <v>0.4</v>
      </c>
    </row>
    <row r="239" spans="1:12">
      <c r="A239" s="2" t="s">
        <v>114</v>
      </c>
      <c r="B239" s="2">
        <v>1189833</v>
      </c>
      <c r="C239" s="3">
        <v>44301</v>
      </c>
      <c r="D239" s="2" t="s">
        <v>7</v>
      </c>
      <c r="E239" s="2" t="s">
        <v>6</v>
      </c>
      <c r="F239" s="2" t="s">
        <v>5</v>
      </c>
      <c r="G239" s="2" t="s">
        <v>109</v>
      </c>
      <c r="H239" s="4">
        <v>0.45</v>
      </c>
      <c r="I239" s="5">
        <v>5250</v>
      </c>
      <c r="J239" s="6">
        <f t="shared" si="0"/>
        <v>2362.5</v>
      </c>
      <c r="K239" s="6">
        <f t="shared" si="1"/>
        <v>826.875</v>
      </c>
      <c r="L239" s="7">
        <v>0.35</v>
      </c>
    </row>
    <row r="240" spans="1:12">
      <c r="A240" s="2" t="s">
        <v>114</v>
      </c>
      <c r="B240" s="2">
        <v>1189833</v>
      </c>
      <c r="C240" s="3">
        <v>44301</v>
      </c>
      <c r="D240" s="2" t="s">
        <v>7</v>
      </c>
      <c r="E240" s="2" t="s">
        <v>6</v>
      </c>
      <c r="F240" s="2" t="s">
        <v>5</v>
      </c>
      <c r="G240" s="2" t="s">
        <v>110</v>
      </c>
      <c r="H240" s="4">
        <v>0.5</v>
      </c>
      <c r="I240" s="5">
        <v>4250</v>
      </c>
      <c r="J240" s="6">
        <f t="shared" si="0"/>
        <v>2125</v>
      </c>
      <c r="K240" s="6">
        <f t="shared" si="1"/>
        <v>1168.75</v>
      </c>
      <c r="L240" s="7">
        <v>0.55000000000000004</v>
      </c>
    </row>
    <row r="241" spans="1:12">
      <c r="A241" s="2" t="s">
        <v>114</v>
      </c>
      <c r="B241" s="2">
        <v>1189833</v>
      </c>
      <c r="C241" s="3">
        <v>44301</v>
      </c>
      <c r="D241" s="2" t="s">
        <v>7</v>
      </c>
      <c r="E241" s="2" t="s">
        <v>6</v>
      </c>
      <c r="F241" s="2" t="s">
        <v>5</v>
      </c>
      <c r="G241" s="2" t="s">
        <v>111</v>
      </c>
      <c r="H241" s="4">
        <v>0.65</v>
      </c>
      <c r="I241" s="5">
        <v>6000</v>
      </c>
      <c r="J241" s="6">
        <f t="shared" si="0"/>
        <v>3900</v>
      </c>
      <c r="K241" s="6">
        <f t="shared" si="1"/>
        <v>780</v>
      </c>
      <c r="L241" s="7">
        <v>0.2</v>
      </c>
    </row>
    <row r="242" spans="1:12">
      <c r="A242" s="2" t="s">
        <v>114</v>
      </c>
      <c r="B242" s="2">
        <v>1189833</v>
      </c>
      <c r="C242" s="3">
        <v>44332</v>
      </c>
      <c r="D242" s="2" t="s">
        <v>7</v>
      </c>
      <c r="E242" s="2" t="s">
        <v>6</v>
      </c>
      <c r="F242" s="2" t="s">
        <v>5</v>
      </c>
      <c r="G242" s="2" t="s">
        <v>106</v>
      </c>
      <c r="H242" s="4">
        <v>0.45</v>
      </c>
      <c r="I242" s="5">
        <v>8000</v>
      </c>
      <c r="J242" s="6">
        <f t="shared" si="0"/>
        <v>3600</v>
      </c>
      <c r="K242" s="6">
        <f t="shared" si="1"/>
        <v>1440</v>
      </c>
      <c r="L242" s="7">
        <v>0.4</v>
      </c>
    </row>
    <row r="243" spans="1:12">
      <c r="A243" s="2" t="s">
        <v>114</v>
      </c>
      <c r="B243" s="2">
        <v>1189833</v>
      </c>
      <c r="C243" s="3">
        <v>44332</v>
      </c>
      <c r="D243" s="2" t="s">
        <v>7</v>
      </c>
      <c r="E243" s="2" t="s">
        <v>6</v>
      </c>
      <c r="F243" s="2" t="s">
        <v>5</v>
      </c>
      <c r="G243" s="2" t="s">
        <v>107</v>
      </c>
      <c r="H243" s="4">
        <v>0.5</v>
      </c>
      <c r="I243" s="5">
        <v>6500</v>
      </c>
      <c r="J243" s="6">
        <f t="shared" si="0"/>
        <v>3250</v>
      </c>
      <c r="K243" s="6">
        <f t="shared" si="1"/>
        <v>812.5</v>
      </c>
      <c r="L243" s="7">
        <v>0.25</v>
      </c>
    </row>
    <row r="244" spans="1:12">
      <c r="A244" s="2" t="s">
        <v>114</v>
      </c>
      <c r="B244" s="2">
        <v>1189833</v>
      </c>
      <c r="C244" s="3">
        <v>44332</v>
      </c>
      <c r="D244" s="2" t="s">
        <v>7</v>
      </c>
      <c r="E244" s="2" t="s">
        <v>6</v>
      </c>
      <c r="F244" s="2" t="s">
        <v>5</v>
      </c>
      <c r="G244" s="2" t="s">
        <v>108</v>
      </c>
      <c r="H244" s="4">
        <v>0.5</v>
      </c>
      <c r="I244" s="5">
        <v>6500</v>
      </c>
      <c r="J244" s="6">
        <f t="shared" si="0"/>
        <v>3250</v>
      </c>
      <c r="K244" s="6">
        <f t="shared" si="1"/>
        <v>1300</v>
      </c>
      <c r="L244" s="7">
        <v>0.4</v>
      </c>
    </row>
    <row r="245" spans="1:12">
      <c r="A245" s="2" t="s">
        <v>114</v>
      </c>
      <c r="B245" s="2">
        <v>1189833</v>
      </c>
      <c r="C245" s="3">
        <v>44332</v>
      </c>
      <c r="D245" s="2" t="s">
        <v>7</v>
      </c>
      <c r="E245" s="2" t="s">
        <v>6</v>
      </c>
      <c r="F245" s="2" t="s">
        <v>5</v>
      </c>
      <c r="G245" s="2" t="s">
        <v>109</v>
      </c>
      <c r="H245" s="4">
        <v>0.45</v>
      </c>
      <c r="I245" s="5">
        <v>5500</v>
      </c>
      <c r="J245" s="6">
        <f t="shared" si="0"/>
        <v>2475</v>
      </c>
      <c r="K245" s="6">
        <f t="shared" si="1"/>
        <v>866.25</v>
      </c>
      <c r="L245" s="7">
        <v>0.35</v>
      </c>
    </row>
    <row r="246" spans="1:12">
      <c r="A246" s="2" t="s">
        <v>114</v>
      </c>
      <c r="B246" s="2">
        <v>1189833</v>
      </c>
      <c r="C246" s="3">
        <v>44332</v>
      </c>
      <c r="D246" s="2" t="s">
        <v>7</v>
      </c>
      <c r="E246" s="2" t="s">
        <v>6</v>
      </c>
      <c r="F246" s="2" t="s">
        <v>5</v>
      </c>
      <c r="G246" s="2" t="s">
        <v>110</v>
      </c>
      <c r="H246" s="4">
        <v>0.5</v>
      </c>
      <c r="I246" s="5">
        <v>4500</v>
      </c>
      <c r="J246" s="6">
        <f t="shared" si="0"/>
        <v>2250</v>
      </c>
      <c r="K246" s="6">
        <f t="shared" si="1"/>
        <v>1237.5</v>
      </c>
      <c r="L246" s="7">
        <v>0.55000000000000004</v>
      </c>
    </row>
    <row r="247" spans="1:12">
      <c r="A247" s="2" t="s">
        <v>114</v>
      </c>
      <c r="B247" s="2">
        <v>1189833</v>
      </c>
      <c r="C247" s="3">
        <v>44332</v>
      </c>
      <c r="D247" s="2" t="s">
        <v>7</v>
      </c>
      <c r="E247" s="2" t="s">
        <v>6</v>
      </c>
      <c r="F247" s="2" t="s">
        <v>5</v>
      </c>
      <c r="G247" s="2" t="s">
        <v>111</v>
      </c>
      <c r="H247" s="4">
        <v>0.65</v>
      </c>
      <c r="I247" s="5">
        <v>6250</v>
      </c>
      <c r="J247" s="6">
        <f t="shared" si="0"/>
        <v>4062.5</v>
      </c>
      <c r="K247" s="6">
        <f t="shared" si="1"/>
        <v>812.5</v>
      </c>
      <c r="L247" s="7">
        <v>0.2</v>
      </c>
    </row>
    <row r="248" spans="1:12">
      <c r="A248" s="2" t="s">
        <v>114</v>
      </c>
      <c r="B248" s="2">
        <v>1189833</v>
      </c>
      <c r="C248" s="3">
        <v>44362</v>
      </c>
      <c r="D248" s="2" t="s">
        <v>7</v>
      </c>
      <c r="E248" s="2" t="s">
        <v>6</v>
      </c>
      <c r="F248" s="2" t="s">
        <v>5</v>
      </c>
      <c r="G248" s="2" t="s">
        <v>106</v>
      </c>
      <c r="H248" s="4">
        <v>0.45</v>
      </c>
      <c r="I248" s="5">
        <v>9000</v>
      </c>
      <c r="J248" s="6">
        <f t="shared" si="0"/>
        <v>4050</v>
      </c>
      <c r="K248" s="6">
        <f t="shared" si="1"/>
        <v>1620</v>
      </c>
      <c r="L248" s="7">
        <v>0.4</v>
      </c>
    </row>
    <row r="249" spans="1:12">
      <c r="A249" s="2" t="s">
        <v>114</v>
      </c>
      <c r="B249" s="2">
        <v>1189833</v>
      </c>
      <c r="C249" s="3">
        <v>44362</v>
      </c>
      <c r="D249" s="2" t="s">
        <v>7</v>
      </c>
      <c r="E249" s="2" t="s">
        <v>6</v>
      </c>
      <c r="F249" s="2" t="s">
        <v>5</v>
      </c>
      <c r="G249" s="2" t="s">
        <v>107</v>
      </c>
      <c r="H249" s="4">
        <v>0.5</v>
      </c>
      <c r="I249" s="5">
        <v>7500</v>
      </c>
      <c r="J249" s="6">
        <f t="shared" si="0"/>
        <v>3750</v>
      </c>
      <c r="K249" s="6">
        <f t="shared" si="1"/>
        <v>937.5</v>
      </c>
      <c r="L249" s="7">
        <v>0.25</v>
      </c>
    </row>
    <row r="250" spans="1:12">
      <c r="A250" s="2" t="s">
        <v>114</v>
      </c>
      <c r="B250" s="2">
        <v>1189833</v>
      </c>
      <c r="C250" s="3">
        <v>44362</v>
      </c>
      <c r="D250" s="2" t="s">
        <v>7</v>
      </c>
      <c r="E250" s="2" t="s">
        <v>6</v>
      </c>
      <c r="F250" s="2" t="s">
        <v>5</v>
      </c>
      <c r="G250" s="2" t="s">
        <v>108</v>
      </c>
      <c r="H250" s="4">
        <v>0.5</v>
      </c>
      <c r="I250" s="5">
        <v>7500</v>
      </c>
      <c r="J250" s="6">
        <f t="shared" si="0"/>
        <v>3750</v>
      </c>
      <c r="K250" s="6">
        <f t="shared" si="1"/>
        <v>1500</v>
      </c>
      <c r="L250" s="7">
        <v>0.4</v>
      </c>
    </row>
    <row r="251" spans="1:12">
      <c r="A251" s="2" t="s">
        <v>114</v>
      </c>
      <c r="B251" s="2">
        <v>1189833</v>
      </c>
      <c r="C251" s="3">
        <v>44362</v>
      </c>
      <c r="D251" s="2" t="s">
        <v>7</v>
      </c>
      <c r="E251" s="2" t="s">
        <v>6</v>
      </c>
      <c r="F251" s="2" t="s">
        <v>5</v>
      </c>
      <c r="G251" s="2" t="s">
        <v>109</v>
      </c>
      <c r="H251" s="4">
        <v>0.45</v>
      </c>
      <c r="I251" s="5">
        <v>6250</v>
      </c>
      <c r="J251" s="6">
        <f t="shared" si="0"/>
        <v>2812.5</v>
      </c>
      <c r="K251" s="6">
        <f t="shared" si="1"/>
        <v>984.37499999999989</v>
      </c>
      <c r="L251" s="7">
        <v>0.35</v>
      </c>
    </row>
    <row r="252" spans="1:12">
      <c r="A252" s="2" t="s">
        <v>114</v>
      </c>
      <c r="B252" s="2">
        <v>1189833</v>
      </c>
      <c r="C252" s="3">
        <v>44362</v>
      </c>
      <c r="D252" s="2" t="s">
        <v>7</v>
      </c>
      <c r="E252" s="2" t="s">
        <v>6</v>
      </c>
      <c r="F252" s="2" t="s">
        <v>5</v>
      </c>
      <c r="G252" s="2" t="s">
        <v>110</v>
      </c>
      <c r="H252" s="4">
        <v>0.5</v>
      </c>
      <c r="I252" s="5">
        <v>5000</v>
      </c>
      <c r="J252" s="6">
        <f t="shared" si="0"/>
        <v>2500</v>
      </c>
      <c r="K252" s="6">
        <f t="shared" si="1"/>
        <v>1375</v>
      </c>
      <c r="L252" s="7">
        <v>0.55000000000000004</v>
      </c>
    </row>
    <row r="253" spans="1:12">
      <c r="A253" s="2" t="s">
        <v>114</v>
      </c>
      <c r="B253" s="2">
        <v>1189833</v>
      </c>
      <c r="C253" s="3">
        <v>44362</v>
      </c>
      <c r="D253" s="2" t="s">
        <v>7</v>
      </c>
      <c r="E253" s="2" t="s">
        <v>6</v>
      </c>
      <c r="F253" s="2" t="s">
        <v>5</v>
      </c>
      <c r="G253" s="2" t="s">
        <v>111</v>
      </c>
      <c r="H253" s="4">
        <v>0.65</v>
      </c>
      <c r="I253" s="5">
        <v>8000</v>
      </c>
      <c r="J253" s="6">
        <f t="shared" si="0"/>
        <v>5200</v>
      </c>
      <c r="K253" s="6">
        <f t="shared" si="1"/>
        <v>1040</v>
      </c>
      <c r="L253" s="7">
        <v>0.2</v>
      </c>
    </row>
    <row r="254" spans="1:12">
      <c r="A254" s="2" t="s">
        <v>114</v>
      </c>
      <c r="B254" s="2">
        <v>1189833</v>
      </c>
      <c r="C254" s="3">
        <v>44391</v>
      </c>
      <c r="D254" s="2" t="s">
        <v>7</v>
      </c>
      <c r="E254" s="2" t="s">
        <v>6</v>
      </c>
      <c r="F254" s="2" t="s">
        <v>5</v>
      </c>
      <c r="G254" s="2" t="s">
        <v>106</v>
      </c>
      <c r="H254" s="4">
        <v>0.45</v>
      </c>
      <c r="I254" s="5">
        <v>9500</v>
      </c>
      <c r="J254" s="6">
        <f t="shared" si="0"/>
        <v>4275</v>
      </c>
      <c r="K254" s="6">
        <f t="shared" si="1"/>
        <v>1710</v>
      </c>
      <c r="L254" s="7">
        <v>0.4</v>
      </c>
    </row>
    <row r="255" spans="1:12">
      <c r="A255" s="2" t="s">
        <v>114</v>
      </c>
      <c r="B255" s="2">
        <v>1189833</v>
      </c>
      <c r="C255" s="3">
        <v>44391</v>
      </c>
      <c r="D255" s="2" t="s">
        <v>7</v>
      </c>
      <c r="E255" s="2" t="s">
        <v>6</v>
      </c>
      <c r="F255" s="2" t="s">
        <v>5</v>
      </c>
      <c r="G255" s="2" t="s">
        <v>107</v>
      </c>
      <c r="H255" s="4">
        <v>0.5</v>
      </c>
      <c r="I255" s="5">
        <v>8000</v>
      </c>
      <c r="J255" s="6">
        <f t="shared" si="0"/>
        <v>4000</v>
      </c>
      <c r="K255" s="6">
        <f t="shared" si="1"/>
        <v>1000</v>
      </c>
      <c r="L255" s="7">
        <v>0.25</v>
      </c>
    </row>
    <row r="256" spans="1:12">
      <c r="A256" s="2" t="s">
        <v>114</v>
      </c>
      <c r="B256" s="2">
        <v>1189833</v>
      </c>
      <c r="C256" s="3">
        <v>44391</v>
      </c>
      <c r="D256" s="2" t="s">
        <v>7</v>
      </c>
      <c r="E256" s="2" t="s">
        <v>6</v>
      </c>
      <c r="F256" s="2" t="s">
        <v>5</v>
      </c>
      <c r="G256" s="2" t="s">
        <v>108</v>
      </c>
      <c r="H256" s="4">
        <v>0.5</v>
      </c>
      <c r="I256" s="5">
        <v>7500</v>
      </c>
      <c r="J256" s="6">
        <f t="shared" si="0"/>
        <v>3750</v>
      </c>
      <c r="K256" s="6">
        <f t="shared" si="1"/>
        <v>1500</v>
      </c>
      <c r="L256" s="7">
        <v>0.4</v>
      </c>
    </row>
    <row r="257" spans="1:12">
      <c r="A257" s="2" t="s">
        <v>114</v>
      </c>
      <c r="B257" s="2">
        <v>1189833</v>
      </c>
      <c r="C257" s="3">
        <v>44391</v>
      </c>
      <c r="D257" s="2" t="s">
        <v>7</v>
      </c>
      <c r="E257" s="2" t="s">
        <v>6</v>
      </c>
      <c r="F257" s="2" t="s">
        <v>5</v>
      </c>
      <c r="G257" s="2" t="s">
        <v>109</v>
      </c>
      <c r="H257" s="4">
        <v>0.45</v>
      </c>
      <c r="I257" s="5">
        <v>6500</v>
      </c>
      <c r="J257" s="6">
        <f t="shared" ref="J257:J3889" si="2">H257*I257</f>
        <v>2925</v>
      </c>
      <c r="K257" s="6">
        <f t="shared" ref="K257:K3889" si="3">J257*L257</f>
        <v>1023.7499999999999</v>
      </c>
      <c r="L257" s="7">
        <v>0.35</v>
      </c>
    </row>
    <row r="258" spans="1:12">
      <c r="A258" s="2" t="s">
        <v>114</v>
      </c>
      <c r="B258" s="2">
        <v>1189833</v>
      </c>
      <c r="C258" s="3">
        <v>44391</v>
      </c>
      <c r="D258" s="2" t="s">
        <v>7</v>
      </c>
      <c r="E258" s="2" t="s">
        <v>6</v>
      </c>
      <c r="F258" s="2" t="s">
        <v>5</v>
      </c>
      <c r="G258" s="2" t="s">
        <v>110</v>
      </c>
      <c r="H258" s="4">
        <v>0.5</v>
      </c>
      <c r="I258" s="5">
        <v>7000</v>
      </c>
      <c r="J258" s="6">
        <f t="shared" si="2"/>
        <v>3500</v>
      </c>
      <c r="K258" s="6">
        <f t="shared" si="3"/>
        <v>1925.0000000000002</v>
      </c>
      <c r="L258" s="7">
        <v>0.55000000000000004</v>
      </c>
    </row>
    <row r="259" spans="1:12">
      <c r="A259" s="2" t="s">
        <v>114</v>
      </c>
      <c r="B259" s="2">
        <v>1189833</v>
      </c>
      <c r="C259" s="3">
        <v>44391</v>
      </c>
      <c r="D259" s="2" t="s">
        <v>7</v>
      </c>
      <c r="E259" s="2" t="s">
        <v>6</v>
      </c>
      <c r="F259" s="2" t="s">
        <v>5</v>
      </c>
      <c r="G259" s="2" t="s">
        <v>111</v>
      </c>
      <c r="H259" s="4">
        <v>0.65</v>
      </c>
      <c r="I259" s="5">
        <v>7000</v>
      </c>
      <c r="J259" s="6">
        <f t="shared" si="2"/>
        <v>4550</v>
      </c>
      <c r="K259" s="6">
        <f t="shared" si="3"/>
        <v>910</v>
      </c>
      <c r="L259" s="7">
        <v>0.2</v>
      </c>
    </row>
    <row r="260" spans="1:12">
      <c r="A260" s="2" t="s">
        <v>114</v>
      </c>
      <c r="B260" s="2">
        <v>1189833</v>
      </c>
      <c r="C260" s="3">
        <v>44423</v>
      </c>
      <c r="D260" s="2" t="s">
        <v>7</v>
      </c>
      <c r="E260" s="2" t="s">
        <v>6</v>
      </c>
      <c r="F260" s="2" t="s">
        <v>5</v>
      </c>
      <c r="G260" s="2" t="s">
        <v>106</v>
      </c>
      <c r="H260" s="4">
        <v>0.5</v>
      </c>
      <c r="I260" s="5">
        <v>9000</v>
      </c>
      <c r="J260" s="6">
        <f t="shared" si="2"/>
        <v>4500</v>
      </c>
      <c r="K260" s="6">
        <f t="shared" si="3"/>
        <v>1800</v>
      </c>
      <c r="L260" s="7">
        <v>0.4</v>
      </c>
    </row>
    <row r="261" spans="1:12">
      <c r="A261" s="2" t="s">
        <v>114</v>
      </c>
      <c r="B261" s="2">
        <v>1189833</v>
      </c>
      <c r="C261" s="3">
        <v>44423</v>
      </c>
      <c r="D261" s="2" t="s">
        <v>7</v>
      </c>
      <c r="E261" s="2" t="s">
        <v>6</v>
      </c>
      <c r="F261" s="2" t="s">
        <v>5</v>
      </c>
      <c r="G261" s="2" t="s">
        <v>107</v>
      </c>
      <c r="H261" s="4">
        <v>0.55000000000000004</v>
      </c>
      <c r="I261" s="5">
        <v>8500</v>
      </c>
      <c r="J261" s="6">
        <f t="shared" si="2"/>
        <v>4675</v>
      </c>
      <c r="K261" s="6">
        <f t="shared" si="3"/>
        <v>1168.75</v>
      </c>
      <c r="L261" s="7">
        <v>0.25</v>
      </c>
    </row>
    <row r="262" spans="1:12">
      <c r="A262" s="2" t="s">
        <v>114</v>
      </c>
      <c r="B262" s="2">
        <v>1189833</v>
      </c>
      <c r="C262" s="3">
        <v>44423</v>
      </c>
      <c r="D262" s="2" t="s">
        <v>7</v>
      </c>
      <c r="E262" s="2" t="s">
        <v>6</v>
      </c>
      <c r="F262" s="2" t="s">
        <v>5</v>
      </c>
      <c r="G262" s="2" t="s">
        <v>108</v>
      </c>
      <c r="H262" s="4">
        <v>0.5</v>
      </c>
      <c r="I262" s="5">
        <v>7250</v>
      </c>
      <c r="J262" s="6">
        <f t="shared" si="2"/>
        <v>3625</v>
      </c>
      <c r="K262" s="6">
        <f t="shared" si="3"/>
        <v>1450</v>
      </c>
      <c r="L262" s="7">
        <v>0.4</v>
      </c>
    </row>
    <row r="263" spans="1:12">
      <c r="A263" s="2" t="s">
        <v>114</v>
      </c>
      <c r="B263" s="2">
        <v>1189833</v>
      </c>
      <c r="C263" s="3">
        <v>44423</v>
      </c>
      <c r="D263" s="2" t="s">
        <v>7</v>
      </c>
      <c r="E263" s="2" t="s">
        <v>6</v>
      </c>
      <c r="F263" s="2" t="s">
        <v>5</v>
      </c>
      <c r="G263" s="2" t="s">
        <v>109</v>
      </c>
      <c r="H263" s="4">
        <v>0.5</v>
      </c>
      <c r="I263" s="5">
        <v>6750</v>
      </c>
      <c r="J263" s="6">
        <f t="shared" si="2"/>
        <v>3375</v>
      </c>
      <c r="K263" s="6">
        <f t="shared" si="3"/>
        <v>1181.25</v>
      </c>
      <c r="L263" s="7">
        <v>0.35</v>
      </c>
    </row>
    <row r="264" spans="1:12">
      <c r="A264" s="2" t="s">
        <v>114</v>
      </c>
      <c r="B264" s="2">
        <v>1189833</v>
      </c>
      <c r="C264" s="3">
        <v>44423</v>
      </c>
      <c r="D264" s="2" t="s">
        <v>7</v>
      </c>
      <c r="E264" s="2" t="s">
        <v>6</v>
      </c>
      <c r="F264" s="2" t="s">
        <v>5</v>
      </c>
      <c r="G264" s="2" t="s">
        <v>110</v>
      </c>
      <c r="H264" s="4">
        <v>0.6</v>
      </c>
      <c r="I264" s="5">
        <v>6750</v>
      </c>
      <c r="J264" s="6">
        <f t="shared" si="2"/>
        <v>4050</v>
      </c>
      <c r="K264" s="6">
        <f t="shared" si="3"/>
        <v>2227.5</v>
      </c>
      <c r="L264" s="7">
        <v>0.55000000000000004</v>
      </c>
    </row>
    <row r="265" spans="1:12">
      <c r="A265" s="2" t="s">
        <v>114</v>
      </c>
      <c r="B265" s="2">
        <v>1189833</v>
      </c>
      <c r="C265" s="3">
        <v>44423</v>
      </c>
      <c r="D265" s="2" t="s">
        <v>7</v>
      </c>
      <c r="E265" s="2" t="s">
        <v>6</v>
      </c>
      <c r="F265" s="2" t="s">
        <v>5</v>
      </c>
      <c r="G265" s="2" t="s">
        <v>111</v>
      </c>
      <c r="H265" s="4">
        <v>0.65</v>
      </c>
      <c r="I265" s="5">
        <v>6500</v>
      </c>
      <c r="J265" s="6">
        <f t="shared" si="2"/>
        <v>4225</v>
      </c>
      <c r="K265" s="6">
        <f t="shared" si="3"/>
        <v>845</v>
      </c>
      <c r="L265" s="7">
        <v>0.2</v>
      </c>
    </row>
    <row r="266" spans="1:12">
      <c r="A266" s="2" t="s">
        <v>114</v>
      </c>
      <c r="B266" s="2">
        <v>1189833</v>
      </c>
      <c r="C266" s="3">
        <v>44455</v>
      </c>
      <c r="D266" s="2" t="s">
        <v>7</v>
      </c>
      <c r="E266" s="2" t="s">
        <v>6</v>
      </c>
      <c r="F266" s="2" t="s">
        <v>5</v>
      </c>
      <c r="G266" s="2" t="s">
        <v>106</v>
      </c>
      <c r="H266" s="4">
        <v>0.5</v>
      </c>
      <c r="I266" s="5">
        <v>8500</v>
      </c>
      <c r="J266" s="6">
        <f t="shared" si="2"/>
        <v>4250</v>
      </c>
      <c r="K266" s="6">
        <f t="shared" si="3"/>
        <v>1700</v>
      </c>
      <c r="L266" s="7">
        <v>0.4</v>
      </c>
    </row>
    <row r="267" spans="1:12">
      <c r="A267" s="2" t="s">
        <v>114</v>
      </c>
      <c r="B267" s="2">
        <v>1189833</v>
      </c>
      <c r="C267" s="3">
        <v>44455</v>
      </c>
      <c r="D267" s="2" t="s">
        <v>7</v>
      </c>
      <c r="E267" s="2" t="s">
        <v>6</v>
      </c>
      <c r="F267" s="2" t="s">
        <v>5</v>
      </c>
      <c r="G267" s="2" t="s">
        <v>107</v>
      </c>
      <c r="H267" s="4">
        <v>0.55000000000000004</v>
      </c>
      <c r="I267" s="5">
        <v>8500</v>
      </c>
      <c r="J267" s="6">
        <f t="shared" si="2"/>
        <v>4675</v>
      </c>
      <c r="K267" s="6">
        <f t="shared" si="3"/>
        <v>1168.75</v>
      </c>
      <c r="L267" s="7">
        <v>0.25</v>
      </c>
    </row>
    <row r="268" spans="1:12">
      <c r="A268" s="2" t="s">
        <v>114</v>
      </c>
      <c r="B268" s="2">
        <v>1189833</v>
      </c>
      <c r="C268" s="3">
        <v>44455</v>
      </c>
      <c r="D268" s="2" t="s">
        <v>7</v>
      </c>
      <c r="E268" s="2" t="s">
        <v>6</v>
      </c>
      <c r="F268" s="2" t="s">
        <v>5</v>
      </c>
      <c r="G268" s="2" t="s">
        <v>108</v>
      </c>
      <c r="H268" s="4">
        <v>0.5</v>
      </c>
      <c r="I268" s="5">
        <v>7000</v>
      </c>
      <c r="J268" s="6">
        <f t="shared" si="2"/>
        <v>3500</v>
      </c>
      <c r="K268" s="6">
        <f t="shared" si="3"/>
        <v>1400</v>
      </c>
      <c r="L268" s="7">
        <v>0.4</v>
      </c>
    </row>
    <row r="269" spans="1:12">
      <c r="A269" s="2" t="s">
        <v>114</v>
      </c>
      <c r="B269" s="2">
        <v>1189833</v>
      </c>
      <c r="C269" s="3">
        <v>44455</v>
      </c>
      <c r="D269" s="2" t="s">
        <v>7</v>
      </c>
      <c r="E269" s="2" t="s">
        <v>6</v>
      </c>
      <c r="F269" s="2" t="s">
        <v>5</v>
      </c>
      <c r="G269" s="2" t="s">
        <v>109</v>
      </c>
      <c r="H269" s="4">
        <v>0.5</v>
      </c>
      <c r="I269" s="5">
        <v>6500</v>
      </c>
      <c r="J269" s="6">
        <f t="shared" si="2"/>
        <v>3250</v>
      </c>
      <c r="K269" s="6">
        <f t="shared" si="3"/>
        <v>1137.5</v>
      </c>
      <c r="L269" s="7">
        <v>0.35</v>
      </c>
    </row>
    <row r="270" spans="1:12">
      <c r="A270" s="2" t="s">
        <v>114</v>
      </c>
      <c r="B270" s="2">
        <v>1189833</v>
      </c>
      <c r="C270" s="3">
        <v>44455</v>
      </c>
      <c r="D270" s="2" t="s">
        <v>7</v>
      </c>
      <c r="E270" s="2" t="s">
        <v>6</v>
      </c>
      <c r="F270" s="2" t="s">
        <v>5</v>
      </c>
      <c r="G270" s="2" t="s">
        <v>110</v>
      </c>
      <c r="H270" s="4">
        <v>0.6</v>
      </c>
      <c r="I270" s="5">
        <v>6500</v>
      </c>
      <c r="J270" s="6">
        <f t="shared" si="2"/>
        <v>3900</v>
      </c>
      <c r="K270" s="6">
        <f t="shared" si="3"/>
        <v>2145</v>
      </c>
      <c r="L270" s="7">
        <v>0.55000000000000004</v>
      </c>
    </row>
    <row r="271" spans="1:12">
      <c r="A271" s="2" t="s">
        <v>114</v>
      </c>
      <c r="B271" s="2">
        <v>1189833</v>
      </c>
      <c r="C271" s="3">
        <v>44455</v>
      </c>
      <c r="D271" s="2" t="s">
        <v>7</v>
      </c>
      <c r="E271" s="2" t="s">
        <v>6</v>
      </c>
      <c r="F271" s="2" t="s">
        <v>5</v>
      </c>
      <c r="G271" s="2" t="s">
        <v>111</v>
      </c>
      <c r="H271" s="4">
        <v>0.65</v>
      </c>
      <c r="I271" s="5">
        <v>7000</v>
      </c>
      <c r="J271" s="6">
        <f t="shared" si="2"/>
        <v>4550</v>
      </c>
      <c r="K271" s="6">
        <f t="shared" si="3"/>
        <v>910</v>
      </c>
      <c r="L271" s="7">
        <v>0.2</v>
      </c>
    </row>
    <row r="272" spans="1:12">
      <c r="A272" s="2" t="s">
        <v>114</v>
      </c>
      <c r="B272" s="2">
        <v>1189833</v>
      </c>
      <c r="C272" s="3">
        <v>44484</v>
      </c>
      <c r="D272" s="2" t="s">
        <v>7</v>
      </c>
      <c r="E272" s="2" t="s">
        <v>6</v>
      </c>
      <c r="F272" s="2" t="s">
        <v>5</v>
      </c>
      <c r="G272" s="2" t="s">
        <v>106</v>
      </c>
      <c r="H272" s="4">
        <v>0.5</v>
      </c>
      <c r="I272" s="5">
        <v>8000</v>
      </c>
      <c r="J272" s="6">
        <f t="shared" si="2"/>
        <v>4000</v>
      </c>
      <c r="K272" s="6">
        <f t="shared" si="3"/>
        <v>1600</v>
      </c>
      <c r="L272" s="7">
        <v>0.4</v>
      </c>
    </row>
    <row r="273" spans="1:12">
      <c r="A273" s="2" t="s">
        <v>114</v>
      </c>
      <c r="B273" s="2">
        <v>1189833</v>
      </c>
      <c r="C273" s="3">
        <v>44484</v>
      </c>
      <c r="D273" s="2" t="s">
        <v>7</v>
      </c>
      <c r="E273" s="2" t="s">
        <v>6</v>
      </c>
      <c r="F273" s="2" t="s">
        <v>5</v>
      </c>
      <c r="G273" s="2" t="s">
        <v>107</v>
      </c>
      <c r="H273" s="4">
        <v>0.55000000000000004</v>
      </c>
      <c r="I273" s="5">
        <v>8000</v>
      </c>
      <c r="J273" s="6">
        <f t="shared" si="2"/>
        <v>4400</v>
      </c>
      <c r="K273" s="6">
        <f t="shared" si="3"/>
        <v>1100</v>
      </c>
      <c r="L273" s="7">
        <v>0.25</v>
      </c>
    </row>
    <row r="274" spans="1:12">
      <c r="A274" s="2" t="s">
        <v>114</v>
      </c>
      <c r="B274" s="2">
        <v>1189833</v>
      </c>
      <c r="C274" s="3">
        <v>44484</v>
      </c>
      <c r="D274" s="2" t="s">
        <v>7</v>
      </c>
      <c r="E274" s="2" t="s">
        <v>6</v>
      </c>
      <c r="F274" s="2" t="s">
        <v>5</v>
      </c>
      <c r="G274" s="2" t="s">
        <v>108</v>
      </c>
      <c r="H274" s="4">
        <v>0.5</v>
      </c>
      <c r="I274" s="5">
        <v>6500</v>
      </c>
      <c r="J274" s="6">
        <f t="shared" si="2"/>
        <v>3250</v>
      </c>
      <c r="K274" s="6">
        <f t="shared" si="3"/>
        <v>1300</v>
      </c>
      <c r="L274" s="7">
        <v>0.4</v>
      </c>
    </row>
    <row r="275" spans="1:12">
      <c r="A275" s="2" t="s">
        <v>114</v>
      </c>
      <c r="B275" s="2">
        <v>1189833</v>
      </c>
      <c r="C275" s="3">
        <v>44484</v>
      </c>
      <c r="D275" s="2" t="s">
        <v>7</v>
      </c>
      <c r="E275" s="2" t="s">
        <v>6</v>
      </c>
      <c r="F275" s="2" t="s">
        <v>5</v>
      </c>
      <c r="G275" s="2" t="s">
        <v>109</v>
      </c>
      <c r="H275" s="4">
        <v>0.5</v>
      </c>
      <c r="I275" s="5">
        <v>6250</v>
      </c>
      <c r="J275" s="6">
        <f t="shared" si="2"/>
        <v>3125</v>
      </c>
      <c r="K275" s="6">
        <f t="shared" si="3"/>
        <v>1093.75</v>
      </c>
      <c r="L275" s="7">
        <v>0.35</v>
      </c>
    </row>
    <row r="276" spans="1:12">
      <c r="A276" s="2" t="s">
        <v>114</v>
      </c>
      <c r="B276" s="2">
        <v>1189833</v>
      </c>
      <c r="C276" s="3">
        <v>44484</v>
      </c>
      <c r="D276" s="2" t="s">
        <v>7</v>
      </c>
      <c r="E276" s="2" t="s">
        <v>6</v>
      </c>
      <c r="F276" s="2" t="s">
        <v>5</v>
      </c>
      <c r="G276" s="2" t="s">
        <v>110</v>
      </c>
      <c r="H276" s="4">
        <v>0.6</v>
      </c>
      <c r="I276" s="5">
        <v>6000</v>
      </c>
      <c r="J276" s="6">
        <f t="shared" si="2"/>
        <v>3600</v>
      </c>
      <c r="K276" s="6">
        <f t="shared" si="3"/>
        <v>1980.0000000000002</v>
      </c>
      <c r="L276" s="7">
        <v>0.55000000000000004</v>
      </c>
    </row>
    <row r="277" spans="1:12">
      <c r="A277" s="2" t="s">
        <v>114</v>
      </c>
      <c r="B277" s="2">
        <v>1189833</v>
      </c>
      <c r="C277" s="3">
        <v>44484</v>
      </c>
      <c r="D277" s="2" t="s">
        <v>7</v>
      </c>
      <c r="E277" s="2" t="s">
        <v>6</v>
      </c>
      <c r="F277" s="2" t="s">
        <v>5</v>
      </c>
      <c r="G277" s="2" t="s">
        <v>111</v>
      </c>
      <c r="H277" s="4">
        <v>0.65</v>
      </c>
      <c r="I277" s="5">
        <v>6500</v>
      </c>
      <c r="J277" s="6">
        <f t="shared" si="2"/>
        <v>4225</v>
      </c>
      <c r="K277" s="6">
        <f t="shared" si="3"/>
        <v>845</v>
      </c>
      <c r="L277" s="7">
        <v>0.2</v>
      </c>
    </row>
    <row r="278" spans="1:12">
      <c r="A278" s="2" t="s">
        <v>114</v>
      </c>
      <c r="B278" s="2">
        <v>1189833</v>
      </c>
      <c r="C278" s="3">
        <v>44515</v>
      </c>
      <c r="D278" s="2" t="s">
        <v>7</v>
      </c>
      <c r="E278" s="2" t="s">
        <v>6</v>
      </c>
      <c r="F278" s="2" t="s">
        <v>5</v>
      </c>
      <c r="G278" s="2" t="s">
        <v>106</v>
      </c>
      <c r="H278" s="4">
        <v>0.5</v>
      </c>
      <c r="I278" s="5">
        <v>8250</v>
      </c>
      <c r="J278" s="6">
        <f t="shared" si="2"/>
        <v>4125</v>
      </c>
      <c r="K278" s="6">
        <f t="shared" si="3"/>
        <v>1650</v>
      </c>
      <c r="L278" s="7">
        <v>0.4</v>
      </c>
    </row>
    <row r="279" spans="1:12">
      <c r="A279" s="2" t="s">
        <v>114</v>
      </c>
      <c r="B279" s="2">
        <v>1189833</v>
      </c>
      <c r="C279" s="3">
        <v>44515</v>
      </c>
      <c r="D279" s="2" t="s">
        <v>7</v>
      </c>
      <c r="E279" s="2" t="s">
        <v>6</v>
      </c>
      <c r="F279" s="2" t="s">
        <v>5</v>
      </c>
      <c r="G279" s="2" t="s">
        <v>107</v>
      </c>
      <c r="H279" s="4">
        <v>0.55000000000000004</v>
      </c>
      <c r="I279" s="5">
        <v>8250</v>
      </c>
      <c r="J279" s="6">
        <f t="shared" si="2"/>
        <v>4537.5</v>
      </c>
      <c r="K279" s="6">
        <f t="shared" si="3"/>
        <v>1134.375</v>
      </c>
      <c r="L279" s="7">
        <v>0.25</v>
      </c>
    </row>
    <row r="280" spans="1:12">
      <c r="A280" s="2" t="s">
        <v>114</v>
      </c>
      <c r="B280" s="2">
        <v>1189833</v>
      </c>
      <c r="C280" s="3">
        <v>44515</v>
      </c>
      <c r="D280" s="2" t="s">
        <v>7</v>
      </c>
      <c r="E280" s="2" t="s">
        <v>6</v>
      </c>
      <c r="F280" s="2" t="s">
        <v>5</v>
      </c>
      <c r="G280" s="2" t="s">
        <v>108</v>
      </c>
      <c r="H280" s="4">
        <v>0.5</v>
      </c>
      <c r="I280" s="5">
        <v>6750</v>
      </c>
      <c r="J280" s="6">
        <f t="shared" si="2"/>
        <v>3375</v>
      </c>
      <c r="K280" s="6">
        <f t="shared" si="3"/>
        <v>1350</v>
      </c>
      <c r="L280" s="7">
        <v>0.4</v>
      </c>
    </row>
    <row r="281" spans="1:12">
      <c r="A281" s="2" t="s">
        <v>114</v>
      </c>
      <c r="B281" s="2">
        <v>1189833</v>
      </c>
      <c r="C281" s="3">
        <v>44515</v>
      </c>
      <c r="D281" s="2" t="s">
        <v>7</v>
      </c>
      <c r="E281" s="2" t="s">
        <v>6</v>
      </c>
      <c r="F281" s="2" t="s">
        <v>5</v>
      </c>
      <c r="G281" s="2" t="s">
        <v>109</v>
      </c>
      <c r="H281" s="4">
        <v>0.5</v>
      </c>
      <c r="I281" s="5">
        <v>6500</v>
      </c>
      <c r="J281" s="6">
        <f t="shared" si="2"/>
        <v>3250</v>
      </c>
      <c r="K281" s="6">
        <f t="shared" si="3"/>
        <v>1137.5</v>
      </c>
      <c r="L281" s="7">
        <v>0.35</v>
      </c>
    </row>
    <row r="282" spans="1:12">
      <c r="A282" s="2" t="s">
        <v>114</v>
      </c>
      <c r="B282" s="2">
        <v>1189833</v>
      </c>
      <c r="C282" s="3">
        <v>44515</v>
      </c>
      <c r="D282" s="2" t="s">
        <v>7</v>
      </c>
      <c r="E282" s="2" t="s">
        <v>6</v>
      </c>
      <c r="F282" s="2" t="s">
        <v>5</v>
      </c>
      <c r="G282" s="2" t="s">
        <v>110</v>
      </c>
      <c r="H282" s="4">
        <v>0.6</v>
      </c>
      <c r="I282" s="5">
        <v>6000</v>
      </c>
      <c r="J282" s="6">
        <f t="shared" si="2"/>
        <v>3600</v>
      </c>
      <c r="K282" s="6">
        <f t="shared" si="3"/>
        <v>1980.0000000000002</v>
      </c>
      <c r="L282" s="7">
        <v>0.55000000000000004</v>
      </c>
    </row>
    <row r="283" spans="1:12">
      <c r="A283" s="2" t="s">
        <v>114</v>
      </c>
      <c r="B283" s="2">
        <v>1189833</v>
      </c>
      <c r="C283" s="3">
        <v>44515</v>
      </c>
      <c r="D283" s="2" t="s">
        <v>7</v>
      </c>
      <c r="E283" s="2" t="s">
        <v>6</v>
      </c>
      <c r="F283" s="2" t="s">
        <v>5</v>
      </c>
      <c r="G283" s="2" t="s">
        <v>111</v>
      </c>
      <c r="H283" s="4">
        <v>0.65</v>
      </c>
      <c r="I283" s="5">
        <v>7000</v>
      </c>
      <c r="J283" s="6">
        <f t="shared" si="2"/>
        <v>4550</v>
      </c>
      <c r="K283" s="6">
        <f t="shared" si="3"/>
        <v>910</v>
      </c>
      <c r="L283" s="7">
        <v>0.2</v>
      </c>
    </row>
    <row r="284" spans="1:12">
      <c r="A284" s="2" t="s">
        <v>114</v>
      </c>
      <c r="B284" s="2">
        <v>1189833</v>
      </c>
      <c r="C284" s="3">
        <v>44544</v>
      </c>
      <c r="D284" s="2" t="s">
        <v>7</v>
      </c>
      <c r="E284" s="2" t="s">
        <v>6</v>
      </c>
      <c r="F284" s="2" t="s">
        <v>5</v>
      </c>
      <c r="G284" s="2" t="s">
        <v>106</v>
      </c>
      <c r="H284" s="4">
        <v>0.5</v>
      </c>
      <c r="I284" s="5">
        <v>9000</v>
      </c>
      <c r="J284" s="6">
        <f t="shared" si="2"/>
        <v>4500</v>
      </c>
      <c r="K284" s="6">
        <f t="shared" si="3"/>
        <v>1800</v>
      </c>
      <c r="L284" s="7">
        <v>0.4</v>
      </c>
    </row>
    <row r="285" spans="1:12">
      <c r="A285" s="2" t="s">
        <v>114</v>
      </c>
      <c r="B285" s="2">
        <v>1189833</v>
      </c>
      <c r="C285" s="3">
        <v>44544</v>
      </c>
      <c r="D285" s="2" t="s">
        <v>7</v>
      </c>
      <c r="E285" s="2" t="s">
        <v>6</v>
      </c>
      <c r="F285" s="2" t="s">
        <v>5</v>
      </c>
      <c r="G285" s="2" t="s">
        <v>107</v>
      </c>
      <c r="H285" s="4">
        <v>0.55000000000000004</v>
      </c>
      <c r="I285" s="5">
        <v>9000</v>
      </c>
      <c r="J285" s="6">
        <f t="shared" si="2"/>
        <v>4950</v>
      </c>
      <c r="K285" s="6">
        <f t="shared" si="3"/>
        <v>1237.5</v>
      </c>
      <c r="L285" s="7">
        <v>0.25</v>
      </c>
    </row>
    <row r="286" spans="1:12">
      <c r="A286" s="2" t="s">
        <v>114</v>
      </c>
      <c r="B286" s="2">
        <v>1189833</v>
      </c>
      <c r="C286" s="3">
        <v>44544</v>
      </c>
      <c r="D286" s="2" t="s">
        <v>7</v>
      </c>
      <c r="E286" s="2" t="s">
        <v>6</v>
      </c>
      <c r="F286" s="2" t="s">
        <v>5</v>
      </c>
      <c r="G286" s="2" t="s">
        <v>108</v>
      </c>
      <c r="H286" s="4">
        <v>0.5</v>
      </c>
      <c r="I286" s="5">
        <v>7000</v>
      </c>
      <c r="J286" s="6">
        <f t="shared" si="2"/>
        <v>3500</v>
      </c>
      <c r="K286" s="6">
        <f t="shared" si="3"/>
        <v>1400</v>
      </c>
      <c r="L286" s="7">
        <v>0.4</v>
      </c>
    </row>
    <row r="287" spans="1:12">
      <c r="A287" s="2" t="s">
        <v>114</v>
      </c>
      <c r="B287" s="2">
        <v>1189833</v>
      </c>
      <c r="C287" s="3">
        <v>44544</v>
      </c>
      <c r="D287" s="2" t="s">
        <v>7</v>
      </c>
      <c r="E287" s="2" t="s">
        <v>6</v>
      </c>
      <c r="F287" s="2" t="s">
        <v>5</v>
      </c>
      <c r="G287" s="2" t="s">
        <v>109</v>
      </c>
      <c r="H287" s="4">
        <v>0.5</v>
      </c>
      <c r="I287" s="5">
        <v>7000</v>
      </c>
      <c r="J287" s="6">
        <f t="shared" si="2"/>
        <v>3500</v>
      </c>
      <c r="K287" s="6">
        <f t="shared" si="3"/>
        <v>1225</v>
      </c>
      <c r="L287" s="7">
        <v>0.35</v>
      </c>
    </row>
    <row r="288" spans="1:12">
      <c r="A288" s="2" t="s">
        <v>114</v>
      </c>
      <c r="B288" s="2">
        <v>1189833</v>
      </c>
      <c r="C288" s="3">
        <v>44544</v>
      </c>
      <c r="D288" s="2" t="s">
        <v>7</v>
      </c>
      <c r="E288" s="2" t="s">
        <v>6</v>
      </c>
      <c r="F288" s="2" t="s">
        <v>5</v>
      </c>
      <c r="G288" s="2" t="s">
        <v>110</v>
      </c>
      <c r="H288" s="4">
        <v>0.6</v>
      </c>
      <c r="I288" s="5">
        <v>6250</v>
      </c>
      <c r="J288" s="6">
        <f t="shared" si="2"/>
        <v>3750</v>
      </c>
      <c r="K288" s="6">
        <f t="shared" si="3"/>
        <v>2062.5</v>
      </c>
      <c r="L288" s="7">
        <v>0.55000000000000004</v>
      </c>
    </row>
    <row r="289" spans="1:12">
      <c r="A289" s="2" t="s">
        <v>114</v>
      </c>
      <c r="B289" s="2">
        <v>1189833</v>
      </c>
      <c r="C289" s="3">
        <v>44544</v>
      </c>
      <c r="D289" s="2" t="s">
        <v>7</v>
      </c>
      <c r="E289" s="2" t="s">
        <v>6</v>
      </c>
      <c r="F289" s="2" t="s">
        <v>5</v>
      </c>
      <c r="G289" s="2" t="s">
        <v>111</v>
      </c>
      <c r="H289" s="4">
        <v>0.65</v>
      </c>
      <c r="I289" s="5">
        <v>7250</v>
      </c>
      <c r="J289" s="6">
        <f t="shared" si="2"/>
        <v>4712.5</v>
      </c>
      <c r="K289" s="6">
        <f t="shared" si="3"/>
        <v>942.5</v>
      </c>
      <c r="L289" s="7">
        <v>0.2</v>
      </c>
    </row>
    <row r="290" spans="1:12">
      <c r="A290" s="2" t="s">
        <v>104</v>
      </c>
      <c r="B290" s="2">
        <v>1185732</v>
      </c>
      <c r="C290" s="3">
        <v>44211</v>
      </c>
      <c r="D290" s="2" t="s">
        <v>115</v>
      </c>
      <c r="E290" s="2" t="s">
        <v>20</v>
      </c>
      <c r="F290" s="2" t="s">
        <v>26</v>
      </c>
      <c r="G290" s="2" t="s">
        <v>106</v>
      </c>
      <c r="H290" s="4">
        <v>0.45</v>
      </c>
      <c r="I290" s="5">
        <v>4750</v>
      </c>
      <c r="J290" s="6">
        <f t="shared" si="2"/>
        <v>2137.5</v>
      </c>
      <c r="K290" s="6">
        <f t="shared" si="3"/>
        <v>855</v>
      </c>
      <c r="L290" s="7">
        <v>0.4</v>
      </c>
    </row>
    <row r="291" spans="1:12">
      <c r="A291" s="2" t="s">
        <v>104</v>
      </c>
      <c r="B291" s="2">
        <v>1185732</v>
      </c>
      <c r="C291" s="3">
        <v>44211</v>
      </c>
      <c r="D291" s="2" t="s">
        <v>115</v>
      </c>
      <c r="E291" s="2" t="s">
        <v>20</v>
      </c>
      <c r="F291" s="2" t="s">
        <v>26</v>
      </c>
      <c r="G291" s="2" t="s">
        <v>107</v>
      </c>
      <c r="H291" s="4">
        <v>0.45</v>
      </c>
      <c r="I291" s="5">
        <v>2750</v>
      </c>
      <c r="J291" s="6">
        <f t="shared" si="2"/>
        <v>1237.5</v>
      </c>
      <c r="K291" s="6">
        <f t="shared" si="3"/>
        <v>433.125</v>
      </c>
      <c r="L291" s="7">
        <v>0.35</v>
      </c>
    </row>
    <row r="292" spans="1:12">
      <c r="A292" s="2" t="s">
        <v>104</v>
      </c>
      <c r="B292" s="2">
        <v>1185732</v>
      </c>
      <c r="C292" s="3">
        <v>44211</v>
      </c>
      <c r="D292" s="2" t="s">
        <v>115</v>
      </c>
      <c r="E292" s="2" t="s">
        <v>20</v>
      </c>
      <c r="F292" s="2" t="s">
        <v>26</v>
      </c>
      <c r="G292" s="2" t="s">
        <v>108</v>
      </c>
      <c r="H292" s="4">
        <v>0.35000000000000003</v>
      </c>
      <c r="I292" s="5">
        <v>2750</v>
      </c>
      <c r="J292" s="6">
        <f t="shared" si="2"/>
        <v>962.50000000000011</v>
      </c>
      <c r="K292" s="6">
        <f t="shared" si="3"/>
        <v>336.875</v>
      </c>
      <c r="L292" s="7">
        <v>0.35</v>
      </c>
    </row>
    <row r="293" spans="1:12">
      <c r="A293" s="2" t="s">
        <v>104</v>
      </c>
      <c r="B293" s="2">
        <v>1185732</v>
      </c>
      <c r="C293" s="3">
        <v>44211</v>
      </c>
      <c r="D293" s="2" t="s">
        <v>115</v>
      </c>
      <c r="E293" s="2" t="s">
        <v>20</v>
      </c>
      <c r="F293" s="2" t="s">
        <v>26</v>
      </c>
      <c r="G293" s="2" t="s">
        <v>109</v>
      </c>
      <c r="H293" s="4">
        <v>0.4</v>
      </c>
      <c r="I293" s="5">
        <v>1250</v>
      </c>
      <c r="J293" s="6">
        <f t="shared" si="2"/>
        <v>500</v>
      </c>
      <c r="K293" s="6">
        <f t="shared" si="3"/>
        <v>200</v>
      </c>
      <c r="L293" s="7">
        <v>0.4</v>
      </c>
    </row>
    <row r="294" spans="1:12">
      <c r="A294" s="2" t="s">
        <v>104</v>
      </c>
      <c r="B294" s="2">
        <v>1185732</v>
      </c>
      <c r="C294" s="3">
        <v>44211</v>
      </c>
      <c r="D294" s="2" t="s">
        <v>115</v>
      </c>
      <c r="E294" s="2" t="s">
        <v>20</v>
      </c>
      <c r="F294" s="2" t="s">
        <v>26</v>
      </c>
      <c r="G294" s="2" t="s">
        <v>110</v>
      </c>
      <c r="H294" s="4">
        <v>0.54999999999999993</v>
      </c>
      <c r="I294" s="5">
        <v>1750</v>
      </c>
      <c r="J294" s="6">
        <f t="shared" si="2"/>
        <v>962.49999999999989</v>
      </c>
      <c r="K294" s="6">
        <f t="shared" si="3"/>
        <v>336.87499999999994</v>
      </c>
      <c r="L294" s="7">
        <v>0.35</v>
      </c>
    </row>
    <row r="295" spans="1:12">
      <c r="A295" s="2" t="s">
        <v>104</v>
      </c>
      <c r="B295" s="2">
        <v>1185732</v>
      </c>
      <c r="C295" s="3">
        <v>44211</v>
      </c>
      <c r="D295" s="2" t="s">
        <v>115</v>
      </c>
      <c r="E295" s="2" t="s">
        <v>20</v>
      </c>
      <c r="F295" s="2" t="s">
        <v>26</v>
      </c>
      <c r="G295" s="2" t="s">
        <v>111</v>
      </c>
      <c r="H295" s="4">
        <v>0.45</v>
      </c>
      <c r="I295" s="5">
        <v>2750</v>
      </c>
      <c r="J295" s="6">
        <f t="shared" si="2"/>
        <v>1237.5</v>
      </c>
      <c r="K295" s="6">
        <f t="shared" si="3"/>
        <v>618.75</v>
      </c>
      <c r="L295" s="7">
        <v>0.5</v>
      </c>
    </row>
    <row r="296" spans="1:12">
      <c r="A296" s="2" t="s">
        <v>104</v>
      </c>
      <c r="B296" s="2">
        <v>1185732</v>
      </c>
      <c r="C296" s="3">
        <v>44242</v>
      </c>
      <c r="D296" s="2" t="s">
        <v>115</v>
      </c>
      <c r="E296" s="2" t="s">
        <v>20</v>
      </c>
      <c r="F296" s="2" t="s">
        <v>26</v>
      </c>
      <c r="G296" s="2" t="s">
        <v>106</v>
      </c>
      <c r="H296" s="4">
        <v>0.45</v>
      </c>
      <c r="I296" s="5">
        <v>5250</v>
      </c>
      <c r="J296" s="6">
        <f t="shared" si="2"/>
        <v>2362.5</v>
      </c>
      <c r="K296" s="6">
        <f t="shared" si="3"/>
        <v>945</v>
      </c>
      <c r="L296" s="7">
        <v>0.4</v>
      </c>
    </row>
    <row r="297" spans="1:12">
      <c r="A297" s="2" t="s">
        <v>104</v>
      </c>
      <c r="B297" s="2">
        <v>1185732</v>
      </c>
      <c r="C297" s="3">
        <v>44242</v>
      </c>
      <c r="D297" s="2" t="s">
        <v>115</v>
      </c>
      <c r="E297" s="2" t="s">
        <v>20</v>
      </c>
      <c r="F297" s="2" t="s">
        <v>26</v>
      </c>
      <c r="G297" s="2" t="s">
        <v>107</v>
      </c>
      <c r="H297" s="4">
        <v>0.45</v>
      </c>
      <c r="I297" s="5">
        <v>1750</v>
      </c>
      <c r="J297" s="6">
        <f t="shared" si="2"/>
        <v>787.5</v>
      </c>
      <c r="K297" s="6">
        <f t="shared" si="3"/>
        <v>275.625</v>
      </c>
      <c r="L297" s="7">
        <v>0.35</v>
      </c>
    </row>
    <row r="298" spans="1:12">
      <c r="A298" s="2" t="s">
        <v>104</v>
      </c>
      <c r="B298" s="2">
        <v>1185732</v>
      </c>
      <c r="C298" s="3">
        <v>44242</v>
      </c>
      <c r="D298" s="2" t="s">
        <v>115</v>
      </c>
      <c r="E298" s="2" t="s">
        <v>20</v>
      </c>
      <c r="F298" s="2" t="s">
        <v>26</v>
      </c>
      <c r="G298" s="2" t="s">
        <v>108</v>
      </c>
      <c r="H298" s="4">
        <v>0.35000000000000003</v>
      </c>
      <c r="I298" s="5">
        <v>2250</v>
      </c>
      <c r="J298" s="6">
        <f t="shared" si="2"/>
        <v>787.50000000000011</v>
      </c>
      <c r="K298" s="6">
        <f t="shared" si="3"/>
        <v>275.625</v>
      </c>
      <c r="L298" s="7">
        <v>0.35</v>
      </c>
    </row>
    <row r="299" spans="1:12">
      <c r="A299" s="2" t="s">
        <v>104</v>
      </c>
      <c r="B299" s="2">
        <v>1185732</v>
      </c>
      <c r="C299" s="3">
        <v>44242</v>
      </c>
      <c r="D299" s="2" t="s">
        <v>115</v>
      </c>
      <c r="E299" s="2" t="s">
        <v>20</v>
      </c>
      <c r="F299" s="2" t="s">
        <v>26</v>
      </c>
      <c r="G299" s="2" t="s">
        <v>109</v>
      </c>
      <c r="H299" s="4">
        <v>0.4</v>
      </c>
      <c r="I299" s="5">
        <v>1000</v>
      </c>
      <c r="J299" s="6">
        <f t="shared" si="2"/>
        <v>400</v>
      </c>
      <c r="K299" s="6">
        <f t="shared" si="3"/>
        <v>160</v>
      </c>
      <c r="L299" s="7">
        <v>0.4</v>
      </c>
    </row>
    <row r="300" spans="1:12">
      <c r="A300" s="2" t="s">
        <v>104</v>
      </c>
      <c r="B300" s="2">
        <v>1185732</v>
      </c>
      <c r="C300" s="3">
        <v>44242</v>
      </c>
      <c r="D300" s="2" t="s">
        <v>115</v>
      </c>
      <c r="E300" s="2" t="s">
        <v>20</v>
      </c>
      <c r="F300" s="2" t="s">
        <v>26</v>
      </c>
      <c r="G300" s="2" t="s">
        <v>110</v>
      </c>
      <c r="H300" s="4">
        <v>0.54999999999999993</v>
      </c>
      <c r="I300" s="5">
        <v>1750</v>
      </c>
      <c r="J300" s="6">
        <f t="shared" si="2"/>
        <v>962.49999999999989</v>
      </c>
      <c r="K300" s="6">
        <f t="shared" si="3"/>
        <v>336.87499999999994</v>
      </c>
      <c r="L300" s="7">
        <v>0.35</v>
      </c>
    </row>
    <row r="301" spans="1:12">
      <c r="A301" s="2" t="s">
        <v>104</v>
      </c>
      <c r="B301" s="2">
        <v>1185732</v>
      </c>
      <c r="C301" s="3">
        <v>44242</v>
      </c>
      <c r="D301" s="2" t="s">
        <v>115</v>
      </c>
      <c r="E301" s="2" t="s">
        <v>20</v>
      </c>
      <c r="F301" s="2" t="s">
        <v>26</v>
      </c>
      <c r="G301" s="2" t="s">
        <v>111</v>
      </c>
      <c r="H301" s="4">
        <v>0.45</v>
      </c>
      <c r="I301" s="5">
        <v>2750</v>
      </c>
      <c r="J301" s="6">
        <f t="shared" si="2"/>
        <v>1237.5</v>
      </c>
      <c r="K301" s="6">
        <f t="shared" si="3"/>
        <v>618.75</v>
      </c>
      <c r="L301" s="7">
        <v>0.5</v>
      </c>
    </row>
    <row r="302" spans="1:12">
      <c r="A302" s="2" t="s">
        <v>104</v>
      </c>
      <c r="B302" s="2">
        <v>1185732</v>
      </c>
      <c r="C302" s="3">
        <v>44269</v>
      </c>
      <c r="D302" s="2" t="s">
        <v>115</v>
      </c>
      <c r="E302" s="2" t="s">
        <v>20</v>
      </c>
      <c r="F302" s="2" t="s">
        <v>26</v>
      </c>
      <c r="G302" s="2" t="s">
        <v>106</v>
      </c>
      <c r="H302" s="4">
        <v>0.5</v>
      </c>
      <c r="I302" s="5">
        <v>4950</v>
      </c>
      <c r="J302" s="6">
        <f t="shared" si="2"/>
        <v>2475</v>
      </c>
      <c r="K302" s="6">
        <f t="shared" si="3"/>
        <v>990</v>
      </c>
      <c r="L302" s="7">
        <v>0.4</v>
      </c>
    </row>
    <row r="303" spans="1:12">
      <c r="A303" s="2" t="s">
        <v>104</v>
      </c>
      <c r="B303" s="2">
        <v>1185732</v>
      </c>
      <c r="C303" s="3">
        <v>44269</v>
      </c>
      <c r="D303" s="2" t="s">
        <v>115</v>
      </c>
      <c r="E303" s="2" t="s">
        <v>20</v>
      </c>
      <c r="F303" s="2" t="s">
        <v>26</v>
      </c>
      <c r="G303" s="2" t="s">
        <v>107</v>
      </c>
      <c r="H303" s="4">
        <v>0.5</v>
      </c>
      <c r="I303" s="5">
        <v>2000</v>
      </c>
      <c r="J303" s="6">
        <f t="shared" si="2"/>
        <v>1000</v>
      </c>
      <c r="K303" s="6">
        <f t="shared" si="3"/>
        <v>350</v>
      </c>
      <c r="L303" s="7">
        <v>0.35</v>
      </c>
    </row>
    <row r="304" spans="1:12">
      <c r="A304" s="2" t="s">
        <v>104</v>
      </c>
      <c r="B304" s="2">
        <v>1185732</v>
      </c>
      <c r="C304" s="3">
        <v>44269</v>
      </c>
      <c r="D304" s="2" t="s">
        <v>115</v>
      </c>
      <c r="E304" s="2" t="s">
        <v>20</v>
      </c>
      <c r="F304" s="2" t="s">
        <v>26</v>
      </c>
      <c r="G304" s="2" t="s">
        <v>108</v>
      </c>
      <c r="H304" s="4">
        <v>0.4</v>
      </c>
      <c r="I304" s="5">
        <v>2250</v>
      </c>
      <c r="J304" s="6">
        <f t="shared" si="2"/>
        <v>900</v>
      </c>
      <c r="K304" s="6">
        <f t="shared" si="3"/>
        <v>315</v>
      </c>
      <c r="L304" s="7">
        <v>0.35</v>
      </c>
    </row>
    <row r="305" spans="1:12">
      <c r="A305" s="2" t="s">
        <v>104</v>
      </c>
      <c r="B305" s="2">
        <v>1185732</v>
      </c>
      <c r="C305" s="3">
        <v>44269</v>
      </c>
      <c r="D305" s="2" t="s">
        <v>115</v>
      </c>
      <c r="E305" s="2" t="s">
        <v>20</v>
      </c>
      <c r="F305" s="2" t="s">
        <v>26</v>
      </c>
      <c r="G305" s="2" t="s">
        <v>109</v>
      </c>
      <c r="H305" s="4">
        <v>0.45</v>
      </c>
      <c r="I305" s="5">
        <v>750</v>
      </c>
      <c r="J305" s="6">
        <f t="shared" si="2"/>
        <v>337.5</v>
      </c>
      <c r="K305" s="6">
        <f t="shared" si="3"/>
        <v>135</v>
      </c>
      <c r="L305" s="7">
        <v>0.4</v>
      </c>
    </row>
    <row r="306" spans="1:12">
      <c r="A306" s="2" t="s">
        <v>104</v>
      </c>
      <c r="B306" s="2">
        <v>1185732</v>
      </c>
      <c r="C306" s="3">
        <v>44269</v>
      </c>
      <c r="D306" s="2" t="s">
        <v>115</v>
      </c>
      <c r="E306" s="2" t="s">
        <v>20</v>
      </c>
      <c r="F306" s="2" t="s">
        <v>26</v>
      </c>
      <c r="G306" s="2" t="s">
        <v>110</v>
      </c>
      <c r="H306" s="4">
        <v>0.6</v>
      </c>
      <c r="I306" s="5">
        <v>1250</v>
      </c>
      <c r="J306" s="6">
        <f t="shared" si="2"/>
        <v>750</v>
      </c>
      <c r="K306" s="6">
        <f t="shared" si="3"/>
        <v>262.5</v>
      </c>
      <c r="L306" s="7">
        <v>0.35</v>
      </c>
    </row>
    <row r="307" spans="1:12">
      <c r="A307" s="2" t="s">
        <v>104</v>
      </c>
      <c r="B307" s="2">
        <v>1185732</v>
      </c>
      <c r="C307" s="3">
        <v>44269</v>
      </c>
      <c r="D307" s="2" t="s">
        <v>115</v>
      </c>
      <c r="E307" s="2" t="s">
        <v>20</v>
      </c>
      <c r="F307" s="2" t="s">
        <v>26</v>
      </c>
      <c r="G307" s="2" t="s">
        <v>111</v>
      </c>
      <c r="H307" s="4">
        <v>0.5</v>
      </c>
      <c r="I307" s="5">
        <v>2250</v>
      </c>
      <c r="J307" s="6">
        <f t="shared" si="2"/>
        <v>1125</v>
      </c>
      <c r="K307" s="6">
        <f t="shared" si="3"/>
        <v>562.5</v>
      </c>
      <c r="L307" s="7">
        <v>0.5</v>
      </c>
    </row>
    <row r="308" spans="1:12">
      <c r="A308" s="2" t="s">
        <v>104</v>
      </c>
      <c r="B308" s="2">
        <v>1185732</v>
      </c>
      <c r="C308" s="3">
        <v>44301</v>
      </c>
      <c r="D308" s="2" t="s">
        <v>115</v>
      </c>
      <c r="E308" s="2" t="s">
        <v>20</v>
      </c>
      <c r="F308" s="2" t="s">
        <v>26</v>
      </c>
      <c r="G308" s="2" t="s">
        <v>106</v>
      </c>
      <c r="H308" s="4">
        <v>0.5</v>
      </c>
      <c r="I308" s="5">
        <v>4500</v>
      </c>
      <c r="J308" s="6">
        <f t="shared" si="2"/>
        <v>2250</v>
      </c>
      <c r="K308" s="6">
        <f t="shared" si="3"/>
        <v>900</v>
      </c>
      <c r="L308" s="7">
        <v>0.4</v>
      </c>
    </row>
    <row r="309" spans="1:12">
      <c r="A309" s="2" t="s">
        <v>104</v>
      </c>
      <c r="B309" s="2">
        <v>1185732</v>
      </c>
      <c r="C309" s="3">
        <v>44301</v>
      </c>
      <c r="D309" s="2" t="s">
        <v>115</v>
      </c>
      <c r="E309" s="2" t="s">
        <v>20</v>
      </c>
      <c r="F309" s="2" t="s">
        <v>26</v>
      </c>
      <c r="G309" s="2" t="s">
        <v>107</v>
      </c>
      <c r="H309" s="4">
        <v>0.5</v>
      </c>
      <c r="I309" s="5">
        <v>1500</v>
      </c>
      <c r="J309" s="6">
        <f t="shared" si="2"/>
        <v>750</v>
      </c>
      <c r="K309" s="6">
        <f t="shared" si="3"/>
        <v>262.5</v>
      </c>
      <c r="L309" s="7">
        <v>0.35</v>
      </c>
    </row>
    <row r="310" spans="1:12">
      <c r="A310" s="2" t="s">
        <v>104</v>
      </c>
      <c r="B310" s="2">
        <v>1185732</v>
      </c>
      <c r="C310" s="3">
        <v>44301</v>
      </c>
      <c r="D310" s="2" t="s">
        <v>115</v>
      </c>
      <c r="E310" s="2" t="s">
        <v>20</v>
      </c>
      <c r="F310" s="2" t="s">
        <v>26</v>
      </c>
      <c r="G310" s="2" t="s">
        <v>108</v>
      </c>
      <c r="H310" s="4">
        <v>0.4</v>
      </c>
      <c r="I310" s="5">
        <v>1500</v>
      </c>
      <c r="J310" s="6">
        <f t="shared" si="2"/>
        <v>600</v>
      </c>
      <c r="K310" s="6">
        <f t="shared" si="3"/>
        <v>210</v>
      </c>
      <c r="L310" s="7">
        <v>0.35</v>
      </c>
    </row>
    <row r="311" spans="1:12">
      <c r="A311" s="2" t="s">
        <v>104</v>
      </c>
      <c r="B311" s="2">
        <v>1185732</v>
      </c>
      <c r="C311" s="3">
        <v>44301</v>
      </c>
      <c r="D311" s="2" t="s">
        <v>115</v>
      </c>
      <c r="E311" s="2" t="s">
        <v>20</v>
      </c>
      <c r="F311" s="2" t="s">
        <v>26</v>
      </c>
      <c r="G311" s="2" t="s">
        <v>109</v>
      </c>
      <c r="H311" s="4">
        <v>0.45</v>
      </c>
      <c r="I311" s="5">
        <v>750</v>
      </c>
      <c r="J311" s="6">
        <f t="shared" si="2"/>
        <v>337.5</v>
      </c>
      <c r="K311" s="6">
        <f t="shared" si="3"/>
        <v>135</v>
      </c>
      <c r="L311" s="7">
        <v>0.4</v>
      </c>
    </row>
    <row r="312" spans="1:12">
      <c r="A312" s="2" t="s">
        <v>104</v>
      </c>
      <c r="B312" s="2">
        <v>1185732</v>
      </c>
      <c r="C312" s="3">
        <v>44301</v>
      </c>
      <c r="D312" s="2" t="s">
        <v>115</v>
      </c>
      <c r="E312" s="2" t="s">
        <v>20</v>
      </c>
      <c r="F312" s="2" t="s">
        <v>26</v>
      </c>
      <c r="G312" s="2" t="s">
        <v>110</v>
      </c>
      <c r="H312" s="4">
        <v>0.6</v>
      </c>
      <c r="I312" s="5">
        <v>1000</v>
      </c>
      <c r="J312" s="6">
        <f t="shared" si="2"/>
        <v>600</v>
      </c>
      <c r="K312" s="6">
        <f t="shared" si="3"/>
        <v>210</v>
      </c>
      <c r="L312" s="7">
        <v>0.35</v>
      </c>
    </row>
    <row r="313" spans="1:12">
      <c r="A313" s="2" t="s">
        <v>104</v>
      </c>
      <c r="B313" s="2">
        <v>1185732</v>
      </c>
      <c r="C313" s="3">
        <v>44301</v>
      </c>
      <c r="D313" s="2" t="s">
        <v>115</v>
      </c>
      <c r="E313" s="2" t="s">
        <v>20</v>
      </c>
      <c r="F313" s="2" t="s">
        <v>26</v>
      </c>
      <c r="G313" s="2" t="s">
        <v>111</v>
      </c>
      <c r="H313" s="4">
        <v>0.5</v>
      </c>
      <c r="I313" s="5">
        <v>2250</v>
      </c>
      <c r="J313" s="6">
        <f t="shared" si="2"/>
        <v>1125</v>
      </c>
      <c r="K313" s="6">
        <f t="shared" si="3"/>
        <v>562.5</v>
      </c>
      <c r="L313" s="7">
        <v>0.5</v>
      </c>
    </row>
    <row r="314" spans="1:12">
      <c r="A314" s="2" t="s">
        <v>104</v>
      </c>
      <c r="B314" s="2">
        <v>1185732</v>
      </c>
      <c r="C314" s="3">
        <v>44332</v>
      </c>
      <c r="D314" s="2" t="s">
        <v>115</v>
      </c>
      <c r="E314" s="2" t="s">
        <v>20</v>
      </c>
      <c r="F314" s="2" t="s">
        <v>26</v>
      </c>
      <c r="G314" s="2" t="s">
        <v>106</v>
      </c>
      <c r="H314" s="4">
        <v>0.6</v>
      </c>
      <c r="I314" s="5">
        <v>4950</v>
      </c>
      <c r="J314" s="6">
        <f t="shared" si="2"/>
        <v>2970</v>
      </c>
      <c r="K314" s="6">
        <f t="shared" si="3"/>
        <v>1188</v>
      </c>
      <c r="L314" s="7">
        <v>0.4</v>
      </c>
    </row>
    <row r="315" spans="1:12">
      <c r="A315" s="2" t="s">
        <v>104</v>
      </c>
      <c r="B315" s="2">
        <v>1185732</v>
      </c>
      <c r="C315" s="3">
        <v>44332</v>
      </c>
      <c r="D315" s="2" t="s">
        <v>115</v>
      </c>
      <c r="E315" s="2" t="s">
        <v>20</v>
      </c>
      <c r="F315" s="2" t="s">
        <v>26</v>
      </c>
      <c r="G315" s="2" t="s">
        <v>107</v>
      </c>
      <c r="H315" s="4">
        <v>0.55000000000000004</v>
      </c>
      <c r="I315" s="5">
        <v>2000</v>
      </c>
      <c r="J315" s="6">
        <f t="shared" si="2"/>
        <v>1100</v>
      </c>
      <c r="K315" s="6">
        <f t="shared" si="3"/>
        <v>385</v>
      </c>
      <c r="L315" s="7">
        <v>0.35</v>
      </c>
    </row>
    <row r="316" spans="1:12">
      <c r="A316" s="2" t="s">
        <v>104</v>
      </c>
      <c r="B316" s="2">
        <v>1185732</v>
      </c>
      <c r="C316" s="3">
        <v>44332</v>
      </c>
      <c r="D316" s="2" t="s">
        <v>115</v>
      </c>
      <c r="E316" s="2" t="s">
        <v>20</v>
      </c>
      <c r="F316" s="2" t="s">
        <v>26</v>
      </c>
      <c r="G316" s="2" t="s">
        <v>108</v>
      </c>
      <c r="H316" s="4">
        <v>0.5</v>
      </c>
      <c r="I316" s="5">
        <v>1750</v>
      </c>
      <c r="J316" s="6">
        <f t="shared" si="2"/>
        <v>875</v>
      </c>
      <c r="K316" s="6">
        <f t="shared" si="3"/>
        <v>306.25</v>
      </c>
      <c r="L316" s="7">
        <v>0.35</v>
      </c>
    </row>
    <row r="317" spans="1:12">
      <c r="A317" s="2" t="s">
        <v>104</v>
      </c>
      <c r="B317" s="2">
        <v>1185732</v>
      </c>
      <c r="C317" s="3">
        <v>44332</v>
      </c>
      <c r="D317" s="2" t="s">
        <v>115</v>
      </c>
      <c r="E317" s="2" t="s">
        <v>20</v>
      </c>
      <c r="F317" s="2" t="s">
        <v>26</v>
      </c>
      <c r="G317" s="2" t="s">
        <v>109</v>
      </c>
      <c r="H317" s="4">
        <v>0.5</v>
      </c>
      <c r="I317" s="5">
        <v>1000</v>
      </c>
      <c r="J317" s="6">
        <f t="shared" si="2"/>
        <v>500</v>
      </c>
      <c r="K317" s="6">
        <f t="shared" si="3"/>
        <v>200</v>
      </c>
      <c r="L317" s="7">
        <v>0.4</v>
      </c>
    </row>
    <row r="318" spans="1:12">
      <c r="A318" s="2" t="s">
        <v>104</v>
      </c>
      <c r="B318" s="2">
        <v>1185732</v>
      </c>
      <c r="C318" s="3">
        <v>44332</v>
      </c>
      <c r="D318" s="2" t="s">
        <v>115</v>
      </c>
      <c r="E318" s="2" t="s">
        <v>20</v>
      </c>
      <c r="F318" s="2" t="s">
        <v>26</v>
      </c>
      <c r="G318" s="2" t="s">
        <v>110</v>
      </c>
      <c r="H318" s="4">
        <v>0.6</v>
      </c>
      <c r="I318" s="5">
        <v>1250</v>
      </c>
      <c r="J318" s="6">
        <f t="shared" si="2"/>
        <v>750</v>
      </c>
      <c r="K318" s="6">
        <f t="shared" si="3"/>
        <v>262.5</v>
      </c>
      <c r="L318" s="7">
        <v>0.35</v>
      </c>
    </row>
    <row r="319" spans="1:12">
      <c r="A319" s="2" t="s">
        <v>104</v>
      </c>
      <c r="B319" s="2">
        <v>1185732</v>
      </c>
      <c r="C319" s="3">
        <v>44332</v>
      </c>
      <c r="D319" s="2" t="s">
        <v>115</v>
      </c>
      <c r="E319" s="2" t="s">
        <v>20</v>
      </c>
      <c r="F319" s="2" t="s">
        <v>26</v>
      </c>
      <c r="G319" s="2" t="s">
        <v>111</v>
      </c>
      <c r="H319" s="4">
        <v>0.65</v>
      </c>
      <c r="I319" s="5">
        <v>2500</v>
      </c>
      <c r="J319" s="6">
        <f t="shared" si="2"/>
        <v>1625</v>
      </c>
      <c r="K319" s="6">
        <f t="shared" si="3"/>
        <v>812.5</v>
      </c>
      <c r="L319" s="7">
        <v>0.5</v>
      </c>
    </row>
    <row r="320" spans="1:12">
      <c r="A320" s="2" t="s">
        <v>104</v>
      </c>
      <c r="B320" s="2">
        <v>1185732</v>
      </c>
      <c r="C320" s="3">
        <v>44362</v>
      </c>
      <c r="D320" s="2" t="s">
        <v>115</v>
      </c>
      <c r="E320" s="2" t="s">
        <v>20</v>
      </c>
      <c r="F320" s="2" t="s">
        <v>26</v>
      </c>
      <c r="G320" s="2" t="s">
        <v>106</v>
      </c>
      <c r="H320" s="4">
        <v>0.5</v>
      </c>
      <c r="I320" s="5">
        <v>5000</v>
      </c>
      <c r="J320" s="6">
        <f t="shared" si="2"/>
        <v>2500</v>
      </c>
      <c r="K320" s="6">
        <f t="shared" si="3"/>
        <v>1000</v>
      </c>
      <c r="L320" s="7">
        <v>0.4</v>
      </c>
    </row>
    <row r="321" spans="1:12">
      <c r="A321" s="2" t="s">
        <v>104</v>
      </c>
      <c r="B321" s="2">
        <v>1185732</v>
      </c>
      <c r="C321" s="3">
        <v>44362</v>
      </c>
      <c r="D321" s="2" t="s">
        <v>115</v>
      </c>
      <c r="E321" s="2" t="s">
        <v>20</v>
      </c>
      <c r="F321" s="2" t="s">
        <v>26</v>
      </c>
      <c r="G321" s="2" t="s">
        <v>107</v>
      </c>
      <c r="H321" s="4">
        <v>0.45000000000000007</v>
      </c>
      <c r="I321" s="5">
        <v>2500</v>
      </c>
      <c r="J321" s="6">
        <f t="shared" si="2"/>
        <v>1125.0000000000002</v>
      </c>
      <c r="K321" s="6">
        <f t="shared" si="3"/>
        <v>393.75000000000006</v>
      </c>
      <c r="L321" s="7">
        <v>0.35</v>
      </c>
    </row>
    <row r="322" spans="1:12">
      <c r="A322" s="2" t="s">
        <v>104</v>
      </c>
      <c r="B322" s="2">
        <v>1185732</v>
      </c>
      <c r="C322" s="3">
        <v>44362</v>
      </c>
      <c r="D322" s="2" t="s">
        <v>115</v>
      </c>
      <c r="E322" s="2" t="s">
        <v>20</v>
      </c>
      <c r="F322" s="2" t="s">
        <v>26</v>
      </c>
      <c r="G322" s="2" t="s">
        <v>108</v>
      </c>
      <c r="H322" s="4">
        <v>0.4</v>
      </c>
      <c r="I322" s="5">
        <v>2000</v>
      </c>
      <c r="J322" s="6">
        <f t="shared" si="2"/>
        <v>800</v>
      </c>
      <c r="K322" s="6">
        <f t="shared" si="3"/>
        <v>280</v>
      </c>
      <c r="L322" s="7">
        <v>0.35</v>
      </c>
    </row>
    <row r="323" spans="1:12">
      <c r="A323" s="2" t="s">
        <v>104</v>
      </c>
      <c r="B323" s="2">
        <v>1185732</v>
      </c>
      <c r="C323" s="3">
        <v>44362</v>
      </c>
      <c r="D323" s="2" t="s">
        <v>115</v>
      </c>
      <c r="E323" s="2" t="s">
        <v>20</v>
      </c>
      <c r="F323" s="2" t="s">
        <v>26</v>
      </c>
      <c r="G323" s="2" t="s">
        <v>109</v>
      </c>
      <c r="H323" s="4">
        <v>0.4</v>
      </c>
      <c r="I323" s="5">
        <v>1750</v>
      </c>
      <c r="J323" s="6">
        <f t="shared" si="2"/>
        <v>700</v>
      </c>
      <c r="K323" s="6">
        <f t="shared" si="3"/>
        <v>280</v>
      </c>
      <c r="L323" s="7">
        <v>0.4</v>
      </c>
    </row>
    <row r="324" spans="1:12">
      <c r="A324" s="2" t="s">
        <v>104</v>
      </c>
      <c r="B324" s="2">
        <v>1185732</v>
      </c>
      <c r="C324" s="3">
        <v>44362</v>
      </c>
      <c r="D324" s="2" t="s">
        <v>115</v>
      </c>
      <c r="E324" s="2" t="s">
        <v>20</v>
      </c>
      <c r="F324" s="2" t="s">
        <v>26</v>
      </c>
      <c r="G324" s="2" t="s">
        <v>110</v>
      </c>
      <c r="H324" s="4">
        <v>0.5</v>
      </c>
      <c r="I324" s="5">
        <v>1750</v>
      </c>
      <c r="J324" s="6">
        <f t="shared" si="2"/>
        <v>875</v>
      </c>
      <c r="K324" s="6">
        <f t="shared" si="3"/>
        <v>306.25</v>
      </c>
      <c r="L324" s="7">
        <v>0.35</v>
      </c>
    </row>
    <row r="325" spans="1:12">
      <c r="A325" s="2" t="s">
        <v>104</v>
      </c>
      <c r="B325" s="2">
        <v>1185732</v>
      </c>
      <c r="C325" s="3">
        <v>44362</v>
      </c>
      <c r="D325" s="2" t="s">
        <v>115</v>
      </c>
      <c r="E325" s="2" t="s">
        <v>20</v>
      </c>
      <c r="F325" s="2" t="s">
        <v>26</v>
      </c>
      <c r="G325" s="2" t="s">
        <v>111</v>
      </c>
      <c r="H325" s="4">
        <v>0.55000000000000004</v>
      </c>
      <c r="I325" s="5">
        <v>3500</v>
      </c>
      <c r="J325" s="6">
        <f t="shared" si="2"/>
        <v>1925.0000000000002</v>
      </c>
      <c r="K325" s="6">
        <f t="shared" si="3"/>
        <v>962.50000000000011</v>
      </c>
      <c r="L325" s="7">
        <v>0.5</v>
      </c>
    </row>
    <row r="326" spans="1:12">
      <c r="A326" s="2" t="s">
        <v>104</v>
      </c>
      <c r="B326" s="2">
        <v>1185732</v>
      </c>
      <c r="C326" s="3">
        <v>44391</v>
      </c>
      <c r="D326" s="2" t="s">
        <v>115</v>
      </c>
      <c r="E326" s="2" t="s">
        <v>20</v>
      </c>
      <c r="F326" s="2" t="s">
        <v>26</v>
      </c>
      <c r="G326" s="2" t="s">
        <v>106</v>
      </c>
      <c r="H326" s="4">
        <v>0.5</v>
      </c>
      <c r="I326" s="5">
        <v>5750</v>
      </c>
      <c r="J326" s="6">
        <f t="shared" si="2"/>
        <v>2875</v>
      </c>
      <c r="K326" s="6">
        <f t="shared" si="3"/>
        <v>1150</v>
      </c>
      <c r="L326" s="7">
        <v>0.4</v>
      </c>
    </row>
    <row r="327" spans="1:12">
      <c r="A327" s="2" t="s">
        <v>104</v>
      </c>
      <c r="B327" s="2">
        <v>1185732</v>
      </c>
      <c r="C327" s="3">
        <v>44391</v>
      </c>
      <c r="D327" s="2" t="s">
        <v>115</v>
      </c>
      <c r="E327" s="2" t="s">
        <v>20</v>
      </c>
      <c r="F327" s="2" t="s">
        <v>26</v>
      </c>
      <c r="G327" s="2" t="s">
        <v>107</v>
      </c>
      <c r="H327" s="4">
        <v>0.45000000000000007</v>
      </c>
      <c r="I327" s="5">
        <v>3250</v>
      </c>
      <c r="J327" s="6">
        <f t="shared" si="2"/>
        <v>1462.5000000000002</v>
      </c>
      <c r="K327" s="6">
        <f t="shared" si="3"/>
        <v>511.87500000000006</v>
      </c>
      <c r="L327" s="7">
        <v>0.35</v>
      </c>
    </row>
    <row r="328" spans="1:12">
      <c r="A328" s="2" t="s">
        <v>104</v>
      </c>
      <c r="B328" s="2">
        <v>1185732</v>
      </c>
      <c r="C328" s="3">
        <v>44391</v>
      </c>
      <c r="D328" s="2" t="s">
        <v>115</v>
      </c>
      <c r="E328" s="2" t="s">
        <v>20</v>
      </c>
      <c r="F328" s="2" t="s">
        <v>26</v>
      </c>
      <c r="G328" s="2" t="s">
        <v>108</v>
      </c>
      <c r="H328" s="4">
        <v>0.4</v>
      </c>
      <c r="I328" s="5">
        <v>2500</v>
      </c>
      <c r="J328" s="6">
        <f t="shared" si="2"/>
        <v>1000</v>
      </c>
      <c r="K328" s="6">
        <f t="shared" si="3"/>
        <v>350</v>
      </c>
      <c r="L328" s="7">
        <v>0.35</v>
      </c>
    </row>
    <row r="329" spans="1:12">
      <c r="A329" s="2" t="s">
        <v>104</v>
      </c>
      <c r="B329" s="2">
        <v>1185732</v>
      </c>
      <c r="C329" s="3">
        <v>44391</v>
      </c>
      <c r="D329" s="2" t="s">
        <v>115</v>
      </c>
      <c r="E329" s="2" t="s">
        <v>20</v>
      </c>
      <c r="F329" s="2" t="s">
        <v>26</v>
      </c>
      <c r="G329" s="2" t="s">
        <v>109</v>
      </c>
      <c r="H329" s="4">
        <v>0.4</v>
      </c>
      <c r="I329" s="5">
        <v>2000</v>
      </c>
      <c r="J329" s="6">
        <f t="shared" si="2"/>
        <v>800</v>
      </c>
      <c r="K329" s="6">
        <f t="shared" si="3"/>
        <v>320</v>
      </c>
      <c r="L329" s="7">
        <v>0.4</v>
      </c>
    </row>
    <row r="330" spans="1:12">
      <c r="A330" s="2" t="s">
        <v>104</v>
      </c>
      <c r="B330" s="2">
        <v>1185732</v>
      </c>
      <c r="C330" s="3">
        <v>44391</v>
      </c>
      <c r="D330" s="2" t="s">
        <v>115</v>
      </c>
      <c r="E330" s="2" t="s">
        <v>20</v>
      </c>
      <c r="F330" s="2" t="s">
        <v>26</v>
      </c>
      <c r="G330" s="2" t="s">
        <v>110</v>
      </c>
      <c r="H330" s="4">
        <v>0.5</v>
      </c>
      <c r="I330" s="5">
        <v>2250</v>
      </c>
      <c r="J330" s="6">
        <f t="shared" si="2"/>
        <v>1125</v>
      </c>
      <c r="K330" s="6">
        <f t="shared" si="3"/>
        <v>393.75</v>
      </c>
      <c r="L330" s="7">
        <v>0.35</v>
      </c>
    </row>
    <row r="331" spans="1:12">
      <c r="A331" s="2" t="s">
        <v>104</v>
      </c>
      <c r="B331" s="2">
        <v>1185732</v>
      </c>
      <c r="C331" s="3">
        <v>44391</v>
      </c>
      <c r="D331" s="2" t="s">
        <v>115</v>
      </c>
      <c r="E331" s="2" t="s">
        <v>20</v>
      </c>
      <c r="F331" s="2" t="s">
        <v>26</v>
      </c>
      <c r="G331" s="2" t="s">
        <v>111</v>
      </c>
      <c r="H331" s="4">
        <v>0.55000000000000004</v>
      </c>
      <c r="I331" s="5">
        <v>4000</v>
      </c>
      <c r="J331" s="6">
        <f t="shared" si="2"/>
        <v>2200</v>
      </c>
      <c r="K331" s="6">
        <f t="shared" si="3"/>
        <v>1100</v>
      </c>
      <c r="L331" s="7">
        <v>0.5</v>
      </c>
    </row>
    <row r="332" spans="1:12">
      <c r="A332" s="2" t="s">
        <v>104</v>
      </c>
      <c r="B332" s="2">
        <v>1185732</v>
      </c>
      <c r="C332" s="3">
        <v>44423</v>
      </c>
      <c r="D332" s="2" t="s">
        <v>115</v>
      </c>
      <c r="E332" s="2" t="s">
        <v>20</v>
      </c>
      <c r="F332" s="2" t="s">
        <v>26</v>
      </c>
      <c r="G332" s="2" t="s">
        <v>106</v>
      </c>
      <c r="H332" s="4">
        <v>0.5</v>
      </c>
      <c r="I332" s="5">
        <v>5500</v>
      </c>
      <c r="J332" s="6">
        <f t="shared" si="2"/>
        <v>2750</v>
      </c>
      <c r="K332" s="6">
        <f t="shared" si="3"/>
        <v>1100</v>
      </c>
      <c r="L332" s="7">
        <v>0.4</v>
      </c>
    </row>
    <row r="333" spans="1:12">
      <c r="A333" s="2" t="s">
        <v>104</v>
      </c>
      <c r="B333" s="2">
        <v>1185732</v>
      </c>
      <c r="C333" s="3">
        <v>44423</v>
      </c>
      <c r="D333" s="2" t="s">
        <v>115</v>
      </c>
      <c r="E333" s="2" t="s">
        <v>20</v>
      </c>
      <c r="F333" s="2" t="s">
        <v>26</v>
      </c>
      <c r="G333" s="2" t="s">
        <v>107</v>
      </c>
      <c r="H333" s="4">
        <v>0.45000000000000007</v>
      </c>
      <c r="I333" s="5">
        <v>3250</v>
      </c>
      <c r="J333" s="6">
        <f t="shared" si="2"/>
        <v>1462.5000000000002</v>
      </c>
      <c r="K333" s="6">
        <f t="shared" si="3"/>
        <v>511.87500000000006</v>
      </c>
      <c r="L333" s="7">
        <v>0.35</v>
      </c>
    </row>
    <row r="334" spans="1:12">
      <c r="A334" s="2" t="s">
        <v>104</v>
      </c>
      <c r="B334" s="2">
        <v>1185732</v>
      </c>
      <c r="C334" s="3">
        <v>44423</v>
      </c>
      <c r="D334" s="2" t="s">
        <v>115</v>
      </c>
      <c r="E334" s="2" t="s">
        <v>20</v>
      </c>
      <c r="F334" s="2" t="s">
        <v>26</v>
      </c>
      <c r="G334" s="2" t="s">
        <v>108</v>
      </c>
      <c r="H334" s="4">
        <v>0.4</v>
      </c>
      <c r="I334" s="5">
        <v>2500</v>
      </c>
      <c r="J334" s="6">
        <f t="shared" si="2"/>
        <v>1000</v>
      </c>
      <c r="K334" s="6">
        <f t="shared" si="3"/>
        <v>350</v>
      </c>
      <c r="L334" s="7">
        <v>0.35</v>
      </c>
    </row>
    <row r="335" spans="1:12">
      <c r="A335" s="2" t="s">
        <v>104</v>
      </c>
      <c r="B335" s="2">
        <v>1185732</v>
      </c>
      <c r="C335" s="3">
        <v>44423</v>
      </c>
      <c r="D335" s="2" t="s">
        <v>115</v>
      </c>
      <c r="E335" s="2" t="s">
        <v>20</v>
      </c>
      <c r="F335" s="2" t="s">
        <v>26</v>
      </c>
      <c r="G335" s="2" t="s">
        <v>109</v>
      </c>
      <c r="H335" s="4">
        <v>0.4</v>
      </c>
      <c r="I335" s="5">
        <v>2250</v>
      </c>
      <c r="J335" s="6">
        <f t="shared" si="2"/>
        <v>900</v>
      </c>
      <c r="K335" s="6">
        <f t="shared" si="3"/>
        <v>360</v>
      </c>
      <c r="L335" s="7">
        <v>0.4</v>
      </c>
    </row>
    <row r="336" spans="1:12">
      <c r="A336" s="2" t="s">
        <v>104</v>
      </c>
      <c r="B336" s="2">
        <v>1185732</v>
      </c>
      <c r="C336" s="3">
        <v>44423</v>
      </c>
      <c r="D336" s="2" t="s">
        <v>115</v>
      </c>
      <c r="E336" s="2" t="s">
        <v>20</v>
      </c>
      <c r="F336" s="2" t="s">
        <v>26</v>
      </c>
      <c r="G336" s="2" t="s">
        <v>110</v>
      </c>
      <c r="H336" s="4">
        <v>0.5</v>
      </c>
      <c r="I336" s="5">
        <v>2000</v>
      </c>
      <c r="J336" s="6">
        <f t="shared" si="2"/>
        <v>1000</v>
      </c>
      <c r="K336" s="6">
        <f t="shared" si="3"/>
        <v>350</v>
      </c>
      <c r="L336" s="7">
        <v>0.35</v>
      </c>
    </row>
    <row r="337" spans="1:12">
      <c r="A337" s="2" t="s">
        <v>104</v>
      </c>
      <c r="B337" s="2">
        <v>1185732</v>
      </c>
      <c r="C337" s="3">
        <v>44423</v>
      </c>
      <c r="D337" s="2" t="s">
        <v>115</v>
      </c>
      <c r="E337" s="2" t="s">
        <v>20</v>
      </c>
      <c r="F337" s="2" t="s">
        <v>26</v>
      </c>
      <c r="G337" s="2" t="s">
        <v>111</v>
      </c>
      <c r="H337" s="4">
        <v>0.55000000000000004</v>
      </c>
      <c r="I337" s="5">
        <v>3750</v>
      </c>
      <c r="J337" s="6">
        <f t="shared" si="2"/>
        <v>2062.5</v>
      </c>
      <c r="K337" s="6">
        <f t="shared" si="3"/>
        <v>1031.25</v>
      </c>
      <c r="L337" s="7">
        <v>0.5</v>
      </c>
    </row>
    <row r="338" spans="1:12">
      <c r="A338" s="2" t="s">
        <v>104</v>
      </c>
      <c r="B338" s="2">
        <v>1185732</v>
      </c>
      <c r="C338" s="3">
        <v>44455</v>
      </c>
      <c r="D338" s="2" t="s">
        <v>115</v>
      </c>
      <c r="E338" s="2" t="s">
        <v>20</v>
      </c>
      <c r="F338" s="2" t="s">
        <v>26</v>
      </c>
      <c r="G338" s="2" t="s">
        <v>106</v>
      </c>
      <c r="H338" s="4">
        <v>0.5</v>
      </c>
      <c r="I338" s="5">
        <v>5000</v>
      </c>
      <c r="J338" s="6">
        <f t="shared" si="2"/>
        <v>2500</v>
      </c>
      <c r="K338" s="6">
        <f t="shared" si="3"/>
        <v>1000</v>
      </c>
      <c r="L338" s="7">
        <v>0.4</v>
      </c>
    </row>
    <row r="339" spans="1:12">
      <c r="A339" s="2" t="s">
        <v>104</v>
      </c>
      <c r="B339" s="2">
        <v>1185732</v>
      </c>
      <c r="C339" s="3">
        <v>44455</v>
      </c>
      <c r="D339" s="2" t="s">
        <v>115</v>
      </c>
      <c r="E339" s="2" t="s">
        <v>20</v>
      </c>
      <c r="F339" s="2" t="s">
        <v>26</v>
      </c>
      <c r="G339" s="2" t="s">
        <v>107</v>
      </c>
      <c r="H339" s="4">
        <v>0.45000000000000007</v>
      </c>
      <c r="I339" s="5">
        <v>3000</v>
      </c>
      <c r="J339" s="6">
        <f t="shared" si="2"/>
        <v>1350.0000000000002</v>
      </c>
      <c r="K339" s="6">
        <f t="shared" si="3"/>
        <v>472.50000000000006</v>
      </c>
      <c r="L339" s="7">
        <v>0.35</v>
      </c>
    </row>
    <row r="340" spans="1:12">
      <c r="A340" s="2" t="s">
        <v>104</v>
      </c>
      <c r="B340" s="2">
        <v>1185732</v>
      </c>
      <c r="C340" s="3">
        <v>44455</v>
      </c>
      <c r="D340" s="2" t="s">
        <v>115</v>
      </c>
      <c r="E340" s="2" t="s">
        <v>20</v>
      </c>
      <c r="F340" s="2" t="s">
        <v>26</v>
      </c>
      <c r="G340" s="2" t="s">
        <v>108</v>
      </c>
      <c r="H340" s="4">
        <v>0.4</v>
      </c>
      <c r="I340" s="5">
        <v>2000</v>
      </c>
      <c r="J340" s="6">
        <f t="shared" si="2"/>
        <v>800</v>
      </c>
      <c r="K340" s="6">
        <f t="shared" si="3"/>
        <v>280</v>
      </c>
      <c r="L340" s="7">
        <v>0.35</v>
      </c>
    </row>
    <row r="341" spans="1:12">
      <c r="A341" s="2" t="s">
        <v>104</v>
      </c>
      <c r="B341" s="2">
        <v>1185732</v>
      </c>
      <c r="C341" s="3">
        <v>44455</v>
      </c>
      <c r="D341" s="2" t="s">
        <v>115</v>
      </c>
      <c r="E341" s="2" t="s">
        <v>20</v>
      </c>
      <c r="F341" s="2" t="s">
        <v>26</v>
      </c>
      <c r="G341" s="2" t="s">
        <v>109</v>
      </c>
      <c r="H341" s="4">
        <v>0.4</v>
      </c>
      <c r="I341" s="5">
        <v>1750</v>
      </c>
      <c r="J341" s="6">
        <f t="shared" si="2"/>
        <v>700</v>
      </c>
      <c r="K341" s="6">
        <f t="shared" si="3"/>
        <v>280</v>
      </c>
      <c r="L341" s="7">
        <v>0.4</v>
      </c>
    </row>
    <row r="342" spans="1:12">
      <c r="A342" s="2" t="s">
        <v>104</v>
      </c>
      <c r="B342" s="2">
        <v>1185732</v>
      </c>
      <c r="C342" s="3">
        <v>44455</v>
      </c>
      <c r="D342" s="2" t="s">
        <v>115</v>
      </c>
      <c r="E342" s="2" t="s">
        <v>20</v>
      </c>
      <c r="F342" s="2" t="s">
        <v>26</v>
      </c>
      <c r="G342" s="2" t="s">
        <v>110</v>
      </c>
      <c r="H342" s="4">
        <v>0.5</v>
      </c>
      <c r="I342" s="5">
        <v>1750</v>
      </c>
      <c r="J342" s="6">
        <f t="shared" si="2"/>
        <v>875</v>
      </c>
      <c r="K342" s="6">
        <f t="shared" si="3"/>
        <v>306.25</v>
      </c>
      <c r="L342" s="7">
        <v>0.35</v>
      </c>
    </row>
    <row r="343" spans="1:12">
      <c r="A343" s="2" t="s">
        <v>104</v>
      </c>
      <c r="B343" s="2">
        <v>1185732</v>
      </c>
      <c r="C343" s="3">
        <v>44455</v>
      </c>
      <c r="D343" s="2" t="s">
        <v>115</v>
      </c>
      <c r="E343" s="2" t="s">
        <v>20</v>
      </c>
      <c r="F343" s="2" t="s">
        <v>26</v>
      </c>
      <c r="G343" s="2" t="s">
        <v>111</v>
      </c>
      <c r="H343" s="4">
        <v>0.55000000000000004</v>
      </c>
      <c r="I343" s="5">
        <v>2500</v>
      </c>
      <c r="J343" s="6">
        <f t="shared" si="2"/>
        <v>1375</v>
      </c>
      <c r="K343" s="6">
        <f t="shared" si="3"/>
        <v>687.5</v>
      </c>
      <c r="L343" s="7">
        <v>0.5</v>
      </c>
    </row>
    <row r="344" spans="1:12">
      <c r="A344" s="2" t="s">
        <v>104</v>
      </c>
      <c r="B344" s="2">
        <v>1185732</v>
      </c>
      <c r="C344" s="3">
        <v>44484</v>
      </c>
      <c r="D344" s="2" t="s">
        <v>115</v>
      </c>
      <c r="E344" s="2" t="s">
        <v>20</v>
      </c>
      <c r="F344" s="2" t="s">
        <v>26</v>
      </c>
      <c r="G344" s="2" t="s">
        <v>106</v>
      </c>
      <c r="H344" s="4">
        <v>0.6</v>
      </c>
      <c r="I344" s="5">
        <v>4250</v>
      </c>
      <c r="J344" s="6">
        <f t="shared" si="2"/>
        <v>2550</v>
      </c>
      <c r="K344" s="6">
        <f t="shared" si="3"/>
        <v>1020</v>
      </c>
      <c r="L344" s="7">
        <v>0.4</v>
      </c>
    </row>
    <row r="345" spans="1:12">
      <c r="A345" s="2" t="s">
        <v>104</v>
      </c>
      <c r="B345" s="2">
        <v>1185732</v>
      </c>
      <c r="C345" s="3">
        <v>44484</v>
      </c>
      <c r="D345" s="2" t="s">
        <v>115</v>
      </c>
      <c r="E345" s="2" t="s">
        <v>20</v>
      </c>
      <c r="F345" s="2" t="s">
        <v>26</v>
      </c>
      <c r="G345" s="2" t="s">
        <v>107</v>
      </c>
      <c r="H345" s="4">
        <v>0.5</v>
      </c>
      <c r="I345" s="5">
        <v>2500</v>
      </c>
      <c r="J345" s="6">
        <f t="shared" si="2"/>
        <v>1250</v>
      </c>
      <c r="K345" s="6">
        <f t="shared" si="3"/>
        <v>437.5</v>
      </c>
      <c r="L345" s="7">
        <v>0.35</v>
      </c>
    </row>
    <row r="346" spans="1:12">
      <c r="A346" s="2" t="s">
        <v>104</v>
      </c>
      <c r="B346" s="2">
        <v>1185732</v>
      </c>
      <c r="C346" s="3">
        <v>44484</v>
      </c>
      <c r="D346" s="2" t="s">
        <v>115</v>
      </c>
      <c r="E346" s="2" t="s">
        <v>20</v>
      </c>
      <c r="F346" s="2" t="s">
        <v>26</v>
      </c>
      <c r="G346" s="2" t="s">
        <v>108</v>
      </c>
      <c r="H346" s="4">
        <v>0.5</v>
      </c>
      <c r="I346" s="5">
        <v>1500</v>
      </c>
      <c r="J346" s="6">
        <f t="shared" si="2"/>
        <v>750</v>
      </c>
      <c r="K346" s="6">
        <f t="shared" si="3"/>
        <v>262.5</v>
      </c>
      <c r="L346" s="7">
        <v>0.35</v>
      </c>
    </row>
    <row r="347" spans="1:12">
      <c r="A347" s="2" t="s">
        <v>104</v>
      </c>
      <c r="B347" s="2">
        <v>1185732</v>
      </c>
      <c r="C347" s="3">
        <v>44484</v>
      </c>
      <c r="D347" s="2" t="s">
        <v>115</v>
      </c>
      <c r="E347" s="2" t="s">
        <v>20</v>
      </c>
      <c r="F347" s="2" t="s">
        <v>26</v>
      </c>
      <c r="G347" s="2" t="s">
        <v>109</v>
      </c>
      <c r="H347" s="4">
        <v>0.5</v>
      </c>
      <c r="I347" s="5">
        <v>1250</v>
      </c>
      <c r="J347" s="6">
        <f t="shared" si="2"/>
        <v>625</v>
      </c>
      <c r="K347" s="6">
        <f t="shared" si="3"/>
        <v>250</v>
      </c>
      <c r="L347" s="7">
        <v>0.4</v>
      </c>
    </row>
    <row r="348" spans="1:12">
      <c r="A348" s="2" t="s">
        <v>104</v>
      </c>
      <c r="B348" s="2">
        <v>1185732</v>
      </c>
      <c r="C348" s="3">
        <v>44484</v>
      </c>
      <c r="D348" s="2" t="s">
        <v>115</v>
      </c>
      <c r="E348" s="2" t="s">
        <v>20</v>
      </c>
      <c r="F348" s="2" t="s">
        <v>26</v>
      </c>
      <c r="G348" s="2" t="s">
        <v>110</v>
      </c>
      <c r="H348" s="4">
        <v>0.6</v>
      </c>
      <c r="I348" s="5">
        <v>1250</v>
      </c>
      <c r="J348" s="6">
        <f t="shared" si="2"/>
        <v>750</v>
      </c>
      <c r="K348" s="6">
        <f t="shared" si="3"/>
        <v>262.5</v>
      </c>
      <c r="L348" s="7">
        <v>0.35</v>
      </c>
    </row>
    <row r="349" spans="1:12">
      <c r="A349" s="2" t="s">
        <v>104</v>
      </c>
      <c r="B349" s="2">
        <v>1185732</v>
      </c>
      <c r="C349" s="3">
        <v>44484</v>
      </c>
      <c r="D349" s="2" t="s">
        <v>115</v>
      </c>
      <c r="E349" s="2" t="s">
        <v>20</v>
      </c>
      <c r="F349" s="2" t="s">
        <v>26</v>
      </c>
      <c r="G349" s="2" t="s">
        <v>111</v>
      </c>
      <c r="H349" s="4">
        <v>0.64999999999999991</v>
      </c>
      <c r="I349" s="5">
        <v>2500</v>
      </c>
      <c r="J349" s="6">
        <f t="shared" si="2"/>
        <v>1624.9999999999998</v>
      </c>
      <c r="K349" s="6">
        <f t="shared" si="3"/>
        <v>812.49999999999989</v>
      </c>
      <c r="L349" s="7">
        <v>0.5</v>
      </c>
    </row>
    <row r="350" spans="1:12">
      <c r="A350" s="2" t="s">
        <v>104</v>
      </c>
      <c r="B350" s="2">
        <v>1185732</v>
      </c>
      <c r="C350" s="3">
        <v>44515</v>
      </c>
      <c r="D350" s="2" t="s">
        <v>115</v>
      </c>
      <c r="E350" s="2" t="s">
        <v>20</v>
      </c>
      <c r="F350" s="2" t="s">
        <v>26</v>
      </c>
      <c r="G350" s="2" t="s">
        <v>106</v>
      </c>
      <c r="H350" s="4">
        <v>0.6</v>
      </c>
      <c r="I350" s="5">
        <v>4000</v>
      </c>
      <c r="J350" s="6">
        <f t="shared" si="2"/>
        <v>2400</v>
      </c>
      <c r="K350" s="6">
        <f t="shared" si="3"/>
        <v>960</v>
      </c>
      <c r="L350" s="7">
        <v>0.4</v>
      </c>
    </row>
    <row r="351" spans="1:12">
      <c r="A351" s="2" t="s">
        <v>104</v>
      </c>
      <c r="B351" s="2">
        <v>1185732</v>
      </c>
      <c r="C351" s="3">
        <v>44515</v>
      </c>
      <c r="D351" s="2" t="s">
        <v>115</v>
      </c>
      <c r="E351" s="2" t="s">
        <v>20</v>
      </c>
      <c r="F351" s="2" t="s">
        <v>26</v>
      </c>
      <c r="G351" s="2" t="s">
        <v>107</v>
      </c>
      <c r="H351" s="4">
        <v>0.5</v>
      </c>
      <c r="I351" s="5">
        <v>2500</v>
      </c>
      <c r="J351" s="6">
        <f t="shared" si="2"/>
        <v>1250</v>
      </c>
      <c r="K351" s="6">
        <f t="shared" si="3"/>
        <v>437.5</v>
      </c>
      <c r="L351" s="7">
        <v>0.35</v>
      </c>
    </row>
    <row r="352" spans="1:12">
      <c r="A352" s="2" t="s">
        <v>104</v>
      </c>
      <c r="B352" s="2">
        <v>1185732</v>
      </c>
      <c r="C352" s="3">
        <v>44515</v>
      </c>
      <c r="D352" s="2" t="s">
        <v>115</v>
      </c>
      <c r="E352" s="2" t="s">
        <v>20</v>
      </c>
      <c r="F352" s="2" t="s">
        <v>26</v>
      </c>
      <c r="G352" s="2" t="s">
        <v>108</v>
      </c>
      <c r="H352" s="4">
        <v>0.5</v>
      </c>
      <c r="I352" s="5">
        <v>1950</v>
      </c>
      <c r="J352" s="6">
        <f t="shared" si="2"/>
        <v>975</v>
      </c>
      <c r="K352" s="6">
        <f t="shared" si="3"/>
        <v>341.25</v>
      </c>
      <c r="L352" s="7">
        <v>0.35</v>
      </c>
    </row>
    <row r="353" spans="1:12">
      <c r="A353" s="2" t="s">
        <v>104</v>
      </c>
      <c r="B353" s="2">
        <v>1185732</v>
      </c>
      <c r="C353" s="3">
        <v>44515</v>
      </c>
      <c r="D353" s="2" t="s">
        <v>115</v>
      </c>
      <c r="E353" s="2" t="s">
        <v>20</v>
      </c>
      <c r="F353" s="2" t="s">
        <v>26</v>
      </c>
      <c r="G353" s="2" t="s">
        <v>109</v>
      </c>
      <c r="H353" s="4">
        <v>0.5</v>
      </c>
      <c r="I353" s="5">
        <v>1750</v>
      </c>
      <c r="J353" s="6">
        <f t="shared" si="2"/>
        <v>875</v>
      </c>
      <c r="K353" s="6">
        <f t="shared" si="3"/>
        <v>350</v>
      </c>
      <c r="L353" s="7">
        <v>0.4</v>
      </c>
    </row>
    <row r="354" spans="1:12">
      <c r="A354" s="2" t="s">
        <v>104</v>
      </c>
      <c r="B354" s="2">
        <v>1185732</v>
      </c>
      <c r="C354" s="3">
        <v>44515</v>
      </c>
      <c r="D354" s="2" t="s">
        <v>115</v>
      </c>
      <c r="E354" s="2" t="s">
        <v>20</v>
      </c>
      <c r="F354" s="2" t="s">
        <v>26</v>
      </c>
      <c r="G354" s="2" t="s">
        <v>110</v>
      </c>
      <c r="H354" s="4">
        <v>0.6</v>
      </c>
      <c r="I354" s="5">
        <v>1500</v>
      </c>
      <c r="J354" s="6">
        <f t="shared" si="2"/>
        <v>900</v>
      </c>
      <c r="K354" s="6">
        <f t="shared" si="3"/>
        <v>315</v>
      </c>
      <c r="L354" s="7">
        <v>0.35</v>
      </c>
    </row>
    <row r="355" spans="1:12">
      <c r="A355" s="2" t="s">
        <v>104</v>
      </c>
      <c r="B355" s="2">
        <v>1185732</v>
      </c>
      <c r="C355" s="3">
        <v>44515</v>
      </c>
      <c r="D355" s="2" t="s">
        <v>115</v>
      </c>
      <c r="E355" s="2" t="s">
        <v>20</v>
      </c>
      <c r="F355" s="2" t="s">
        <v>26</v>
      </c>
      <c r="G355" s="2" t="s">
        <v>111</v>
      </c>
      <c r="H355" s="4">
        <v>0.64999999999999991</v>
      </c>
      <c r="I355" s="5">
        <v>2500</v>
      </c>
      <c r="J355" s="6">
        <f t="shared" si="2"/>
        <v>1624.9999999999998</v>
      </c>
      <c r="K355" s="6">
        <f t="shared" si="3"/>
        <v>812.49999999999989</v>
      </c>
      <c r="L355" s="7">
        <v>0.5</v>
      </c>
    </row>
    <row r="356" spans="1:12">
      <c r="A356" s="2" t="s">
        <v>104</v>
      </c>
      <c r="B356" s="2">
        <v>1185732</v>
      </c>
      <c r="C356" s="3">
        <v>44544</v>
      </c>
      <c r="D356" s="2" t="s">
        <v>115</v>
      </c>
      <c r="E356" s="2" t="s">
        <v>20</v>
      </c>
      <c r="F356" s="2" t="s">
        <v>26</v>
      </c>
      <c r="G356" s="2" t="s">
        <v>106</v>
      </c>
      <c r="H356" s="4">
        <v>0.6</v>
      </c>
      <c r="I356" s="5">
        <v>5000</v>
      </c>
      <c r="J356" s="6">
        <f t="shared" si="2"/>
        <v>3000</v>
      </c>
      <c r="K356" s="6">
        <f t="shared" si="3"/>
        <v>1200</v>
      </c>
      <c r="L356" s="7">
        <v>0.4</v>
      </c>
    </row>
    <row r="357" spans="1:12">
      <c r="A357" s="2" t="s">
        <v>104</v>
      </c>
      <c r="B357" s="2">
        <v>1185732</v>
      </c>
      <c r="C357" s="3">
        <v>44544</v>
      </c>
      <c r="D357" s="2" t="s">
        <v>115</v>
      </c>
      <c r="E357" s="2" t="s">
        <v>20</v>
      </c>
      <c r="F357" s="2" t="s">
        <v>26</v>
      </c>
      <c r="G357" s="2" t="s">
        <v>107</v>
      </c>
      <c r="H357" s="4">
        <v>0.5</v>
      </c>
      <c r="I357" s="5">
        <v>3000</v>
      </c>
      <c r="J357" s="6">
        <f t="shared" si="2"/>
        <v>1500</v>
      </c>
      <c r="K357" s="6">
        <f t="shared" si="3"/>
        <v>525</v>
      </c>
      <c r="L357" s="7">
        <v>0.35</v>
      </c>
    </row>
    <row r="358" spans="1:12">
      <c r="A358" s="2" t="s">
        <v>104</v>
      </c>
      <c r="B358" s="2">
        <v>1185732</v>
      </c>
      <c r="C358" s="3">
        <v>44544</v>
      </c>
      <c r="D358" s="2" t="s">
        <v>115</v>
      </c>
      <c r="E358" s="2" t="s">
        <v>20</v>
      </c>
      <c r="F358" s="2" t="s">
        <v>26</v>
      </c>
      <c r="G358" s="2" t="s">
        <v>108</v>
      </c>
      <c r="H358" s="4">
        <v>0.5</v>
      </c>
      <c r="I358" s="5">
        <v>2500</v>
      </c>
      <c r="J358" s="6">
        <f t="shared" si="2"/>
        <v>1250</v>
      </c>
      <c r="K358" s="6">
        <f t="shared" si="3"/>
        <v>437.5</v>
      </c>
      <c r="L358" s="7">
        <v>0.35</v>
      </c>
    </row>
    <row r="359" spans="1:12">
      <c r="A359" s="2" t="s">
        <v>104</v>
      </c>
      <c r="B359" s="2">
        <v>1185732</v>
      </c>
      <c r="C359" s="3">
        <v>44544</v>
      </c>
      <c r="D359" s="2" t="s">
        <v>115</v>
      </c>
      <c r="E359" s="2" t="s">
        <v>20</v>
      </c>
      <c r="F359" s="2" t="s">
        <v>26</v>
      </c>
      <c r="G359" s="2" t="s">
        <v>109</v>
      </c>
      <c r="H359" s="4">
        <v>0.5</v>
      </c>
      <c r="I359" s="5">
        <v>2000</v>
      </c>
      <c r="J359" s="6">
        <f t="shared" si="2"/>
        <v>1000</v>
      </c>
      <c r="K359" s="6">
        <f t="shared" si="3"/>
        <v>400</v>
      </c>
      <c r="L359" s="7">
        <v>0.4</v>
      </c>
    </row>
    <row r="360" spans="1:12">
      <c r="A360" s="2" t="s">
        <v>104</v>
      </c>
      <c r="B360" s="2">
        <v>1185732</v>
      </c>
      <c r="C360" s="3">
        <v>44544</v>
      </c>
      <c r="D360" s="2" t="s">
        <v>115</v>
      </c>
      <c r="E360" s="2" t="s">
        <v>20</v>
      </c>
      <c r="F360" s="2" t="s">
        <v>26</v>
      </c>
      <c r="G360" s="2" t="s">
        <v>110</v>
      </c>
      <c r="H360" s="4">
        <v>0.6</v>
      </c>
      <c r="I360" s="5">
        <v>2000</v>
      </c>
      <c r="J360" s="6">
        <f t="shared" si="2"/>
        <v>1200</v>
      </c>
      <c r="K360" s="6">
        <f t="shared" si="3"/>
        <v>420</v>
      </c>
      <c r="L360" s="7">
        <v>0.35</v>
      </c>
    </row>
    <row r="361" spans="1:12">
      <c r="A361" s="2" t="s">
        <v>104</v>
      </c>
      <c r="B361" s="2">
        <v>1185732</v>
      </c>
      <c r="C361" s="3">
        <v>44544</v>
      </c>
      <c r="D361" s="2" t="s">
        <v>115</v>
      </c>
      <c r="E361" s="2" t="s">
        <v>20</v>
      </c>
      <c r="F361" s="2" t="s">
        <v>26</v>
      </c>
      <c r="G361" s="2" t="s">
        <v>111</v>
      </c>
      <c r="H361" s="4">
        <v>0.64999999999999991</v>
      </c>
      <c r="I361" s="5">
        <v>3000</v>
      </c>
      <c r="J361" s="6">
        <f t="shared" si="2"/>
        <v>1949.9999999999998</v>
      </c>
      <c r="K361" s="6">
        <f t="shared" si="3"/>
        <v>974.99999999999989</v>
      </c>
      <c r="L361" s="7">
        <v>0.5</v>
      </c>
    </row>
    <row r="362" spans="1:12">
      <c r="A362" s="2" t="s">
        <v>112</v>
      </c>
      <c r="B362" s="2">
        <v>1197831</v>
      </c>
      <c r="C362" s="3">
        <v>44198</v>
      </c>
      <c r="D362" s="2" t="s">
        <v>4</v>
      </c>
      <c r="E362" s="2" t="s">
        <v>12</v>
      </c>
      <c r="F362" s="2" t="s">
        <v>51</v>
      </c>
      <c r="G362" s="2" t="s">
        <v>106</v>
      </c>
      <c r="H362" s="4">
        <v>0.2</v>
      </c>
      <c r="I362" s="5">
        <v>7250</v>
      </c>
      <c r="J362" s="6">
        <f t="shared" si="2"/>
        <v>1450</v>
      </c>
      <c r="K362" s="6">
        <f t="shared" si="3"/>
        <v>435</v>
      </c>
      <c r="L362" s="7">
        <v>0.3</v>
      </c>
    </row>
    <row r="363" spans="1:12">
      <c r="A363" s="2" t="s">
        <v>112</v>
      </c>
      <c r="B363" s="2">
        <v>1197831</v>
      </c>
      <c r="C363" s="3">
        <v>44198</v>
      </c>
      <c r="D363" s="2" t="s">
        <v>4</v>
      </c>
      <c r="E363" s="2" t="s">
        <v>12</v>
      </c>
      <c r="F363" s="2" t="s">
        <v>51</v>
      </c>
      <c r="G363" s="2" t="s">
        <v>107</v>
      </c>
      <c r="H363" s="4">
        <v>0.3</v>
      </c>
      <c r="I363" s="5">
        <v>7250</v>
      </c>
      <c r="J363" s="6">
        <f t="shared" si="2"/>
        <v>2175</v>
      </c>
      <c r="K363" s="6">
        <f t="shared" si="3"/>
        <v>652.5</v>
      </c>
      <c r="L363" s="7">
        <v>0.3</v>
      </c>
    </row>
    <row r="364" spans="1:12">
      <c r="A364" s="2" t="s">
        <v>112</v>
      </c>
      <c r="B364" s="2">
        <v>1197831</v>
      </c>
      <c r="C364" s="3">
        <v>44198</v>
      </c>
      <c r="D364" s="2" t="s">
        <v>4</v>
      </c>
      <c r="E364" s="2" t="s">
        <v>12</v>
      </c>
      <c r="F364" s="2" t="s">
        <v>51</v>
      </c>
      <c r="G364" s="2" t="s">
        <v>108</v>
      </c>
      <c r="H364" s="4">
        <v>0.3</v>
      </c>
      <c r="I364" s="5">
        <v>5250</v>
      </c>
      <c r="J364" s="6">
        <f t="shared" si="2"/>
        <v>1575</v>
      </c>
      <c r="K364" s="6">
        <f t="shared" si="3"/>
        <v>472.5</v>
      </c>
      <c r="L364" s="7">
        <v>0.3</v>
      </c>
    </row>
    <row r="365" spans="1:12">
      <c r="A365" s="2" t="s">
        <v>112</v>
      </c>
      <c r="B365" s="2">
        <v>1197831</v>
      </c>
      <c r="C365" s="3">
        <v>44198</v>
      </c>
      <c r="D365" s="2" t="s">
        <v>4</v>
      </c>
      <c r="E365" s="2" t="s">
        <v>12</v>
      </c>
      <c r="F365" s="2" t="s">
        <v>51</v>
      </c>
      <c r="G365" s="2" t="s">
        <v>109</v>
      </c>
      <c r="H365" s="4">
        <v>0.35</v>
      </c>
      <c r="I365" s="5">
        <v>5250</v>
      </c>
      <c r="J365" s="6">
        <f t="shared" si="2"/>
        <v>1837.4999999999998</v>
      </c>
      <c r="K365" s="6">
        <f t="shared" si="3"/>
        <v>735</v>
      </c>
      <c r="L365" s="7">
        <v>0.4</v>
      </c>
    </row>
    <row r="366" spans="1:12">
      <c r="A366" s="2" t="s">
        <v>112</v>
      </c>
      <c r="B366" s="2">
        <v>1197831</v>
      </c>
      <c r="C366" s="3">
        <v>44198</v>
      </c>
      <c r="D366" s="2" t="s">
        <v>4</v>
      </c>
      <c r="E366" s="2" t="s">
        <v>12</v>
      </c>
      <c r="F366" s="2" t="s">
        <v>51</v>
      </c>
      <c r="G366" s="2" t="s">
        <v>110</v>
      </c>
      <c r="H366" s="4">
        <v>0.4</v>
      </c>
      <c r="I366" s="5">
        <v>3750</v>
      </c>
      <c r="J366" s="6">
        <f t="shared" si="2"/>
        <v>1500</v>
      </c>
      <c r="K366" s="6">
        <f t="shared" si="3"/>
        <v>375</v>
      </c>
      <c r="L366" s="7">
        <v>0.25</v>
      </c>
    </row>
    <row r="367" spans="1:12">
      <c r="A367" s="2" t="s">
        <v>112</v>
      </c>
      <c r="B367" s="2">
        <v>1197831</v>
      </c>
      <c r="C367" s="3">
        <v>44198</v>
      </c>
      <c r="D367" s="2" t="s">
        <v>4</v>
      </c>
      <c r="E367" s="2" t="s">
        <v>12</v>
      </c>
      <c r="F367" s="2" t="s">
        <v>51</v>
      </c>
      <c r="G367" s="2" t="s">
        <v>111</v>
      </c>
      <c r="H367" s="4">
        <v>0.35</v>
      </c>
      <c r="I367" s="5">
        <v>5250</v>
      </c>
      <c r="J367" s="6">
        <f t="shared" si="2"/>
        <v>1837.4999999999998</v>
      </c>
      <c r="K367" s="6">
        <f t="shared" si="3"/>
        <v>826.87499999999989</v>
      </c>
      <c r="L367" s="7">
        <v>0.45</v>
      </c>
    </row>
    <row r="368" spans="1:12">
      <c r="A368" s="2" t="s">
        <v>112</v>
      </c>
      <c r="B368" s="2">
        <v>1197831</v>
      </c>
      <c r="C368" s="3">
        <v>44228</v>
      </c>
      <c r="D368" s="2" t="s">
        <v>4</v>
      </c>
      <c r="E368" s="2" t="s">
        <v>12</v>
      </c>
      <c r="F368" s="2" t="s">
        <v>51</v>
      </c>
      <c r="G368" s="2" t="s">
        <v>106</v>
      </c>
      <c r="H368" s="4">
        <v>0.25</v>
      </c>
      <c r="I368" s="5">
        <v>6750</v>
      </c>
      <c r="J368" s="6">
        <f t="shared" si="2"/>
        <v>1687.5</v>
      </c>
      <c r="K368" s="6">
        <f t="shared" si="3"/>
        <v>506.25</v>
      </c>
      <c r="L368" s="7">
        <v>0.3</v>
      </c>
    </row>
    <row r="369" spans="1:12">
      <c r="A369" s="2" t="s">
        <v>112</v>
      </c>
      <c r="B369" s="2">
        <v>1197831</v>
      </c>
      <c r="C369" s="3">
        <v>44228</v>
      </c>
      <c r="D369" s="2" t="s">
        <v>4</v>
      </c>
      <c r="E369" s="2" t="s">
        <v>12</v>
      </c>
      <c r="F369" s="2" t="s">
        <v>51</v>
      </c>
      <c r="G369" s="2" t="s">
        <v>107</v>
      </c>
      <c r="H369" s="4">
        <v>0.35</v>
      </c>
      <c r="I369" s="5">
        <v>6500</v>
      </c>
      <c r="J369" s="6">
        <f t="shared" si="2"/>
        <v>2275</v>
      </c>
      <c r="K369" s="6">
        <f t="shared" si="3"/>
        <v>682.5</v>
      </c>
      <c r="L369" s="7">
        <v>0.3</v>
      </c>
    </row>
    <row r="370" spans="1:12">
      <c r="A370" s="2" t="s">
        <v>112</v>
      </c>
      <c r="B370" s="2">
        <v>1197831</v>
      </c>
      <c r="C370" s="3">
        <v>44228</v>
      </c>
      <c r="D370" s="2" t="s">
        <v>4</v>
      </c>
      <c r="E370" s="2" t="s">
        <v>12</v>
      </c>
      <c r="F370" s="2" t="s">
        <v>51</v>
      </c>
      <c r="G370" s="2" t="s">
        <v>108</v>
      </c>
      <c r="H370" s="4">
        <v>0.35</v>
      </c>
      <c r="I370" s="5">
        <v>4750</v>
      </c>
      <c r="J370" s="6">
        <f t="shared" si="2"/>
        <v>1662.5</v>
      </c>
      <c r="K370" s="6">
        <f t="shared" si="3"/>
        <v>498.75</v>
      </c>
      <c r="L370" s="7">
        <v>0.3</v>
      </c>
    </row>
    <row r="371" spans="1:12">
      <c r="A371" s="2" t="s">
        <v>112</v>
      </c>
      <c r="B371" s="2">
        <v>1197831</v>
      </c>
      <c r="C371" s="3">
        <v>44228</v>
      </c>
      <c r="D371" s="2" t="s">
        <v>4</v>
      </c>
      <c r="E371" s="2" t="s">
        <v>12</v>
      </c>
      <c r="F371" s="2" t="s">
        <v>51</v>
      </c>
      <c r="G371" s="2" t="s">
        <v>109</v>
      </c>
      <c r="H371" s="4">
        <v>0.35</v>
      </c>
      <c r="I371" s="5">
        <v>4250</v>
      </c>
      <c r="J371" s="6">
        <f t="shared" si="2"/>
        <v>1487.5</v>
      </c>
      <c r="K371" s="6">
        <f t="shared" si="3"/>
        <v>595</v>
      </c>
      <c r="L371" s="7">
        <v>0.4</v>
      </c>
    </row>
    <row r="372" spans="1:12">
      <c r="A372" s="2" t="s">
        <v>112</v>
      </c>
      <c r="B372" s="2">
        <v>1197831</v>
      </c>
      <c r="C372" s="3">
        <v>44228</v>
      </c>
      <c r="D372" s="2" t="s">
        <v>4</v>
      </c>
      <c r="E372" s="2" t="s">
        <v>12</v>
      </c>
      <c r="F372" s="2" t="s">
        <v>51</v>
      </c>
      <c r="G372" s="2" t="s">
        <v>110</v>
      </c>
      <c r="H372" s="4">
        <v>0.4</v>
      </c>
      <c r="I372" s="5">
        <v>3000</v>
      </c>
      <c r="J372" s="6">
        <f t="shared" si="2"/>
        <v>1200</v>
      </c>
      <c r="K372" s="6">
        <f t="shared" si="3"/>
        <v>300</v>
      </c>
      <c r="L372" s="7">
        <v>0.25</v>
      </c>
    </row>
    <row r="373" spans="1:12">
      <c r="A373" s="2" t="s">
        <v>112</v>
      </c>
      <c r="B373" s="2">
        <v>1197831</v>
      </c>
      <c r="C373" s="3">
        <v>44228</v>
      </c>
      <c r="D373" s="2" t="s">
        <v>4</v>
      </c>
      <c r="E373" s="2" t="s">
        <v>12</v>
      </c>
      <c r="F373" s="2" t="s">
        <v>51</v>
      </c>
      <c r="G373" s="2" t="s">
        <v>111</v>
      </c>
      <c r="H373" s="4">
        <v>0.35</v>
      </c>
      <c r="I373" s="5">
        <v>5000</v>
      </c>
      <c r="J373" s="6">
        <f t="shared" si="2"/>
        <v>1750</v>
      </c>
      <c r="K373" s="6">
        <f t="shared" si="3"/>
        <v>787.5</v>
      </c>
      <c r="L373" s="7">
        <v>0.45</v>
      </c>
    </row>
    <row r="374" spans="1:12">
      <c r="A374" s="2" t="s">
        <v>112</v>
      </c>
      <c r="B374" s="2">
        <v>1197831</v>
      </c>
      <c r="C374" s="3">
        <v>44258</v>
      </c>
      <c r="D374" s="2" t="s">
        <v>4</v>
      </c>
      <c r="E374" s="2" t="s">
        <v>12</v>
      </c>
      <c r="F374" s="2" t="s">
        <v>51</v>
      </c>
      <c r="G374" s="2" t="s">
        <v>106</v>
      </c>
      <c r="H374" s="4">
        <v>0.3</v>
      </c>
      <c r="I374" s="5">
        <v>6750</v>
      </c>
      <c r="J374" s="6">
        <f t="shared" si="2"/>
        <v>2025</v>
      </c>
      <c r="K374" s="6">
        <f t="shared" si="3"/>
        <v>708.75</v>
      </c>
      <c r="L374" s="7">
        <v>0.35</v>
      </c>
    </row>
    <row r="375" spans="1:12">
      <c r="A375" s="2" t="s">
        <v>112</v>
      </c>
      <c r="B375" s="2">
        <v>1197831</v>
      </c>
      <c r="C375" s="3">
        <v>44258</v>
      </c>
      <c r="D375" s="2" t="s">
        <v>4</v>
      </c>
      <c r="E375" s="2" t="s">
        <v>12</v>
      </c>
      <c r="F375" s="2" t="s">
        <v>51</v>
      </c>
      <c r="G375" s="2" t="s">
        <v>107</v>
      </c>
      <c r="H375" s="4">
        <v>0.4</v>
      </c>
      <c r="I375" s="5">
        <v>6750</v>
      </c>
      <c r="J375" s="6">
        <f t="shared" si="2"/>
        <v>2700</v>
      </c>
      <c r="K375" s="6">
        <f t="shared" si="3"/>
        <v>944.99999999999989</v>
      </c>
      <c r="L375" s="7">
        <v>0.35</v>
      </c>
    </row>
    <row r="376" spans="1:12">
      <c r="A376" s="2" t="s">
        <v>112</v>
      </c>
      <c r="B376" s="2">
        <v>1197831</v>
      </c>
      <c r="C376" s="3">
        <v>44258</v>
      </c>
      <c r="D376" s="2" t="s">
        <v>4</v>
      </c>
      <c r="E376" s="2" t="s">
        <v>12</v>
      </c>
      <c r="F376" s="2" t="s">
        <v>51</v>
      </c>
      <c r="G376" s="2" t="s">
        <v>108</v>
      </c>
      <c r="H376" s="4">
        <v>0.3</v>
      </c>
      <c r="I376" s="5">
        <v>5000</v>
      </c>
      <c r="J376" s="6">
        <f t="shared" si="2"/>
        <v>1500</v>
      </c>
      <c r="K376" s="6">
        <f t="shared" si="3"/>
        <v>525</v>
      </c>
      <c r="L376" s="7">
        <v>0.35</v>
      </c>
    </row>
    <row r="377" spans="1:12">
      <c r="A377" s="2" t="s">
        <v>112</v>
      </c>
      <c r="B377" s="2">
        <v>1197831</v>
      </c>
      <c r="C377" s="3">
        <v>44258</v>
      </c>
      <c r="D377" s="2" t="s">
        <v>4</v>
      </c>
      <c r="E377" s="2" t="s">
        <v>12</v>
      </c>
      <c r="F377" s="2" t="s">
        <v>51</v>
      </c>
      <c r="G377" s="2" t="s">
        <v>109</v>
      </c>
      <c r="H377" s="4">
        <v>0.35000000000000003</v>
      </c>
      <c r="I377" s="5">
        <v>4000</v>
      </c>
      <c r="J377" s="6">
        <f t="shared" si="2"/>
        <v>1400.0000000000002</v>
      </c>
      <c r="K377" s="6">
        <f t="shared" si="3"/>
        <v>630.00000000000011</v>
      </c>
      <c r="L377" s="7">
        <v>0.45</v>
      </c>
    </row>
    <row r="378" spans="1:12">
      <c r="A378" s="2" t="s">
        <v>112</v>
      </c>
      <c r="B378" s="2">
        <v>1197831</v>
      </c>
      <c r="C378" s="3">
        <v>44258</v>
      </c>
      <c r="D378" s="2" t="s">
        <v>4</v>
      </c>
      <c r="E378" s="2" t="s">
        <v>12</v>
      </c>
      <c r="F378" s="2" t="s">
        <v>51</v>
      </c>
      <c r="G378" s="2" t="s">
        <v>110</v>
      </c>
      <c r="H378" s="4">
        <v>0.4</v>
      </c>
      <c r="I378" s="5">
        <v>3000</v>
      </c>
      <c r="J378" s="6">
        <f t="shared" si="2"/>
        <v>1200</v>
      </c>
      <c r="K378" s="6">
        <f t="shared" si="3"/>
        <v>360</v>
      </c>
      <c r="L378" s="7">
        <v>0.3</v>
      </c>
    </row>
    <row r="379" spans="1:12">
      <c r="A379" s="2" t="s">
        <v>112</v>
      </c>
      <c r="B379" s="2">
        <v>1197831</v>
      </c>
      <c r="C379" s="3">
        <v>44258</v>
      </c>
      <c r="D379" s="2" t="s">
        <v>4</v>
      </c>
      <c r="E379" s="2" t="s">
        <v>12</v>
      </c>
      <c r="F379" s="2" t="s">
        <v>51</v>
      </c>
      <c r="G379" s="2" t="s">
        <v>111</v>
      </c>
      <c r="H379" s="4">
        <v>0.35000000000000003</v>
      </c>
      <c r="I379" s="5">
        <v>4500</v>
      </c>
      <c r="J379" s="6">
        <f t="shared" si="2"/>
        <v>1575.0000000000002</v>
      </c>
      <c r="K379" s="6">
        <f t="shared" si="3"/>
        <v>787.50000000000011</v>
      </c>
      <c r="L379" s="7">
        <v>0.5</v>
      </c>
    </row>
    <row r="380" spans="1:12">
      <c r="A380" s="2" t="s">
        <v>112</v>
      </c>
      <c r="B380" s="2">
        <v>1197831</v>
      </c>
      <c r="C380" s="3">
        <v>44288</v>
      </c>
      <c r="D380" s="2" t="s">
        <v>4</v>
      </c>
      <c r="E380" s="2" t="s">
        <v>12</v>
      </c>
      <c r="F380" s="2" t="s">
        <v>51</v>
      </c>
      <c r="G380" s="2" t="s">
        <v>106</v>
      </c>
      <c r="H380" s="4">
        <v>0.19999999999999998</v>
      </c>
      <c r="I380" s="5">
        <v>7000</v>
      </c>
      <c r="J380" s="6">
        <f t="shared" si="2"/>
        <v>1399.9999999999998</v>
      </c>
      <c r="K380" s="6">
        <f t="shared" si="3"/>
        <v>489.99999999999989</v>
      </c>
      <c r="L380" s="7">
        <v>0.35</v>
      </c>
    </row>
    <row r="381" spans="1:12">
      <c r="A381" s="2" t="s">
        <v>112</v>
      </c>
      <c r="B381" s="2">
        <v>1197831</v>
      </c>
      <c r="C381" s="3">
        <v>44288</v>
      </c>
      <c r="D381" s="2" t="s">
        <v>4</v>
      </c>
      <c r="E381" s="2" t="s">
        <v>12</v>
      </c>
      <c r="F381" s="2" t="s">
        <v>51</v>
      </c>
      <c r="G381" s="2" t="s">
        <v>107</v>
      </c>
      <c r="H381" s="4">
        <v>0.30000000000000004</v>
      </c>
      <c r="I381" s="5">
        <v>7000</v>
      </c>
      <c r="J381" s="6">
        <f t="shared" si="2"/>
        <v>2100.0000000000005</v>
      </c>
      <c r="K381" s="6">
        <f t="shared" si="3"/>
        <v>735.00000000000011</v>
      </c>
      <c r="L381" s="7">
        <v>0.35</v>
      </c>
    </row>
    <row r="382" spans="1:12">
      <c r="A382" s="2" t="s">
        <v>112</v>
      </c>
      <c r="B382" s="2">
        <v>1197831</v>
      </c>
      <c r="C382" s="3">
        <v>44288</v>
      </c>
      <c r="D382" s="2" t="s">
        <v>4</v>
      </c>
      <c r="E382" s="2" t="s">
        <v>12</v>
      </c>
      <c r="F382" s="2" t="s">
        <v>51</v>
      </c>
      <c r="G382" s="2" t="s">
        <v>108</v>
      </c>
      <c r="H382" s="4">
        <v>0.24999999999999997</v>
      </c>
      <c r="I382" s="5">
        <v>5250</v>
      </c>
      <c r="J382" s="6">
        <f t="shared" si="2"/>
        <v>1312.4999999999998</v>
      </c>
      <c r="K382" s="6">
        <f t="shared" si="3"/>
        <v>459.37499999999989</v>
      </c>
      <c r="L382" s="7">
        <v>0.35</v>
      </c>
    </row>
    <row r="383" spans="1:12">
      <c r="A383" s="2" t="s">
        <v>112</v>
      </c>
      <c r="B383" s="2">
        <v>1197831</v>
      </c>
      <c r="C383" s="3">
        <v>44288</v>
      </c>
      <c r="D383" s="2" t="s">
        <v>4</v>
      </c>
      <c r="E383" s="2" t="s">
        <v>12</v>
      </c>
      <c r="F383" s="2" t="s">
        <v>51</v>
      </c>
      <c r="G383" s="2" t="s">
        <v>109</v>
      </c>
      <c r="H383" s="4">
        <v>0.30000000000000004</v>
      </c>
      <c r="I383" s="5">
        <v>4250</v>
      </c>
      <c r="J383" s="6">
        <f t="shared" si="2"/>
        <v>1275.0000000000002</v>
      </c>
      <c r="K383" s="6">
        <f t="shared" si="3"/>
        <v>573.75000000000011</v>
      </c>
      <c r="L383" s="7">
        <v>0.45</v>
      </c>
    </row>
    <row r="384" spans="1:12">
      <c r="A384" s="2" t="s">
        <v>112</v>
      </c>
      <c r="B384" s="2">
        <v>1197831</v>
      </c>
      <c r="C384" s="3">
        <v>44288</v>
      </c>
      <c r="D384" s="2" t="s">
        <v>4</v>
      </c>
      <c r="E384" s="2" t="s">
        <v>12</v>
      </c>
      <c r="F384" s="2" t="s">
        <v>51</v>
      </c>
      <c r="G384" s="2" t="s">
        <v>110</v>
      </c>
      <c r="H384" s="4">
        <v>0.35</v>
      </c>
      <c r="I384" s="5">
        <v>3250</v>
      </c>
      <c r="J384" s="6">
        <f t="shared" si="2"/>
        <v>1137.5</v>
      </c>
      <c r="K384" s="6">
        <f t="shared" si="3"/>
        <v>341.25</v>
      </c>
      <c r="L384" s="7">
        <v>0.3</v>
      </c>
    </row>
    <row r="385" spans="1:12">
      <c r="A385" s="2" t="s">
        <v>112</v>
      </c>
      <c r="B385" s="2">
        <v>1197831</v>
      </c>
      <c r="C385" s="3">
        <v>44288</v>
      </c>
      <c r="D385" s="2" t="s">
        <v>4</v>
      </c>
      <c r="E385" s="2" t="s">
        <v>12</v>
      </c>
      <c r="F385" s="2" t="s">
        <v>51</v>
      </c>
      <c r="G385" s="2" t="s">
        <v>111</v>
      </c>
      <c r="H385" s="4">
        <v>0.30000000000000004</v>
      </c>
      <c r="I385" s="5">
        <v>6000</v>
      </c>
      <c r="J385" s="6">
        <f t="shared" si="2"/>
        <v>1800.0000000000002</v>
      </c>
      <c r="K385" s="6">
        <f t="shared" si="3"/>
        <v>900.00000000000011</v>
      </c>
      <c r="L385" s="7">
        <v>0.5</v>
      </c>
    </row>
    <row r="386" spans="1:12">
      <c r="A386" s="2" t="s">
        <v>112</v>
      </c>
      <c r="B386" s="2">
        <v>1197831</v>
      </c>
      <c r="C386" s="3">
        <v>44318</v>
      </c>
      <c r="D386" s="2" t="s">
        <v>4</v>
      </c>
      <c r="E386" s="2" t="s">
        <v>12</v>
      </c>
      <c r="F386" s="2" t="s">
        <v>51</v>
      </c>
      <c r="G386" s="2" t="s">
        <v>106</v>
      </c>
      <c r="H386" s="4">
        <v>0.19999999999999998</v>
      </c>
      <c r="I386" s="5">
        <v>7500</v>
      </c>
      <c r="J386" s="6">
        <f t="shared" si="2"/>
        <v>1499.9999999999998</v>
      </c>
      <c r="K386" s="6">
        <f t="shared" si="3"/>
        <v>524.99999999999989</v>
      </c>
      <c r="L386" s="7">
        <v>0.35</v>
      </c>
    </row>
    <row r="387" spans="1:12">
      <c r="A387" s="2" t="s">
        <v>112</v>
      </c>
      <c r="B387" s="2">
        <v>1197831</v>
      </c>
      <c r="C387" s="3">
        <v>44318</v>
      </c>
      <c r="D387" s="2" t="s">
        <v>4</v>
      </c>
      <c r="E387" s="2" t="s">
        <v>12</v>
      </c>
      <c r="F387" s="2" t="s">
        <v>51</v>
      </c>
      <c r="G387" s="2" t="s">
        <v>107</v>
      </c>
      <c r="H387" s="4">
        <v>0.30000000000000004</v>
      </c>
      <c r="I387" s="5">
        <v>7750</v>
      </c>
      <c r="J387" s="6">
        <f t="shared" si="2"/>
        <v>2325.0000000000005</v>
      </c>
      <c r="K387" s="6">
        <f t="shared" si="3"/>
        <v>813.75000000000011</v>
      </c>
      <c r="L387" s="7">
        <v>0.35</v>
      </c>
    </row>
    <row r="388" spans="1:12">
      <c r="A388" s="2" t="s">
        <v>112</v>
      </c>
      <c r="B388" s="2">
        <v>1197831</v>
      </c>
      <c r="C388" s="3">
        <v>44318</v>
      </c>
      <c r="D388" s="2" t="s">
        <v>4</v>
      </c>
      <c r="E388" s="2" t="s">
        <v>12</v>
      </c>
      <c r="F388" s="2" t="s">
        <v>51</v>
      </c>
      <c r="G388" s="2" t="s">
        <v>108</v>
      </c>
      <c r="H388" s="4">
        <v>0.24999999999999997</v>
      </c>
      <c r="I388" s="5">
        <v>6250</v>
      </c>
      <c r="J388" s="6">
        <f t="shared" si="2"/>
        <v>1562.4999999999998</v>
      </c>
      <c r="K388" s="6">
        <f t="shared" si="3"/>
        <v>546.87499999999989</v>
      </c>
      <c r="L388" s="7">
        <v>0.35</v>
      </c>
    </row>
    <row r="389" spans="1:12">
      <c r="A389" s="2" t="s">
        <v>112</v>
      </c>
      <c r="B389" s="2">
        <v>1197831</v>
      </c>
      <c r="C389" s="3">
        <v>44318</v>
      </c>
      <c r="D389" s="2" t="s">
        <v>4</v>
      </c>
      <c r="E389" s="2" t="s">
        <v>12</v>
      </c>
      <c r="F389" s="2" t="s">
        <v>51</v>
      </c>
      <c r="G389" s="2" t="s">
        <v>109</v>
      </c>
      <c r="H389" s="4">
        <v>0.35000000000000003</v>
      </c>
      <c r="I389" s="5">
        <v>5500</v>
      </c>
      <c r="J389" s="6">
        <f t="shared" si="2"/>
        <v>1925.0000000000002</v>
      </c>
      <c r="K389" s="6">
        <f t="shared" si="3"/>
        <v>866.25000000000011</v>
      </c>
      <c r="L389" s="7">
        <v>0.45</v>
      </c>
    </row>
    <row r="390" spans="1:12">
      <c r="A390" s="2" t="s">
        <v>112</v>
      </c>
      <c r="B390" s="2">
        <v>1197831</v>
      </c>
      <c r="C390" s="3">
        <v>44318</v>
      </c>
      <c r="D390" s="2" t="s">
        <v>4</v>
      </c>
      <c r="E390" s="2" t="s">
        <v>12</v>
      </c>
      <c r="F390" s="2" t="s">
        <v>51</v>
      </c>
      <c r="G390" s="2" t="s">
        <v>110</v>
      </c>
      <c r="H390" s="4">
        <v>0.5</v>
      </c>
      <c r="I390" s="5">
        <v>4500</v>
      </c>
      <c r="J390" s="6">
        <f t="shared" si="2"/>
        <v>2250</v>
      </c>
      <c r="K390" s="6">
        <f t="shared" si="3"/>
        <v>675</v>
      </c>
      <c r="L390" s="7">
        <v>0.3</v>
      </c>
    </row>
    <row r="391" spans="1:12">
      <c r="A391" s="2" t="s">
        <v>112</v>
      </c>
      <c r="B391" s="2">
        <v>1197831</v>
      </c>
      <c r="C391" s="3">
        <v>44318</v>
      </c>
      <c r="D391" s="2" t="s">
        <v>4</v>
      </c>
      <c r="E391" s="2" t="s">
        <v>12</v>
      </c>
      <c r="F391" s="2" t="s">
        <v>51</v>
      </c>
      <c r="G391" s="2" t="s">
        <v>111</v>
      </c>
      <c r="H391" s="4">
        <v>0.45</v>
      </c>
      <c r="I391" s="5">
        <v>8000</v>
      </c>
      <c r="J391" s="6">
        <f t="shared" si="2"/>
        <v>3600</v>
      </c>
      <c r="K391" s="6">
        <f t="shared" si="3"/>
        <v>1800</v>
      </c>
      <c r="L391" s="7">
        <v>0.5</v>
      </c>
    </row>
    <row r="392" spans="1:12">
      <c r="A392" s="2" t="s">
        <v>112</v>
      </c>
      <c r="B392" s="2">
        <v>1197831</v>
      </c>
      <c r="C392" s="3">
        <v>44348</v>
      </c>
      <c r="D392" s="2" t="s">
        <v>4</v>
      </c>
      <c r="E392" s="2" t="s">
        <v>12</v>
      </c>
      <c r="F392" s="2" t="s">
        <v>51</v>
      </c>
      <c r="G392" s="2" t="s">
        <v>106</v>
      </c>
      <c r="H392" s="4">
        <v>0.45</v>
      </c>
      <c r="I392" s="5">
        <v>8000</v>
      </c>
      <c r="J392" s="6">
        <f t="shared" si="2"/>
        <v>3600</v>
      </c>
      <c r="K392" s="6">
        <f t="shared" si="3"/>
        <v>1260</v>
      </c>
      <c r="L392" s="7">
        <v>0.35</v>
      </c>
    </row>
    <row r="393" spans="1:12">
      <c r="A393" s="2" t="s">
        <v>112</v>
      </c>
      <c r="B393" s="2">
        <v>1197831</v>
      </c>
      <c r="C393" s="3">
        <v>44348</v>
      </c>
      <c r="D393" s="2" t="s">
        <v>4</v>
      </c>
      <c r="E393" s="2" t="s">
        <v>12</v>
      </c>
      <c r="F393" s="2" t="s">
        <v>51</v>
      </c>
      <c r="G393" s="2" t="s">
        <v>107</v>
      </c>
      <c r="H393" s="4">
        <v>0.5</v>
      </c>
      <c r="I393" s="5">
        <v>8000</v>
      </c>
      <c r="J393" s="6">
        <f t="shared" si="2"/>
        <v>4000</v>
      </c>
      <c r="K393" s="6">
        <f t="shared" si="3"/>
        <v>1400</v>
      </c>
      <c r="L393" s="7">
        <v>0.35</v>
      </c>
    </row>
    <row r="394" spans="1:12">
      <c r="A394" s="2" t="s">
        <v>112</v>
      </c>
      <c r="B394" s="2">
        <v>1197831</v>
      </c>
      <c r="C394" s="3">
        <v>44348</v>
      </c>
      <c r="D394" s="2" t="s">
        <v>4</v>
      </c>
      <c r="E394" s="2" t="s">
        <v>12</v>
      </c>
      <c r="F394" s="2" t="s">
        <v>51</v>
      </c>
      <c r="G394" s="2" t="s">
        <v>108</v>
      </c>
      <c r="H394" s="4">
        <v>0.45</v>
      </c>
      <c r="I394" s="5">
        <v>6500</v>
      </c>
      <c r="J394" s="6">
        <f t="shared" si="2"/>
        <v>2925</v>
      </c>
      <c r="K394" s="6">
        <f t="shared" si="3"/>
        <v>1023.7499999999999</v>
      </c>
      <c r="L394" s="7">
        <v>0.35</v>
      </c>
    </row>
    <row r="395" spans="1:12">
      <c r="A395" s="2" t="s">
        <v>112</v>
      </c>
      <c r="B395" s="2">
        <v>1197831</v>
      </c>
      <c r="C395" s="3">
        <v>44348</v>
      </c>
      <c r="D395" s="2" t="s">
        <v>4</v>
      </c>
      <c r="E395" s="2" t="s">
        <v>12</v>
      </c>
      <c r="F395" s="2" t="s">
        <v>51</v>
      </c>
      <c r="G395" s="2" t="s">
        <v>109</v>
      </c>
      <c r="H395" s="4">
        <v>0.45</v>
      </c>
      <c r="I395" s="5">
        <v>6000</v>
      </c>
      <c r="J395" s="6">
        <f t="shared" si="2"/>
        <v>2700</v>
      </c>
      <c r="K395" s="6">
        <f t="shared" si="3"/>
        <v>1215</v>
      </c>
      <c r="L395" s="7">
        <v>0.45</v>
      </c>
    </row>
    <row r="396" spans="1:12">
      <c r="A396" s="2" t="s">
        <v>112</v>
      </c>
      <c r="B396" s="2">
        <v>1197831</v>
      </c>
      <c r="C396" s="3">
        <v>44348</v>
      </c>
      <c r="D396" s="2" t="s">
        <v>4</v>
      </c>
      <c r="E396" s="2" t="s">
        <v>12</v>
      </c>
      <c r="F396" s="2" t="s">
        <v>51</v>
      </c>
      <c r="G396" s="2" t="s">
        <v>110</v>
      </c>
      <c r="H396" s="4">
        <v>0.5</v>
      </c>
      <c r="I396" s="5">
        <v>5000</v>
      </c>
      <c r="J396" s="6">
        <f t="shared" si="2"/>
        <v>2500</v>
      </c>
      <c r="K396" s="6">
        <f t="shared" si="3"/>
        <v>750</v>
      </c>
      <c r="L396" s="7">
        <v>0.3</v>
      </c>
    </row>
    <row r="397" spans="1:12">
      <c r="A397" s="2" t="s">
        <v>112</v>
      </c>
      <c r="B397" s="2">
        <v>1197831</v>
      </c>
      <c r="C397" s="3">
        <v>44348</v>
      </c>
      <c r="D397" s="2" t="s">
        <v>4</v>
      </c>
      <c r="E397" s="2" t="s">
        <v>12</v>
      </c>
      <c r="F397" s="2" t="s">
        <v>51</v>
      </c>
      <c r="G397" s="2" t="s">
        <v>111</v>
      </c>
      <c r="H397" s="4">
        <v>0.55000000000000004</v>
      </c>
      <c r="I397" s="5">
        <v>8750</v>
      </c>
      <c r="J397" s="6">
        <f t="shared" si="2"/>
        <v>4812.5</v>
      </c>
      <c r="K397" s="6">
        <f t="shared" si="3"/>
        <v>2406.25</v>
      </c>
      <c r="L397" s="7">
        <v>0.5</v>
      </c>
    </row>
    <row r="398" spans="1:12">
      <c r="A398" s="2" t="s">
        <v>112</v>
      </c>
      <c r="B398" s="2">
        <v>1197831</v>
      </c>
      <c r="C398" s="3">
        <v>44380</v>
      </c>
      <c r="D398" s="2" t="s">
        <v>4</v>
      </c>
      <c r="E398" s="2" t="s">
        <v>12</v>
      </c>
      <c r="F398" s="2" t="s">
        <v>51</v>
      </c>
      <c r="G398" s="2" t="s">
        <v>106</v>
      </c>
      <c r="H398" s="4">
        <v>0.45</v>
      </c>
      <c r="I398" s="5">
        <v>8250</v>
      </c>
      <c r="J398" s="6">
        <f t="shared" si="2"/>
        <v>3712.5</v>
      </c>
      <c r="K398" s="6">
        <f t="shared" si="3"/>
        <v>1484.9999999999998</v>
      </c>
      <c r="L398" s="7">
        <v>0.39999999999999997</v>
      </c>
    </row>
    <row r="399" spans="1:12">
      <c r="A399" s="2" t="s">
        <v>112</v>
      </c>
      <c r="B399" s="2">
        <v>1197831</v>
      </c>
      <c r="C399" s="3">
        <v>44380</v>
      </c>
      <c r="D399" s="2" t="s">
        <v>4</v>
      </c>
      <c r="E399" s="2" t="s">
        <v>12</v>
      </c>
      <c r="F399" s="2" t="s">
        <v>51</v>
      </c>
      <c r="G399" s="2" t="s">
        <v>107</v>
      </c>
      <c r="H399" s="4">
        <v>0.5</v>
      </c>
      <c r="I399" s="5">
        <v>8250</v>
      </c>
      <c r="J399" s="6">
        <f t="shared" si="2"/>
        <v>4125</v>
      </c>
      <c r="K399" s="6">
        <f t="shared" si="3"/>
        <v>1649.9999999999998</v>
      </c>
      <c r="L399" s="7">
        <v>0.39999999999999997</v>
      </c>
    </row>
    <row r="400" spans="1:12">
      <c r="A400" s="2" t="s">
        <v>112</v>
      </c>
      <c r="B400" s="2">
        <v>1197831</v>
      </c>
      <c r="C400" s="3">
        <v>44380</v>
      </c>
      <c r="D400" s="2" t="s">
        <v>4</v>
      </c>
      <c r="E400" s="2" t="s">
        <v>12</v>
      </c>
      <c r="F400" s="2" t="s">
        <v>51</v>
      </c>
      <c r="G400" s="2" t="s">
        <v>108</v>
      </c>
      <c r="H400" s="4">
        <v>0.45</v>
      </c>
      <c r="I400" s="5">
        <v>9750</v>
      </c>
      <c r="J400" s="6">
        <f t="shared" si="2"/>
        <v>4387.5</v>
      </c>
      <c r="K400" s="6">
        <f t="shared" si="3"/>
        <v>1754.9999999999998</v>
      </c>
      <c r="L400" s="7">
        <v>0.39999999999999997</v>
      </c>
    </row>
    <row r="401" spans="1:12">
      <c r="A401" s="2" t="s">
        <v>112</v>
      </c>
      <c r="B401" s="2">
        <v>1197831</v>
      </c>
      <c r="C401" s="3">
        <v>44380</v>
      </c>
      <c r="D401" s="2" t="s">
        <v>4</v>
      </c>
      <c r="E401" s="2" t="s">
        <v>12</v>
      </c>
      <c r="F401" s="2" t="s">
        <v>51</v>
      </c>
      <c r="G401" s="2" t="s">
        <v>109</v>
      </c>
      <c r="H401" s="4">
        <v>0.45</v>
      </c>
      <c r="I401" s="5">
        <v>5750</v>
      </c>
      <c r="J401" s="6">
        <f t="shared" si="2"/>
        <v>2587.5</v>
      </c>
      <c r="K401" s="6">
        <f t="shared" si="3"/>
        <v>1293.75</v>
      </c>
      <c r="L401" s="7">
        <v>0.5</v>
      </c>
    </row>
    <row r="402" spans="1:12">
      <c r="A402" s="2" t="s">
        <v>112</v>
      </c>
      <c r="B402" s="2">
        <v>1197831</v>
      </c>
      <c r="C402" s="3">
        <v>44380</v>
      </c>
      <c r="D402" s="2" t="s">
        <v>4</v>
      </c>
      <c r="E402" s="2" t="s">
        <v>12</v>
      </c>
      <c r="F402" s="2" t="s">
        <v>51</v>
      </c>
      <c r="G402" s="2" t="s">
        <v>110</v>
      </c>
      <c r="H402" s="4">
        <v>0.5</v>
      </c>
      <c r="I402" s="5">
        <v>5750</v>
      </c>
      <c r="J402" s="6">
        <f t="shared" si="2"/>
        <v>2875</v>
      </c>
      <c r="K402" s="6">
        <f t="shared" si="3"/>
        <v>1006.2499999999999</v>
      </c>
      <c r="L402" s="7">
        <v>0.35</v>
      </c>
    </row>
    <row r="403" spans="1:12">
      <c r="A403" s="2" t="s">
        <v>112</v>
      </c>
      <c r="B403" s="2">
        <v>1197831</v>
      </c>
      <c r="C403" s="3">
        <v>44380</v>
      </c>
      <c r="D403" s="2" t="s">
        <v>4</v>
      </c>
      <c r="E403" s="2" t="s">
        <v>12</v>
      </c>
      <c r="F403" s="2" t="s">
        <v>51</v>
      </c>
      <c r="G403" s="2" t="s">
        <v>111</v>
      </c>
      <c r="H403" s="4">
        <v>0.6</v>
      </c>
      <c r="I403" s="5">
        <v>8500</v>
      </c>
      <c r="J403" s="6">
        <f t="shared" si="2"/>
        <v>5100</v>
      </c>
      <c r="K403" s="6">
        <f t="shared" si="3"/>
        <v>2805</v>
      </c>
      <c r="L403" s="7">
        <v>0.55000000000000004</v>
      </c>
    </row>
    <row r="404" spans="1:12">
      <c r="A404" s="2" t="s">
        <v>112</v>
      </c>
      <c r="B404" s="2">
        <v>1197831</v>
      </c>
      <c r="C404" s="3">
        <v>44413</v>
      </c>
      <c r="D404" s="2" t="s">
        <v>4</v>
      </c>
      <c r="E404" s="2" t="s">
        <v>12</v>
      </c>
      <c r="F404" s="2" t="s">
        <v>51</v>
      </c>
      <c r="G404" s="2" t="s">
        <v>106</v>
      </c>
      <c r="H404" s="4">
        <v>0.5</v>
      </c>
      <c r="I404" s="5">
        <v>8000</v>
      </c>
      <c r="J404" s="6">
        <f t="shared" si="2"/>
        <v>4000</v>
      </c>
      <c r="K404" s="6">
        <f t="shared" si="3"/>
        <v>1599.9999999999998</v>
      </c>
      <c r="L404" s="7">
        <v>0.39999999999999997</v>
      </c>
    </row>
    <row r="405" spans="1:12">
      <c r="A405" s="2" t="s">
        <v>112</v>
      </c>
      <c r="B405" s="2">
        <v>1197831</v>
      </c>
      <c r="C405" s="3">
        <v>44413</v>
      </c>
      <c r="D405" s="2" t="s">
        <v>4</v>
      </c>
      <c r="E405" s="2" t="s">
        <v>12</v>
      </c>
      <c r="F405" s="2" t="s">
        <v>51</v>
      </c>
      <c r="G405" s="2" t="s">
        <v>107</v>
      </c>
      <c r="H405" s="4">
        <v>0.55000000000000004</v>
      </c>
      <c r="I405" s="5">
        <v>8000</v>
      </c>
      <c r="J405" s="6">
        <f t="shared" si="2"/>
        <v>4400</v>
      </c>
      <c r="K405" s="6">
        <f t="shared" si="3"/>
        <v>1759.9999999999998</v>
      </c>
      <c r="L405" s="7">
        <v>0.39999999999999997</v>
      </c>
    </row>
    <row r="406" spans="1:12">
      <c r="A406" s="2" t="s">
        <v>112</v>
      </c>
      <c r="B406" s="2">
        <v>1197831</v>
      </c>
      <c r="C406" s="3">
        <v>44413</v>
      </c>
      <c r="D406" s="2" t="s">
        <v>4</v>
      </c>
      <c r="E406" s="2" t="s">
        <v>12</v>
      </c>
      <c r="F406" s="2" t="s">
        <v>51</v>
      </c>
      <c r="G406" s="2" t="s">
        <v>108</v>
      </c>
      <c r="H406" s="4">
        <v>0.5</v>
      </c>
      <c r="I406" s="5">
        <v>9750</v>
      </c>
      <c r="J406" s="6">
        <f t="shared" si="2"/>
        <v>4875</v>
      </c>
      <c r="K406" s="6">
        <f t="shared" si="3"/>
        <v>1949.9999999999998</v>
      </c>
      <c r="L406" s="7">
        <v>0.39999999999999997</v>
      </c>
    </row>
    <row r="407" spans="1:12">
      <c r="A407" s="2" t="s">
        <v>112</v>
      </c>
      <c r="B407" s="2">
        <v>1197831</v>
      </c>
      <c r="C407" s="3">
        <v>44413</v>
      </c>
      <c r="D407" s="2" t="s">
        <v>4</v>
      </c>
      <c r="E407" s="2" t="s">
        <v>12</v>
      </c>
      <c r="F407" s="2" t="s">
        <v>51</v>
      </c>
      <c r="G407" s="2" t="s">
        <v>109</v>
      </c>
      <c r="H407" s="4">
        <v>0.5</v>
      </c>
      <c r="I407" s="5">
        <v>5250</v>
      </c>
      <c r="J407" s="6">
        <f t="shared" si="2"/>
        <v>2625</v>
      </c>
      <c r="K407" s="6">
        <f t="shared" si="3"/>
        <v>1312.5</v>
      </c>
      <c r="L407" s="7">
        <v>0.5</v>
      </c>
    </row>
    <row r="408" spans="1:12">
      <c r="A408" s="2" t="s">
        <v>112</v>
      </c>
      <c r="B408" s="2">
        <v>1197831</v>
      </c>
      <c r="C408" s="3">
        <v>44413</v>
      </c>
      <c r="D408" s="2" t="s">
        <v>4</v>
      </c>
      <c r="E408" s="2" t="s">
        <v>12</v>
      </c>
      <c r="F408" s="2" t="s">
        <v>51</v>
      </c>
      <c r="G408" s="2" t="s">
        <v>110</v>
      </c>
      <c r="H408" s="4">
        <v>0.55000000000000004</v>
      </c>
      <c r="I408" s="5">
        <v>5250</v>
      </c>
      <c r="J408" s="6">
        <f t="shared" si="2"/>
        <v>2887.5000000000005</v>
      </c>
      <c r="K408" s="6">
        <f t="shared" si="3"/>
        <v>1010.6250000000001</v>
      </c>
      <c r="L408" s="7">
        <v>0.35</v>
      </c>
    </row>
    <row r="409" spans="1:12">
      <c r="A409" s="2" t="s">
        <v>112</v>
      </c>
      <c r="B409" s="2">
        <v>1197831</v>
      </c>
      <c r="C409" s="3">
        <v>44413</v>
      </c>
      <c r="D409" s="2" t="s">
        <v>4</v>
      </c>
      <c r="E409" s="2" t="s">
        <v>12</v>
      </c>
      <c r="F409" s="2" t="s">
        <v>51</v>
      </c>
      <c r="G409" s="2" t="s">
        <v>111</v>
      </c>
      <c r="H409" s="4">
        <v>0.6</v>
      </c>
      <c r="I409" s="5">
        <v>7750</v>
      </c>
      <c r="J409" s="6">
        <f t="shared" si="2"/>
        <v>4650</v>
      </c>
      <c r="K409" s="6">
        <f t="shared" si="3"/>
        <v>2557.5</v>
      </c>
      <c r="L409" s="7">
        <v>0.55000000000000004</v>
      </c>
    </row>
    <row r="410" spans="1:12">
      <c r="A410" s="2" t="s">
        <v>112</v>
      </c>
      <c r="B410" s="2">
        <v>1197831</v>
      </c>
      <c r="C410" s="3">
        <v>44441</v>
      </c>
      <c r="D410" s="2" t="s">
        <v>4</v>
      </c>
      <c r="E410" s="2" t="s">
        <v>12</v>
      </c>
      <c r="F410" s="2" t="s">
        <v>51</v>
      </c>
      <c r="G410" s="2" t="s">
        <v>106</v>
      </c>
      <c r="H410" s="4">
        <v>0.55000000000000004</v>
      </c>
      <c r="I410" s="5">
        <v>7250</v>
      </c>
      <c r="J410" s="6">
        <f t="shared" si="2"/>
        <v>3987.5000000000005</v>
      </c>
      <c r="K410" s="6">
        <f t="shared" si="3"/>
        <v>1595</v>
      </c>
      <c r="L410" s="7">
        <v>0.39999999999999997</v>
      </c>
    </row>
    <row r="411" spans="1:12">
      <c r="A411" s="2" t="s">
        <v>112</v>
      </c>
      <c r="B411" s="2">
        <v>1197831</v>
      </c>
      <c r="C411" s="3">
        <v>44441</v>
      </c>
      <c r="D411" s="2" t="s">
        <v>4</v>
      </c>
      <c r="E411" s="2" t="s">
        <v>12</v>
      </c>
      <c r="F411" s="2" t="s">
        <v>51</v>
      </c>
      <c r="G411" s="2" t="s">
        <v>107</v>
      </c>
      <c r="H411" s="4">
        <v>0.55000000000000004</v>
      </c>
      <c r="I411" s="5">
        <v>6750</v>
      </c>
      <c r="J411" s="6">
        <f t="shared" si="2"/>
        <v>3712.5000000000005</v>
      </c>
      <c r="K411" s="6">
        <f t="shared" si="3"/>
        <v>1485</v>
      </c>
      <c r="L411" s="7">
        <v>0.39999999999999997</v>
      </c>
    </row>
    <row r="412" spans="1:12">
      <c r="A412" s="2" t="s">
        <v>112</v>
      </c>
      <c r="B412" s="2">
        <v>1197831</v>
      </c>
      <c r="C412" s="3">
        <v>44441</v>
      </c>
      <c r="D412" s="2" t="s">
        <v>4</v>
      </c>
      <c r="E412" s="2" t="s">
        <v>12</v>
      </c>
      <c r="F412" s="2" t="s">
        <v>51</v>
      </c>
      <c r="G412" s="2" t="s">
        <v>108</v>
      </c>
      <c r="H412" s="4">
        <v>0.6</v>
      </c>
      <c r="I412" s="5">
        <v>7250</v>
      </c>
      <c r="J412" s="6">
        <f t="shared" si="2"/>
        <v>4350</v>
      </c>
      <c r="K412" s="6">
        <f t="shared" si="3"/>
        <v>1739.9999999999998</v>
      </c>
      <c r="L412" s="7">
        <v>0.39999999999999997</v>
      </c>
    </row>
    <row r="413" spans="1:12">
      <c r="A413" s="2" t="s">
        <v>112</v>
      </c>
      <c r="B413" s="2">
        <v>1197831</v>
      </c>
      <c r="C413" s="3">
        <v>44441</v>
      </c>
      <c r="D413" s="2" t="s">
        <v>4</v>
      </c>
      <c r="E413" s="2" t="s">
        <v>12</v>
      </c>
      <c r="F413" s="2" t="s">
        <v>51</v>
      </c>
      <c r="G413" s="2" t="s">
        <v>109</v>
      </c>
      <c r="H413" s="4">
        <v>0.6</v>
      </c>
      <c r="I413" s="5">
        <v>4500</v>
      </c>
      <c r="J413" s="6">
        <f t="shared" si="2"/>
        <v>2700</v>
      </c>
      <c r="K413" s="6">
        <f t="shared" si="3"/>
        <v>1350</v>
      </c>
      <c r="L413" s="7">
        <v>0.5</v>
      </c>
    </row>
    <row r="414" spans="1:12">
      <c r="A414" s="2" t="s">
        <v>112</v>
      </c>
      <c r="B414" s="2">
        <v>1197831</v>
      </c>
      <c r="C414" s="3">
        <v>44441</v>
      </c>
      <c r="D414" s="2" t="s">
        <v>4</v>
      </c>
      <c r="E414" s="2" t="s">
        <v>12</v>
      </c>
      <c r="F414" s="2" t="s">
        <v>51</v>
      </c>
      <c r="G414" s="2" t="s">
        <v>110</v>
      </c>
      <c r="H414" s="4">
        <v>0.55000000000000004</v>
      </c>
      <c r="I414" s="5">
        <v>4500</v>
      </c>
      <c r="J414" s="6">
        <f t="shared" si="2"/>
        <v>2475</v>
      </c>
      <c r="K414" s="6">
        <f t="shared" si="3"/>
        <v>866.25</v>
      </c>
      <c r="L414" s="7">
        <v>0.35</v>
      </c>
    </row>
    <row r="415" spans="1:12">
      <c r="A415" s="2" t="s">
        <v>112</v>
      </c>
      <c r="B415" s="2">
        <v>1197831</v>
      </c>
      <c r="C415" s="3">
        <v>44441</v>
      </c>
      <c r="D415" s="2" t="s">
        <v>4</v>
      </c>
      <c r="E415" s="2" t="s">
        <v>12</v>
      </c>
      <c r="F415" s="2" t="s">
        <v>51</v>
      </c>
      <c r="G415" s="2" t="s">
        <v>111</v>
      </c>
      <c r="H415" s="4">
        <v>0.5</v>
      </c>
      <c r="I415" s="5">
        <v>6750</v>
      </c>
      <c r="J415" s="6">
        <f t="shared" si="2"/>
        <v>3375</v>
      </c>
      <c r="K415" s="6">
        <f t="shared" si="3"/>
        <v>1856.2500000000002</v>
      </c>
      <c r="L415" s="7">
        <v>0.55000000000000004</v>
      </c>
    </row>
    <row r="416" spans="1:12">
      <c r="A416" s="2" t="s">
        <v>112</v>
      </c>
      <c r="B416" s="2">
        <v>1197831</v>
      </c>
      <c r="C416" s="3">
        <v>44470</v>
      </c>
      <c r="D416" s="2" t="s">
        <v>4</v>
      </c>
      <c r="E416" s="2" t="s">
        <v>12</v>
      </c>
      <c r="F416" s="2" t="s">
        <v>51</v>
      </c>
      <c r="G416" s="2" t="s">
        <v>106</v>
      </c>
      <c r="H416" s="4">
        <v>0.4</v>
      </c>
      <c r="I416" s="5">
        <v>6250</v>
      </c>
      <c r="J416" s="6">
        <f t="shared" si="2"/>
        <v>2500</v>
      </c>
      <c r="K416" s="6">
        <f t="shared" si="3"/>
        <v>999.99999999999989</v>
      </c>
      <c r="L416" s="7">
        <v>0.39999999999999997</v>
      </c>
    </row>
    <row r="417" spans="1:12">
      <c r="A417" s="2" t="s">
        <v>112</v>
      </c>
      <c r="B417" s="2">
        <v>1197831</v>
      </c>
      <c r="C417" s="3">
        <v>44470</v>
      </c>
      <c r="D417" s="2" t="s">
        <v>4</v>
      </c>
      <c r="E417" s="2" t="s">
        <v>12</v>
      </c>
      <c r="F417" s="2" t="s">
        <v>51</v>
      </c>
      <c r="G417" s="2" t="s">
        <v>107</v>
      </c>
      <c r="H417" s="4">
        <v>0.4</v>
      </c>
      <c r="I417" s="5">
        <v>6250</v>
      </c>
      <c r="J417" s="6">
        <f t="shared" si="2"/>
        <v>2500</v>
      </c>
      <c r="K417" s="6">
        <f t="shared" si="3"/>
        <v>999.99999999999989</v>
      </c>
      <c r="L417" s="7">
        <v>0.39999999999999997</v>
      </c>
    </row>
    <row r="418" spans="1:12">
      <c r="A418" s="2" t="s">
        <v>112</v>
      </c>
      <c r="B418" s="2">
        <v>1197831</v>
      </c>
      <c r="C418" s="3">
        <v>44470</v>
      </c>
      <c r="D418" s="2" t="s">
        <v>4</v>
      </c>
      <c r="E418" s="2" t="s">
        <v>12</v>
      </c>
      <c r="F418" s="2" t="s">
        <v>51</v>
      </c>
      <c r="G418" s="2" t="s">
        <v>108</v>
      </c>
      <c r="H418" s="4">
        <v>0.45</v>
      </c>
      <c r="I418" s="5">
        <v>5750</v>
      </c>
      <c r="J418" s="6">
        <f t="shared" si="2"/>
        <v>2587.5</v>
      </c>
      <c r="K418" s="6">
        <f t="shared" si="3"/>
        <v>1035</v>
      </c>
      <c r="L418" s="7">
        <v>0.39999999999999997</v>
      </c>
    </row>
    <row r="419" spans="1:12">
      <c r="A419" s="2" t="s">
        <v>112</v>
      </c>
      <c r="B419" s="2">
        <v>1197831</v>
      </c>
      <c r="C419" s="3">
        <v>44470</v>
      </c>
      <c r="D419" s="2" t="s">
        <v>4</v>
      </c>
      <c r="E419" s="2" t="s">
        <v>12</v>
      </c>
      <c r="F419" s="2" t="s">
        <v>51</v>
      </c>
      <c r="G419" s="2" t="s">
        <v>109</v>
      </c>
      <c r="H419" s="4">
        <v>0.45</v>
      </c>
      <c r="I419" s="5">
        <v>4250</v>
      </c>
      <c r="J419" s="6">
        <f t="shared" si="2"/>
        <v>1912.5</v>
      </c>
      <c r="K419" s="6">
        <f t="shared" si="3"/>
        <v>956.25</v>
      </c>
      <c r="L419" s="7">
        <v>0.5</v>
      </c>
    </row>
    <row r="420" spans="1:12">
      <c r="A420" s="2" t="s">
        <v>112</v>
      </c>
      <c r="B420" s="2">
        <v>1197831</v>
      </c>
      <c r="C420" s="3">
        <v>44470</v>
      </c>
      <c r="D420" s="2" t="s">
        <v>4</v>
      </c>
      <c r="E420" s="2" t="s">
        <v>12</v>
      </c>
      <c r="F420" s="2" t="s">
        <v>51</v>
      </c>
      <c r="G420" s="2" t="s">
        <v>110</v>
      </c>
      <c r="H420" s="4">
        <v>0.4</v>
      </c>
      <c r="I420" s="5">
        <v>4000</v>
      </c>
      <c r="J420" s="6">
        <f t="shared" si="2"/>
        <v>1600</v>
      </c>
      <c r="K420" s="6">
        <f t="shared" si="3"/>
        <v>560</v>
      </c>
      <c r="L420" s="7">
        <v>0.35</v>
      </c>
    </row>
    <row r="421" spans="1:12">
      <c r="A421" s="2" t="s">
        <v>112</v>
      </c>
      <c r="B421" s="2">
        <v>1197831</v>
      </c>
      <c r="C421" s="3">
        <v>44470</v>
      </c>
      <c r="D421" s="2" t="s">
        <v>4</v>
      </c>
      <c r="E421" s="2" t="s">
        <v>12</v>
      </c>
      <c r="F421" s="2" t="s">
        <v>51</v>
      </c>
      <c r="G421" s="2" t="s">
        <v>111</v>
      </c>
      <c r="H421" s="4">
        <v>0.5</v>
      </c>
      <c r="I421" s="5">
        <v>5750</v>
      </c>
      <c r="J421" s="6">
        <f t="shared" si="2"/>
        <v>2875</v>
      </c>
      <c r="K421" s="6">
        <f t="shared" si="3"/>
        <v>1581.2500000000002</v>
      </c>
      <c r="L421" s="7">
        <v>0.55000000000000004</v>
      </c>
    </row>
    <row r="422" spans="1:12">
      <c r="A422" s="2" t="s">
        <v>112</v>
      </c>
      <c r="B422" s="2">
        <v>1197831</v>
      </c>
      <c r="C422" s="3">
        <v>44502</v>
      </c>
      <c r="D422" s="2" t="s">
        <v>4</v>
      </c>
      <c r="E422" s="2" t="s">
        <v>12</v>
      </c>
      <c r="F422" s="2" t="s">
        <v>51</v>
      </c>
      <c r="G422" s="2" t="s">
        <v>106</v>
      </c>
      <c r="H422" s="4">
        <v>0.4</v>
      </c>
      <c r="I422" s="5">
        <v>7250</v>
      </c>
      <c r="J422" s="6">
        <f t="shared" si="2"/>
        <v>2900</v>
      </c>
      <c r="K422" s="6">
        <f t="shared" si="3"/>
        <v>1160</v>
      </c>
      <c r="L422" s="7">
        <v>0.39999999999999997</v>
      </c>
    </row>
    <row r="423" spans="1:12">
      <c r="A423" s="2" t="s">
        <v>112</v>
      </c>
      <c r="B423" s="2">
        <v>1197831</v>
      </c>
      <c r="C423" s="3">
        <v>44502</v>
      </c>
      <c r="D423" s="2" t="s">
        <v>4</v>
      </c>
      <c r="E423" s="2" t="s">
        <v>12</v>
      </c>
      <c r="F423" s="2" t="s">
        <v>51</v>
      </c>
      <c r="G423" s="2" t="s">
        <v>107</v>
      </c>
      <c r="H423" s="4">
        <v>0.4</v>
      </c>
      <c r="I423" s="5">
        <v>7250</v>
      </c>
      <c r="J423" s="6">
        <f t="shared" si="2"/>
        <v>2900</v>
      </c>
      <c r="K423" s="6">
        <f t="shared" si="3"/>
        <v>1160</v>
      </c>
      <c r="L423" s="7">
        <v>0.39999999999999997</v>
      </c>
    </row>
    <row r="424" spans="1:12">
      <c r="A424" s="2" t="s">
        <v>112</v>
      </c>
      <c r="B424" s="2">
        <v>1197831</v>
      </c>
      <c r="C424" s="3">
        <v>44502</v>
      </c>
      <c r="D424" s="2" t="s">
        <v>4</v>
      </c>
      <c r="E424" s="2" t="s">
        <v>12</v>
      </c>
      <c r="F424" s="2" t="s">
        <v>51</v>
      </c>
      <c r="G424" s="2" t="s">
        <v>108</v>
      </c>
      <c r="H424" s="4">
        <v>0.65</v>
      </c>
      <c r="I424" s="5">
        <v>6500</v>
      </c>
      <c r="J424" s="6">
        <f t="shared" si="2"/>
        <v>4225</v>
      </c>
      <c r="K424" s="6">
        <f t="shared" si="3"/>
        <v>1689.9999999999998</v>
      </c>
      <c r="L424" s="7">
        <v>0.39999999999999997</v>
      </c>
    </row>
    <row r="425" spans="1:12">
      <c r="A425" s="2" t="s">
        <v>112</v>
      </c>
      <c r="B425" s="2">
        <v>1197831</v>
      </c>
      <c r="C425" s="3">
        <v>44502</v>
      </c>
      <c r="D425" s="2" t="s">
        <v>4</v>
      </c>
      <c r="E425" s="2" t="s">
        <v>12</v>
      </c>
      <c r="F425" s="2" t="s">
        <v>51</v>
      </c>
      <c r="G425" s="2" t="s">
        <v>109</v>
      </c>
      <c r="H425" s="4">
        <v>0.65</v>
      </c>
      <c r="I425" s="5">
        <v>5000</v>
      </c>
      <c r="J425" s="6">
        <f t="shared" si="2"/>
        <v>3250</v>
      </c>
      <c r="K425" s="6">
        <f t="shared" si="3"/>
        <v>1625</v>
      </c>
      <c r="L425" s="7">
        <v>0.5</v>
      </c>
    </row>
    <row r="426" spans="1:12">
      <c r="A426" s="2" t="s">
        <v>112</v>
      </c>
      <c r="B426" s="2">
        <v>1197831</v>
      </c>
      <c r="C426" s="3">
        <v>44502</v>
      </c>
      <c r="D426" s="2" t="s">
        <v>4</v>
      </c>
      <c r="E426" s="2" t="s">
        <v>12</v>
      </c>
      <c r="F426" s="2" t="s">
        <v>51</v>
      </c>
      <c r="G426" s="2" t="s">
        <v>110</v>
      </c>
      <c r="H426" s="4">
        <v>0.6</v>
      </c>
      <c r="I426" s="5">
        <v>4750</v>
      </c>
      <c r="J426" s="6">
        <f t="shared" si="2"/>
        <v>2850</v>
      </c>
      <c r="K426" s="6">
        <f t="shared" si="3"/>
        <v>997.49999999999989</v>
      </c>
      <c r="L426" s="7">
        <v>0.35</v>
      </c>
    </row>
    <row r="427" spans="1:12">
      <c r="A427" s="2" t="s">
        <v>112</v>
      </c>
      <c r="B427" s="2">
        <v>1197831</v>
      </c>
      <c r="C427" s="3">
        <v>44502</v>
      </c>
      <c r="D427" s="2" t="s">
        <v>4</v>
      </c>
      <c r="E427" s="2" t="s">
        <v>12</v>
      </c>
      <c r="F427" s="2" t="s">
        <v>51</v>
      </c>
      <c r="G427" s="2" t="s">
        <v>111</v>
      </c>
      <c r="H427" s="4">
        <v>0.70000000000000007</v>
      </c>
      <c r="I427" s="5">
        <v>6750</v>
      </c>
      <c r="J427" s="6">
        <f t="shared" si="2"/>
        <v>4725</v>
      </c>
      <c r="K427" s="6">
        <f t="shared" si="3"/>
        <v>2598.75</v>
      </c>
      <c r="L427" s="7">
        <v>0.55000000000000004</v>
      </c>
    </row>
    <row r="428" spans="1:12">
      <c r="A428" s="2" t="s">
        <v>112</v>
      </c>
      <c r="B428" s="2">
        <v>1197831</v>
      </c>
      <c r="C428" s="3">
        <v>44531</v>
      </c>
      <c r="D428" s="2" t="s">
        <v>4</v>
      </c>
      <c r="E428" s="2" t="s">
        <v>12</v>
      </c>
      <c r="F428" s="2" t="s">
        <v>51</v>
      </c>
      <c r="G428" s="2" t="s">
        <v>106</v>
      </c>
      <c r="H428" s="4">
        <v>0.6</v>
      </c>
      <c r="I428" s="5">
        <v>8250</v>
      </c>
      <c r="J428" s="6">
        <f t="shared" si="2"/>
        <v>4950</v>
      </c>
      <c r="K428" s="6">
        <f t="shared" si="3"/>
        <v>1979.9999999999998</v>
      </c>
      <c r="L428" s="7">
        <v>0.39999999999999997</v>
      </c>
    </row>
    <row r="429" spans="1:12">
      <c r="A429" s="2" t="s">
        <v>112</v>
      </c>
      <c r="B429" s="2">
        <v>1197831</v>
      </c>
      <c r="C429" s="3">
        <v>44531</v>
      </c>
      <c r="D429" s="2" t="s">
        <v>4</v>
      </c>
      <c r="E429" s="2" t="s">
        <v>12</v>
      </c>
      <c r="F429" s="2" t="s">
        <v>51</v>
      </c>
      <c r="G429" s="2" t="s">
        <v>107</v>
      </c>
      <c r="H429" s="4">
        <v>0.6</v>
      </c>
      <c r="I429" s="5">
        <v>8250</v>
      </c>
      <c r="J429" s="6">
        <f t="shared" si="2"/>
        <v>4950</v>
      </c>
      <c r="K429" s="6">
        <f t="shared" si="3"/>
        <v>1979.9999999999998</v>
      </c>
      <c r="L429" s="7">
        <v>0.39999999999999997</v>
      </c>
    </row>
    <row r="430" spans="1:12">
      <c r="A430" s="2" t="s">
        <v>112</v>
      </c>
      <c r="B430" s="2">
        <v>1197831</v>
      </c>
      <c r="C430" s="3">
        <v>44531</v>
      </c>
      <c r="D430" s="2" t="s">
        <v>4</v>
      </c>
      <c r="E430" s="2" t="s">
        <v>12</v>
      </c>
      <c r="F430" s="2" t="s">
        <v>51</v>
      </c>
      <c r="G430" s="2" t="s">
        <v>108</v>
      </c>
      <c r="H430" s="4">
        <v>0.65</v>
      </c>
      <c r="I430" s="5">
        <v>7250</v>
      </c>
      <c r="J430" s="6">
        <f t="shared" si="2"/>
        <v>4712.5</v>
      </c>
      <c r="K430" s="6">
        <f t="shared" si="3"/>
        <v>1884.9999999999998</v>
      </c>
      <c r="L430" s="7">
        <v>0.39999999999999997</v>
      </c>
    </row>
    <row r="431" spans="1:12">
      <c r="A431" s="2" t="s">
        <v>112</v>
      </c>
      <c r="B431" s="2">
        <v>1197831</v>
      </c>
      <c r="C431" s="3">
        <v>44531</v>
      </c>
      <c r="D431" s="2" t="s">
        <v>4</v>
      </c>
      <c r="E431" s="2" t="s">
        <v>12</v>
      </c>
      <c r="F431" s="2" t="s">
        <v>51</v>
      </c>
      <c r="G431" s="2" t="s">
        <v>109</v>
      </c>
      <c r="H431" s="4">
        <v>0.65</v>
      </c>
      <c r="I431" s="5">
        <v>5750</v>
      </c>
      <c r="J431" s="6">
        <f t="shared" si="2"/>
        <v>3737.5</v>
      </c>
      <c r="K431" s="6">
        <f t="shared" si="3"/>
        <v>1868.75</v>
      </c>
      <c r="L431" s="7">
        <v>0.5</v>
      </c>
    </row>
    <row r="432" spans="1:12">
      <c r="A432" s="2" t="s">
        <v>112</v>
      </c>
      <c r="B432" s="2">
        <v>1197831</v>
      </c>
      <c r="C432" s="3">
        <v>44531</v>
      </c>
      <c r="D432" s="2" t="s">
        <v>4</v>
      </c>
      <c r="E432" s="2" t="s">
        <v>12</v>
      </c>
      <c r="F432" s="2" t="s">
        <v>51</v>
      </c>
      <c r="G432" s="2" t="s">
        <v>110</v>
      </c>
      <c r="H432" s="4">
        <v>0.6</v>
      </c>
      <c r="I432" s="5">
        <v>5250</v>
      </c>
      <c r="J432" s="6">
        <f t="shared" si="2"/>
        <v>3150</v>
      </c>
      <c r="K432" s="6">
        <f t="shared" si="3"/>
        <v>1102.5</v>
      </c>
      <c r="L432" s="7">
        <v>0.35</v>
      </c>
    </row>
    <row r="433" spans="1:12">
      <c r="A433" s="2" t="s">
        <v>112</v>
      </c>
      <c r="B433" s="2">
        <v>1197831</v>
      </c>
      <c r="C433" s="3">
        <v>44531</v>
      </c>
      <c r="D433" s="2" t="s">
        <v>4</v>
      </c>
      <c r="E433" s="2" t="s">
        <v>12</v>
      </c>
      <c r="F433" s="2" t="s">
        <v>51</v>
      </c>
      <c r="G433" s="2" t="s">
        <v>111</v>
      </c>
      <c r="H433" s="4">
        <v>0.70000000000000007</v>
      </c>
      <c r="I433" s="5">
        <v>7750</v>
      </c>
      <c r="J433" s="6">
        <f t="shared" si="2"/>
        <v>5425.0000000000009</v>
      </c>
      <c r="K433" s="6">
        <f t="shared" si="3"/>
        <v>2983.7500000000009</v>
      </c>
      <c r="L433" s="7">
        <v>0.55000000000000004</v>
      </c>
    </row>
    <row r="434" spans="1:12">
      <c r="A434" s="2" t="s">
        <v>104</v>
      </c>
      <c r="B434" s="2">
        <v>1185732</v>
      </c>
      <c r="C434" s="3">
        <v>44203</v>
      </c>
      <c r="D434" s="2" t="s">
        <v>105</v>
      </c>
      <c r="E434" s="2" t="s">
        <v>18</v>
      </c>
      <c r="F434" s="2" t="s">
        <v>17</v>
      </c>
      <c r="G434" s="2" t="s">
        <v>106</v>
      </c>
      <c r="H434" s="4">
        <v>0.45</v>
      </c>
      <c r="I434" s="5">
        <v>4250</v>
      </c>
      <c r="J434" s="6">
        <f t="shared" si="2"/>
        <v>1912.5</v>
      </c>
      <c r="K434" s="6">
        <f t="shared" si="3"/>
        <v>1051.875</v>
      </c>
      <c r="L434" s="7">
        <v>0.55000000000000004</v>
      </c>
    </row>
    <row r="435" spans="1:12">
      <c r="A435" s="2" t="s">
        <v>104</v>
      </c>
      <c r="B435" s="2">
        <v>1185732</v>
      </c>
      <c r="C435" s="3">
        <v>44203</v>
      </c>
      <c r="D435" s="2" t="s">
        <v>105</v>
      </c>
      <c r="E435" s="2" t="s">
        <v>18</v>
      </c>
      <c r="F435" s="2" t="s">
        <v>17</v>
      </c>
      <c r="G435" s="2" t="s">
        <v>107</v>
      </c>
      <c r="H435" s="4">
        <v>0.45</v>
      </c>
      <c r="I435" s="5">
        <v>2250</v>
      </c>
      <c r="J435" s="6">
        <f t="shared" si="2"/>
        <v>1012.5</v>
      </c>
      <c r="K435" s="6">
        <f t="shared" si="3"/>
        <v>354.375</v>
      </c>
      <c r="L435" s="7">
        <v>0.35</v>
      </c>
    </row>
    <row r="436" spans="1:12">
      <c r="A436" s="2" t="s">
        <v>104</v>
      </c>
      <c r="B436" s="2">
        <v>1185732</v>
      </c>
      <c r="C436" s="3">
        <v>44203</v>
      </c>
      <c r="D436" s="2" t="s">
        <v>105</v>
      </c>
      <c r="E436" s="2" t="s">
        <v>18</v>
      </c>
      <c r="F436" s="2" t="s">
        <v>17</v>
      </c>
      <c r="G436" s="2" t="s">
        <v>108</v>
      </c>
      <c r="H436" s="4">
        <v>0.35000000000000003</v>
      </c>
      <c r="I436" s="5">
        <v>2250</v>
      </c>
      <c r="J436" s="6">
        <f t="shared" si="2"/>
        <v>787.50000000000011</v>
      </c>
      <c r="K436" s="6">
        <f t="shared" si="3"/>
        <v>315</v>
      </c>
      <c r="L436" s="7">
        <v>0.39999999999999997</v>
      </c>
    </row>
    <row r="437" spans="1:12">
      <c r="A437" s="2" t="s">
        <v>104</v>
      </c>
      <c r="B437" s="2">
        <v>1185732</v>
      </c>
      <c r="C437" s="3">
        <v>44203</v>
      </c>
      <c r="D437" s="2" t="s">
        <v>105</v>
      </c>
      <c r="E437" s="2" t="s">
        <v>18</v>
      </c>
      <c r="F437" s="2" t="s">
        <v>17</v>
      </c>
      <c r="G437" s="2" t="s">
        <v>109</v>
      </c>
      <c r="H437" s="4">
        <v>0.4</v>
      </c>
      <c r="I437" s="5">
        <v>750</v>
      </c>
      <c r="J437" s="6">
        <f t="shared" si="2"/>
        <v>300</v>
      </c>
      <c r="K437" s="6">
        <f t="shared" si="3"/>
        <v>119.99999999999999</v>
      </c>
      <c r="L437" s="7">
        <v>0.39999999999999997</v>
      </c>
    </row>
    <row r="438" spans="1:12">
      <c r="A438" s="2" t="s">
        <v>104</v>
      </c>
      <c r="B438" s="2">
        <v>1185732</v>
      </c>
      <c r="C438" s="3">
        <v>44203</v>
      </c>
      <c r="D438" s="2" t="s">
        <v>105</v>
      </c>
      <c r="E438" s="2" t="s">
        <v>18</v>
      </c>
      <c r="F438" s="2" t="s">
        <v>17</v>
      </c>
      <c r="G438" s="2" t="s">
        <v>110</v>
      </c>
      <c r="H438" s="4">
        <v>0.54999999999999993</v>
      </c>
      <c r="I438" s="5">
        <v>1250</v>
      </c>
      <c r="J438" s="6">
        <f t="shared" si="2"/>
        <v>687.49999999999989</v>
      </c>
      <c r="K438" s="6">
        <f t="shared" si="3"/>
        <v>240.62499999999994</v>
      </c>
      <c r="L438" s="7">
        <v>0.35</v>
      </c>
    </row>
    <row r="439" spans="1:12">
      <c r="A439" s="2" t="s">
        <v>104</v>
      </c>
      <c r="B439" s="2">
        <v>1185732</v>
      </c>
      <c r="C439" s="3">
        <v>44203</v>
      </c>
      <c r="D439" s="2" t="s">
        <v>105</v>
      </c>
      <c r="E439" s="2" t="s">
        <v>18</v>
      </c>
      <c r="F439" s="2" t="s">
        <v>17</v>
      </c>
      <c r="G439" s="2" t="s">
        <v>111</v>
      </c>
      <c r="H439" s="4">
        <v>0.45</v>
      </c>
      <c r="I439" s="5">
        <v>2250</v>
      </c>
      <c r="J439" s="6">
        <f t="shared" si="2"/>
        <v>1012.5</v>
      </c>
      <c r="K439" s="6">
        <f t="shared" si="3"/>
        <v>303.75</v>
      </c>
      <c r="L439" s="7">
        <v>0.3</v>
      </c>
    </row>
    <row r="440" spans="1:12">
      <c r="A440" s="2" t="s">
        <v>104</v>
      </c>
      <c r="B440" s="2">
        <v>1185732</v>
      </c>
      <c r="C440" s="3">
        <v>44232</v>
      </c>
      <c r="D440" s="2" t="s">
        <v>105</v>
      </c>
      <c r="E440" s="2" t="s">
        <v>18</v>
      </c>
      <c r="F440" s="2" t="s">
        <v>17</v>
      </c>
      <c r="G440" s="2" t="s">
        <v>106</v>
      </c>
      <c r="H440" s="4">
        <v>0.45</v>
      </c>
      <c r="I440" s="5">
        <v>4750</v>
      </c>
      <c r="J440" s="6">
        <f t="shared" si="2"/>
        <v>2137.5</v>
      </c>
      <c r="K440" s="6">
        <f t="shared" si="3"/>
        <v>1175.625</v>
      </c>
      <c r="L440" s="7">
        <v>0.55000000000000004</v>
      </c>
    </row>
    <row r="441" spans="1:12">
      <c r="A441" s="2" t="s">
        <v>104</v>
      </c>
      <c r="B441" s="2">
        <v>1185732</v>
      </c>
      <c r="C441" s="3">
        <v>44232</v>
      </c>
      <c r="D441" s="2" t="s">
        <v>105</v>
      </c>
      <c r="E441" s="2" t="s">
        <v>18</v>
      </c>
      <c r="F441" s="2" t="s">
        <v>17</v>
      </c>
      <c r="G441" s="2" t="s">
        <v>107</v>
      </c>
      <c r="H441" s="4">
        <v>0.45</v>
      </c>
      <c r="I441" s="5">
        <v>1250</v>
      </c>
      <c r="J441" s="6">
        <f t="shared" si="2"/>
        <v>562.5</v>
      </c>
      <c r="K441" s="6">
        <f t="shared" si="3"/>
        <v>196.875</v>
      </c>
      <c r="L441" s="7">
        <v>0.35</v>
      </c>
    </row>
    <row r="442" spans="1:12">
      <c r="A442" s="2" t="s">
        <v>104</v>
      </c>
      <c r="B442" s="2">
        <v>1185732</v>
      </c>
      <c r="C442" s="3">
        <v>44232</v>
      </c>
      <c r="D442" s="2" t="s">
        <v>105</v>
      </c>
      <c r="E442" s="2" t="s">
        <v>18</v>
      </c>
      <c r="F442" s="2" t="s">
        <v>17</v>
      </c>
      <c r="G442" s="2" t="s">
        <v>108</v>
      </c>
      <c r="H442" s="4">
        <v>0.35000000000000003</v>
      </c>
      <c r="I442" s="5">
        <v>1750</v>
      </c>
      <c r="J442" s="6">
        <f t="shared" si="2"/>
        <v>612.50000000000011</v>
      </c>
      <c r="K442" s="6">
        <f t="shared" si="3"/>
        <v>245.00000000000003</v>
      </c>
      <c r="L442" s="7">
        <v>0.39999999999999997</v>
      </c>
    </row>
    <row r="443" spans="1:12">
      <c r="A443" s="2" t="s">
        <v>104</v>
      </c>
      <c r="B443" s="2">
        <v>1185732</v>
      </c>
      <c r="C443" s="3">
        <v>44232</v>
      </c>
      <c r="D443" s="2" t="s">
        <v>105</v>
      </c>
      <c r="E443" s="2" t="s">
        <v>18</v>
      </c>
      <c r="F443" s="2" t="s">
        <v>17</v>
      </c>
      <c r="G443" s="2" t="s">
        <v>109</v>
      </c>
      <c r="H443" s="4">
        <v>0.4</v>
      </c>
      <c r="I443" s="5">
        <v>500</v>
      </c>
      <c r="J443" s="6">
        <f t="shared" si="2"/>
        <v>200</v>
      </c>
      <c r="K443" s="6">
        <f t="shared" si="3"/>
        <v>80</v>
      </c>
      <c r="L443" s="7">
        <v>0.39999999999999997</v>
      </c>
    </row>
    <row r="444" spans="1:12">
      <c r="A444" s="2" t="s">
        <v>104</v>
      </c>
      <c r="B444" s="2">
        <v>1185732</v>
      </c>
      <c r="C444" s="3">
        <v>44232</v>
      </c>
      <c r="D444" s="2" t="s">
        <v>105</v>
      </c>
      <c r="E444" s="2" t="s">
        <v>18</v>
      </c>
      <c r="F444" s="2" t="s">
        <v>17</v>
      </c>
      <c r="G444" s="2" t="s">
        <v>110</v>
      </c>
      <c r="H444" s="4">
        <v>0.54999999999999993</v>
      </c>
      <c r="I444" s="5">
        <v>1250</v>
      </c>
      <c r="J444" s="6">
        <f t="shared" si="2"/>
        <v>687.49999999999989</v>
      </c>
      <c r="K444" s="6">
        <f t="shared" si="3"/>
        <v>240.62499999999994</v>
      </c>
      <c r="L444" s="7">
        <v>0.35</v>
      </c>
    </row>
    <row r="445" spans="1:12">
      <c r="A445" s="2" t="s">
        <v>104</v>
      </c>
      <c r="B445" s="2">
        <v>1185732</v>
      </c>
      <c r="C445" s="3">
        <v>44232</v>
      </c>
      <c r="D445" s="2" t="s">
        <v>105</v>
      </c>
      <c r="E445" s="2" t="s">
        <v>18</v>
      </c>
      <c r="F445" s="2" t="s">
        <v>17</v>
      </c>
      <c r="G445" s="2" t="s">
        <v>111</v>
      </c>
      <c r="H445" s="4">
        <v>0.45</v>
      </c>
      <c r="I445" s="5">
        <v>2250</v>
      </c>
      <c r="J445" s="6">
        <f t="shared" si="2"/>
        <v>1012.5</v>
      </c>
      <c r="K445" s="6">
        <f t="shared" si="3"/>
        <v>303.75</v>
      </c>
      <c r="L445" s="7">
        <v>0.3</v>
      </c>
    </row>
    <row r="446" spans="1:12">
      <c r="A446" s="2" t="s">
        <v>104</v>
      </c>
      <c r="B446" s="2">
        <v>1185732</v>
      </c>
      <c r="C446" s="3">
        <v>44258</v>
      </c>
      <c r="D446" s="2" t="s">
        <v>105</v>
      </c>
      <c r="E446" s="2" t="s">
        <v>18</v>
      </c>
      <c r="F446" s="2" t="s">
        <v>17</v>
      </c>
      <c r="G446" s="2" t="s">
        <v>106</v>
      </c>
      <c r="H446" s="4">
        <v>0.5</v>
      </c>
      <c r="I446" s="5">
        <v>4450</v>
      </c>
      <c r="J446" s="6">
        <f t="shared" si="2"/>
        <v>2225</v>
      </c>
      <c r="K446" s="6">
        <f t="shared" si="3"/>
        <v>1223.75</v>
      </c>
      <c r="L446" s="7">
        <v>0.55000000000000004</v>
      </c>
    </row>
    <row r="447" spans="1:12">
      <c r="A447" s="2" t="s">
        <v>104</v>
      </c>
      <c r="B447" s="2">
        <v>1185732</v>
      </c>
      <c r="C447" s="3">
        <v>44258</v>
      </c>
      <c r="D447" s="2" t="s">
        <v>105</v>
      </c>
      <c r="E447" s="2" t="s">
        <v>18</v>
      </c>
      <c r="F447" s="2" t="s">
        <v>17</v>
      </c>
      <c r="G447" s="2" t="s">
        <v>107</v>
      </c>
      <c r="H447" s="4">
        <v>0.5</v>
      </c>
      <c r="I447" s="5">
        <v>1500</v>
      </c>
      <c r="J447" s="6">
        <f t="shared" si="2"/>
        <v>750</v>
      </c>
      <c r="K447" s="6">
        <f t="shared" si="3"/>
        <v>262.5</v>
      </c>
      <c r="L447" s="7">
        <v>0.35</v>
      </c>
    </row>
    <row r="448" spans="1:12">
      <c r="A448" s="2" t="s">
        <v>104</v>
      </c>
      <c r="B448" s="2">
        <v>1185732</v>
      </c>
      <c r="C448" s="3">
        <v>44258</v>
      </c>
      <c r="D448" s="2" t="s">
        <v>105</v>
      </c>
      <c r="E448" s="2" t="s">
        <v>18</v>
      </c>
      <c r="F448" s="2" t="s">
        <v>17</v>
      </c>
      <c r="G448" s="2" t="s">
        <v>108</v>
      </c>
      <c r="H448" s="4">
        <v>0.4</v>
      </c>
      <c r="I448" s="5">
        <v>1750</v>
      </c>
      <c r="J448" s="6">
        <f t="shared" si="2"/>
        <v>700</v>
      </c>
      <c r="K448" s="6">
        <f t="shared" si="3"/>
        <v>280</v>
      </c>
      <c r="L448" s="7">
        <v>0.39999999999999997</v>
      </c>
    </row>
    <row r="449" spans="1:12">
      <c r="A449" s="2" t="s">
        <v>104</v>
      </c>
      <c r="B449" s="2">
        <v>1185732</v>
      </c>
      <c r="C449" s="3">
        <v>44258</v>
      </c>
      <c r="D449" s="2" t="s">
        <v>105</v>
      </c>
      <c r="E449" s="2" t="s">
        <v>18</v>
      </c>
      <c r="F449" s="2" t="s">
        <v>17</v>
      </c>
      <c r="G449" s="2" t="s">
        <v>109</v>
      </c>
      <c r="H449" s="4">
        <v>0.45</v>
      </c>
      <c r="I449" s="5">
        <v>250</v>
      </c>
      <c r="J449" s="6">
        <f t="shared" si="2"/>
        <v>112.5</v>
      </c>
      <c r="K449" s="6">
        <f t="shared" si="3"/>
        <v>44.999999999999993</v>
      </c>
      <c r="L449" s="7">
        <v>0.39999999999999997</v>
      </c>
    </row>
    <row r="450" spans="1:12">
      <c r="A450" s="2" t="s">
        <v>104</v>
      </c>
      <c r="B450" s="2">
        <v>1185732</v>
      </c>
      <c r="C450" s="3">
        <v>44258</v>
      </c>
      <c r="D450" s="2" t="s">
        <v>105</v>
      </c>
      <c r="E450" s="2" t="s">
        <v>18</v>
      </c>
      <c r="F450" s="2" t="s">
        <v>17</v>
      </c>
      <c r="G450" s="2" t="s">
        <v>110</v>
      </c>
      <c r="H450" s="4">
        <v>0.6</v>
      </c>
      <c r="I450" s="5">
        <v>750</v>
      </c>
      <c r="J450" s="6">
        <f t="shared" si="2"/>
        <v>450</v>
      </c>
      <c r="K450" s="6">
        <f t="shared" si="3"/>
        <v>135</v>
      </c>
      <c r="L450" s="7">
        <v>0.3</v>
      </c>
    </row>
    <row r="451" spans="1:12">
      <c r="A451" s="2" t="s">
        <v>104</v>
      </c>
      <c r="B451" s="2">
        <v>1185732</v>
      </c>
      <c r="C451" s="3">
        <v>44258</v>
      </c>
      <c r="D451" s="2" t="s">
        <v>105</v>
      </c>
      <c r="E451" s="2" t="s">
        <v>18</v>
      </c>
      <c r="F451" s="2" t="s">
        <v>17</v>
      </c>
      <c r="G451" s="2" t="s">
        <v>111</v>
      </c>
      <c r="H451" s="4">
        <v>0.5</v>
      </c>
      <c r="I451" s="5">
        <v>1750</v>
      </c>
      <c r="J451" s="6">
        <f t="shared" si="2"/>
        <v>875</v>
      </c>
      <c r="K451" s="6">
        <f t="shared" si="3"/>
        <v>218.75</v>
      </c>
      <c r="L451" s="7">
        <v>0.25</v>
      </c>
    </row>
    <row r="452" spans="1:12">
      <c r="A452" s="2" t="s">
        <v>104</v>
      </c>
      <c r="B452" s="2">
        <v>1185732</v>
      </c>
      <c r="C452" s="3">
        <v>44290</v>
      </c>
      <c r="D452" s="2" t="s">
        <v>105</v>
      </c>
      <c r="E452" s="2" t="s">
        <v>18</v>
      </c>
      <c r="F452" s="2" t="s">
        <v>17</v>
      </c>
      <c r="G452" s="2" t="s">
        <v>106</v>
      </c>
      <c r="H452" s="4">
        <v>0.5</v>
      </c>
      <c r="I452" s="5">
        <v>4500</v>
      </c>
      <c r="J452" s="6">
        <f t="shared" si="2"/>
        <v>2250</v>
      </c>
      <c r="K452" s="6">
        <f t="shared" si="3"/>
        <v>1125</v>
      </c>
      <c r="L452" s="7">
        <v>0.5</v>
      </c>
    </row>
    <row r="453" spans="1:12">
      <c r="A453" s="2" t="s">
        <v>104</v>
      </c>
      <c r="B453" s="2">
        <v>1185732</v>
      </c>
      <c r="C453" s="3">
        <v>44290</v>
      </c>
      <c r="D453" s="2" t="s">
        <v>105</v>
      </c>
      <c r="E453" s="2" t="s">
        <v>18</v>
      </c>
      <c r="F453" s="2" t="s">
        <v>17</v>
      </c>
      <c r="G453" s="2" t="s">
        <v>107</v>
      </c>
      <c r="H453" s="4">
        <v>0.5</v>
      </c>
      <c r="I453" s="5">
        <v>1500</v>
      </c>
      <c r="J453" s="6">
        <f t="shared" si="2"/>
        <v>750</v>
      </c>
      <c r="K453" s="6">
        <f t="shared" si="3"/>
        <v>225</v>
      </c>
      <c r="L453" s="7">
        <v>0.3</v>
      </c>
    </row>
    <row r="454" spans="1:12">
      <c r="A454" s="2" t="s">
        <v>104</v>
      </c>
      <c r="B454" s="2">
        <v>1185732</v>
      </c>
      <c r="C454" s="3">
        <v>44290</v>
      </c>
      <c r="D454" s="2" t="s">
        <v>105</v>
      </c>
      <c r="E454" s="2" t="s">
        <v>18</v>
      </c>
      <c r="F454" s="2" t="s">
        <v>17</v>
      </c>
      <c r="G454" s="2" t="s">
        <v>108</v>
      </c>
      <c r="H454" s="4">
        <v>0.4</v>
      </c>
      <c r="I454" s="5">
        <v>1500</v>
      </c>
      <c r="J454" s="6">
        <f t="shared" si="2"/>
        <v>600</v>
      </c>
      <c r="K454" s="6">
        <f t="shared" si="3"/>
        <v>210</v>
      </c>
      <c r="L454" s="7">
        <v>0.35</v>
      </c>
    </row>
    <row r="455" spans="1:12">
      <c r="A455" s="2" t="s">
        <v>104</v>
      </c>
      <c r="B455" s="2">
        <v>1185732</v>
      </c>
      <c r="C455" s="3">
        <v>44290</v>
      </c>
      <c r="D455" s="2" t="s">
        <v>105</v>
      </c>
      <c r="E455" s="2" t="s">
        <v>18</v>
      </c>
      <c r="F455" s="2" t="s">
        <v>17</v>
      </c>
      <c r="G455" s="2" t="s">
        <v>109</v>
      </c>
      <c r="H455" s="4">
        <v>0.45</v>
      </c>
      <c r="I455" s="5">
        <v>750</v>
      </c>
      <c r="J455" s="6">
        <f t="shared" si="2"/>
        <v>337.5</v>
      </c>
      <c r="K455" s="6">
        <f t="shared" si="3"/>
        <v>118.12499999999999</v>
      </c>
      <c r="L455" s="7">
        <v>0.35</v>
      </c>
    </row>
    <row r="456" spans="1:12">
      <c r="A456" s="2" t="s">
        <v>104</v>
      </c>
      <c r="B456" s="2">
        <v>1185732</v>
      </c>
      <c r="C456" s="3">
        <v>44290</v>
      </c>
      <c r="D456" s="2" t="s">
        <v>105</v>
      </c>
      <c r="E456" s="2" t="s">
        <v>18</v>
      </c>
      <c r="F456" s="2" t="s">
        <v>17</v>
      </c>
      <c r="G456" s="2" t="s">
        <v>110</v>
      </c>
      <c r="H456" s="4">
        <v>0.6</v>
      </c>
      <c r="I456" s="5">
        <v>750</v>
      </c>
      <c r="J456" s="6">
        <f t="shared" si="2"/>
        <v>450</v>
      </c>
      <c r="K456" s="6">
        <f t="shared" si="3"/>
        <v>135</v>
      </c>
      <c r="L456" s="7">
        <v>0.3</v>
      </c>
    </row>
    <row r="457" spans="1:12">
      <c r="A457" s="2" t="s">
        <v>104</v>
      </c>
      <c r="B457" s="2">
        <v>1185732</v>
      </c>
      <c r="C457" s="3">
        <v>44290</v>
      </c>
      <c r="D457" s="2" t="s">
        <v>105</v>
      </c>
      <c r="E457" s="2" t="s">
        <v>18</v>
      </c>
      <c r="F457" s="2" t="s">
        <v>17</v>
      </c>
      <c r="G457" s="2" t="s">
        <v>111</v>
      </c>
      <c r="H457" s="4">
        <v>0.5</v>
      </c>
      <c r="I457" s="5">
        <v>2000</v>
      </c>
      <c r="J457" s="6">
        <f t="shared" si="2"/>
        <v>1000</v>
      </c>
      <c r="K457" s="6">
        <f t="shared" si="3"/>
        <v>250</v>
      </c>
      <c r="L457" s="7">
        <v>0.25</v>
      </c>
    </row>
    <row r="458" spans="1:12">
      <c r="A458" s="2" t="s">
        <v>104</v>
      </c>
      <c r="B458" s="2">
        <v>1185732</v>
      </c>
      <c r="C458" s="3">
        <v>44319</v>
      </c>
      <c r="D458" s="2" t="s">
        <v>105</v>
      </c>
      <c r="E458" s="2" t="s">
        <v>18</v>
      </c>
      <c r="F458" s="2" t="s">
        <v>17</v>
      </c>
      <c r="G458" s="2" t="s">
        <v>106</v>
      </c>
      <c r="H458" s="4">
        <v>0.6</v>
      </c>
      <c r="I458" s="5">
        <v>4700</v>
      </c>
      <c r="J458" s="6">
        <f t="shared" si="2"/>
        <v>2820</v>
      </c>
      <c r="K458" s="6">
        <f t="shared" si="3"/>
        <v>1410</v>
      </c>
      <c r="L458" s="7">
        <v>0.5</v>
      </c>
    </row>
    <row r="459" spans="1:12">
      <c r="A459" s="2" t="s">
        <v>104</v>
      </c>
      <c r="B459" s="2">
        <v>1185732</v>
      </c>
      <c r="C459" s="3">
        <v>44319</v>
      </c>
      <c r="D459" s="2" t="s">
        <v>105</v>
      </c>
      <c r="E459" s="2" t="s">
        <v>18</v>
      </c>
      <c r="F459" s="2" t="s">
        <v>17</v>
      </c>
      <c r="G459" s="2" t="s">
        <v>107</v>
      </c>
      <c r="H459" s="4">
        <v>0.60000000000000009</v>
      </c>
      <c r="I459" s="5">
        <v>1750</v>
      </c>
      <c r="J459" s="6">
        <f t="shared" si="2"/>
        <v>1050.0000000000002</v>
      </c>
      <c r="K459" s="6">
        <f t="shared" si="3"/>
        <v>315.00000000000006</v>
      </c>
      <c r="L459" s="7">
        <v>0.3</v>
      </c>
    </row>
    <row r="460" spans="1:12">
      <c r="A460" s="2" t="s">
        <v>104</v>
      </c>
      <c r="B460" s="2">
        <v>1185732</v>
      </c>
      <c r="C460" s="3">
        <v>44319</v>
      </c>
      <c r="D460" s="2" t="s">
        <v>105</v>
      </c>
      <c r="E460" s="2" t="s">
        <v>18</v>
      </c>
      <c r="F460" s="2" t="s">
        <v>17</v>
      </c>
      <c r="G460" s="2" t="s">
        <v>108</v>
      </c>
      <c r="H460" s="4">
        <v>0.55000000000000004</v>
      </c>
      <c r="I460" s="5">
        <v>1500</v>
      </c>
      <c r="J460" s="6">
        <f t="shared" si="2"/>
        <v>825.00000000000011</v>
      </c>
      <c r="K460" s="6">
        <f t="shared" si="3"/>
        <v>288.75</v>
      </c>
      <c r="L460" s="7">
        <v>0.35</v>
      </c>
    </row>
    <row r="461" spans="1:12">
      <c r="A461" s="2" t="s">
        <v>104</v>
      </c>
      <c r="B461" s="2">
        <v>1185732</v>
      </c>
      <c r="C461" s="3">
        <v>44319</v>
      </c>
      <c r="D461" s="2" t="s">
        <v>105</v>
      </c>
      <c r="E461" s="2" t="s">
        <v>18</v>
      </c>
      <c r="F461" s="2" t="s">
        <v>17</v>
      </c>
      <c r="G461" s="2" t="s">
        <v>109</v>
      </c>
      <c r="H461" s="4">
        <v>0.55000000000000004</v>
      </c>
      <c r="I461" s="5">
        <v>1000</v>
      </c>
      <c r="J461" s="6">
        <f t="shared" si="2"/>
        <v>550</v>
      </c>
      <c r="K461" s="6">
        <f t="shared" si="3"/>
        <v>192.5</v>
      </c>
      <c r="L461" s="7">
        <v>0.35</v>
      </c>
    </row>
    <row r="462" spans="1:12">
      <c r="A462" s="2" t="s">
        <v>104</v>
      </c>
      <c r="B462" s="2">
        <v>1185732</v>
      </c>
      <c r="C462" s="3">
        <v>44319</v>
      </c>
      <c r="D462" s="2" t="s">
        <v>105</v>
      </c>
      <c r="E462" s="2" t="s">
        <v>18</v>
      </c>
      <c r="F462" s="2" t="s">
        <v>17</v>
      </c>
      <c r="G462" s="2" t="s">
        <v>110</v>
      </c>
      <c r="H462" s="4">
        <v>0.65</v>
      </c>
      <c r="I462" s="5">
        <v>1250</v>
      </c>
      <c r="J462" s="6">
        <f t="shared" si="2"/>
        <v>812.5</v>
      </c>
      <c r="K462" s="6">
        <f t="shared" si="3"/>
        <v>243.75</v>
      </c>
      <c r="L462" s="7">
        <v>0.3</v>
      </c>
    </row>
    <row r="463" spans="1:12">
      <c r="A463" s="2" t="s">
        <v>104</v>
      </c>
      <c r="B463" s="2">
        <v>1185732</v>
      </c>
      <c r="C463" s="3">
        <v>44319</v>
      </c>
      <c r="D463" s="2" t="s">
        <v>105</v>
      </c>
      <c r="E463" s="2" t="s">
        <v>18</v>
      </c>
      <c r="F463" s="2" t="s">
        <v>17</v>
      </c>
      <c r="G463" s="2" t="s">
        <v>111</v>
      </c>
      <c r="H463" s="4">
        <v>0.70000000000000007</v>
      </c>
      <c r="I463" s="5">
        <v>2500</v>
      </c>
      <c r="J463" s="6">
        <f t="shared" si="2"/>
        <v>1750.0000000000002</v>
      </c>
      <c r="K463" s="6">
        <f t="shared" si="3"/>
        <v>525</v>
      </c>
      <c r="L463" s="7">
        <v>0.3</v>
      </c>
    </row>
    <row r="464" spans="1:12">
      <c r="A464" s="2" t="s">
        <v>104</v>
      </c>
      <c r="B464" s="2">
        <v>1185732</v>
      </c>
      <c r="C464" s="3">
        <v>44352</v>
      </c>
      <c r="D464" s="2" t="s">
        <v>105</v>
      </c>
      <c r="E464" s="2" t="s">
        <v>18</v>
      </c>
      <c r="F464" s="2" t="s">
        <v>17</v>
      </c>
      <c r="G464" s="2" t="s">
        <v>106</v>
      </c>
      <c r="H464" s="4">
        <v>0.65</v>
      </c>
      <c r="I464" s="5">
        <v>5000</v>
      </c>
      <c r="J464" s="6">
        <f t="shared" si="2"/>
        <v>3250</v>
      </c>
      <c r="K464" s="6">
        <f t="shared" si="3"/>
        <v>1787.5000000000002</v>
      </c>
      <c r="L464" s="7">
        <v>0.55000000000000004</v>
      </c>
    </row>
    <row r="465" spans="1:12">
      <c r="A465" s="2" t="s">
        <v>104</v>
      </c>
      <c r="B465" s="2">
        <v>1185732</v>
      </c>
      <c r="C465" s="3">
        <v>44352</v>
      </c>
      <c r="D465" s="2" t="s">
        <v>105</v>
      </c>
      <c r="E465" s="2" t="s">
        <v>18</v>
      </c>
      <c r="F465" s="2" t="s">
        <v>17</v>
      </c>
      <c r="G465" s="2" t="s">
        <v>107</v>
      </c>
      <c r="H465" s="4">
        <v>0.60000000000000009</v>
      </c>
      <c r="I465" s="5">
        <v>2500</v>
      </c>
      <c r="J465" s="6">
        <f t="shared" si="2"/>
        <v>1500.0000000000002</v>
      </c>
      <c r="K465" s="6">
        <f t="shared" si="3"/>
        <v>525</v>
      </c>
      <c r="L465" s="7">
        <v>0.35</v>
      </c>
    </row>
    <row r="466" spans="1:12">
      <c r="A466" s="2" t="s">
        <v>104</v>
      </c>
      <c r="B466" s="2">
        <v>1185732</v>
      </c>
      <c r="C466" s="3">
        <v>44352</v>
      </c>
      <c r="D466" s="2" t="s">
        <v>105</v>
      </c>
      <c r="E466" s="2" t="s">
        <v>18</v>
      </c>
      <c r="F466" s="2" t="s">
        <v>17</v>
      </c>
      <c r="G466" s="2" t="s">
        <v>108</v>
      </c>
      <c r="H466" s="4">
        <v>0.55000000000000004</v>
      </c>
      <c r="I466" s="5">
        <v>1750</v>
      </c>
      <c r="J466" s="6">
        <f t="shared" si="2"/>
        <v>962.50000000000011</v>
      </c>
      <c r="K466" s="6">
        <f t="shared" si="3"/>
        <v>385</v>
      </c>
      <c r="L466" s="7">
        <v>0.39999999999999997</v>
      </c>
    </row>
    <row r="467" spans="1:12">
      <c r="A467" s="2" t="s">
        <v>104</v>
      </c>
      <c r="B467" s="2">
        <v>1185732</v>
      </c>
      <c r="C467" s="3">
        <v>44352</v>
      </c>
      <c r="D467" s="2" t="s">
        <v>105</v>
      </c>
      <c r="E467" s="2" t="s">
        <v>18</v>
      </c>
      <c r="F467" s="2" t="s">
        <v>17</v>
      </c>
      <c r="G467" s="2" t="s">
        <v>109</v>
      </c>
      <c r="H467" s="4">
        <v>0.55000000000000004</v>
      </c>
      <c r="I467" s="5">
        <v>1500</v>
      </c>
      <c r="J467" s="6">
        <f t="shared" si="2"/>
        <v>825.00000000000011</v>
      </c>
      <c r="K467" s="6">
        <f t="shared" si="3"/>
        <v>330</v>
      </c>
      <c r="L467" s="7">
        <v>0.39999999999999997</v>
      </c>
    </row>
    <row r="468" spans="1:12">
      <c r="A468" s="2" t="s">
        <v>104</v>
      </c>
      <c r="B468" s="2">
        <v>1185732</v>
      </c>
      <c r="C468" s="3">
        <v>44352</v>
      </c>
      <c r="D468" s="2" t="s">
        <v>105</v>
      </c>
      <c r="E468" s="2" t="s">
        <v>18</v>
      </c>
      <c r="F468" s="2" t="s">
        <v>17</v>
      </c>
      <c r="G468" s="2" t="s">
        <v>110</v>
      </c>
      <c r="H468" s="4">
        <v>0.65</v>
      </c>
      <c r="I468" s="5">
        <v>1500</v>
      </c>
      <c r="J468" s="6">
        <f t="shared" si="2"/>
        <v>975</v>
      </c>
      <c r="K468" s="6">
        <f t="shared" si="3"/>
        <v>341.25</v>
      </c>
      <c r="L468" s="7">
        <v>0.35</v>
      </c>
    </row>
    <row r="469" spans="1:12">
      <c r="A469" s="2" t="s">
        <v>104</v>
      </c>
      <c r="B469" s="2">
        <v>1185732</v>
      </c>
      <c r="C469" s="3">
        <v>44352</v>
      </c>
      <c r="D469" s="2" t="s">
        <v>105</v>
      </c>
      <c r="E469" s="2" t="s">
        <v>18</v>
      </c>
      <c r="F469" s="2" t="s">
        <v>17</v>
      </c>
      <c r="G469" s="2" t="s">
        <v>111</v>
      </c>
      <c r="H469" s="4">
        <v>0.70000000000000007</v>
      </c>
      <c r="I469" s="5">
        <v>3000</v>
      </c>
      <c r="J469" s="6">
        <f t="shared" si="2"/>
        <v>2100</v>
      </c>
      <c r="K469" s="6">
        <f t="shared" si="3"/>
        <v>630</v>
      </c>
      <c r="L469" s="7">
        <v>0.3</v>
      </c>
    </row>
    <row r="470" spans="1:12">
      <c r="A470" s="2" t="s">
        <v>104</v>
      </c>
      <c r="B470" s="2">
        <v>1185732</v>
      </c>
      <c r="C470" s="3">
        <v>44380</v>
      </c>
      <c r="D470" s="2" t="s">
        <v>105</v>
      </c>
      <c r="E470" s="2" t="s">
        <v>18</v>
      </c>
      <c r="F470" s="2" t="s">
        <v>17</v>
      </c>
      <c r="G470" s="2" t="s">
        <v>106</v>
      </c>
      <c r="H470" s="4">
        <v>0.65</v>
      </c>
      <c r="I470" s="5">
        <v>5000</v>
      </c>
      <c r="J470" s="6">
        <f t="shared" si="2"/>
        <v>3250</v>
      </c>
      <c r="K470" s="6">
        <f t="shared" si="3"/>
        <v>1787.5000000000002</v>
      </c>
      <c r="L470" s="7">
        <v>0.55000000000000004</v>
      </c>
    </row>
    <row r="471" spans="1:12">
      <c r="A471" s="2" t="s">
        <v>104</v>
      </c>
      <c r="B471" s="2">
        <v>1185732</v>
      </c>
      <c r="C471" s="3">
        <v>44380</v>
      </c>
      <c r="D471" s="2" t="s">
        <v>105</v>
      </c>
      <c r="E471" s="2" t="s">
        <v>18</v>
      </c>
      <c r="F471" s="2" t="s">
        <v>17</v>
      </c>
      <c r="G471" s="2" t="s">
        <v>107</v>
      </c>
      <c r="H471" s="4">
        <v>0.60000000000000009</v>
      </c>
      <c r="I471" s="5">
        <v>3000</v>
      </c>
      <c r="J471" s="6">
        <f t="shared" si="2"/>
        <v>1800.0000000000002</v>
      </c>
      <c r="K471" s="6">
        <f t="shared" si="3"/>
        <v>630</v>
      </c>
      <c r="L471" s="7">
        <v>0.35</v>
      </c>
    </row>
    <row r="472" spans="1:12">
      <c r="A472" s="2" t="s">
        <v>104</v>
      </c>
      <c r="B472" s="2">
        <v>1185732</v>
      </c>
      <c r="C472" s="3">
        <v>44380</v>
      </c>
      <c r="D472" s="2" t="s">
        <v>105</v>
      </c>
      <c r="E472" s="2" t="s">
        <v>18</v>
      </c>
      <c r="F472" s="2" t="s">
        <v>17</v>
      </c>
      <c r="G472" s="2" t="s">
        <v>108</v>
      </c>
      <c r="H472" s="4">
        <v>0.55000000000000004</v>
      </c>
      <c r="I472" s="5">
        <v>2250</v>
      </c>
      <c r="J472" s="6">
        <f t="shared" si="2"/>
        <v>1237.5</v>
      </c>
      <c r="K472" s="6">
        <f t="shared" si="3"/>
        <v>494.99999999999994</v>
      </c>
      <c r="L472" s="7">
        <v>0.39999999999999997</v>
      </c>
    </row>
    <row r="473" spans="1:12">
      <c r="A473" s="2" t="s">
        <v>104</v>
      </c>
      <c r="B473" s="2">
        <v>1185732</v>
      </c>
      <c r="C473" s="3">
        <v>44380</v>
      </c>
      <c r="D473" s="2" t="s">
        <v>105</v>
      </c>
      <c r="E473" s="2" t="s">
        <v>18</v>
      </c>
      <c r="F473" s="2" t="s">
        <v>17</v>
      </c>
      <c r="G473" s="2" t="s">
        <v>109</v>
      </c>
      <c r="H473" s="4">
        <v>0.55000000000000004</v>
      </c>
      <c r="I473" s="5">
        <v>1750</v>
      </c>
      <c r="J473" s="6">
        <f t="shared" si="2"/>
        <v>962.50000000000011</v>
      </c>
      <c r="K473" s="6">
        <f t="shared" si="3"/>
        <v>385</v>
      </c>
      <c r="L473" s="7">
        <v>0.39999999999999997</v>
      </c>
    </row>
    <row r="474" spans="1:12">
      <c r="A474" s="2" t="s">
        <v>104</v>
      </c>
      <c r="B474" s="2">
        <v>1185732</v>
      </c>
      <c r="C474" s="3">
        <v>44380</v>
      </c>
      <c r="D474" s="2" t="s">
        <v>105</v>
      </c>
      <c r="E474" s="2" t="s">
        <v>18</v>
      </c>
      <c r="F474" s="2" t="s">
        <v>17</v>
      </c>
      <c r="G474" s="2" t="s">
        <v>110</v>
      </c>
      <c r="H474" s="4">
        <v>0.65</v>
      </c>
      <c r="I474" s="5">
        <v>2000</v>
      </c>
      <c r="J474" s="6">
        <f t="shared" si="2"/>
        <v>1300</v>
      </c>
      <c r="K474" s="6">
        <f t="shared" si="3"/>
        <v>454.99999999999994</v>
      </c>
      <c r="L474" s="7">
        <v>0.35</v>
      </c>
    </row>
    <row r="475" spans="1:12">
      <c r="A475" s="2" t="s">
        <v>104</v>
      </c>
      <c r="B475" s="2">
        <v>1185732</v>
      </c>
      <c r="C475" s="3">
        <v>44380</v>
      </c>
      <c r="D475" s="2" t="s">
        <v>105</v>
      </c>
      <c r="E475" s="2" t="s">
        <v>18</v>
      </c>
      <c r="F475" s="2" t="s">
        <v>17</v>
      </c>
      <c r="G475" s="2" t="s">
        <v>111</v>
      </c>
      <c r="H475" s="4">
        <v>0.70000000000000007</v>
      </c>
      <c r="I475" s="5">
        <v>3750</v>
      </c>
      <c r="J475" s="6">
        <f t="shared" si="2"/>
        <v>2625.0000000000005</v>
      </c>
      <c r="K475" s="6">
        <f t="shared" si="3"/>
        <v>787.50000000000011</v>
      </c>
      <c r="L475" s="7">
        <v>0.3</v>
      </c>
    </row>
    <row r="476" spans="1:12">
      <c r="A476" s="2" t="s">
        <v>104</v>
      </c>
      <c r="B476" s="2">
        <v>1185732</v>
      </c>
      <c r="C476" s="3">
        <v>44412</v>
      </c>
      <c r="D476" s="2" t="s">
        <v>105</v>
      </c>
      <c r="E476" s="2" t="s">
        <v>18</v>
      </c>
      <c r="F476" s="2" t="s">
        <v>17</v>
      </c>
      <c r="G476" s="2" t="s">
        <v>106</v>
      </c>
      <c r="H476" s="4">
        <v>0.65</v>
      </c>
      <c r="I476" s="5">
        <v>5250</v>
      </c>
      <c r="J476" s="6">
        <f t="shared" si="2"/>
        <v>3412.5</v>
      </c>
      <c r="K476" s="6">
        <f t="shared" si="3"/>
        <v>1876.8750000000002</v>
      </c>
      <c r="L476" s="7">
        <v>0.55000000000000004</v>
      </c>
    </row>
    <row r="477" spans="1:12">
      <c r="A477" s="2" t="s">
        <v>104</v>
      </c>
      <c r="B477" s="2">
        <v>1185732</v>
      </c>
      <c r="C477" s="3">
        <v>44412</v>
      </c>
      <c r="D477" s="2" t="s">
        <v>105</v>
      </c>
      <c r="E477" s="2" t="s">
        <v>18</v>
      </c>
      <c r="F477" s="2" t="s">
        <v>17</v>
      </c>
      <c r="G477" s="2" t="s">
        <v>107</v>
      </c>
      <c r="H477" s="4">
        <v>0.60000000000000009</v>
      </c>
      <c r="I477" s="5">
        <v>3000</v>
      </c>
      <c r="J477" s="6">
        <f t="shared" si="2"/>
        <v>1800.0000000000002</v>
      </c>
      <c r="K477" s="6">
        <f t="shared" si="3"/>
        <v>630</v>
      </c>
      <c r="L477" s="7">
        <v>0.35</v>
      </c>
    </row>
    <row r="478" spans="1:12">
      <c r="A478" s="2" t="s">
        <v>104</v>
      </c>
      <c r="B478" s="2">
        <v>1185732</v>
      </c>
      <c r="C478" s="3">
        <v>44412</v>
      </c>
      <c r="D478" s="2" t="s">
        <v>105</v>
      </c>
      <c r="E478" s="2" t="s">
        <v>18</v>
      </c>
      <c r="F478" s="2" t="s">
        <v>17</v>
      </c>
      <c r="G478" s="2" t="s">
        <v>108</v>
      </c>
      <c r="H478" s="4">
        <v>0.55000000000000004</v>
      </c>
      <c r="I478" s="5">
        <v>2250</v>
      </c>
      <c r="J478" s="6">
        <f t="shared" si="2"/>
        <v>1237.5</v>
      </c>
      <c r="K478" s="6">
        <f t="shared" si="3"/>
        <v>494.99999999999994</v>
      </c>
      <c r="L478" s="7">
        <v>0.39999999999999997</v>
      </c>
    </row>
    <row r="479" spans="1:12">
      <c r="A479" s="2" t="s">
        <v>104</v>
      </c>
      <c r="B479" s="2">
        <v>1185732</v>
      </c>
      <c r="C479" s="3">
        <v>44412</v>
      </c>
      <c r="D479" s="2" t="s">
        <v>105</v>
      </c>
      <c r="E479" s="2" t="s">
        <v>18</v>
      </c>
      <c r="F479" s="2" t="s">
        <v>17</v>
      </c>
      <c r="G479" s="2" t="s">
        <v>109</v>
      </c>
      <c r="H479" s="4">
        <v>0.55000000000000004</v>
      </c>
      <c r="I479" s="5">
        <v>2000</v>
      </c>
      <c r="J479" s="6">
        <f t="shared" si="2"/>
        <v>1100</v>
      </c>
      <c r="K479" s="6">
        <f t="shared" si="3"/>
        <v>439.99999999999994</v>
      </c>
      <c r="L479" s="7">
        <v>0.39999999999999997</v>
      </c>
    </row>
    <row r="480" spans="1:12">
      <c r="A480" s="2" t="s">
        <v>104</v>
      </c>
      <c r="B480" s="2">
        <v>1185732</v>
      </c>
      <c r="C480" s="3">
        <v>44412</v>
      </c>
      <c r="D480" s="2" t="s">
        <v>105</v>
      </c>
      <c r="E480" s="2" t="s">
        <v>18</v>
      </c>
      <c r="F480" s="2" t="s">
        <v>17</v>
      </c>
      <c r="G480" s="2" t="s">
        <v>110</v>
      </c>
      <c r="H480" s="4">
        <v>0.65</v>
      </c>
      <c r="I480" s="5">
        <v>1750</v>
      </c>
      <c r="J480" s="6">
        <f t="shared" si="2"/>
        <v>1137.5</v>
      </c>
      <c r="K480" s="6">
        <f t="shared" si="3"/>
        <v>398.125</v>
      </c>
      <c r="L480" s="7">
        <v>0.35</v>
      </c>
    </row>
    <row r="481" spans="1:12">
      <c r="A481" s="2" t="s">
        <v>104</v>
      </c>
      <c r="B481" s="2">
        <v>1185732</v>
      </c>
      <c r="C481" s="3">
        <v>44412</v>
      </c>
      <c r="D481" s="2" t="s">
        <v>105</v>
      </c>
      <c r="E481" s="2" t="s">
        <v>18</v>
      </c>
      <c r="F481" s="2" t="s">
        <v>17</v>
      </c>
      <c r="G481" s="2" t="s">
        <v>111</v>
      </c>
      <c r="H481" s="4">
        <v>0.70000000000000007</v>
      </c>
      <c r="I481" s="5">
        <v>3500</v>
      </c>
      <c r="J481" s="6">
        <f t="shared" si="2"/>
        <v>2450.0000000000005</v>
      </c>
      <c r="K481" s="6">
        <f t="shared" si="3"/>
        <v>735.00000000000011</v>
      </c>
      <c r="L481" s="7">
        <v>0.3</v>
      </c>
    </row>
    <row r="482" spans="1:12">
      <c r="A482" s="2" t="s">
        <v>104</v>
      </c>
      <c r="B482" s="2">
        <v>1185732</v>
      </c>
      <c r="C482" s="3">
        <v>44442</v>
      </c>
      <c r="D482" s="2" t="s">
        <v>105</v>
      </c>
      <c r="E482" s="2" t="s">
        <v>18</v>
      </c>
      <c r="F482" s="2" t="s">
        <v>17</v>
      </c>
      <c r="G482" s="2" t="s">
        <v>106</v>
      </c>
      <c r="H482" s="4">
        <v>0.65</v>
      </c>
      <c r="I482" s="5">
        <v>4750</v>
      </c>
      <c r="J482" s="6">
        <f t="shared" si="2"/>
        <v>3087.5</v>
      </c>
      <c r="K482" s="6">
        <f t="shared" si="3"/>
        <v>1543.75</v>
      </c>
      <c r="L482" s="7">
        <v>0.5</v>
      </c>
    </row>
    <row r="483" spans="1:12">
      <c r="A483" s="2" t="s">
        <v>104</v>
      </c>
      <c r="B483" s="2">
        <v>1185732</v>
      </c>
      <c r="C483" s="3">
        <v>44442</v>
      </c>
      <c r="D483" s="2" t="s">
        <v>105</v>
      </c>
      <c r="E483" s="2" t="s">
        <v>18</v>
      </c>
      <c r="F483" s="2" t="s">
        <v>17</v>
      </c>
      <c r="G483" s="2" t="s">
        <v>107</v>
      </c>
      <c r="H483" s="4">
        <v>0.5</v>
      </c>
      <c r="I483" s="5">
        <v>2750</v>
      </c>
      <c r="J483" s="6">
        <f t="shared" si="2"/>
        <v>1375</v>
      </c>
      <c r="K483" s="6">
        <f t="shared" si="3"/>
        <v>412.5</v>
      </c>
      <c r="L483" s="7">
        <v>0.3</v>
      </c>
    </row>
    <row r="484" spans="1:12">
      <c r="A484" s="2" t="s">
        <v>104</v>
      </c>
      <c r="B484" s="2">
        <v>1185732</v>
      </c>
      <c r="C484" s="3">
        <v>44442</v>
      </c>
      <c r="D484" s="2" t="s">
        <v>105</v>
      </c>
      <c r="E484" s="2" t="s">
        <v>18</v>
      </c>
      <c r="F484" s="2" t="s">
        <v>17</v>
      </c>
      <c r="G484" s="2" t="s">
        <v>108</v>
      </c>
      <c r="H484" s="4">
        <v>0.45</v>
      </c>
      <c r="I484" s="5">
        <v>2000</v>
      </c>
      <c r="J484" s="6">
        <f t="shared" si="2"/>
        <v>900</v>
      </c>
      <c r="K484" s="6">
        <f t="shared" si="3"/>
        <v>315</v>
      </c>
      <c r="L484" s="7">
        <v>0.35</v>
      </c>
    </row>
    <row r="485" spans="1:12">
      <c r="A485" s="2" t="s">
        <v>104</v>
      </c>
      <c r="B485" s="2">
        <v>1185732</v>
      </c>
      <c r="C485" s="3">
        <v>44442</v>
      </c>
      <c r="D485" s="2" t="s">
        <v>105</v>
      </c>
      <c r="E485" s="2" t="s">
        <v>18</v>
      </c>
      <c r="F485" s="2" t="s">
        <v>17</v>
      </c>
      <c r="G485" s="2" t="s">
        <v>109</v>
      </c>
      <c r="H485" s="4">
        <v>0.45</v>
      </c>
      <c r="I485" s="5">
        <v>1750</v>
      </c>
      <c r="J485" s="6">
        <f t="shared" si="2"/>
        <v>787.5</v>
      </c>
      <c r="K485" s="6">
        <f t="shared" si="3"/>
        <v>275.625</v>
      </c>
      <c r="L485" s="7">
        <v>0.35</v>
      </c>
    </row>
    <row r="486" spans="1:12">
      <c r="A486" s="2" t="s">
        <v>104</v>
      </c>
      <c r="B486" s="2">
        <v>1185732</v>
      </c>
      <c r="C486" s="3">
        <v>44442</v>
      </c>
      <c r="D486" s="2" t="s">
        <v>105</v>
      </c>
      <c r="E486" s="2" t="s">
        <v>18</v>
      </c>
      <c r="F486" s="2" t="s">
        <v>17</v>
      </c>
      <c r="G486" s="2" t="s">
        <v>110</v>
      </c>
      <c r="H486" s="4">
        <v>0.54999999999999993</v>
      </c>
      <c r="I486" s="5">
        <v>1250</v>
      </c>
      <c r="J486" s="6">
        <f t="shared" si="2"/>
        <v>687.49999999999989</v>
      </c>
      <c r="K486" s="6">
        <f t="shared" si="3"/>
        <v>206.24999999999997</v>
      </c>
      <c r="L486" s="7">
        <v>0.3</v>
      </c>
    </row>
    <row r="487" spans="1:12">
      <c r="A487" s="2" t="s">
        <v>104</v>
      </c>
      <c r="B487" s="2">
        <v>1185732</v>
      </c>
      <c r="C487" s="3">
        <v>44442</v>
      </c>
      <c r="D487" s="2" t="s">
        <v>105</v>
      </c>
      <c r="E487" s="2" t="s">
        <v>18</v>
      </c>
      <c r="F487" s="2" t="s">
        <v>17</v>
      </c>
      <c r="G487" s="2" t="s">
        <v>111</v>
      </c>
      <c r="H487" s="4">
        <v>0.6</v>
      </c>
      <c r="I487" s="5">
        <v>2250</v>
      </c>
      <c r="J487" s="6">
        <f t="shared" si="2"/>
        <v>1350</v>
      </c>
      <c r="K487" s="6">
        <f t="shared" si="3"/>
        <v>337.5</v>
      </c>
      <c r="L487" s="7">
        <v>0.25</v>
      </c>
    </row>
    <row r="488" spans="1:12">
      <c r="A488" s="2" t="s">
        <v>104</v>
      </c>
      <c r="B488" s="2">
        <v>1185732</v>
      </c>
      <c r="C488" s="3">
        <v>44474</v>
      </c>
      <c r="D488" s="2" t="s">
        <v>105</v>
      </c>
      <c r="E488" s="2" t="s">
        <v>18</v>
      </c>
      <c r="F488" s="2" t="s">
        <v>17</v>
      </c>
      <c r="G488" s="2" t="s">
        <v>106</v>
      </c>
      <c r="H488" s="4">
        <v>0.6</v>
      </c>
      <c r="I488" s="5">
        <v>4000</v>
      </c>
      <c r="J488" s="6">
        <f t="shared" si="2"/>
        <v>2400</v>
      </c>
      <c r="K488" s="6">
        <f t="shared" si="3"/>
        <v>1200</v>
      </c>
      <c r="L488" s="7">
        <v>0.5</v>
      </c>
    </row>
    <row r="489" spans="1:12">
      <c r="A489" s="2" t="s">
        <v>104</v>
      </c>
      <c r="B489" s="2">
        <v>1185732</v>
      </c>
      <c r="C489" s="3">
        <v>44474</v>
      </c>
      <c r="D489" s="2" t="s">
        <v>105</v>
      </c>
      <c r="E489" s="2" t="s">
        <v>18</v>
      </c>
      <c r="F489" s="2" t="s">
        <v>17</v>
      </c>
      <c r="G489" s="2" t="s">
        <v>107</v>
      </c>
      <c r="H489" s="4">
        <v>0.5</v>
      </c>
      <c r="I489" s="5">
        <v>2250</v>
      </c>
      <c r="J489" s="6">
        <f t="shared" si="2"/>
        <v>1125</v>
      </c>
      <c r="K489" s="6">
        <f t="shared" si="3"/>
        <v>337.5</v>
      </c>
      <c r="L489" s="7">
        <v>0.3</v>
      </c>
    </row>
    <row r="490" spans="1:12">
      <c r="A490" s="2" t="s">
        <v>104</v>
      </c>
      <c r="B490" s="2">
        <v>1185732</v>
      </c>
      <c r="C490" s="3">
        <v>44474</v>
      </c>
      <c r="D490" s="2" t="s">
        <v>105</v>
      </c>
      <c r="E490" s="2" t="s">
        <v>18</v>
      </c>
      <c r="F490" s="2" t="s">
        <v>17</v>
      </c>
      <c r="G490" s="2" t="s">
        <v>108</v>
      </c>
      <c r="H490" s="4">
        <v>0.5</v>
      </c>
      <c r="I490" s="5">
        <v>1250</v>
      </c>
      <c r="J490" s="6">
        <f t="shared" si="2"/>
        <v>625</v>
      </c>
      <c r="K490" s="6">
        <f t="shared" si="3"/>
        <v>218.75</v>
      </c>
      <c r="L490" s="7">
        <v>0.35</v>
      </c>
    </row>
    <row r="491" spans="1:12">
      <c r="A491" s="2" t="s">
        <v>104</v>
      </c>
      <c r="B491" s="2">
        <v>1185732</v>
      </c>
      <c r="C491" s="3">
        <v>44474</v>
      </c>
      <c r="D491" s="2" t="s">
        <v>105</v>
      </c>
      <c r="E491" s="2" t="s">
        <v>18</v>
      </c>
      <c r="F491" s="2" t="s">
        <v>17</v>
      </c>
      <c r="G491" s="2" t="s">
        <v>109</v>
      </c>
      <c r="H491" s="4">
        <v>0.5</v>
      </c>
      <c r="I491" s="5">
        <v>1000</v>
      </c>
      <c r="J491" s="6">
        <f t="shared" si="2"/>
        <v>500</v>
      </c>
      <c r="K491" s="6">
        <f t="shared" si="3"/>
        <v>175</v>
      </c>
      <c r="L491" s="7">
        <v>0.35</v>
      </c>
    </row>
    <row r="492" spans="1:12">
      <c r="A492" s="2" t="s">
        <v>104</v>
      </c>
      <c r="B492" s="2">
        <v>1185732</v>
      </c>
      <c r="C492" s="3">
        <v>44474</v>
      </c>
      <c r="D492" s="2" t="s">
        <v>105</v>
      </c>
      <c r="E492" s="2" t="s">
        <v>18</v>
      </c>
      <c r="F492" s="2" t="s">
        <v>17</v>
      </c>
      <c r="G492" s="2" t="s">
        <v>110</v>
      </c>
      <c r="H492" s="4">
        <v>0.6</v>
      </c>
      <c r="I492" s="5">
        <v>1000</v>
      </c>
      <c r="J492" s="6">
        <f t="shared" si="2"/>
        <v>600</v>
      </c>
      <c r="K492" s="6">
        <f t="shared" si="3"/>
        <v>180</v>
      </c>
      <c r="L492" s="7">
        <v>0.3</v>
      </c>
    </row>
    <row r="493" spans="1:12">
      <c r="A493" s="2" t="s">
        <v>104</v>
      </c>
      <c r="B493" s="2">
        <v>1185732</v>
      </c>
      <c r="C493" s="3">
        <v>44474</v>
      </c>
      <c r="D493" s="2" t="s">
        <v>105</v>
      </c>
      <c r="E493" s="2" t="s">
        <v>18</v>
      </c>
      <c r="F493" s="2" t="s">
        <v>17</v>
      </c>
      <c r="G493" s="2" t="s">
        <v>111</v>
      </c>
      <c r="H493" s="4">
        <v>0.64999999999999991</v>
      </c>
      <c r="I493" s="5">
        <v>2250</v>
      </c>
      <c r="J493" s="6">
        <f t="shared" si="2"/>
        <v>1462.4999999999998</v>
      </c>
      <c r="K493" s="6">
        <f t="shared" si="3"/>
        <v>365.62499999999994</v>
      </c>
      <c r="L493" s="7">
        <v>0.25</v>
      </c>
    </row>
    <row r="494" spans="1:12">
      <c r="A494" s="2" t="s">
        <v>104</v>
      </c>
      <c r="B494" s="2">
        <v>1185732</v>
      </c>
      <c r="C494" s="3">
        <v>44504</v>
      </c>
      <c r="D494" s="2" t="s">
        <v>105</v>
      </c>
      <c r="E494" s="2" t="s">
        <v>18</v>
      </c>
      <c r="F494" s="2" t="s">
        <v>17</v>
      </c>
      <c r="G494" s="2" t="s">
        <v>106</v>
      </c>
      <c r="H494" s="4">
        <v>0.70000000000000007</v>
      </c>
      <c r="I494" s="5">
        <v>3750</v>
      </c>
      <c r="J494" s="6">
        <f t="shared" si="2"/>
        <v>2625.0000000000005</v>
      </c>
      <c r="K494" s="6">
        <f t="shared" si="3"/>
        <v>1443.7500000000005</v>
      </c>
      <c r="L494" s="7">
        <v>0.55000000000000004</v>
      </c>
    </row>
    <row r="495" spans="1:12">
      <c r="A495" s="2" t="s">
        <v>104</v>
      </c>
      <c r="B495" s="2">
        <v>1185732</v>
      </c>
      <c r="C495" s="3">
        <v>44504</v>
      </c>
      <c r="D495" s="2" t="s">
        <v>105</v>
      </c>
      <c r="E495" s="2" t="s">
        <v>18</v>
      </c>
      <c r="F495" s="2" t="s">
        <v>17</v>
      </c>
      <c r="G495" s="2" t="s">
        <v>107</v>
      </c>
      <c r="H495" s="4">
        <v>0.60000000000000009</v>
      </c>
      <c r="I495" s="5">
        <v>2000</v>
      </c>
      <c r="J495" s="6">
        <f t="shared" si="2"/>
        <v>1200.0000000000002</v>
      </c>
      <c r="K495" s="6">
        <f t="shared" si="3"/>
        <v>420.00000000000006</v>
      </c>
      <c r="L495" s="7">
        <v>0.35</v>
      </c>
    </row>
    <row r="496" spans="1:12">
      <c r="A496" s="2" t="s">
        <v>104</v>
      </c>
      <c r="B496" s="2">
        <v>1185732</v>
      </c>
      <c r="C496" s="3">
        <v>44504</v>
      </c>
      <c r="D496" s="2" t="s">
        <v>105</v>
      </c>
      <c r="E496" s="2" t="s">
        <v>18</v>
      </c>
      <c r="F496" s="2" t="s">
        <v>17</v>
      </c>
      <c r="G496" s="2" t="s">
        <v>108</v>
      </c>
      <c r="H496" s="4">
        <v>0.60000000000000009</v>
      </c>
      <c r="I496" s="5">
        <v>1950</v>
      </c>
      <c r="J496" s="6">
        <f t="shared" si="2"/>
        <v>1170.0000000000002</v>
      </c>
      <c r="K496" s="6">
        <f t="shared" si="3"/>
        <v>468.00000000000006</v>
      </c>
      <c r="L496" s="7">
        <v>0.39999999999999997</v>
      </c>
    </row>
    <row r="497" spans="1:12">
      <c r="A497" s="2" t="s">
        <v>104</v>
      </c>
      <c r="B497" s="2">
        <v>1185732</v>
      </c>
      <c r="C497" s="3">
        <v>44504</v>
      </c>
      <c r="D497" s="2" t="s">
        <v>105</v>
      </c>
      <c r="E497" s="2" t="s">
        <v>18</v>
      </c>
      <c r="F497" s="2" t="s">
        <v>17</v>
      </c>
      <c r="G497" s="2" t="s">
        <v>109</v>
      </c>
      <c r="H497" s="4">
        <v>0.60000000000000009</v>
      </c>
      <c r="I497" s="5">
        <v>1750</v>
      </c>
      <c r="J497" s="6">
        <f t="shared" si="2"/>
        <v>1050.0000000000002</v>
      </c>
      <c r="K497" s="6">
        <f t="shared" si="3"/>
        <v>420.00000000000006</v>
      </c>
      <c r="L497" s="7">
        <v>0.39999999999999997</v>
      </c>
    </row>
    <row r="498" spans="1:12">
      <c r="A498" s="2" t="s">
        <v>104</v>
      </c>
      <c r="B498" s="2">
        <v>1185732</v>
      </c>
      <c r="C498" s="3">
        <v>44504</v>
      </c>
      <c r="D498" s="2" t="s">
        <v>105</v>
      </c>
      <c r="E498" s="2" t="s">
        <v>18</v>
      </c>
      <c r="F498" s="2" t="s">
        <v>17</v>
      </c>
      <c r="G498" s="2" t="s">
        <v>110</v>
      </c>
      <c r="H498" s="4">
        <v>0.70000000000000007</v>
      </c>
      <c r="I498" s="5">
        <v>1500</v>
      </c>
      <c r="J498" s="6">
        <f t="shared" si="2"/>
        <v>1050</v>
      </c>
      <c r="K498" s="6">
        <f t="shared" si="3"/>
        <v>367.5</v>
      </c>
      <c r="L498" s="7">
        <v>0.35</v>
      </c>
    </row>
    <row r="499" spans="1:12">
      <c r="A499" s="2" t="s">
        <v>104</v>
      </c>
      <c r="B499" s="2">
        <v>1185732</v>
      </c>
      <c r="C499" s="3">
        <v>44504</v>
      </c>
      <c r="D499" s="2" t="s">
        <v>105</v>
      </c>
      <c r="E499" s="2" t="s">
        <v>18</v>
      </c>
      <c r="F499" s="2" t="s">
        <v>17</v>
      </c>
      <c r="G499" s="2" t="s">
        <v>111</v>
      </c>
      <c r="H499" s="4">
        <v>0.75</v>
      </c>
      <c r="I499" s="5">
        <v>2500</v>
      </c>
      <c r="J499" s="6">
        <f t="shared" si="2"/>
        <v>1875</v>
      </c>
      <c r="K499" s="6">
        <f t="shared" si="3"/>
        <v>562.5</v>
      </c>
      <c r="L499" s="7">
        <v>0.3</v>
      </c>
    </row>
    <row r="500" spans="1:12">
      <c r="A500" s="2" t="s">
        <v>104</v>
      </c>
      <c r="B500" s="2">
        <v>1185732</v>
      </c>
      <c r="C500" s="3">
        <v>44533</v>
      </c>
      <c r="D500" s="2" t="s">
        <v>105</v>
      </c>
      <c r="E500" s="2" t="s">
        <v>18</v>
      </c>
      <c r="F500" s="2" t="s">
        <v>17</v>
      </c>
      <c r="G500" s="2" t="s">
        <v>106</v>
      </c>
      <c r="H500" s="4">
        <v>0.70000000000000007</v>
      </c>
      <c r="I500" s="5">
        <v>4750</v>
      </c>
      <c r="J500" s="6">
        <f t="shared" si="2"/>
        <v>3325.0000000000005</v>
      </c>
      <c r="K500" s="6">
        <f t="shared" si="3"/>
        <v>1828.7500000000005</v>
      </c>
      <c r="L500" s="7">
        <v>0.55000000000000004</v>
      </c>
    </row>
    <row r="501" spans="1:12">
      <c r="A501" s="2" t="s">
        <v>104</v>
      </c>
      <c r="B501" s="2">
        <v>1185732</v>
      </c>
      <c r="C501" s="3">
        <v>44533</v>
      </c>
      <c r="D501" s="2" t="s">
        <v>105</v>
      </c>
      <c r="E501" s="2" t="s">
        <v>18</v>
      </c>
      <c r="F501" s="2" t="s">
        <v>17</v>
      </c>
      <c r="G501" s="2" t="s">
        <v>107</v>
      </c>
      <c r="H501" s="4">
        <v>0.60000000000000009</v>
      </c>
      <c r="I501" s="5">
        <v>2750</v>
      </c>
      <c r="J501" s="6">
        <f t="shared" si="2"/>
        <v>1650.0000000000002</v>
      </c>
      <c r="K501" s="6">
        <f t="shared" si="3"/>
        <v>577.5</v>
      </c>
      <c r="L501" s="7">
        <v>0.35</v>
      </c>
    </row>
    <row r="502" spans="1:12">
      <c r="A502" s="2" t="s">
        <v>104</v>
      </c>
      <c r="B502" s="2">
        <v>1185732</v>
      </c>
      <c r="C502" s="3">
        <v>44533</v>
      </c>
      <c r="D502" s="2" t="s">
        <v>105</v>
      </c>
      <c r="E502" s="2" t="s">
        <v>18</v>
      </c>
      <c r="F502" s="2" t="s">
        <v>17</v>
      </c>
      <c r="G502" s="2" t="s">
        <v>108</v>
      </c>
      <c r="H502" s="4">
        <v>0.60000000000000009</v>
      </c>
      <c r="I502" s="5">
        <v>2250</v>
      </c>
      <c r="J502" s="6">
        <f t="shared" si="2"/>
        <v>1350.0000000000002</v>
      </c>
      <c r="K502" s="6">
        <f t="shared" si="3"/>
        <v>540</v>
      </c>
      <c r="L502" s="7">
        <v>0.39999999999999997</v>
      </c>
    </row>
    <row r="503" spans="1:12">
      <c r="A503" s="2" t="s">
        <v>104</v>
      </c>
      <c r="B503" s="2">
        <v>1185732</v>
      </c>
      <c r="C503" s="3">
        <v>44533</v>
      </c>
      <c r="D503" s="2" t="s">
        <v>105</v>
      </c>
      <c r="E503" s="2" t="s">
        <v>18</v>
      </c>
      <c r="F503" s="2" t="s">
        <v>17</v>
      </c>
      <c r="G503" s="2" t="s">
        <v>109</v>
      </c>
      <c r="H503" s="4">
        <v>0.60000000000000009</v>
      </c>
      <c r="I503" s="5">
        <v>1750</v>
      </c>
      <c r="J503" s="6">
        <f t="shared" si="2"/>
        <v>1050.0000000000002</v>
      </c>
      <c r="K503" s="6">
        <f t="shared" si="3"/>
        <v>420.00000000000006</v>
      </c>
      <c r="L503" s="7">
        <v>0.39999999999999997</v>
      </c>
    </row>
    <row r="504" spans="1:12">
      <c r="A504" s="2" t="s">
        <v>104</v>
      </c>
      <c r="B504" s="2">
        <v>1185732</v>
      </c>
      <c r="C504" s="3">
        <v>44533</v>
      </c>
      <c r="D504" s="2" t="s">
        <v>105</v>
      </c>
      <c r="E504" s="2" t="s">
        <v>18</v>
      </c>
      <c r="F504" s="2" t="s">
        <v>17</v>
      </c>
      <c r="G504" s="2" t="s">
        <v>110</v>
      </c>
      <c r="H504" s="4">
        <v>0.70000000000000007</v>
      </c>
      <c r="I504" s="5">
        <v>1750</v>
      </c>
      <c r="J504" s="6">
        <f t="shared" si="2"/>
        <v>1225.0000000000002</v>
      </c>
      <c r="K504" s="6">
        <f t="shared" si="3"/>
        <v>428.75000000000006</v>
      </c>
      <c r="L504" s="7">
        <v>0.35</v>
      </c>
    </row>
    <row r="505" spans="1:12">
      <c r="A505" s="2" t="s">
        <v>104</v>
      </c>
      <c r="B505" s="2">
        <v>1185732</v>
      </c>
      <c r="C505" s="3">
        <v>44533</v>
      </c>
      <c r="D505" s="2" t="s">
        <v>105</v>
      </c>
      <c r="E505" s="2" t="s">
        <v>18</v>
      </c>
      <c r="F505" s="2" t="s">
        <v>17</v>
      </c>
      <c r="G505" s="2" t="s">
        <v>111</v>
      </c>
      <c r="H505" s="4">
        <v>0.75</v>
      </c>
      <c r="I505" s="5">
        <v>2750</v>
      </c>
      <c r="J505" s="6">
        <f t="shared" si="2"/>
        <v>2062.5</v>
      </c>
      <c r="K505" s="6">
        <f t="shared" si="3"/>
        <v>618.75</v>
      </c>
      <c r="L505" s="7">
        <v>0.3</v>
      </c>
    </row>
    <row r="506" spans="1:12">
      <c r="A506" s="2" t="s">
        <v>113</v>
      </c>
      <c r="B506" s="2">
        <v>1128299</v>
      </c>
      <c r="C506" s="3">
        <v>44211</v>
      </c>
      <c r="D506" s="2" t="s">
        <v>7</v>
      </c>
      <c r="E506" s="2" t="s">
        <v>58</v>
      </c>
      <c r="F506" s="2" t="s">
        <v>57</v>
      </c>
      <c r="G506" s="2" t="s">
        <v>106</v>
      </c>
      <c r="H506" s="4">
        <v>0.35</v>
      </c>
      <c r="I506" s="5">
        <v>4500</v>
      </c>
      <c r="J506" s="6">
        <f t="shared" si="2"/>
        <v>1575</v>
      </c>
      <c r="K506" s="6">
        <f t="shared" si="3"/>
        <v>630</v>
      </c>
      <c r="L506" s="7">
        <v>0.4</v>
      </c>
    </row>
    <row r="507" spans="1:12">
      <c r="A507" s="2" t="s">
        <v>113</v>
      </c>
      <c r="B507" s="2">
        <v>1128299</v>
      </c>
      <c r="C507" s="3">
        <v>44211</v>
      </c>
      <c r="D507" s="2" t="s">
        <v>7</v>
      </c>
      <c r="E507" s="2" t="s">
        <v>58</v>
      </c>
      <c r="F507" s="2" t="s">
        <v>57</v>
      </c>
      <c r="G507" s="2" t="s">
        <v>107</v>
      </c>
      <c r="H507" s="4">
        <v>0.45</v>
      </c>
      <c r="I507" s="5">
        <v>4500</v>
      </c>
      <c r="J507" s="6">
        <f t="shared" si="2"/>
        <v>2025</v>
      </c>
      <c r="K507" s="6">
        <f t="shared" si="3"/>
        <v>506.25</v>
      </c>
      <c r="L507" s="7">
        <v>0.25</v>
      </c>
    </row>
    <row r="508" spans="1:12">
      <c r="A508" s="2" t="s">
        <v>113</v>
      </c>
      <c r="B508" s="2">
        <v>1128299</v>
      </c>
      <c r="C508" s="3">
        <v>44211</v>
      </c>
      <c r="D508" s="2" t="s">
        <v>7</v>
      </c>
      <c r="E508" s="2" t="s">
        <v>58</v>
      </c>
      <c r="F508" s="2" t="s">
        <v>57</v>
      </c>
      <c r="G508" s="2" t="s">
        <v>108</v>
      </c>
      <c r="H508" s="4">
        <v>0.45</v>
      </c>
      <c r="I508" s="5">
        <v>4500</v>
      </c>
      <c r="J508" s="6">
        <f t="shared" si="2"/>
        <v>2025</v>
      </c>
      <c r="K508" s="6">
        <f t="shared" si="3"/>
        <v>810</v>
      </c>
      <c r="L508" s="7">
        <v>0.4</v>
      </c>
    </row>
    <row r="509" spans="1:12">
      <c r="A509" s="2" t="s">
        <v>113</v>
      </c>
      <c r="B509" s="2">
        <v>1128299</v>
      </c>
      <c r="C509" s="3">
        <v>44211</v>
      </c>
      <c r="D509" s="2" t="s">
        <v>7</v>
      </c>
      <c r="E509" s="2" t="s">
        <v>58</v>
      </c>
      <c r="F509" s="2" t="s">
        <v>57</v>
      </c>
      <c r="G509" s="2" t="s">
        <v>109</v>
      </c>
      <c r="H509" s="4">
        <v>0.45</v>
      </c>
      <c r="I509" s="5">
        <v>3000</v>
      </c>
      <c r="J509" s="6">
        <f t="shared" si="2"/>
        <v>1350</v>
      </c>
      <c r="K509" s="6">
        <f t="shared" si="3"/>
        <v>472.49999999999994</v>
      </c>
      <c r="L509" s="7">
        <v>0.35</v>
      </c>
    </row>
    <row r="510" spans="1:12">
      <c r="A510" s="2" t="s">
        <v>113</v>
      </c>
      <c r="B510" s="2">
        <v>1128299</v>
      </c>
      <c r="C510" s="3">
        <v>44211</v>
      </c>
      <c r="D510" s="2" t="s">
        <v>7</v>
      </c>
      <c r="E510" s="2" t="s">
        <v>58</v>
      </c>
      <c r="F510" s="2" t="s">
        <v>57</v>
      </c>
      <c r="G510" s="2" t="s">
        <v>110</v>
      </c>
      <c r="H510" s="4">
        <v>0.5</v>
      </c>
      <c r="I510" s="5">
        <v>2500</v>
      </c>
      <c r="J510" s="6">
        <f t="shared" si="2"/>
        <v>1250</v>
      </c>
      <c r="K510" s="6">
        <f t="shared" si="3"/>
        <v>687.5</v>
      </c>
      <c r="L510" s="7">
        <v>0.55000000000000004</v>
      </c>
    </row>
    <row r="511" spans="1:12">
      <c r="A511" s="2" t="s">
        <v>113</v>
      </c>
      <c r="B511" s="2">
        <v>1128299</v>
      </c>
      <c r="C511" s="3">
        <v>44211</v>
      </c>
      <c r="D511" s="2" t="s">
        <v>7</v>
      </c>
      <c r="E511" s="2" t="s">
        <v>58</v>
      </c>
      <c r="F511" s="2" t="s">
        <v>57</v>
      </c>
      <c r="G511" s="2" t="s">
        <v>111</v>
      </c>
      <c r="H511" s="4">
        <v>0.45</v>
      </c>
      <c r="I511" s="5">
        <v>4750</v>
      </c>
      <c r="J511" s="6">
        <f t="shared" si="2"/>
        <v>2137.5</v>
      </c>
      <c r="K511" s="6">
        <f t="shared" si="3"/>
        <v>427.5</v>
      </c>
      <c r="L511" s="7">
        <v>0.2</v>
      </c>
    </row>
    <row r="512" spans="1:12">
      <c r="A512" s="2" t="s">
        <v>113</v>
      </c>
      <c r="B512" s="2">
        <v>1128299</v>
      </c>
      <c r="C512" s="3">
        <v>44242</v>
      </c>
      <c r="D512" s="2" t="s">
        <v>7</v>
      </c>
      <c r="E512" s="2" t="s">
        <v>58</v>
      </c>
      <c r="F512" s="2" t="s">
        <v>57</v>
      </c>
      <c r="G512" s="2" t="s">
        <v>106</v>
      </c>
      <c r="H512" s="4">
        <v>0.35</v>
      </c>
      <c r="I512" s="5">
        <v>5250</v>
      </c>
      <c r="J512" s="6">
        <f t="shared" ref="J512:J3889" si="4">H512*I512</f>
        <v>1837.4999999999998</v>
      </c>
      <c r="K512" s="6">
        <f t="shared" ref="K512:K3889" si="5">J512*L512</f>
        <v>735</v>
      </c>
      <c r="L512" s="7">
        <v>0.4</v>
      </c>
    </row>
    <row r="513" spans="1:12">
      <c r="A513" s="2" t="s">
        <v>113</v>
      </c>
      <c r="B513" s="2">
        <v>1128299</v>
      </c>
      <c r="C513" s="3">
        <v>44242</v>
      </c>
      <c r="D513" s="2" t="s">
        <v>7</v>
      </c>
      <c r="E513" s="2" t="s">
        <v>58</v>
      </c>
      <c r="F513" s="2" t="s">
        <v>57</v>
      </c>
      <c r="G513" s="2" t="s">
        <v>107</v>
      </c>
      <c r="H513" s="4">
        <v>0.45</v>
      </c>
      <c r="I513" s="5">
        <v>4250</v>
      </c>
      <c r="J513" s="6">
        <f t="shared" si="4"/>
        <v>1912.5</v>
      </c>
      <c r="K513" s="6">
        <f t="shared" si="5"/>
        <v>478.125</v>
      </c>
      <c r="L513" s="7">
        <v>0.25</v>
      </c>
    </row>
    <row r="514" spans="1:12">
      <c r="A514" s="2" t="s">
        <v>113</v>
      </c>
      <c r="B514" s="2">
        <v>1128299</v>
      </c>
      <c r="C514" s="3">
        <v>44242</v>
      </c>
      <c r="D514" s="2" t="s">
        <v>7</v>
      </c>
      <c r="E514" s="2" t="s">
        <v>58</v>
      </c>
      <c r="F514" s="2" t="s">
        <v>57</v>
      </c>
      <c r="G514" s="2" t="s">
        <v>108</v>
      </c>
      <c r="H514" s="4">
        <v>0.45</v>
      </c>
      <c r="I514" s="5">
        <v>4250</v>
      </c>
      <c r="J514" s="6">
        <f t="shared" si="4"/>
        <v>1912.5</v>
      </c>
      <c r="K514" s="6">
        <f t="shared" si="5"/>
        <v>765</v>
      </c>
      <c r="L514" s="7">
        <v>0.4</v>
      </c>
    </row>
    <row r="515" spans="1:12">
      <c r="A515" s="2" t="s">
        <v>113</v>
      </c>
      <c r="B515" s="2">
        <v>1128299</v>
      </c>
      <c r="C515" s="3">
        <v>44242</v>
      </c>
      <c r="D515" s="2" t="s">
        <v>7</v>
      </c>
      <c r="E515" s="2" t="s">
        <v>58</v>
      </c>
      <c r="F515" s="2" t="s">
        <v>57</v>
      </c>
      <c r="G515" s="2" t="s">
        <v>109</v>
      </c>
      <c r="H515" s="4">
        <v>0.45</v>
      </c>
      <c r="I515" s="5">
        <v>2750</v>
      </c>
      <c r="J515" s="6">
        <f t="shared" si="4"/>
        <v>1237.5</v>
      </c>
      <c r="K515" s="6">
        <f t="shared" si="5"/>
        <v>433.125</v>
      </c>
      <c r="L515" s="7">
        <v>0.35</v>
      </c>
    </row>
    <row r="516" spans="1:12">
      <c r="A516" s="2" t="s">
        <v>113</v>
      </c>
      <c r="B516" s="2">
        <v>1128299</v>
      </c>
      <c r="C516" s="3">
        <v>44242</v>
      </c>
      <c r="D516" s="2" t="s">
        <v>7</v>
      </c>
      <c r="E516" s="2" t="s">
        <v>58</v>
      </c>
      <c r="F516" s="2" t="s">
        <v>57</v>
      </c>
      <c r="G516" s="2" t="s">
        <v>110</v>
      </c>
      <c r="H516" s="4">
        <v>0.5</v>
      </c>
      <c r="I516" s="5">
        <v>2000</v>
      </c>
      <c r="J516" s="6">
        <f t="shared" si="4"/>
        <v>1000</v>
      </c>
      <c r="K516" s="6">
        <f t="shared" si="5"/>
        <v>550</v>
      </c>
      <c r="L516" s="7">
        <v>0.55000000000000004</v>
      </c>
    </row>
    <row r="517" spans="1:12">
      <c r="A517" s="2" t="s">
        <v>113</v>
      </c>
      <c r="B517" s="2">
        <v>1128299</v>
      </c>
      <c r="C517" s="3">
        <v>44242</v>
      </c>
      <c r="D517" s="2" t="s">
        <v>7</v>
      </c>
      <c r="E517" s="2" t="s">
        <v>58</v>
      </c>
      <c r="F517" s="2" t="s">
        <v>57</v>
      </c>
      <c r="G517" s="2" t="s">
        <v>111</v>
      </c>
      <c r="H517" s="4">
        <v>0.45</v>
      </c>
      <c r="I517" s="5">
        <v>4000</v>
      </c>
      <c r="J517" s="6">
        <f t="shared" si="4"/>
        <v>1800</v>
      </c>
      <c r="K517" s="6">
        <f t="shared" si="5"/>
        <v>360</v>
      </c>
      <c r="L517" s="7">
        <v>0.2</v>
      </c>
    </row>
    <row r="518" spans="1:12">
      <c r="A518" s="2" t="s">
        <v>113</v>
      </c>
      <c r="B518" s="2">
        <v>1128299</v>
      </c>
      <c r="C518" s="3">
        <v>44269</v>
      </c>
      <c r="D518" s="2" t="s">
        <v>7</v>
      </c>
      <c r="E518" s="2" t="s">
        <v>58</v>
      </c>
      <c r="F518" s="2" t="s">
        <v>57</v>
      </c>
      <c r="G518" s="2" t="s">
        <v>106</v>
      </c>
      <c r="H518" s="4">
        <v>0.45</v>
      </c>
      <c r="I518" s="5">
        <v>5500</v>
      </c>
      <c r="J518" s="6">
        <f t="shared" si="4"/>
        <v>2475</v>
      </c>
      <c r="K518" s="6">
        <f t="shared" si="5"/>
        <v>990</v>
      </c>
      <c r="L518" s="7">
        <v>0.4</v>
      </c>
    </row>
    <row r="519" spans="1:12">
      <c r="A519" s="2" t="s">
        <v>113</v>
      </c>
      <c r="B519" s="2">
        <v>1128299</v>
      </c>
      <c r="C519" s="3">
        <v>44269</v>
      </c>
      <c r="D519" s="2" t="s">
        <v>7</v>
      </c>
      <c r="E519" s="2" t="s">
        <v>58</v>
      </c>
      <c r="F519" s="2" t="s">
        <v>57</v>
      </c>
      <c r="G519" s="2" t="s">
        <v>107</v>
      </c>
      <c r="H519" s="4">
        <v>0.54999999999999993</v>
      </c>
      <c r="I519" s="5">
        <v>4000</v>
      </c>
      <c r="J519" s="6">
        <f t="shared" si="4"/>
        <v>2199.9999999999995</v>
      </c>
      <c r="K519" s="6">
        <f t="shared" si="5"/>
        <v>549.99999999999989</v>
      </c>
      <c r="L519" s="7">
        <v>0.25</v>
      </c>
    </row>
    <row r="520" spans="1:12">
      <c r="A520" s="2" t="s">
        <v>113</v>
      </c>
      <c r="B520" s="2">
        <v>1128299</v>
      </c>
      <c r="C520" s="3">
        <v>44269</v>
      </c>
      <c r="D520" s="2" t="s">
        <v>7</v>
      </c>
      <c r="E520" s="2" t="s">
        <v>58</v>
      </c>
      <c r="F520" s="2" t="s">
        <v>57</v>
      </c>
      <c r="G520" s="2" t="s">
        <v>108</v>
      </c>
      <c r="H520" s="4">
        <v>0.54999999999999993</v>
      </c>
      <c r="I520" s="5">
        <v>4000</v>
      </c>
      <c r="J520" s="6">
        <f t="shared" si="4"/>
        <v>2199.9999999999995</v>
      </c>
      <c r="K520" s="6">
        <f t="shared" si="5"/>
        <v>879.99999999999989</v>
      </c>
      <c r="L520" s="7">
        <v>0.4</v>
      </c>
    </row>
    <row r="521" spans="1:12">
      <c r="A521" s="2" t="s">
        <v>113</v>
      </c>
      <c r="B521" s="2">
        <v>1128299</v>
      </c>
      <c r="C521" s="3">
        <v>44269</v>
      </c>
      <c r="D521" s="2" t="s">
        <v>7</v>
      </c>
      <c r="E521" s="2" t="s">
        <v>58</v>
      </c>
      <c r="F521" s="2" t="s">
        <v>57</v>
      </c>
      <c r="G521" s="2" t="s">
        <v>109</v>
      </c>
      <c r="H521" s="4">
        <v>0.54999999999999993</v>
      </c>
      <c r="I521" s="5">
        <v>3000</v>
      </c>
      <c r="J521" s="6">
        <f t="shared" si="4"/>
        <v>1649.9999999999998</v>
      </c>
      <c r="K521" s="6">
        <f t="shared" si="5"/>
        <v>577.49999999999989</v>
      </c>
      <c r="L521" s="7">
        <v>0.35</v>
      </c>
    </row>
    <row r="522" spans="1:12">
      <c r="A522" s="2" t="s">
        <v>113</v>
      </c>
      <c r="B522" s="2">
        <v>1128299</v>
      </c>
      <c r="C522" s="3">
        <v>44269</v>
      </c>
      <c r="D522" s="2" t="s">
        <v>7</v>
      </c>
      <c r="E522" s="2" t="s">
        <v>58</v>
      </c>
      <c r="F522" s="2" t="s">
        <v>57</v>
      </c>
      <c r="G522" s="2" t="s">
        <v>110</v>
      </c>
      <c r="H522" s="4">
        <v>0.6</v>
      </c>
      <c r="I522" s="5">
        <v>1750</v>
      </c>
      <c r="J522" s="6">
        <f t="shared" si="4"/>
        <v>1050</v>
      </c>
      <c r="K522" s="6">
        <f t="shared" si="5"/>
        <v>577.5</v>
      </c>
      <c r="L522" s="7">
        <v>0.55000000000000004</v>
      </c>
    </row>
    <row r="523" spans="1:12">
      <c r="A523" s="2" t="s">
        <v>113</v>
      </c>
      <c r="B523" s="2">
        <v>1128299</v>
      </c>
      <c r="C523" s="3">
        <v>44269</v>
      </c>
      <c r="D523" s="2" t="s">
        <v>7</v>
      </c>
      <c r="E523" s="2" t="s">
        <v>58</v>
      </c>
      <c r="F523" s="2" t="s">
        <v>57</v>
      </c>
      <c r="G523" s="2" t="s">
        <v>111</v>
      </c>
      <c r="H523" s="4">
        <v>0.54999999999999993</v>
      </c>
      <c r="I523" s="5">
        <v>3750</v>
      </c>
      <c r="J523" s="6">
        <f t="shared" si="4"/>
        <v>2062.4999999999995</v>
      </c>
      <c r="K523" s="6">
        <f t="shared" si="5"/>
        <v>412.49999999999994</v>
      </c>
      <c r="L523" s="7">
        <v>0.2</v>
      </c>
    </row>
    <row r="524" spans="1:12">
      <c r="A524" s="2" t="s">
        <v>113</v>
      </c>
      <c r="B524" s="2">
        <v>1128299</v>
      </c>
      <c r="C524" s="3">
        <v>44301</v>
      </c>
      <c r="D524" s="2" t="s">
        <v>7</v>
      </c>
      <c r="E524" s="2" t="s">
        <v>58</v>
      </c>
      <c r="F524" s="2" t="s">
        <v>57</v>
      </c>
      <c r="G524" s="2" t="s">
        <v>106</v>
      </c>
      <c r="H524" s="4">
        <v>0.6</v>
      </c>
      <c r="I524" s="5">
        <v>5500</v>
      </c>
      <c r="J524" s="6">
        <f t="shared" si="4"/>
        <v>3300</v>
      </c>
      <c r="K524" s="6">
        <f t="shared" si="5"/>
        <v>1320</v>
      </c>
      <c r="L524" s="7">
        <v>0.4</v>
      </c>
    </row>
    <row r="525" spans="1:12">
      <c r="A525" s="2" t="s">
        <v>113</v>
      </c>
      <c r="B525" s="2">
        <v>1128299</v>
      </c>
      <c r="C525" s="3">
        <v>44301</v>
      </c>
      <c r="D525" s="2" t="s">
        <v>7</v>
      </c>
      <c r="E525" s="2" t="s">
        <v>58</v>
      </c>
      <c r="F525" s="2" t="s">
        <v>57</v>
      </c>
      <c r="G525" s="2" t="s">
        <v>107</v>
      </c>
      <c r="H525" s="4">
        <v>0.65</v>
      </c>
      <c r="I525" s="5">
        <v>3500</v>
      </c>
      <c r="J525" s="6">
        <f t="shared" si="4"/>
        <v>2275</v>
      </c>
      <c r="K525" s="6">
        <f t="shared" si="5"/>
        <v>568.75</v>
      </c>
      <c r="L525" s="7">
        <v>0.25</v>
      </c>
    </row>
    <row r="526" spans="1:12">
      <c r="A526" s="2" t="s">
        <v>113</v>
      </c>
      <c r="B526" s="2">
        <v>1128299</v>
      </c>
      <c r="C526" s="3">
        <v>44301</v>
      </c>
      <c r="D526" s="2" t="s">
        <v>7</v>
      </c>
      <c r="E526" s="2" t="s">
        <v>58</v>
      </c>
      <c r="F526" s="2" t="s">
        <v>57</v>
      </c>
      <c r="G526" s="2" t="s">
        <v>108</v>
      </c>
      <c r="H526" s="4">
        <v>0.65</v>
      </c>
      <c r="I526" s="5">
        <v>4000</v>
      </c>
      <c r="J526" s="6">
        <f t="shared" si="4"/>
        <v>2600</v>
      </c>
      <c r="K526" s="6">
        <f t="shared" si="5"/>
        <v>1040</v>
      </c>
      <c r="L526" s="7">
        <v>0.4</v>
      </c>
    </row>
    <row r="527" spans="1:12">
      <c r="A527" s="2" t="s">
        <v>113</v>
      </c>
      <c r="B527" s="2">
        <v>1128299</v>
      </c>
      <c r="C527" s="3">
        <v>44301</v>
      </c>
      <c r="D527" s="2" t="s">
        <v>7</v>
      </c>
      <c r="E527" s="2" t="s">
        <v>58</v>
      </c>
      <c r="F527" s="2" t="s">
        <v>57</v>
      </c>
      <c r="G527" s="2" t="s">
        <v>109</v>
      </c>
      <c r="H527" s="4">
        <v>0.6</v>
      </c>
      <c r="I527" s="5">
        <v>3000</v>
      </c>
      <c r="J527" s="6">
        <f t="shared" si="4"/>
        <v>1800</v>
      </c>
      <c r="K527" s="6">
        <f t="shared" si="5"/>
        <v>630</v>
      </c>
      <c r="L527" s="7">
        <v>0.35</v>
      </c>
    </row>
    <row r="528" spans="1:12">
      <c r="A528" s="2" t="s">
        <v>113</v>
      </c>
      <c r="B528" s="2">
        <v>1128299</v>
      </c>
      <c r="C528" s="3">
        <v>44301</v>
      </c>
      <c r="D528" s="2" t="s">
        <v>7</v>
      </c>
      <c r="E528" s="2" t="s">
        <v>58</v>
      </c>
      <c r="F528" s="2" t="s">
        <v>57</v>
      </c>
      <c r="G528" s="2" t="s">
        <v>110</v>
      </c>
      <c r="H528" s="4">
        <v>0.65</v>
      </c>
      <c r="I528" s="5">
        <v>2000</v>
      </c>
      <c r="J528" s="6">
        <f t="shared" si="4"/>
        <v>1300</v>
      </c>
      <c r="K528" s="6">
        <f t="shared" si="5"/>
        <v>715.00000000000011</v>
      </c>
      <c r="L528" s="7">
        <v>0.55000000000000004</v>
      </c>
    </row>
    <row r="529" spans="1:12">
      <c r="A529" s="2" t="s">
        <v>113</v>
      </c>
      <c r="B529" s="2">
        <v>1128299</v>
      </c>
      <c r="C529" s="3">
        <v>44301</v>
      </c>
      <c r="D529" s="2" t="s">
        <v>7</v>
      </c>
      <c r="E529" s="2" t="s">
        <v>58</v>
      </c>
      <c r="F529" s="2" t="s">
        <v>57</v>
      </c>
      <c r="G529" s="2" t="s">
        <v>111</v>
      </c>
      <c r="H529" s="4">
        <v>0.8</v>
      </c>
      <c r="I529" s="5">
        <v>3500</v>
      </c>
      <c r="J529" s="6">
        <f t="shared" si="4"/>
        <v>2800</v>
      </c>
      <c r="K529" s="6">
        <f t="shared" si="5"/>
        <v>560</v>
      </c>
      <c r="L529" s="7">
        <v>0.2</v>
      </c>
    </row>
    <row r="530" spans="1:12">
      <c r="A530" s="2" t="s">
        <v>113</v>
      </c>
      <c r="B530" s="2">
        <v>1128299</v>
      </c>
      <c r="C530" s="3">
        <v>44332</v>
      </c>
      <c r="D530" s="2" t="s">
        <v>7</v>
      </c>
      <c r="E530" s="2" t="s">
        <v>58</v>
      </c>
      <c r="F530" s="2" t="s">
        <v>57</v>
      </c>
      <c r="G530" s="2" t="s">
        <v>106</v>
      </c>
      <c r="H530" s="4">
        <v>0.6</v>
      </c>
      <c r="I530" s="5">
        <v>5500</v>
      </c>
      <c r="J530" s="6">
        <f t="shared" si="4"/>
        <v>3300</v>
      </c>
      <c r="K530" s="6">
        <f t="shared" si="5"/>
        <v>1485</v>
      </c>
      <c r="L530" s="7">
        <v>0.45</v>
      </c>
    </row>
    <row r="531" spans="1:12">
      <c r="A531" s="2" t="s">
        <v>113</v>
      </c>
      <c r="B531" s="2">
        <v>1128299</v>
      </c>
      <c r="C531" s="3">
        <v>44332</v>
      </c>
      <c r="D531" s="2" t="s">
        <v>7</v>
      </c>
      <c r="E531" s="2" t="s">
        <v>58</v>
      </c>
      <c r="F531" s="2" t="s">
        <v>57</v>
      </c>
      <c r="G531" s="2" t="s">
        <v>107</v>
      </c>
      <c r="H531" s="4">
        <v>0.65</v>
      </c>
      <c r="I531" s="5">
        <v>4000</v>
      </c>
      <c r="J531" s="6">
        <f t="shared" si="4"/>
        <v>2600</v>
      </c>
      <c r="K531" s="6">
        <f t="shared" si="5"/>
        <v>780</v>
      </c>
      <c r="L531" s="7">
        <v>0.3</v>
      </c>
    </row>
    <row r="532" spans="1:12">
      <c r="A532" s="2" t="s">
        <v>113</v>
      </c>
      <c r="B532" s="2">
        <v>1128299</v>
      </c>
      <c r="C532" s="3">
        <v>44332</v>
      </c>
      <c r="D532" s="2" t="s">
        <v>7</v>
      </c>
      <c r="E532" s="2" t="s">
        <v>58</v>
      </c>
      <c r="F532" s="2" t="s">
        <v>57</v>
      </c>
      <c r="G532" s="2" t="s">
        <v>108</v>
      </c>
      <c r="H532" s="4">
        <v>0.65</v>
      </c>
      <c r="I532" s="5">
        <v>4000</v>
      </c>
      <c r="J532" s="6">
        <f t="shared" si="4"/>
        <v>2600</v>
      </c>
      <c r="K532" s="6">
        <f t="shared" si="5"/>
        <v>1170</v>
      </c>
      <c r="L532" s="7">
        <v>0.45</v>
      </c>
    </row>
    <row r="533" spans="1:12">
      <c r="A533" s="2" t="s">
        <v>113</v>
      </c>
      <c r="B533" s="2">
        <v>1128299</v>
      </c>
      <c r="C533" s="3">
        <v>44332</v>
      </c>
      <c r="D533" s="2" t="s">
        <v>7</v>
      </c>
      <c r="E533" s="2" t="s">
        <v>58</v>
      </c>
      <c r="F533" s="2" t="s">
        <v>57</v>
      </c>
      <c r="G533" s="2" t="s">
        <v>109</v>
      </c>
      <c r="H533" s="4">
        <v>0.6</v>
      </c>
      <c r="I533" s="5">
        <v>3000</v>
      </c>
      <c r="J533" s="6">
        <f t="shared" si="4"/>
        <v>1800</v>
      </c>
      <c r="K533" s="6">
        <f t="shared" si="5"/>
        <v>719.99999999999989</v>
      </c>
      <c r="L533" s="7">
        <v>0.39999999999999997</v>
      </c>
    </row>
    <row r="534" spans="1:12">
      <c r="A534" s="2" t="s">
        <v>113</v>
      </c>
      <c r="B534" s="2">
        <v>1128299</v>
      </c>
      <c r="C534" s="3">
        <v>44332</v>
      </c>
      <c r="D534" s="2" t="s">
        <v>7</v>
      </c>
      <c r="E534" s="2" t="s">
        <v>58</v>
      </c>
      <c r="F534" s="2" t="s">
        <v>57</v>
      </c>
      <c r="G534" s="2" t="s">
        <v>110</v>
      </c>
      <c r="H534" s="4">
        <v>0.65</v>
      </c>
      <c r="I534" s="5">
        <v>2000</v>
      </c>
      <c r="J534" s="6">
        <f t="shared" si="4"/>
        <v>1300</v>
      </c>
      <c r="K534" s="6">
        <f t="shared" si="5"/>
        <v>780.00000000000011</v>
      </c>
      <c r="L534" s="7">
        <v>0.60000000000000009</v>
      </c>
    </row>
    <row r="535" spans="1:12">
      <c r="A535" s="2" t="s">
        <v>113</v>
      </c>
      <c r="B535" s="2">
        <v>1128299</v>
      </c>
      <c r="C535" s="3">
        <v>44332</v>
      </c>
      <c r="D535" s="2" t="s">
        <v>7</v>
      </c>
      <c r="E535" s="2" t="s">
        <v>58</v>
      </c>
      <c r="F535" s="2" t="s">
        <v>57</v>
      </c>
      <c r="G535" s="2" t="s">
        <v>111</v>
      </c>
      <c r="H535" s="4">
        <v>0.8</v>
      </c>
      <c r="I535" s="5">
        <v>4500</v>
      </c>
      <c r="J535" s="6">
        <f t="shared" si="4"/>
        <v>3600</v>
      </c>
      <c r="K535" s="6">
        <f t="shared" si="5"/>
        <v>900</v>
      </c>
      <c r="L535" s="7">
        <v>0.25</v>
      </c>
    </row>
    <row r="536" spans="1:12">
      <c r="A536" s="2" t="s">
        <v>113</v>
      </c>
      <c r="B536" s="2">
        <v>1128299</v>
      </c>
      <c r="C536" s="3">
        <v>44362</v>
      </c>
      <c r="D536" s="2" t="s">
        <v>7</v>
      </c>
      <c r="E536" s="2" t="s">
        <v>58</v>
      </c>
      <c r="F536" s="2" t="s">
        <v>57</v>
      </c>
      <c r="G536" s="2" t="s">
        <v>106</v>
      </c>
      <c r="H536" s="4">
        <v>0.6</v>
      </c>
      <c r="I536" s="5">
        <v>7000</v>
      </c>
      <c r="J536" s="6">
        <f t="shared" si="4"/>
        <v>4200</v>
      </c>
      <c r="K536" s="6">
        <f t="shared" si="5"/>
        <v>1890</v>
      </c>
      <c r="L536" s="7">
        <v>0.45</v>
      </c>
    </row>
    <row r="537" spans="1:12">
      <c r="A537" s="2" t="s">
        <v>113</v>
      </c>
      <c r="B537" s="2">
        <v>1128299</v>
      </c>
      <c r="C537" s="3">
        <v>44362</v>
      </c>
      <c r="D537" s="2" t="s">
        <v>7</v>
      </c>
      <c r="E537" s="2" t="s">
        <v>58</v>
      </c>
      <c r="F537" s="2" t="s">
        <v>57</v>
      </c>
      <c r="G537" s="2" t="s">
        <v>107</v>
      </c>
      <c r="H537" s="4">
        <v>0.65</v>
      </c>
      <c r="I537" s="5">
        <v>5500</v>
      </c>
      <c r="J537" s="6">
        <f t="shared" si="4"/>
        <v>3575</v>
      </c>
      <c r="K537" s="6">
        <f t="shared" si="5"/>
        <v>1072.5</v>
      </c>
      <c r="L537" s="7">
        <v>0.3</v>
      </c>
    </row>
    <row r="538" spans="1:12">
      <c r="A538" s="2" t="s">
        <v>113</v>
      </c>
      <c r="B538" s="2">
        <v>1128299</v>
      </c>
      <c r="C538" s="3">
        <v>44362</v>
      </c>
      <c r="D538" s="2" t="s">
        <v>7</v>
      </c>
      <c r="E538" s="2" t="s">
        <v>58</v>
      </c>
      <c r="F538" s="2" t="s">
        <v>57</v>
      </c>
      <c r="G538" s="2" t="s">
        <v>108</v>
      </c>
      <c r="H538" s="4">
        <v>0.65</v>
      </c>
      <c r="I538" s="5">
        <v>5500</v>
      </c>
      <c r="J538" s="6">
        <f t="shared" si="4"/>
        <v>3575</v>
      </c>
      <c r="K538" s="6">
        <f t="shared" si="5"/>
        <v>1608.75</v>
      </c>
      <c r="L538" s="7">
        <v>0.45</v>
      </c>
    </row>
    <row r="539" spans="1:12">
      <c r="A539" s="2" t="s">
        <v>113</v>
      </c>
      <c r="B539" s="2">
        <v>1128299</v>
      </c>
      <c r="C539" s="3">
        <v>44362</v>
      </c>
      <c r="D539" s="2" t="s">
        <v>7</v>
      </c>
      <c r="E539" s="2" t="s">
        <v>58</v>
      </c>
      <c r="F539" s="2" t="s">
        <v>57</v>
      </c>
      <c r="G539" s="2" t="s">
        <v>109</v>
      </c>
      <c r="H539" s="4">
        <v>0.6</v>
      </c>
      <c r="I539" s="5">
        <v>4250</v>
      </c>
      <c r="J539" s="6">
        <f t="shared" si="4"/>
        <v>2550</v>
      </c>
      <c r="K539" s="6">
        <f t="shared" si="5"/>
        <v>1019.9999999999999</v>
      </c>
      <c r="L539" s="7">
        <v>0.39999999999999997</v>
      </c>
    </row>
    <row r="540" spans="1:12">
      <c r="A540" s="2" t="s">
        <v>113</v>
      </c>
      <c r="B540" s="2">
        <v>1128299</v>
      </c>
      <c r="C540" s="3">
        <v>44362</v>
      </c>
      <c r="D540" s="2" t="s">
        <v>7</v>
      </c>
      <c r="E540" s="2" t="s">
        <v>58</v>
      </c>
      <c r="F540" s="2" t="s">
        <v>57</v>
      </c>
      <c r="G540" s="2" t="s">
        <v>110</v>
      </c>
      <c r="H540" s="4">
        <v>0.65</v>
      </c>
      <c r="I540" s="5">
        <v>3000</v>
      </c>
      <c r="J540" s="6">
        <f t="shared" si="4"/>
        <v>1950</v>
      </c>
      <c r="K540" s="6">
        <f t="shared" si="5"/>
        <v>1170.0000000000002</v>
      </c>
      <c r="L540" s="7">
        <v>0.60000000000000009</v>
      </c>
    </row>
    <row r="541" spans="1:12">
      <c r="A541" s="2" t="s">
        <v>113</v>
      </c>
      <c r="B541" s="2">
        <v>1128299</v>
      </c>
      <c r="C541" s="3">
        <v>44362</v>
      </c>
      <c r="D541" s="2" t="s">
        <v>7</v>
      </c>
      <c r="E541" s="2" t="s">
        <v>58</v>
      </c>
      <c r="F541" s="2" t="s">
        <v>57</v>
      </c>
      <c r="G541" s="2" t="s">
        <v>111</v>
      </c>
      <c r="H541" s="4">
        <v>0.8</v>
      </c>
      <c r="I541" s="5">
        <v>6000</v>
      </c>
      <c r="J541" s="6">
        <f t="shared" si="4"/>
        <v>4800</v>
      </c>
      <c r="K541" s="6">
        <f t="shared" si="5"/>
        <v>1200</v>
      </c>
      <c r="L541" s="7">
        <v>0.25</v>
      </c>
    </row>
    <row r="542" spans="1:12">
      <c r="A542" s="2" t="s">
        <v>113</v>
      </c>
      <c r="B542" s="2">
        <v>1128299</v>
      </c>
      <c r="C542" s="3">
        <v>44391</v>
      </c>
      <c r="D542" s="2" t="s">
        <v>7</v>
      </c>
      <c r="E542" s="2" t="s">
        <v>58</v>
      </c>
      <c r="F542" s="2" t="s">
        <v>57</v>
      </c>
      <c r="G542" s="2" t="s">
        <v>106</v>
      </c>
      <c r="H542" s="4">
        <v>0.6</v>
      </c>
      <c r="I542" s="5">
        <v>7500</v>
      </c>
      <c r="J542" s="6">
        <f t="shared" si="4"/>
        <v>4500</v>
      </c>
      <c r="K542" s="6">
        <f t="shared" si="5"/>
        <v>1800</v>
      </c>
      <c r="L542" s="7">
        <v>0.4</v>
      </c>
    </row>
    <row r="543" spans="1:12">
      <c r="A543" s="2" t="s">
        <v>113</v>
      </c>
      <c r="B543" s="2">
        <v>1128299</v>
      </c>
      <c r="C543" s="3">
        <v>44391</v>
      </c>
      <c r="D543" s="2" t="s">
        <v>7</v>
      </c>
      <c r="E543" s="2" t="s">
        <v>58</v>
      </c>
      <c r="F543" s="2" t="s">
        <v>57</v>
      </c>
      <c r="G543" s="2" t="s">
        <v>107</v>
      </c>
      <c r="H543" s="4">
        <v>0.65</v>
      </c>
      <c r="I543" s="5">
        <v>6000</v>
      </c>
      <c r="J543" s="6">
        <f t="shared" si="4"/>
        <v>3900</v>
      </c>
      <c r="K543" s="6">
        <f t="shared" si="5"/>
        <v>975</v>
      </c>
      <c r="L543" s="7">
        <v>0.25</v>
      </c>
    </row>
    <row r="544" spans="1:12">
      <c r="A544" s="2" t="s">
        <v>113</v>
      </c>
      <c r="B544" s="2">
        <v>1128299</v>
      </c>
      <c r="C544" s="3">
        <v>44391</v>
      </c>
      <c r="D544" s="2" t="s">
        <v>7</v>
      </c>
      <c r="E544" s="2" t="s">
        <v>58</v>
      </c>
      <c r="F544" s="2" t="s">
        <v>57</v>
      </c>
      <c r="G544" s="2" t="s">
        <v>108</v>
      </c>
      <c r="H544" s="4">
        <v>0.65</v>
      </c>
      <c r="I544" s="5">
        <v>5500</v>
      </c>
      <c r="J544" s="6">
        <f t="shared" si="4"/>
        <v>3575</v>
      </c>
      <c r="K544" s="6">
        <f t="shared" si="5"/>
        <v>1430</v>
      </c>
      <c r="L544" s="7">
        <v>0.4</v>
      </c>
    </row>
    <row r="545" spans="1:12">
      <c r="A545" s="2" t="s">
        <v>113</v>
      </c>
      <c r="B545" s="2">
        <v>1128299</v>
      </c>
      <c r="C545" s="3">
        <v>44391</v>
      </c>
      <c r="D545" s="2" t="s">
        <v>7</v>
      </c>
      <c r="E545" s="2" t="s">
        <v>58</v>
      </c>
      <c r="F545" s="2" t="s">
        <v>57</v>
      </c>
      <c r="G545" s="2" t="s">
        <v>109</v>
      </c>
      <c r="H545" s="4">
        <v>0.6</v>
      </c>
      <c r="I545" s="5">
        <v>4500</v>
      </c>
      <c r="J545" s="6">
        <f t="shared" si="4"/>
        <v>2700</v>
      </c>
      <c r="K545" s="6">
        <f t="shared" si="5"/>
        <v>944.99999999999989</v>
      </c>
      <c r="L545" s="7">
        <v>0.35</v>
      </c>
    </row>
    <row r="546" spans="1:12">
      <c r="A546" s="2" t="s">
        <v>113</v>
      </c>
      <c r="B546" s="2">
        <v>1128299</v>
      </c>
      <c r="C546" s="3">
        <v>44391</v>
      </c>
      <c r="D546" s="2" t="s">
        <v>7</v>
      </c>
      <c r="E546" s="2" t="s">
        <v>58</v>
      </c>
      <c r="F546" s="2" t="s">
        <v>57</v>
      </c>
      <c r="G546" s="2" t="s">
        <v>110</v>
      </c>
      <c r="H546" s="4">
        <v>0.65</v>
      </c>
      <c r="I546" s="5">
        <v>5000</v>
      </c>
      <c r="J546" s="6">
        <f t="shared" si="4"/>
        <v>3250</v>
      </c>
      <c r="K546" s="6">
        <f t="shared" si="5"/>
        <v>1787.5000000000002</v>
      </c>
      <c r="L546" s="7">
        <v>0.55000000000000004</v>
      </c>
    </row>
    <row r="547" spans="1:12">
      <c r="A547" s="2" t="s">
        <v>113</v>
      </c>
      <c r="B547" s="2">
        <v>1128299</v>
      </c>
      <c r="C547" s="3">
        <v>44391</v>
      </c>
      <c r="D547" s="2" t="s">
        <v>7</v>
      </c>
      <c r="E547" s="2" t="s">
        <v>58</v>
      </c>
      <c r="F547" s="2" t="s">
        <v>57</v>
      </c>
      <c r="G547" s="2" t="s">
        <v>111</v>
      </c>
      <c r="H547" s="4">
        <v>0.8</v>
      </c>
      <c r="I547" s="5">
        <v>5000</v>
      </c>
      <c r="J547" s="6">
        <f t="shared" si="4"/>
        <v>4000</v>
      </c>
      <c r="K547" s="6">
        <f t="shared" si="5"/>
        <v>800</v>
      </c>
      <c r="L547" s="7">
        <v>0.2</v>
      </c>
    </row>
    <row r="548" spans="1:12">
      <c r="A548" s="2" t="s">
        <v>113</v>
      </c>
      <c r="B548" s="2">
        <v>1128299</v>
      </c>
      <c r="C548" s="3">
        <v>44423</v>
      </c>
      <c r="D548" s="2" t="s">
        <v>7</v>
      </c>
      <c r="E548" s="2" t="s">
        <v>58</v>
      </c>
      <c r="F548" s="2" t="s">
        <v>57</v>
      </c>
      <c r="G548" s="2" t="s">
        <v>106</v>
      </c>
      <c r="H548" s="4">
        <v>0.65</v>
      </c>
      <c r="I548" s="5">
        <v>7000</v>
      </c>
      <c r="J548" s="6">
        <f t="shared" si="4"/>
        <v>4550</v>
      </c>
      <c r="K548" s="6">
        <f t="shared" si="5"/>
        <v>1820</v>
      </c>
      <c r="L548" s="7">
        <v>0.4</v>
      </c>
    </row>
    <row r="549" spans="1:12">
      <c r="A549" s="2" t="s">
        <v>113</v>
      </c>
      <c r="B549" s="2">
        <v>1128299</v>
      </c>
      <c r="C549" s="3">
        <v>44423</v>
      </c>
      <c r="D549" s="2" t="s">
        <v>7</v>
      </c>
      <c r="E549" s="2" t="s">
        <v>58</v>
      </c>
      <c r="F549" s="2" t="s">
        <v>57</v>
      </c>
      <c r="G549" s="2" t="s">
        <v>107</v>
      </c>
      <c r="H549" s="4">
        <v>0.70000000000000007</v>
      </c>
      <c r="I549" s="5">
        <v>6500</v>
      </c>
      <c r="J549" s="6">
        <f t="shared" si="4"/>
        <v>4550</v>
      </c>
      <c r="K549" s="6">
        <f t="shared" si="5"/>
        <v>1137.5</v>
      </c>
      <c r="L549" s="7">
        <v>0.25</v>
      </c>
    </row>
    <row r="550" spans="1:12">
      <c r="A550" s="2" t="s">
        <v>113</v>
      </c>
      <c r="B550" s="2">
        <v>1128299</v>
      </c>
      <c r="C550" s="3">
        <v>44423</v>
      </c>
      <c r="D550" s="2" t="s">
        <v>7</v>
      </c>
      <c r="E550" s="2" t="s">
        <v>58</v>
      </c>
      <c r="F550" s="2" t="s">
        <v>57</v>
      </c>
      <c r="G550" s="2" t="s">
        <v>108</v>
      </c>
      <c r="H550" s="4">
        <v>0.65</v>
      </c>
      <c r="I550" s="5">
        <v>5250</v>
      </c>
      <c r="J550" s="6">
        <f t="shared" si="4"/>
        <v>3412.5</v>
      </c>
      <c r="K550" s="6">
        <f t="shared" si="5"/>
        <v>1365</v>
      </c>
      <c r="L550" s="7">
        <v>0.4</v>
      </c>
    </row>
    <row r="551" spans="1:12">
      <c r="A551" s="2" t="s">
        <v>113</v>
      </c>
      <c r="B551" s="2">
        <v>1128299</v>
      </c>
      <c r="C551" s="3">
        <v>44423</v>
      </c>
      <c r="D551" s="2" t="s">
        <v>7</v>
      </c>
      <c r="E551" s="2" t="s">
        <v>58</v>
      </c>
      <c r="F551" s="2" t="s">
        <v>57</v>
      </c>
      <c r="G551" s="2" t="s">
        <v>109</v>
      </c>
      <c r="H551" s="4">
        <v>0.65</v>
      </c>
      <c r="I551" s="5">
        <v>4750</v>
      </c>
      <c r="J551" s="6">
        <f t="shared" si="4"/>
        <v>3087.5</v>
      </c>
      <c r="K551" s="6">
        <f t="shared" si="5"/>
        <v>1080.625</v>
      </c>
      <c r="L551" s="7">
        <v>0.35</v>
      </c>
    </row>
    <row r="552" spans="1:12">
      <c r="A552" s="2" t="s">
        <v>113</v>
      </c>
      <c r="B552" s="2">
        <v>1128299</v>
      </c>
      <c r="C552" s="3">
        <v>44423</v>
      </c>
      <c r="D552" s="2" t="s">
        <v>7</v>
      </c>
      <c r="E552" s="2" t="s">
        <v>58</v>
      </c>
      <c r="F552" s="2" t="s">
        <v>57</v>
      </c>
      <c r="G552" s="2" t="s">
        <v>110</v>
      </c>
      <c r="H552" s="4">
        <v>0.75</v>
      </c>
      <c r="I552" s="5">
        <v>4750</v>
      </c>
      <c r="J552" s="6">
        <f t="shared" si="4"/>
        <v>3562.5</v>
      </c>
      <c r="K552" s="6">
        <f t="shared" si="5"/>
        <v>1959.3750000000002</v>
      </c>
      <c r="L552" s="7">
        <v>0.55000000000000004</v>
      </c>
    </row>
    <row r="553" spans="1:12">
      <c r="A553" s="2" t="s">
        <v>113</v>
      </c>
      <c r="B553" s="2">
        <v>1128299</v>
      </c>
      <c r="C553" s="3">
        <v>44423</v>
      </c>
      <c r="D553" s="2" t="s">
        <v>7</v>
      </c>
      <c r="E553" s="2" t="s">
        <v>58</v>
      </c>
      <c r="F553" s="2" t="s">
        <v>57</v>
      </c>
      <c r="G553" s="2" t="s">
        <v>111</v>
      </c>
      <c r="H553" s="4">
        <v>0.8</v>
      </c>
      <c r="I553" s="5">
        <v>4000</v>
      </c>
      <c r="J553" s="6">
        <f t="shared" si="4"/>
        <v>3200</v>
      </c>
      <c r="K553" s="6">
        <f t="shared" si="5"/>
        <v>640</v>
      </c>
      <c r="L553" s="7">
        <v>0.2</v>
      </c>
    </row>
    <row r="554" spans="1:12">
      <c r="A554" s="2" t="s">
        <v>113</v>
      </c>
      <c r="B554" s="2">
        <v>1128299</v>
      </c>
      <c r="C554" s="3">
        <v>44455</v>
      </c>
      <c r="D554" s="2" t="s">
        <v>7</v>
      </c>
      <c r="E554" s="2" t="s">
        <v>58</v>
      </c>
      <c r="F554" s="2" t="s">
        <v>57</v>
      </c>
      <c r="G554" s="2" t="s">
        <v>106</v>
      </c>
      <c r="H554" s="4">
        <v>0.60000000000000009</v>
      </c>
      <c r="I554" s="5">
        <v>6000</v>
      </c>
      <c r="J554" s="6">
        <f t="shared" si="4"/>
        <v>3600.0000000000005</v>
      </c>
      <c r="K554" s="6">
        <f t="shared" si="5"/>
        <v>1260.0000000000002</v>
      </c>
      <c r="L554" s="7">
        <v>0.35000000000000003</v>
      </c>
    </row>
    <row r="555" spans="1:12">
      <c r="A555" s="2" t="s">
        <v>113</v>
      </c>
      <c r="B555" s="2">
        <v>1128299</v>
      </c>
      <c r="C555" s="3">
        <v>44455</v>
      </c>
      <c r="D555" s="2" t="s">
        <v>7</v>
      </c>
      <c r="E555" s="2" t="s">
        <v>58</v>
      </c>
      <c r="F555" s="2" t="s">
        <v>57</v>
      </c>
      <c r="G555" s="2" t="s">
        <v>107</v>
      </c>
      <c r="H555" s="4">
        <v>0.65000000000000013</v>
      </c>
      <c r="I555" s="5">
        <v>6000</v>
      </c>
      <c r="J555" s="6">
        <f t="shared" si="4"/>
        <v>3900.0000000000009</v>
      </c>
      <c r="K555" s="6">
        <f t="shared" si="5"/>
        <v>780.00000000000023</v>
      </c>
      <c r="L555" s="7">
        <v>0.2</v>
      </c>
    </row>
    <row r="556" spans="1:12">
      <c r="A556" s="2" t="s">
        <v>113</v>
      </c>
      <c r="B556" s="2">
        <v>1128299</v>
      </c>
      <c r="C556" s="3">
        <v>44455</v>
      </c>
      <c r="D556" s="2" t="s">
        <v>7</v>
      </c>
      <c r="E556" s="2" t="s">
        <v>58</v>
      </c>
      <c r="F556" s="2" t="s">
        <v>57</v>
      </c>
      <c r="G556" s="2" t="s">
        <v>108</v>
      </c>
      <c r="H556" s="4">
        <v>0.60000000000000009</v>
      </c>
      <c r="I556" s="5">
        <v>4500</v>
      </c>
      <c r="J556" s="6">
        <f t="shared" si="4"/>
        <v>2700.0000000000005</v>
      </c>
      <c r="K556" s="6">
        <f t="shared" si="5"/>
        <v>945.00000000000023</v>
      </c>
      <c r="L556" s="7">
        <v>0.35000000000000003</v>
      </c>
    </row>
    <row r="557" spans="1:12">
      <c r="A557" s="2" t="s">
        <v>113</v>
      </c>
      <c r="B557" s="2">
        <v>1128299</v>
      </c>
      <c r="C557" s="3">
        <v>44455</v>
      </c>
      <c r="D557" s="2" t="s">
        <v>7</v>
      </c>
      <c r="E557" s="2" t="s">
        <v>58</v>
      </c>
      <c r="F557" s="2" t="s">
        <v>57</v>
      </c>
      <c r="G557" s="2" t="s">
        <v>109</v>
      </c>
      <c r="H557" s="4">
        <v>0.60000000000000009</v>
      </c>
      <c r="I557" s="5">
        <v>4000</v>
      </c>
      <c r="J557" s="6">
        <f t="shared" si="4"/>
        <v>2400.0000000000005</v>
      </c>
      <c r="K557" s="6">
        <f t="shared" si="5"/>
        <v>720.00000000000011</v>
      </c>
      <c r="L557" s="7">
        <v>0.3</v>
      </c>
    </row>
    <row r="558" spans="1:12">
      <c r="A558" s="2" t="s">
        <v>113</v>
      </c>
      <c r="B558" s="2">
        <v>1128299</v>
      </c>
      <c r="C558" s="3">
        <v>44455</v>
      </c>
      <c r="D558" s="2" t="s">
        <v>7</v>
      </c>
      <c r="E558" s="2" t="s">
        <v>58</v>
      </c>
      <c r="F558" s="2" t="s">
        <v>57</v>
      </c>
      <c r="G558" s="2" t="s">
        <v>110</v>
      </c>
      <c r="H558" s="4">
        <v>0.70000000000000007</v>
      </c>
      <c r="I558" s="5">
        <v>4000</v>
      </c>
      <c r="J558" s="6">
        <f t="shared" si="4"/>
        <v>2800.0000000000005</v>
      </c>
      <c r="K558" s="6">
        <f t="shared" si="5"/>
        <v>1400.0000000000005</v>
      </c>
      <c r="L558" s="7">
        <v>0.50000000000000011</v>
      </c>
    </row>
    <row r="559" spans="1:12">
      <c r="A559" s="2" t="s">
        <v>113</v>
      </c>
      <c r="B559" s="2">
        <v>1128299</v>
      </c>
      <c r="C559" s="3">
        <v>44455</v>
      </c>
      <c r="D559" s="2" t="s">
        <v>7</v>
      </c>
      <c r="E559" s="2" t="s">
        <v>58</v>
      </c>
      <c r="F559" s="2" t="s">
        <v>57</v>
      </c>
      <c r="G559" s="2" t="s">
        <v>111</v>
      </c>
      <c r="H559" s="4">
        <v>0.75000000000000011</v>
      </c>
      <c r="I559" s="5">
        <v>4500</v>
      </c>
      <c r="J559" s="6">
        <f t="shared" si="4"/>
        <v>3375.0000000000005</v>
      </c>
      <c r="K559" s="6">
        <f t="shared" si="5"/>
        <v>506.25000000000017</v>
      </c>
      <c r="L559" s="7">
        <v>0.15000000000000002</v>
      </c>
    </row>
    <row r="560" spans="1:12">
      <c r="A560" s="2" t="s">
        <v>113</v>
      </c>
      <c r="B560" s="2">
        <v>1128299</v>
      </c>
      <c r="C560" s="3">
        <v>44484</v>
      </c>
      <c r="D560" s="2" t="s">
        <v>7</v>
      </c>
      <c r="E560" s="2" t="s">
        <v>58</v>
      </c>
      <c r="F560" s="2" t="s">
        <v>57</v>
      </c>
      <c r="G560" s="2" t="s">
        <v>106</v>
      </c>
      <c r="H560" s="4">
        <v>0.60000000000000009</v>
      </c>
      <c r="I560" s="5">
        <v>5500</v>
      </c>
      <c r="J560" s="6">
        <f t="shared" si="4"/>
        <v>3300.0000000000005</v>
      </c>
      <c r="K560" s="6">
        <f t="shared" si="5"/>
        <v>1155.0000000000002</v>
      </c>
      <c r="L560" s="7">
        <v>0.35000000000000003</v>
      </c>
    </row>
    <row r="561" spans="1:12">
      <c r="A561" s="2" t="s">
        <v>113</v>
      </c>
      <c r="B561" s="2">
        <v>1128299</v>
      </c>
      <c r="C561" s="3">
        <v>44484</v>
      </c>
      <c r="D561" s="2" t="s">
        <v>7</v>
      </c>
      <c r="E561" s="2" t="s">
        <v>58</v>
      </c>
      <c r="F561" s="2" t="s">
        <v>57</v>
      </c>
      <c r="G561" s="2" t="s">
        <v>107</v>
      </c>
      <c r="H561" s="4">
        <v>0.65000000000000013</v>
      </c>
      <c r="I561" s="5">
        <v>5500</v>
      </c>
      <c r="J561" s="6">
        <f t="shared" si="4"/>
        <v>3575.0000000000009</v>
      </c>
      <c r="K561" s="6">
        <f t="shared" si="5"/>
        <v>715.00000000000023</v>
      </c>
      <c r="L561" s="7">
        <v>0.2</v>
      </c>
    </row>
    <row r="562" spans="1:12">
      <c r="A562" s="2" t="s">
        <v>113</v>
      </c>
      <c r="B562" s="2">
        <v>1128299</v>
      </c>
      <c r="C562" s="3">
        <v>44484</v>
      </c>
      <c r="D562" s="2" t="s">
        <v>7</v>
      </c>
      <c r="E562" s="2" t="s">
        <v>58</v>
      </c>
      <c r="F562" s="2" t="s">
        <v>57</v>
      </c>
      <c r="G562" s="2" t="s">
        <v>108</v>
      </c>
      <c r="H562" s="4">
        <v>0.60000000000000009</v>
      </c>
      <c r="I562" s="5">
        <v>3750</v>
      </c>
      <c r="J562" s="6">
        <f t="shared" si="4"/>
        <v>2250.0000000000005</v>
      </c>
      <c r="K562" s="6">
        <f t="shared" si="5"/>
        <v>787.50000000000023</v>
      </c>
      <c r="L562" s="7">
        <v>0.35000000000000003</v>
      </c>
    </row>
    <row r="563" spans="1:12">
      <c r="A563" s="2" t="s">
        <v>113</v>
      </c>
      <c r="B563" s="2">
        <v>1128299</v>
      </c>
      <c r="C563" s="3">
        <v>44484</v>
      </c>
      <c r="D563" s="2" t="s">
        <v>7</v>
      </c>
      <c r="E563" s="2" t="s">
        <v>58</v>
      </c>
      <c r="F563" s="2" t="s">
        <v>57</v>
      </c>
      <c r="G563" s="2" t="s">
        <v>109</v>
      </c>
      <c r="H563" s="4">
        <v>0.60000000000000009</v>
      </c>
      <c r="I563" s="5">
        <v>3500</v>
      </c>
      <c r="J563" s="6">
        <f t="shared" si="4"/>
        <v>2100.0000000000005</v>
      </c>
      <c r="K563" s="6">
        <f t="shared" si="5"/>
        <v>630.00000000000011</v>
      </c>
      <c r="L563" s="7">
        <v>0.3</v>
      </c>
    </row>
    <row r="564" spans="1:12">
      <c r="A564" s="2" t="s">
        <v>113</v>
      </c>
      <c r="B564" s="2">
        <v>1128299</v>
      </c>
      <c r="C564" s="3">
        <v>44484</v>
      </c>
      <c r="D564" s="2" t="s">
        <v>7</v>
      </c>
      <c r="E564" s="2" t="s">
        <v>58</v>
      </c>
      <c r="F564" s="2" t="s">
        <v>57</v>
      </c>
      <c r="G564" s="2" t="s">
        <v>110</v>
      </c>
      <c r="H564" s="4">
        <v>0.70000000000000007</v>
      </c>
      <c r="I564" s="5">
        <v>3250</v>
      </c>
      <c r="J564" s="6">
        <f t="shared" si="4"/>
        <v>2275</v>
      </c>
      <c r="K564" s="6">
        <f t="shared" si="5"/>
        <v>1137.5000000000002</v>
      </c>
      <c r="L564" s="7">
        <v>0.50000000000000011</v>
      </c>
    </row>
    <row r="565" spans="1:12">
      <c r="A565" s="2" t="s">
        <v>113</v>
      </c>
      <c r="B565" s="2">
        <v>1128299</v>
      </c>
      <c r="C565" s="3">
        <v>44484</v>
      </c>
      <c r="D565" s="2" t="s">
        <v>7</v>
      </c>
      <c r="E565" s="2" t="s">
        <v>58</v>
      </c>
      <c r="F565" s="2" t="s">
        <v>57</v>
      </c>
      <c r="G565" s="2" t="s">
        <v>111</v>
      </c>
      <c r="H565" s="4">
        <v>0.75000000000000011</v>
      </c>
      <c r="I565" s="5">
        <v>3750</v>
      </c>
      <c r="J565" s="6">
        <f t="shared" si="4"/>
        <v>2812.5000000000005</v>
      </c>
      <c r="K565" s="6">
        <f t="shared" si="5"/>
        <v>421.87500000000011</v>
      </c>
      <c r="L565" s="7">
        <v>0.15000000000000002</v>
      </c>
    </row>
    <row r="566" spans="1:12">
      <c r="A566" s="2" t="s">
        <v>113</v>
      </c>
      <c r="B566" s="2">
        <v>1128299</v>
      </c>
      <c r="C566" s="3">
        <v>44515</v>
      </c>
      <c r="D566" s="2" t="s">
        <v>7</v>
      </c>
      <c r="E566" s="2" t="s">
        <v>58</v>
      </c>
      <c r="F566" s="2" t="s">
        <v>57</v>
      </c>
      <c r="G566" s="2" t="s">
        <v>106</v>
      </c>
      <c r="H566" s="4">
        <v>0.60000000000000009</v>
      </c>
      <c r="I566" s="5">
        <v>5750</v>
      </c>
      <c r="J566" s="6">
        <f t="shared" si="4"/>
        <v>3450.0000000000005</v>
      </c>
      <c r="K566" s="6">
        <f t="shared" si="5"/>
        <v>1207.5000000000002</v>
      </c>
      <c r="L566" s="7">
        <v>0.35000000000000003</v>
      </c>
    </row>
    <row r="567" spans="1:12">
      <c r="A567" s="2" t="s">
        <v>113</v>
      </c>
      <c r="B567" s="2">
        <v>1128299</v>
      </c>
      <c r="C567" s="3">
        <v>44515</v>
      </c>
      <c r="D567" s="2" t="s">
        <v>7</v>
      </c>
      <c r="E567" s="2" t="s">
        <v>58</v>
      </c>
      <c r="F567" s="2" t="s">
        <v>57</v>
      </c>
      <c r="G567" s="2" t="s">
        <v>107</v>
      </c>
      <c r="H567" s="4">
        <v>0.65000000000000013</v>
      </c>
      <c r="I567" s="5">
        <v>5750</v>
      </c>
      <c r="J567" s="6">
        <f t="shared" si="4"/>
        <v>3737.5000000000009</v>
      </c>
      <c r="K567" s="6">
        <f t="shared" si="5"/>
        <v>747.50000000000023</v>
      </c>
      <c r="L567" s="7">
        <v>0.2</v>
      </c>
    </row>
    <row r="568" spans="1:12">
      <c r="A568" s="2" t="s">
        <v>113</v>
      </c>
      <c r="B568" s="2">
        <v>1128299</v>
      </c>
      <c r="C568" s="3">
        <v>44515</v>
      </c>
      <c r="D568" s="2" t="s">
        <v>7</v>
      </c>
      <c r="E568" s="2" t="s">
        <v>58</v>
      </c>
      <c r="F568" s="2" t="s">
        <v>57</v>
      </c>
      <c r="G568" s="2" t="s">
        <v>108</v>
      </c>
      <c r="H568" s="4">
        <v>0.60000000000000009</v>
      </c>
      <c r="I568" s="5">
        <v>4250</v>
      </c>
      <c r="J568" s="6">
        <f t="shared" si="4"/>
        <v>2550.0000000000005</v>
      </c>
      <c r="K568" s="6">
        <f t="shared" si="5"/>
        <v>892.50000000000023</v>
      </c>
      <c r="L568" s="7">
        <v>0.35000000000000003</v>
      </c>
    </row>
    <row r="569" spans="1:12">
      <c r="A569" s="2" t="s">
        <v>113</v>
      </c>
      <c r="B569" s="2">
        <v>1128299</v>
      </c>
      <c r="C569" s="3">
        <v>44515</v>
      </c>
      <c r="D569" s="2" t="s">
        <v>7</v>
      </c>
      <c r="E569" s="2" t="s">
        <v>58</v>
      </c>
      <c r="F569" s="2" t="s">
        <v>57</v>
      </c>
      <c r="G569" s="2" t="s">
        <v>109</v>
      </c>
      <c r="H569" s="4">
        <v>0.60000000000000009</v>
      </c>
      <c r="I569" s="5">
        <v>4000</v>
      </c>
      <c r="J569" s="6">
        <f t="shared" si="4"/>
        <v>2400.0000000000005</v>
      </c>
      <c r="K569" s="6">
        <f t="shared" si="5"/>
        <v>720.00000000000011</v>
      </c>
      <c r="L569" s="7">
        <v>0.3</v>
      </c>
    </row>
    <row r="570" spans="1:12">
      <c r="A570" s="2" t="s">
        <v>113</v>
      </c>
      <c r="B570" s="2">
        <v>1128299</v>
      </c>
      <c r="C570" s="3">
        <v>44515</v>
      </c>
      <c r="D570" s="2" t="s">
        <v>7</v>
      </c>
      <c r="E570" s="2" t="s">
        <v>58</v>
      </c>
      <c r="F570" s="2" t="s">
        <v>57</v>
      </c>
      <c r="G570" s="2" t="s">
        <v>110</v>
      </c>
      <c r="H570" s="4">
        <v>0.70000000000000007</v>
      </c>
      <c r="I570" s="5">
        <v>3500</v>
      </c>
      <c r="J570" s="6">
        <f t="shared" si="4"/>
        <v>2450.0000000000005</v>
      </c>
      <c r="K570" s="6">
        <f t="shared" si="5"/>
        <v>1225.0000000000005</v>
      </c>
      <c r="L570" s="7">
        <v>0.50000000000000011</v>
      </c>
    </row>
    <row r="571" spans="1:12">
      <c r="A571" s="2" t="s">
        <v>113</v>
      </c>
      <c r="B571" s="2">
        <v>1128299</v>
      </c>
      <c r="C571" s="3">
        <v>44515</v>
      </c>
      <c r="D571" s="2" t="s">
        <v>7</v>
      </c>
      <c r="E571" s="2" t="s">
        <v>58</v>
      </c>
      <c r="F571" s="2" t="s">
        <v>57</v>
      </c>
      <c r="G571" s="2" t="s">
        <v>111</v>
      </c>
      <c r="H571" s="4">
        <v>0.75000000000000011</v>
      </c>
      <c r="I571" s="5">
        <v>4750</v>
      </c>
      <c r="J571" s="6">
        <f t="shared" si="4"/>
        <v>3562.5000000000005</v>
      </c>
      <c r="K571" s="6">
        <f t="shared" si="5"/>
        <v>534.37500000000011</v>
      </c>
      <c r="L571" s="7">
        <v>0.15000000000000002</v>
      </c>
    </row>
    <row r="572" spans="1:12">
      <c r="A572" s="2" t="s">
        <v>113</v>
      </c>
      <c r="B572" s="2">
        <v>1128299</v>
      </c>
      <c r="C572" s="3">
        <v>44544</v>
      </c>
      <c r="D572" s="2" t="s">
        <v>7</v>
      </c>
      <c r="E572" s="2" t="s">
        <v>58</v>
      </c>
      <c r="F572" s="2" t="s">
        <v>57</v>
      </c>
      <c r="G572" s="2" t="s">
        <v>106</v>
      </c>
      <c r="H572" s="4">
        <v>0.60000000000000009</v>
      </c>
      <c r="I572" s="5">
        <v>6750</v>
      </c>
      <c r="J572" s="6">
        <f t="shared" si="4"/>
        <v>4050.0000000000005</v>
      </c>
      <c r="K572" s="6">
        <f t="shared" si="5"/>
        <v>1417.5000000000002</v>
      </c>
      <c r="L572" s="7">
        <v>0.35000000000000003</v>
      </c>
    </row>
    <row r="573" spans="1:12">
      <c r="A573" s="2" t="s">
        <v>113</v>
      </c>
      <c r="B573" s="2">
        <v>1128299</v>
      </c>
      <c r="C573" s="3">
        <v>44544</v>
      </c>
      <c r="D573" s="2" t="s">
        <v>7</v>
      </c>
      <c r="E573" s="2" t="s">
        <v>58</v>
      </c>
      <c r="F573" s="2" t="s">
        <v>57</v>
      </c>
      <c r="G573" s="2" t="s">
        <v>107</v>
      </c>
      <c r="H573" s="4">
        <v>0.65000000000000013</v>
      </c>
      <c r="I573" s="5">
        <v>6750</v>
      </c>
      <c r="J573" s="6">
        <f t="shared" si="4"/>
        <v>4387.5000000000009</v>
      </c>
      <c r="K573" s="6">
        <f t="shared" si="5"/>
        <v>877.50000000000023</v>
      </c>
      <c r="L573" s="7">
        <v>0.2</v>
      </c>
    </row>
    <row r="574" spans="1:12">
      <c r="A574" s="2" t="s">
        <v>113</v>
      </c>
      <c r="B574" s="2">
        <v>1128299</v>
      </c>
      <c r="C574" s="3">
        <v>44544</v>
      </c>
      <c r="D574" s="2" t="s">
        <v>7</v>
      </c>
      <c r="E574" s="2" t="s">
        <v>58</v>
      </c>
      <c r="F574" s="2" t="s">
        <v>57</v>
      </c>
      <c r="G574" s="2" t="s">
        <v>108</v>
      </c>
      <c r="H574" s="4">
        <v>0.60000000000000009</v>
      </c>
      <c r="I574" s="5">
        <v>4750</v>
      </c>
      <c r="J574" s="6">
        <f t="shared" si="4"/>
        <v>2850.0000000000005</v>
      </c>
      <c r="K574" s="6">
        <f t="shared" si="5"/>
        <v>997.50000000000023</v>
      </c>
      <c r="L574" s="7">
        <v>0.35000000000000003</v>
      </c>
    </row>
    <row r="575" spans="1:12">
      <c r="A575" s="2" t="s">
        <v>113</v>
      </c>
      <c r="B575" s="2">
        <v>1128299</v>
      </c>
      <c r="C575" s="3">
        <v>44544</v>
      </c>
      <c r="D575" s="2" t="s">
        <v>7</v>
      </c>
      <c r="E575" s="2" t="s">
        <v>58</v>
      </c>
      <c r="F575" s="2" t="s">
        <v>57</v>
      </c>
      <c r="G575" s="2" t="s">
        <v>109</v>
      </c>
      <c r="H575" s="4">
        <v>0.60000000000000009</v>
      </c>
      <c r="I575" s="5">
        <v>4750</v>
      </c>
      <c r="J575" s="6">
        <f t="shared" si="4"/>
        <v>2850.0000000000005</v>
      </c>
      <c r="K575" s="6">
        <f t="shared" si="5"/>
        <v>855.00000000000011</v>
      </c>
      <c r="L575" s="7">
        <v>0.3</v>
      </c>
    </row>
    <row r="576" spans="1:12">
      <c r="A576" s="2" t="s">
        <v>113</v>
      </c>
      <c r="B576" s="2">
        <v>1128299</v>
      </c>
      <c r="C576" s="3">
        <v>44544</v>
      </c>
      <c r="D576" s="2" t="s">
        <v>7</v>
      </c>
      <c r="E576" s="2" t="s">
        <v>58</v>
      </c>
      <c r="F576" s="2" t="s">
        <v>57</v>
      </c>
      <c r="G576" s="2" t="s">
        <v>110</v>
      </c>
      <c r="H576" s="4">
        <v>0.70000000000000007</v>
      </c>
      <c r="I576" s="5">
        <v>4000</v>
      </c>
      <c r="J576" s="6">
        <f t="shared" si="4"/>
        <v>2800.0000000000005</v>
      </c>
      <c r="K576" s="6">
        <f t="shared" si="5"/>
        <v>1400.0000000000005</v>
      </c>
      <c r="L576" s="7">
        <v>0.50000000000000011</v>
      </c>
    </row>
    <row r="577" spans="1:12">
      <c r="A577" s="2" t="s">
        <v>113</v>
      </c>
      <c r="B577" s="2">
        <v>1128299</v>
      </c>
      <c r="C577" s="3">
        <v>44544</v>
      </c>
      <c r="D577" s="2" t="s">
        <v>7</v>
      </c>
      <c r="E577" s="2" t="s">
        <v>58</v>
      </c>
      <c r="F577" s="2" t="s">
        <v>57</v>
      </c>
      <c r="G577" s="2" t="s">
        <v>111</v>
      </c>
      <c r="H577" s="4">
        <v>0.75000000000000011</v>
      </c>
      <c r="I577" s="5">
        <v>5000</v>
      </c>
      <c r="J577" s="6">
        <f t="shared" si="4"/>
        <v>3750.0000000000005</v>
      </c>
      <c r="K577" s="6">
        <f t="shared" si="5"/>
        <v>562.50000000000011</v>
      </c>
      <c r="L577" s="7">
        <v>0.15000000000000002</v>
      </c>
    </row>
    <row r="578" spans="1:12">
      <c r="A578" s="2" t="s">
        <v>113</v>
      </c>
      <c r="B578" s="2">
        <v>1128299</v>
      </c>
      <c r="C578" s="3">
        <v>44201</v>
      </c>
      <c r="D578" s="2" t="s">
        <v>7</v>
      </c>
      <c r="E578" s="2" t="s">
        <v>36</v>
      </c>
      <c r="F578" s="2" t="s">
        <v>50</v>
      </c>
      <c r="G578" s="2" t="s">
        <v>106</v>
      </c>
      <c r="H578" s="4">
        <v>0.3</v>
      </c>
      <c r="I578" s="5">
        <v>4250</v>
      </c>
      <c r="J578" s="6">
        <f t="shared" si="4"/>
        <v>1275</v>
      </c>
      <c r="K578" s="6">
        <f t="shared" si="5"/>
        <v>446.25000000000006</v>
      </c>
      <c r="L578" s="7">
        <v>0.35000000000000003</v>
      </c>
    </row>
    <row r="579" spans="1:12">
      <c r="A579" s="2" t="s">
        <v>113</v>
      </c>
      <c r="B579" s="2">
        <v>1128299</v>
      </c>
      <c r="C579" s="3">
        <v>44201</v>
      </c>
      <c r="D579" s="2" t="s">
        <v>7</v>
      </c>
      <c r="E579" s="2" t="s">
        <v>36</v>
      </c>
      <c r="F579" s="2" t="s">
        <v>50</v>
      </c>
      <c r="G579" s="2" t="s">
        <v>107</v>
      </c>
      <c r="H579" s="4">
        <v>0.4</v>
      </c>
      <c r="I579" s="5">
        <v>4250</v>
      </c>
      <c r="J579" s="6">
        <f t="shared" si="4"/>
        <v>1700</v>
      </c>
      <c r="K579" s="6">
        <f t="shared" si="5"/>
        <v>340</v>
      </c>
      <c r="L579" s="7">
        <v>0.2</v>
      </c>
    </row>
    <row r="580" spans="1:12">
      <c r="A580" s="2" t="s">
        <v>113</v>
      </c>
      <c r="B580" s="2">
        <v>1128299</v>
      </c>
      <c r="C580" s="3">
        <v>44201</v>
      </c>
      <c r="D580" s="2" t="s">
        <v>7</v>
      </c>
      <c r="E580" s="2" t="s">
        <v>36</v>
      </c>
      <c r="F580" s="2" t="s">
        <v>50</v>
      </c>
      <c r="G580" s="2" t="s">
        <v>108</v>
      </c>
      <c r="H580" s="4">
        <v>0.4</v>
      </c>
      <c r="I580" s="5">
        <v>4250</v>
      </c>
      <c r="J580" s="6">
        <f t="shared" si="4"/>
        <v>1700</v>
      </c>
      <c r="K580" s="6">
        <f t="shared" si="5"/>
        <v>595</v>
      </c>
      <c r="L580" s="7">
        <v>0.35000000000000003</v>
      </c>
    </row>
    <row r="581" spans="1:12">
      <c r="A581" s="2" t="s">
        <v>113</v>
      </c>
      <c r="B581" s="2">
        <v>1128299</v>
      </c>
      <c r="C581" s="3">
        <v>44201</v>
      </c>
      <c r="D581" s="2" t="s">
        <v>7</v>
      </c>
      <c r="E581" s="2" t="s">
        <v>36</v>
      </c>
      <c r="F581" s="2" t="s">
        <v>50</v>
      </c>
      <c r="G581" s="2" t="s">
        <v>109</v>
      </c>
      <c r="H581" s="4">
        <v>0.4</v>
      </c>
      <c r="I581" s="5">
        <v>2750</v>
      </c>
      <c r="J581" s="6">
        <f t="shared" si="4"/>
        <v>1100</v>
      </c>
      <c r="K581" s="6">
        <f t="shared" si="5"/>
        <v>330</v>
      </c>
      <c r="L581" s="7">
        <v>0.3</v>
      </c>
    </row>
    <row r="582" spans="1:12">
      <c r="A582" s="2" t="s">
        <v>113</v>
      </c>
      <c r="B582" s="2">
        <v>1128299</v>
      </c>
      <c r="C582" s="3">
        <v>44201</v>
      </c>
      <c r="D582" s="2" t="s">
        <v>7</v>
      </c>
      <c r="E582" s="2" t="s">
        <v>36</v>
      </c>
      <c r="F582" s="2" t="s">
        <v>50</v>
      </c>
      <c r="G582" s="2" t="s">
        <v>110</v>
      </c>
      <c r="H582" s="4">
        <v>0.45</v>
      </c>
      <c r="I582" s="5">
        <v>2250</v>
      </c>
      <c r="J582" s="6">
        <f t="shared" si="4"/>
        <v>1012.5</v>
      </c>
      <c r="K582" s="6">
        <f t="shared" si="5"/>
        <v>506.25</v>
      </c>
      <c r="L582" s="7">
        <v>0.5</v>
      </c>
    </row>
    <row r="583" spans="1:12">
      <c r="A583" s="2" t="s">
        <v>113</v>
      </c>
      <c r="B583" s="2">
        <v>1128299</v>
      </c>
      <c r="C583" s="3">
        <v>44201</v>
      </c>
      <c r="D583" s="2" t="s">
        <v>7</v>
      </c>
      <c r="E583" s="2" t="s">
        <v>36</v>
      </c>
      <c r="F583" s="2" t="s">
        <v>50</v>
      </c>
      <c r="G583" s="2" t="s">
        <v>111</v>
      </c>
      <c r="H583" s="4">
        <v>0.4</v>
      </c>
      <c r="I583" s="5">
        <v>4750</v>
      </c>
      <c r="J583" s="6">
        <f t="shared" si="4"/>
        <v>1900</v>
      </c>
      <c r="K583" s="6">
        <f t="shared" si="5"/>
        <v>285.00000000000006</v>
      </c>
      <c r="L583" s="7">
        <v>0.15000000000000002</v>
      </c>
    </row>
    <row r="584" spans="1:12">
      <c r="A584" s="2" t="s">
        <v>113</v>
      </c>
      <c r="B584" s="2">
        <v>1128299</v>
      </c>
      <c r="C584" s="3">
        <v>44232</v>
      </c>
      <c r="D584" s="2" t="s">
        <v>7</v>
      </c>
      <c r="E584" s="2" t="s">
        <v>36</v>
      </c>
      <c r="F584" s="2" t="s">
        <v>50</v>
      </c>
      <c r="G584" s="2" t="s">
        <v>106</v>
      </c>
      <c r="H584" s="4">
        <v>0.3</v>
      </c>
      <c r="I584" s="5">
        <v>5250</v>
      </c>
      <c r="J584" s="6">
        <f t="shared" si="4"/>
        <v>1575</v>
      </c>
      <c r="K584" s="6">
        <f t="shared" si="5"/>
        <v>551.25</v>
      </c>
      <c r="L584" s="7">
        <v>0.35000000000000003</v>
      </c>
    </row>
    <row r="585" spans="1:12">
      <c r="A585" s="2" t="s">
        <v>113</v>
      </c>
      <c r="B585" s="2">
        <v>1128299</v>
      </c>
      <c r="C585" s="3">
        <v>44232</v>
      </c>
      <c r="D585" s="2" t="s">
        <v>7</v>
      </c>
      <c r="E585" s="2" t="s">
        <v>36</v>
      </c>
      <c r="F585" s="2" t="s">
        <v>50</v>
      </c>
      <c r="G585" s="2" t="s">
        <v>107</v>
      </c>
      <c r="H585" s="4">
        <v>0.4</v>
      </c>
      <c r="I585" s="5">
        <v>4250</v>
      </c>
      <c r="J585" s="6">
        <f t="shared" si="4"/>
        <v>1700</v>
      </c>
      <c r="K585" s="6">
        <f t="shared" si="5"/>
        <v>340</v>
      </c>
      <c r="L585" s="7">
        <v>0.2</v>
      </c>
    </row>
    <row r="586" spans="1:12">
      <c r="A586" s="2" t="s">
        <v>113</v>
      </c>
      <c r="B586" s="2">
        <v>1128299</v>
      </c>
      <c r="C586" s="3">
        <v>44232</v>
      </c>
      <c r="D586" s="2" t="s">
        <v>7</v>
      </c>
      <c r="E586" s="2" t="s">
        <v>36</v>
      </c>
      <c r="F586" s="2" t="s">
        <v>50</v>
      </c>
      <c r="G586" s="2" t="s">
        <v>108</v>
      </c>
      <c r="H586" s="4">
        <v>0.4</v>
      </c>
      <c r="I586" s="5">
        <v>4250</v>
      </c>
      <c r="J586" s="6">
        <f t="shared" si="4"/>
        <v>1700</v>
      </c>
      <c r="K586" s="6">
        <f t="shared" si="5"/>
        <v>595</v>
      </c>
      <c r="L586" s="7">
        <v>0.35000000000000003</v>
      </c>
    </row>
    <row r="587" spans="1:12">
      <c r="A587" s="2" t="s">
        <v>113</v>
      </c>
      <c r="B587" s="2">
        <v>1128299</v>
      </c>
      <c r="C587" s="3">
        <v>44232</v>
      </c>
      <c r="D587" s="2" t="s">
        <v>7</v>
      </c>
      <c r="E587" s="2" t="s">
        <v>36</v>
      </c>
      <c r="F587" s="2" t="s">
        <v>50</v>
      </c>
      <c r="G587" s="2" t="s">
        <v>109</v>
      </c>
      <c r="H587" s="4">
        <v>0.4</v>
      </c>
      <c r="I587" s="5">
        <v>2750</v>
      </c>
      <c r="J587" s="6">
        <f t="shared" si="4"/>
        <v>1100</v>
      </c>
      <c r="K587" s="6">
        <f t="shared" si="5"/>
        <v>330</v>
      </c>
      <c r="L587" s="7">
        <v>0.3</v>
      </c>
    </row>
    <row r="588" spans="1:12">
      <c r="A588" s="2" t="s">
        <v>113</v>
      </c>
      <c r="B588" s="2">
        <v>1128299</v>
      </c>
      <c r="C588" s="3">
        <v>44232</v>
      </c>
      <c r="D588" s="2" t="s">
        <v>7</v>
      </c>
      <c r="E588" s="2" t="s">
        <v>36</v>
      </c>
      <c r="F588" s="2" t="s">
        <v>50</v>
      </c>
      <c r="G588" s="2" t="s">
        <v>110</v>
      </c>
      <c r="H588" s="4">
        <v>0.45</v>
      </c>
      <c r="I588" s="5">
        <v>2000</v>
      </c>
      <c r="J588" s="6">
        <f t="shared" si="4"/>
        <v>900</v>
      </c>
      <c r="K588" s="6">
        <f t="shared" si="5"/>
        <v>450</v>
      </c>
      <c r="L588" s="7">
        <v>0.5</v>
      </c>
    </row>
    <row r="589" spans="1:12">
      <c r="A589" s="2" t="s">
        <v>113</v>
      </c>
      <c r="B589" s="2">
        <v>1128299</v>
      </c>
      <c r="C589" s="3">
        <v>44232</v>
      </c>
      <c r="D589" s="2" t="s">
        <v>7</v>
      </c>
      <c r="E589" s="2" t="s">
        <v>36</v>
      </c>
      <c r="F589" s="2" t="s">
        <v>50</v>
      </c>
      <c r="G589" s="2" t="s">
        <v>111</v>
      </c>
      <c r="H589" s="4">
        <v>0.4</v>
      </c>
      <c r="I589" s="5">
        <v>4000</v>
      </c>
      <c r="J589" s="6">
        <f t="shared" si="4"/>
        <v>1600</v>
      </c>
      <c r="K589" s="6">
        <f t="shared" si="5"/>
        <v>240.00000000000003</v>
      </c>
      <c r="L589" s="7">
        <v>0.15000000000000002</v>
      </c>
    </row>
    <row r="590" spans="1:12">
      <c r="A590" s="2" t="s">
        <v>113</v>
      </c>
      <c r="B590" s="2">
        <v>1128299</v>
      </c>
      <c r="C590" s="3">
        <v>44259</v>
      </c>
      <c r="D590" s="2" t="s">
        <v>7</v>
      </c>
      <c r="E590" s="2" t="s">
        <v>36</v>
      </c>
      <c r="F590" s="2" t="s">
        <v>50</v>
      </c>
      <c r="G590" s="2" t="s">
        <v>106</v>
      </c>
      <c r="H590" s="4">
        <v>0.4</v>
      </c>
      <c r="I590" s="5">
        <v>5500</v>
      </c>
      <c r="J590" s="6">
        <f t="shared" si="4"/>
        <v>2200</v>
      </c>
      <c r="K590" s="6">
        <f t="shared" si="5"/>
        <v>770.00000000000011</v>
      </c>
      <c r="L590" s="7">
        <v>0.35000000000000003</v>
      </c>
    </row>
    <row r="591" spans="1:12">
      <c r="A591" s="2" t="s">
        <v>113</v>
      </c>
      <c r="B591" s="2">
        <v>1128299</v>
      </c>
      <c r="C591" s="3">
        <v>44259</v>
      </c>
      <c r="D591" s="2" t="s">
        <v>7</v>
      </c>
      <c r="E591" s="2" t="s">
        <v>36</v>
      </c>
      <c r="F591" s="2" t="s">
        <v>50</v>
      </c>
      <c r="G591" s="2" t="s">
        <v>107</v>
      </c>
      <c r="H591" s="4">
        <v>0.49999999999999994</v>
      </c>
      <c r="I591" s="5">
        <v>4000</v>
      </c>
      <c r="J591" s="6">
        <f t="shared" si="4"/>
        <v>1999.9999999999998</v>
      </c>
      <c r="K591" s="6">
        <f t="shared" si="5"/>
        <v>400</v>
      </c>
      <c r="L591" s="7">
        <v>0.2</v>
      </c>
    </row>
    <row r="592" spans="1:12">
      <c r="A592" s="2" t="s">
        <v>113</v>
      </c>
      <c r="B592" s="2">
        <v>1128299</v>
      </c>
      <c r="C592" s="3">
        <v>44259</v>
      </c>
      <c r="D592" s="2" t="s">
        <v>7</v>
      </c>
      <c r="E592" s="2" t="s">
        <v>36</v>
      </c>
      <c r="F592" s="2" t="s">
        <v>50</v>
      </c>
      <c r="G592" s="2" t="s">
        <v>108</v>
      </c>
      <c r="H592" s="4">
        <v>0.54999999999999993</v>
      </c>
      <c r="I592" s="5">
        <v>4000</v>
      </c>
      <c r="J592" s="6">
        <f t="shared" si="4"/>
        <v>2199.9999999999995</v>
      </c>
      <c r="K592" s="6">
        <f t="shared" si="5"/>
        <v>769.99999999999989</v>
      </c>
      <c r="L592" s="7">
        <v>0.35000000000000003</v>
      </c>
    </row>
    <row r="593" spans="1:12">
      <c r="A593" s="2" t="s">
        <v>113</v>
      </c>
      <c r="B593" s="2">
        <v>1128299</v>
      </c>
      <c r="C593" s="3">
        <v>44259</v>
      </c>
      <c r="D593" s="2" t="s">
        <v>7</v>
      </c>
      <c r="E593" s="2" t="s">
        <v>36</v>
      </c>
      <c r="F593" s="2" t="s">
        <v>50</v>
      </c>
      <c r="G593" s="2" t="s">
        <v>109</v>
      </c>
      <c r="H593" s="4">
        <v>0.54999999999999993</v>
      </c>
      <c r="I593" s="5">
        <v>3000</v>
      </c>
      <c r="J593" s="6">
        <f t="shared" si="4"/>
        <v>1649.9999999999998</v>
      </c>
      <c r="K593" s="6">
        <f t="shared" si="5"/>
        <v>494.99999999999989</v>
      </c>
      <c r="L593" s="7">
        <v>0.3</v>
      </c>
    </row>
    <row r="594" spans="1:12">
      <c r="A594" s="2" t="s">
        <v>113</v>
      </c>
      <c r="B594" s="2">
        <v>1128299</v>
      </c>
      <c r="C594" s="3">
        <v>44259</v>
      </c>
      <c r="D594" s="2" t="s">
        <v>7</v>
      </c>
      <c r="E594" s="2" t="s">
        <v>36</v>
      </c>
      <c r="F594" s="2" t="s">
        <v>50</v>
      </c>
      <c r="G594" s="2" t="s">
        <v>110</v>
      </c>
      <c r="H594" s="4">
        <v>0.6</v>
      </c>
      <c r="I594" s="5">
        <v>1500</v>
      </c>
      <c r="J594" s="6">
        <f t="shared" si="4"/>
        <v>900</v>
      </c>
      <c r="K594" s="6">
        <f t="shared" si="5"/>
        <v>450</v>
      </c>
      <c r="L594" s="7">
        <v>0.5</v>
      </c>
    </row>
    <row r="595" spans="1:12">
      <c r="A595" s="2" t="s">
        <v>113</v>
      </c>
      <c r="B595" s="2">
        <v>1128299</v>
      </c>
      <c r="C595" s="3">
        <v>44259</v>
      </c>
      <c r="D595" s="2" t="s">
        <v>7</v>
      </c>
      <c r="E595" s="2" t="s">
        <v>36</v>
      </c>
      <c r="F595" s="2" t="s">
        <v>50</v>
      </c>
      <c r="G595" s="2" t="s">
        <v>111</v>
      </c>
      <c r="H595" s="4">
        <v>0.54999999999999993</v>
      </c>
      <c r="I595" s="5">
        <v>3500</v>
      </c>
      <c r="J595" s="6">
        <f t="shared" si="4"/>
        <v>1924.9999999999998</v>
      </c>
      <c r="K595" s="6">
        <f t="shared" si="5"/>
        <v>288.75</v>
      </c>
      <c r="L595" s="7">
        <v>0.15000000000000002</v>
      </c>
    </row>
    <row r="596" spans="1:12">
      <c r="A596" s="2" t="s">
        <v>113</v>
      </c>
      <c r="B596" s="2">
        <v>1128299</v>
      </c>
      <c r="C596" s="3">
        <v>44291</v>
      </c>
      <c r="D596" s="2" t="s">
        <v>7</v>
      </c>
      <c r="E596" s="2" t="s">
        <v>36</v>
      </c>
      <c r="F596" s="2" t="s">
        <v>50</v>
      </c>
      <c r="G596" s="2" t="s">
        <v>106</v>
      </c>
      <c r="H596" s="4">
        <v>0.6</v>
      </c>
      <c r="I596" s="5">
        <v>5250</v>
      </c>
      <c r="J596" s="6">
        <f t="shared" si="4"/>
        <v>3150</v>
      </c>
      <c r="K596" s="6">
        <f t="shared" si="5"/>
        <v>1102.5</v>
      </c>
      <c r="L596" s="7">
        <v>0.35000000000000003</v>
      </c>
    </row>
    <row r="597" spans="1:12">
      <c r="A597" s="2" t="s">
        <v>113</v>
      </c>
      <c r="B597" s="2">
        <v>1128299</v>
      </c>
      <c r="C597" s="3">
        <v>44291</v>
      </c>
      <c r="D597" s="2" t="s">
        <v>7</v>
      </c>
      <c r="E597" s="2" t="s">
        <v>36</v>
      </c>
      <c r="F597" s="2" t="s">
        <v>50</v>
      </c>
      <c r="G597" s="2" t="s">
        <v>107</v>
      </c>
      <c r="H597" s="4">
        <v>0.65</v>
      </c>
      <c r="I597" s="5">
        <v>3250</v>
      </c>
      <c r="J597" s="6">
        <f t="shared" si="4"/>
        <v>2112.5</v>
      </c>
      <c r="K597" s="6">
        <f t="shared" si="5"/>
        <v>422.5</v>
      </c>
      <c r="L597" s="7">
        <v>0.2</v>
      </c>
    </row>
    <row r="598" spans="1:12">
      <c r="A598" s="2" t="s">
        <v>113</v>
      </c>
      <c r="B598" s="2">
        <v>1128299</v>
      </c>
      <c r="C598" s="3">
        <v>44291</v>
      </c>
      <c r="D598" s="2" t="s">
        <v>7</v>
      </c>
      <c r="E598" s="2" t="s">
        <v>36</v>
      </c>
      <c r="F598" s="2" t="s">
        <v>50</v>
      </c>
      <c r="G598" s="2" t="s">
        <v>108</v>
      </c>
      <c r="H598" s="4">
        <v>0.65</v>
      </c>
      <c r="I598" s="5">
        <v>3750</v>
      </c>
      <c r="J598" s="6">
        <f t="shared" si="4"/>
        <v>2437.5</v>
      </c>
      <c r="K598" s="6">
        <f t="shared" si="5"/>
        <v>853.12500000000011</v>
      </c>
      <c r="L598" s="7">
        <v>0.35000000000000003</v>
      </c>
    </row>
    <row r="599" spans="1:12">
      <c r="A599" s="2" t="s">
        <v>113</v>
      </c>
      <c r="B599" s="2">
        <v>1128299</v>
      </c>
      <c r="C599" s="3">
        <v>44291</v>
      </c>
      <c r="D599" s="2" t="s">
        <v>7</v>
      </c>
      <c r="E599" s="2" t="s">
        <v>36</v>
      </c>
      <c r="F599" s="2" t="s">
        <v>50</v>
      </c>
      <c r="G599" s="2" t="s">
        <v>109</v>
      </c>
      <c r="H599" s="4">
        <v>0.6</v>
      </c>
      <c r="I599" s="5">
        <v>2750</v>
      </c>
      <c r="J599" s="6">
        <f t="shared" si="4"/>
        <v>1650</v>
      </c>
      <c r="K599" s="6">
        <f t="shared" si="5"/>
        <v>495</v>
      </c>
      <c r="L599" s="7">
        <v>0.3</v>
      </c>
    </row>
    <row r="600" spans="1:12">
      <c r="A600" s="2" t="s">
        <v>113</v>
      </c>
      <c r="B600" s="2">
        <v>1128299</v>
      </c>
      <c r="C600" s="3">
        <v>44291</v>
      </c>
      <c r="D600" s="2" t="s">
        <v>7</v>
      </c>
      <c r="E600" s="2" t="s">
        <v>36</v>
      </c>
      <c r="F600" s="2" t="s">
        <v>50</v>
      </c>
      <c r="G600" s="2" t="s">
        <v>110</v>
      </c>
      <c r="H600" s="4">
        <v>0.65</v>
      </c>
      <c r="I600" s="5">
        <v>1750</v>
      </c>
      <c r="J600" s="6">
        <f t="shared" si="4"/>
        <v>1137.5</v>
      </c>
      <c r="K600" s="6">
        <f t="shared" si="5"/>
        <v>568.75</v>
      </c>
      <c r="L600" s="7">
        <v>0.5</v>
      </c>
    </row>
    <row r="601" spans="1:12">
      <c r="A601" s="2" t="s">
        <v>113</v>
      </c>
      <c r="B601" s="2">
        <v>1128299</v>
      </c>
      <c r="C601" s="3">
        <v>44291</v>
      </c>
      <c r="D601" s="2" t="s">
        <v>7</v>
      </c>
      <c r="E601" s="2" t="s">
        <v>36</v>
      </c>
      <c r="F601" s="2" t="s">
        <v>50</v>
      </c>
      <c r="G601" s="2" t="s">
        <v>111</v>
      </c>
      <c r="H601" s="4">
        <v>0.8</v>
      </c>
      <c r="I601" s="5">
        <v>3250</v>
      </c>
      <c r="J601" s="6">
        <f t="shared" si="4"/>
        <v>2600</v>
      </c>
      <c r="K601" s="6">
        <f t="shared" si="5"/>
        <v>390.00000000000006</v>
      </c>
      <c r="L601" s="7">
        <v>0.15000000000000002</v>
      </c>
    </row>
    <row r="602" spans="1:12">
      <c r="A602" s="2" t="s">
        <v>113</v>
      </c>
      <c r="B602" s="2">
        <v>1128299</v>
      </c>
      <c r="C602" s="3">
        <v>44322</v>
      </c>
      <c r="D602" s="2" t="s">
        <v>7</v>
      </c>
      <c r="E602" s="2" t="s">
        <v>36</v>
      </c>
      <c r="F602" s="2" t="s">
        <v>50</v>
      </c>
      <c r="G602" s="2" t="s">
        <v>106</v>
      </c>
      <c r="H602" s="4">
        <v>0.6</v>
      </c>
      <c r="I602" s="5">
        <v>5250</v>
      </c>
      <c r="J602" s="6">
        <f t="shared" si="4"/>
        <v>3150</v>
      </c>
      <c r="K602" s="6">
        <f t="shared" si="5"/>
        <v>1575</v>
      </c>
      <c r="L602" s="7">
        <v>0.5</v>
      </c>
    </row>
    <row r="603" spans="1:12">
      <c r="A603" s="2" t="s">
        <v>113</v>
      </c>
      <c r="B603" s="2">
        <v>1128299</v>
      </c>
      <c r="C603" s="3">
        <v>44322</v>
      </c>
      <c r="D603" s="2" t="s">
        <v>7</v>
      </c>
      <c r="E603" s="2" t="s">
        <v>36</v>
      </c>
      <c r="F603" s="2" t="s">
        <v>50</v>
      </c>
      <c r="G603" s="2" t="s">
        <v>107</v>
      </c>
      <c r="H603" s="4">
        <v>0.65</v>
      </c>
      <c r="I603" s="5">
        <v>3750</v>
      </c>
      <c r="J603" s="6">
        <f t="shared" si="4"/>
        <v>2437.5</v>
      </c>
      <c r="K603" s="6">
        <f t="shared" si="5"/>
        <v>853.125</v>
      </c>
      <c r="L603" s="7">
        <v>0.35</v>
      </c>
    </row>
    <row r="604" spans="1:12">
      <c r="A604" s="2" t="s">
        <v>113</v>
      </c>
      <c r="B604" s="2">
        <v>1128299</v>
      </c>
      <c r="C604" s="3">
        <v>44322</v>
      </c>
      <c r="D604" s="2" t="s">
        <v>7</v>
      </c>
      <c r="E604" s="2" t="s">
        <v>36</v>
      </c>
      <c r="F604" s="2" t="s">
        <v>50</v>
      </c>
      <c r="G604" s="2" t="s">
        <v>108</v>
      </c>
      <c r="H604" s="4">
        <v>0.65</v>
      </c>
      <c r="I604" s="5">
        <v>3750</v>
      </c>
      <c r="J604" s="6">
        <f t="shared" si="4"/>
        <v>2437.5</v>
      </c>
      <c r="K604" s="6">
        <f t="shared" si="5"/>
        <v>1218.75</v>
      </c>
      <c r="L604" s="7">
        <v>0.5</v>
      </c>
    </row>
    <row r="605" spans="1:12">
      <c r="A605" s="2" t="s">
        <v>113</v>
      </c>
      <c r="B605" s="2">
        <v>1128299</v>
      </c>
      <c r="C605" s="3">
        <v>44322</v>
      </c>
      <c r="D605" s="2" t="s">
        <v>7</v>
      </c>
      <c r="E605" s="2" t="s">
        <v>36</v>
      </c>
      <c r="F605" s="2" t="s">
        <v>50</v>
      </c>
      <c r="G605" s="2" t="s">
        <v>109</v>
      </c>
      <c r="H605" s="4">
        <v>0.6</v>
      </c>
      <c r="I605" s="5">
        <v>2750</v>
      </c>
      <c r="J605" s="6">
        <f t="shared" si="4"/>
        <v>1650</v>
      </c>
      <c r="K605" s="6">
        <f t="shared" si="5"/>
        <v>742.49999999999989</v>
      </c>
      <c r="L605" s="7">
        <v>0.44999999999999996</v>
      </c>
    </row>
    <row r="606" spans="1:12">
      <c r="A606" s="2" t="s">
        <v>113</v>
      </c>
      <c r="B606" s="2">
        <v>1128299</v>
      </c>
      <c r="C606" s="3">
        <v>44322</v>
      </c>
      <c r="D606" s="2" t="s">
        <v>7</v>
      </c>
      <c r="E606" s="2" t="s">
        <v>36</v>
      </c>
      <c r="F606" s="2" t="s">
        <v>50</v>
      </c>
      <c r="G606" s="2" t="s">
        <v>110</v>
      </c>
      <c r="H606" s="4">
        <v>0.65</v>
      </c>
      <c r="I606" s="5">
        <v>1750</v>
      </c>
      <c r="J606" s="6">
        <f t="shared" si="4"/>
        <v>1137.5</v>
      </c>
      <c r="K606" s="6">
        <f t="shared" si="5"/>
        <v>739.37500000000011</v>
      </c>
      <c r="L606" s="7">
        <v>0.65000000000000013</v>
      </c>
    </row>
    <row r="607" spans="1:12">
      <c r="A607" s="2" t="s">
        <v>113</v>
      </c>
      <c r="B607" s="2">
        <v>1128299</v>
      </c>
      <c r="C607" s="3">
        <v>44322</v>
      </c>
      <c r="D607" s="2" t="s">
        <v>7</v>
      </c>
      <c r="E607" s="2" t="s">
        <v>36</v>
      </c>
      <c r="F607" s="2" t="s">
        <v>50</v>
      </c>
      <c r="G607" s="2" t="s">
        <v>111</v>
      </c>
      <c r="H607" s="4">
        <v>0.8</v>
      </c>
      <c r="I607" s="5">
        <v>4750</v>
      </c>
      <c r="J607" s="6">
        <f t="shared" si="4"/>
        <v>3800</v>
      </c>
      <c r="K607" s="6">
        <f t="shared" si="5"/>
        <v>1140</v>
      </c>
      <c r="L607" s="7">
        <v>0.3</v>
      </c>
    </row>
    <row r="608" spans="1:12">
      <c r="A608" s="2" t="s">
        <v>113</v>
      </c>
      <c r="B608" s="2">
        <v>1128299</v>
      </c>
      <c r="C608" s="3">
        <v>44352</v>
      </c>
      <c r="D608" s="2" t="s">
        <v>7</v>
      </c>
      <c r="E608" s="2" t="s">
        <v>36</v>
      </c>
      <c r="F608" s="2" t="s">
        <v>50</v>
      </c>
      <c r="G608" s="2" t="s">
        <v>106</v>
      </c>
      <c r="H608" s="4">
        <v>0.6</v>
      </c>
      <c r="I608" s="5">
        <v>7250</v>
      </c>
      <c r="J608" s="6">
        <f t="shared" si="4"/>
        <v>4350</v>
      </c>
      <c r="K608" s="6">
        <f t="shared" si="5"/>
        <v>2175</v>
      </c>
      <c r="L608" s="7">
        <v>0.5</v>
      </c>
    </row>
    <row r="609" spans="1:12">
      <c r="A609" s="2" t="s">
        <v>113</v>
      </c>
      <c r="B609" s="2">
        <v>1128299</v>
      </c>
      <c r="C609" s="3">
        <v>44352</v>
      </c>
      <c r="D609" s="2" t="s">
        <v>7</v>
      </c>
      <c r="E609" s="2" t="s">
        <v>36</v>
      </c>
      <c r="F609" s="2" t="s">
        <v>50</v>
      </c>
      <c r="G609" s="2" t="s">
        <v>107</v>
      </c>
      <c r="H609" s="4">
        <v>0.65</v>
      </c>
      <c r="I609" s="5">
        <v>5750</v>
      </c>
      <c r="J609" s="6">
        <f t="shared" si="4"/>
        <v>3737.5</v>
      </c>
      <c r="K609" s="6">
        <f t="shared" si="5"/>
        <v>1308.125</v>
      </c>
      <c r="L609" s="7">
        <v>0.35</v>
      </c>
    </row>
    <row r="610" spans="1:12">
      <c r="A610" s="2" t="s">
        <v>113</v>
      </c>
      <c r="B610" s="2">
        <v>1128299</v>
      </c>
      <c r="C610" s="3">
        <v>44352</v>
      </c>
      <c r="D610" s="2" t="s">
        <v>7</v>
      </c>
      <c r="E610" s="2" t="s">
        <v>36</v>
      </c>
      <c r="F610" s="2" t="s">
        <v>50</v>
      </c>
      <c r="G610" s="2" t="s">
        <v>108</v>
      </c>
      <c r="H610" s="4">
        <v>0.65</v>
      </c>
      <c r="I610" s="5">
        <v>5750</v>
      </c>
      <c r="J610" s="6">
        <f t="shared" si="4"/>
        <v>3737.5</v>
      </c>
      <c r="K610" s="6">
        <f t="shared" si="5"/>
        <v>1868.75</v>
      </c>
      <c r="L610" s="7">
        <v>0.5</v>
      </c>
    </row>
    <row r="611" spans="1:12">
      <c r="A611" s="2" t="s">
        <v>113</v>
      </c>
      <c r="B611" s="2">
        <v>1128299</v>
      </c>
      <c r="C611" s="3">
        <v>44352</v>
      </c>
      <c r="D611" s="2" t="s">
        <v>7</v>
      </c>
      <c r="E611" s="2" t="s">
        <v>36</v>
      </c>
      <c r="F611" s="2" t="s">
        <v>50</v>
      </c>
      <c r="G611" s="2" t="s">
        <v>109</v>
      </c>
      <c r="H611" s="4">
        <v>0.65</v>
      </c>
      <c r="I611" s="5">
        <v>4500</v>
      </c>
      <c r="J611" s="6">
        <f t="shared" si="4"/>
        <v>2925</v>
      </c>
      <c r="K611" s="6">
        <f t="shared" si="5"/>
        <v>1316.2499999999998</v>
      </c>
      <c r="L611" s="7">
        <v>0.44999999999999996</v>
      </c>
    </row>
    <row r="612" spans="1:12">
      <c r="A612" s="2" t="s">
        <v>113</v>
      </c>
      <c r="B612" s="2">
        <v>1128299</v>
      </c>
      <c r="C612" s="3">
        <v>44352</v>
      </c>
      <c r="D612" s="2" t="s">
        <v>7</v>
      </c>
      <c r="E612" s="2" t="s">
        <v>36</v>
      </c>
      <c r="F612" s="2" t="s">
        <v>50</v>
      </c>
      <c r="G612" s="2" t="s">
        <v>110</v>
      </c>
      <c r="H612" s="4">
        <v>0.70000000000000007</v>
      </c>
      <c r="I612" s="5">
        <v>3250</v>
      </c>
      <c r="J612" s="6">
        <f t="shared" si="4"/>
        <v>2275</v>
      </c>
      <c r="K612" s="6">
        <f t="shared" si="5"/>
        <v>1478.7500000000002</v>
      </c>
      <c r="L612" s="7">
        <v>0.65000000000000013</v>
      </c>
    </row>
    <row r="613" spans="1:12">
      <c r="A613" s="2" t="s">
        <v>113</v>
      </c>
      <c r="B613" s="2">
        <v>1128299</v>
      </c>
      <c r="C613" s="3">
        <v>44352</v>
      </c>
      <c r="D613" s="2" t="s">
        <v>7</v>
      </c>
      <c r="E613" s="2" t="s">
        <v>36</v>
      </c>
      <c r="F613" s="2" t="s">
        <v>50</v>
      </c>
      <c r="G613" s="2" t="s">
        <v>111</v>
      </c>
      <c r="H613" s="4">
        <v>0.85000000000000009</v>
      </c>
      <c r="I613" s="5">
        <v>6250</v>
      </c>
      <c r="J613" s="6">
        <f t="shared" si="4"/>
        <v>5312.5000000000009</v>
      </c>
      <c r="K613" s="6">
        <f t="shared" si="5"/>
        <v>1593.7500000000002</v>
      </c>
      <c r="L613" s="7">
        <v>0.3</v>
      </c>
    </row>
    <row r="614" spans="1:12">
      <c r="A614" s="2" t="s">
        <v>113</v>
      </c>
      <c r="B614" s="2">
        <v>1128299</v>
      </c>
      <c r="C614" s="3">
        <v>44381</v>
      </c>
      <c r="D614" s="2" t="s">
        <v>7</v>
      </c>
      <c r="E614" s="2" t="s">
        <v>36</v>
      </c>
      <c r="F614" s="2" t="s">
        <v>50</v>
      </c>
      <c r="G614" s="2" t="s">
        <v>106</v>
      </c>
      <c r="H614" s="4">
        <v>0.65</v>
      </c>
      <c r="I614" s="5">
        <v>7750</v>
      </c>
      <c r="J614" s="6">
        <f t="shared" si="4"/>
        <v>5037.5</v>
      </c>
      <c r="K614" s="6">
        <f t="shared" si="5"/>
        <v>2266.875</v>
      </c>
      <c r="L614" s="7">
        <v>0.45</v>
      </c>
    </row>
    <row r="615" spans="1:12">
      <c r="A615" s="2" t="s">
        <v>113</v>
      </c>
      <c r="B615" s="2">
        <v>1128299</v>
      </c>
      <c r="C615" s="3">
        <v>44381</v>
      </c>
      <c r="D615" s="2" t="s">
        <v>7</v>
      </c>
      <c r="E615" s="2" t="s">
        <v>36</v>
      </c>
      <c r="F615" s="2" t="s">
        <v>50</v>
      </c>
      <c r="G615" s="2" t="s">
        <v>107</v>
      </c>
      <c r="H615" s="4">
        <v>0.70000000000000007</v>
      </c>
      <c r="I615" s="5">
        <v>6250</v>
      </c>
      <c r="J615" s="6">
        <f t="shared" si="4"/>
        <v>4375</v>
      </c>
      <c r="K615" s="6">
        <f t="shared" si="5"/>
        <v>1312.5</v>
      </c>
      <c r="L615" s="7">
        <v>0.3</v>
      </c>
    </row>
    <row r="616" spans="1:12">
      <c r="A616" s="2" t="s">
        <v>113</v>
      </c>
      <c r="B616" s="2">
        <v>1128299</v>
      </c>
      <c r="C616" s="3">
        <v>44381</v>
      </c>
      <c r="D616" s="2" t="s">
        <v>7</v>
      </c>
      <c r="E616" s="2" t="s">
        <v>36</v>
      </c>
      <c r="F616" s="2" t="s">
        <v>50</v>
      </c>
      <c r="G616" s="2" t="s">
        <v>108</v>
      </c>
      <c r="H616" s="4">
        <v>0.70000000000000007</v>
      </c>
      <c r="I616" s="5">
        <v>5750</v>
      </c>
      <c r="J616" s="6">
        <f t="shared" si="4"/>
        <v>4025.0000000000005</v>
      </c>
      <c r="K616" s="6">
        <f t="shared" si="5"/>
        <v>1811.2500000000002</v>
      </c>
      <c r="L616" s="7">
        <v>0.45</v>
      </c>
    </row>
    <row r="617" spans="1:12">
      <c r="A617" s="2" t="s">
        <v>113</v>
      </c>
      <c r="B617" s="2">
        <v>1128299</v>
      </c>
      <c r="C617" s="3">
        <v>44381</v>
      </c>
      <c r="D617" s="2" t="s">
        <v>7</v>
      </c>
      <c r="E617" s="2" t="s">
        <v>36</v>
      </c>
      <c r="F617" s="2" t="s">
        <v>50</v>
      </c>
      <c r="G617" s="2" t="s">
        <v>109</v>
      </c>
      <c r="H617" s="4">
        <v>0.65</v>
      </c>
      <c r="I617" s="5">
        <v>4750</v>
      </c>
      <c r="J617" s="6">
        <f t="shared" si="4"/>
        <v>3087.5</v>
      </c>
      <c r="K617" s="6">
        <f t="shared" si="5"/>
        <v>1235</v>
      </c>
      <c r="L617" s="7">
        <v>0.39999999999999997</v>
      </c>
    </row>
    <row r="618" spans="1:12">
      <c r="A618" s="2" t="s">
        <v>113</v>
      </c>
      <c r="B618" s="2">
        <v>1128299</v>
      </c>
      <c r="C618" s="3">
        <v>44381</v>
      </c>
      <c r="D618" s="2" t="s">
        <v>7</v>
      </c>
      <c r="E618" s="2" t="s">
        <v>36</v>
      </c>
      <c r="F618" s="2" t="s">
        <v>50</v>
      </c>
      <c r="G618" s="2" t="s">
        <v>110</v>
      </c>
      <c r="H618" s="4">
        <v>0.70000000000000007</v>
      </c>
      <c r="I618" s="5">
        <v>5250</v>
      </c>
      <c r="J618" s="6">
        <f t="shared" si="4"/>
        <v>3675.0000000000005</v>
      </c>
      <c r="K618" s="6">
        <f t="shared" si="5"/>
        <v>2205.0000000000005</v>
      </c>
      <c r="L618" s="7">
        <v>0.60000000000000009</v>
      </c>
    </row>
    <row r="619" spans="1:12">
      <c r="A619" s="2" t="s">
        <v>113</v>
      </c>
      <c r="B619" s="2">
        <v>1128299</v>
      </c>
      <c r="C619" s="3">
        <v>44381</v>
      </c>
      <c r="D619" s="2" t="s">
        <v>7</v>
      </c>
      <c r="E619" s="2" t="s">
        <v>36</v>
      </c>
      <c r="F619" s="2" t="s">
        <v>50</v>
      </c>
      <c r="G619" s="2" t="s">
        <v>111</v>
      </c>
      <c r="H619" s="4">
        <v>0.85000000000000009</v>
      </c>
      <c r="I619" s="5">
        <v>5250</v>
      </c>
      <c r="J619" s="6">
        <f t="shared" si="4"/>
        <v>4462.5000000000009</v>
      </c>
      <c r="K619" s="6">
        <f t="shared" si="5"/>
        <v>1115.6250000000002</v>
      </c>
      <c r="L619" s="7">
        <v>0.25</v>
      </c>
    </row>
    <row r="620" spans="1:12">
      <c r="A620" s="2" t="s">
        <v>113</v>
      </c>
      <c r="B620" s="2">
        <v>1128299</v>
      </c>
      <c r="C620" s="3">
        <v>44413</v>
      </c>
      <c r="D620" s="2" t="s">
        <v>7</v>
      </c>
      <c r="E620" s="2" t="s">
        <v>36</v>
      </c>
      <c r="F620" s="2" t="s">
        <v>50</v>
      </c>
      <c r="G620" s="2" t="s">
        <v>106</v>
      </c>
      <c r="H620" s="4">
        <v>0.70000000000000007</v>
      </c>
      <c r="I620" s="5">
        <v>7250</v>
      </c>
      <c r="J620" s="6">
        <f t="shared" si="4"/>
        <v>5075.0000000000009</v>
      </c>
      <c r="K620" s="6">
        <f t="shared" si="5"/>
        <v>2283.7500000000005</v>
      </c>
      <c r="L620" s="7">
        <v>0.45</v>
      </c>
    </row>
    <row r="621" spans="1:12">
      <c r="A621" s="2" t="s">
        <v>113</v>
      </c>
      <c r="B621" s="2">
        <v>1128299</v>
      </c>
      <c r="C621" s="3">
        <v>44413</v>
      </c>
      <c r="D621" s="2" t="s">
        <v>7</v>
      </c>
      <c r="E621" s="2" t="s">
        <v>36</v>
      </c>
      <c r="F621" s="2" t="s">
        <v>50</v>
      </c>
      <c r="G621" s="2" t="s">
        <v>107</v>
      </c>
      <c r="H621" s="4">
        <v>0.75000000000000011</v>
      </c>
      <c r="I621" s="5">
        <v>6750</v>
      </c>
      <c r="J621" s="6">
        <f t="shared" si="4"/>
        <v>5062.5000000000009</v>
      </c>
      <c r="K621" s="6">
        <f t="shared" si="5"/>
        <v>1518.7500000000002</v>
      </c>
      <c r="L621" s="7">
        <v>0.3</v>
      </c>
    </row>
    <row r="622" spans="1:12">
      <c r="A622" s="2" t="s">
        <v>113</v>
      </c>
      <c r="B622" s="2">
        <v>1128299</v>
      </c>
      <c r="C622" s="3">
        <v>44413</v>
      </c>
      <c r="D622" s="2" t="s">
        <v>7</v>
      </c>
      <c r="E622" s="2" t="s">
        <v>36</v>
      </c>
      <c r="F622" s="2" t="s">
        <v>50</v>
      </c>
      <c r="G622" s="2" t="s">
        <v>108</v>
      </c>
      <c r="H622" s="4">
        <v>0.70000000000000007</v>
      </c>
      <c r="I622" s="5">
        <v>5500</v>
      </c>
      <c r="J622" s="6">
        <f t="shared" si="4"/>
        <v>3850.0000000000005</v>
      </c>
      <c r="K622" s="6">
        <f t="shared" si="5"/>
        <v>1732.5000000000002</v>
      </c>
      <c r="L622" s="7">
        <v>0.45</v>
      </c>
    </row>
    <row r="623" spans="1:12">
      <c r="A623" s="2" t="s">
        <v>113</v>
      </c>
      <c r="B623" s="2">
        <v>1128299</v>
      </c>
      <c r="C623" s="3">
        <v>44413</v>
      </c>
      <c r="D623" s="2" t="s">
        <v>7</v>
      </c>
      <c r="E623" s="2" t="s">
        <v>36</v>
      </c>
      <c r="F623" s="2" t="s">
        <v>50</v>
      </c>
      <c r="G623" s="2" t="s">
        <v>109</v>
      </c>
      <c r="H623" s="4">
        <v>0.70000000000000007</v>
      </c>
      <c r="I623" s="5">
        <v>5000</v>
      </c>
      <c r="J623" s="6">
        <f t="shared" si="4"/>
        <v>3500.0000000000005</v>
      </c>
      <c r="K623" s="6">
        <f t="shared" si="5"/>
        <v>1400</v>
      </c>
      <c r="L623" s="7">
        <v>0.39999999999999997</v>
      </c>
    </row>
    <row r="624" spans="1:12">
      <c r="A624" s="2" t="s">
        <v>113</v>
      </c>
      <c r="B624" s="2">
        <v>1128299</v>
      </c>
      <c r="C624" s="3">
        <v>44413</v>
      </c>
      <c r="D624" s="2" t="s">
        <v>7</v>
      </c>
      <c r="E624" s="2" t="s">
        <v>36</v>
      </c>
      <c r="F624" s="2" t="s">
        <v>50</v>
      </c>
      <c r="G624" s="2" t="s">
        <v>110</v>
      </c>
      <c r="H624" s="4">
        <v>0.75</v>
      </c>
      <c r="I624" s="5">
        <v>5000</v>
      </c>
      <c r="J624" s="6">
        <f t="shared" si="4"/>
        <v>3750</v>
      </c>
      <c r="K624" s="6">
        <f t="shared" si="5"/>
        <v>2250.0000000000005</v>
      </c>
      <c r="L624" s="7">
        <v>0.60000000000000009</v>
      </c>
    </row>
    <row r="625" spans="1:12">
      <c r="A625" s="2" t="s">
        <v>113</v>
      </c>
      <c r="B625" s="2">
        <v>1128299</v>
      </c>
      <c r="C625" s="3">
        <v>44413</v>
      </c>
      <c r="D625" s="2" t="s">
        <v>7</v>
      </c>
      <c r="E625" s="2" t="s">
        <v>36</v>
      </c>
      <c r="F625" s="2" t="s">
        <v>50</v>
      </c>
      <c r="G625" s="2" t="s">
        <v>111</v>
      </c>
      <c r="H625" s="4">
        <v>0.8</v>
      </c>
      <c r="I625" s="5">
        <v>4000</v>
      </c>
      <c r="J625" s="6">
        <f t="shared" si="4"/>
        <v>3200</v>
      </c>
      <c r="K625" s="6">
        <f t="shared" si="5"/>
        <v>800</v>
      </c>
      <c r="L625" s="7">
        <v>0.25</v>
      </c>
    </row>
    <row r="626" spans="1:12">
      <c r="A626" s="2" t="s">
        <v>113</v>
      </c>
      <c r="B626" s="2">
        <v>1128299</v>
      </c>
      <c r="C626" s="3">
        <v>44445</v>
      </c>
      <c r="D626" s="2" t="s">
        <v>7</v>
      </c>
      <c r="E626" s="2" t="s">
        <v>36</v>
      </c>
      <c r="F626" s="2" t="s">
        <v>50</v>
      </c>
      <c r="G626" s="2" t="s">
        <v>106</v>
      </c>
      <c r="H626" s="4">
        <v>0.65000000000000013</v>
      </c>
      <c r="I626" s="5">
        <v>6000</v>
      </c>
      <c r="J626" s="6">
        <f t="shared" si="4"/>
        <v>3900.0000000000009</v>
      </c>
      <c r="K626" s="6">
        <f t="shared" si="5"/>
        <v>1560.0000000000005</v>
      </c>
      <c r="L626" s="7">
        <v>0.4</v>
      </c>
    </row>
    <row r="627" spans="1:12">
      <c r="A627" s="2" t="s">
        <v>113</v>
      </c>
      <c r="B627" s="2">
        <v>1128299</v>
      </c>
      <c r="C627" s="3">
        <v>44445</v>
      </c>
      <c r="D627" s="2" t="s">
        <v>7</v>
      </c>
      <c r="E627" s="2" t="s">
        <v>36</v>
      </c>
      <c r="F627" s="2" t="s">
        <v>50</v>
      </c>
      <c r="G627" s="2" t="s">
        <v>107</v>
      </c>
      <c r="H627" s="4">
        <v>0.70000000000000018</v>
      </c>
      <c r="I627" s="5">
        <v>6000</v>
      </c>
      <c r="J627" s="6">
        <f t="shared" si="4"/>
        <v>4200.0000000000009</v>
      </c>
      <c r="K627" s="6">
        <f t="shared" si="5"/>
        <v>1050.0000000000002</v>
      </c>
      <c r="L627" s="7">
        <v>0.25</v>
      </c>
    </row>
    <row r="628" spans="1:12">
      <c r="A628" s="2" t="s">
        <v>113</v>
      </c>
      <c r="B628" s="2">
        <v>1128299</v>
      </c>
      <c r="C628" s="3">
        <v>44445</v>
      </c>
      <c r="D628" s="2" t="s">
        <v>7</v>
      </c>
      <c r="E628" s="2" t="s">
        <v>36</v>
      </c>
      <c r="F628" s="2" t="s">
        <v>50</v>
      </c>
      <c r="G628" s="2" t="s">
        <v>108</v>
      </c>
      <c r="H628" s="4">
        <v>0.65000000000000013</v>
      </c>
      <c r="I628" s="5">
        <v>4500</v>
      </c>
      <c r="J628" s="6">
        <f t="shared" si="4"/>
        <v>2925.0000000000005</v>
      </c>
      <c r="K628" s="6">
        <f t="shared" si="5"/>
        <v>1170.0000000000002</v>
      </c>
      <c r="L628" s="7">
        <v>0.4</v>
      </c>
    </row>
    <row r="629" spans="1:12">
      <c r="A629" s="2" t="s">
        <v>113</v>
      </c>
      <c r="B629" s="2">
        <v>1128299</v>
      </c>
      <c r="C629" s="3">
        <v>44445</v>
      </c>
      <c r="D629" s="2" t="s">
        <v>7</v>
      </c>
      <c r="E629" s="2" t="s">
        <v>36</v>
      </c>
      <c r="F629" s="2" t="s">
        <v>50</v>
      </c>
      <c r="G629" s="2" t="s">
        <v>109</v>
      </c>
      <c r="H629" s="4">
        <v>0.65000000000000013</v>
      </c>
      <c r="I629" s="5">
        <v>4000</v>
      </c>
      <c r="J629" s="6">
        <f t="shared" si="4"/>
        <v>2600.0000000000005</v>
      </c>
      <c r="K629" s="6">
        <f t="shared" si="5"/>
        <v>910.00000000000011</v>
      </c>
      <c r="L629" s="7">
        <v>0.35</v>
      </c>
    </row>
    <row r="630" spans="1:12">
      <c r="A630" s="2" t="s">
        <v>113</v>
      </c>
      <c r="B630" s="2">
        <v>1128299</v>
      </c>
      <c r="C630" s="3">
        <v>44445</v>
      </c>
      <c r="D630" s="2" t="s">
        <v>7</v>
      </c>
      <c r="E630" s="2" t="s">
        <v>36</v>
      </c>
      <c r="F630" s="2" t="s">
        <v>50</v>
      </c>
      <c r="G630" s="2" t="s">
        <v>110</v>
      </c>
      <c r="H630" s="4">
        <v>0.75000000000000011</v>
      </c>
      <c r="I630" s="5">
        <v>4000</v>
      </c>
      <c r="J630" s="6">
        <f t="shared" si="4"/>
        <v>3000.0000000000005</v>
      </c>
      <c r="K630" s="6">
        <f t="shared" si="5"/>
        <v>1650.0000000000007</v>
      </c>
      <c r="L630" s="7">
        <v>0.55000000000000016</v>
      </c>
    </row>
    <row r="631" spans="1:12">
      <c r="A631" s="2" t="s">
        <v>113</v>
      </c>
      <c r="B631" s="2">
        <v>1128299</v>
      </c>
      <c r="C631" s="3">
        <v>44445</v>
      </c>
      <c r="D631" s="2" t="s">
        <v>7</v>
      </c>
      <c r="E631" s="2" t="s">
        <v>36</v>
      </c>
      <c r="F631" s="2" t="s">
        <v>50</v>
      </c>
      <c r="G631" s="2" t="s">
        <v>111</v>
      </c>
      <c r="H631" s="4">
        <v>0.70000000000000007</v>
      </c>
      <c r="I631" s="5">
        <v>4250</v>
      </c>
      <c r="J631" s="6">
        <f t="shared" si="4"/>
        <v>2975.0000000000005</v>
      </c>
      <c r="K631" s="6">
        <f t="shared" si="5"/>
        <v>595.00000000000011</v>
      </c>
      <c r="L631" s="7">
        <v>0.2</v>
      </c>
    </row>
    <row r="632" spans="1:12">
      <c r="A632" s="2" t="s">
        <v>113</v>
      </c>
      <c r="B632" s="2">
        <v>1128299</v>
      </c>
      <c r="C632" s="3">
        <v>44474</v>
      </c>
      <c r="D632" s="2" t="s">
        <v>7</v>
      </c>
      <c r="E632" s="2" t="s">
        <v>36</v>
      </c>
      <c r="F632" s="2" t="s">
        <v>50</v>
      </c>
      <c r="G632" s="2" t="s">
        <v>106</v>
      </c>
      <c r="H632" s="4">
        <v>0.55000000000000004</v>
      </c>
      <c r="I632" s="5">
        <v>5250</v>
      </c>
      <c r="J632" s="6">
        <f t="shared" si="4"/>
        <v>2887.5000000000005</v>
      </c>
      <c r="K632" s="6">
        <f t="shared" si="5"/>
        <v>1155.0000000000002</v>
      </c>
      <c r="L632" s="7">
        <v>0.4</v>
      </c>
    </row>
    <row r="633" spans="1:12">
      <c r="A633" s="2" t="s">
        <v>113</v>
      </c>
      <c r="B633" s="2">
        <v>1128299</v>
      </c>
      <c r="C633" s="3">
        <v>44474</v>
      </c>
      <c r="D633" s="2" t="s">
        <v>7</v>
      </c>
      <c r="E633" s="2" t="s">
        <v>36</v>
      </c>
      <c r="F633" s="2" t="s">
        <v>50</v>
      </c>
      <c r="G633" s="2" t="s">
        <v>107</v>
      </c>
      <c r="H633" s="4">
        <v>0.60000000000000009</v>
      </c>
      <c r="I633" s="5">
        <v>5250</v>
      </c>
      <c r="J633" s="6">
        <f t="shared" si="4"/>
        <v>3150.0000000000005</v>
      </c>
      <c r="K633" s="6">
        <f t="shared" si="5"/>
        <v>787.50000000000011</v>
      </c>
      <c r="L633" s="7">
        <v>0.25</v>
      </c>
    </row>
    <row r="634" spans="1:12">
      <c r="A634" s="2" t="s">
        <v>113</v>
      </c>
      <c r="B634" s="2">
        <v>1128299</v>
      </c>
      <c r="C634" s="3">
        <v>44474</v>
      </c>
      <c r="D634" s="2" t="s">
        <v>7</v>
      </c>
      <c r="E634" s="2" t="s">
        <v>36</v>
      </c>
      <c r="F634" s="2" t="s">
        <v>50</v>
      </c>
      <c r="G634" s="2" t="s">
        <v>108</v>
      </c>
      <c r="H634" s="4">
        <v>0.55000000000000004</v>
      </c>
      <c r="I634" s="5">
        <v>3500</v>
      </c>
      <c r="J634" s="6">
        <f t="shared" si="4"/>
        <v>1925.0000000000002</v>
      </c>
      <c r="K634" s="6">
        <f t="shared" si="5"/>
        <v>770.00000000000011</v>
      </c>
      <c r="L634" s="7">
        <v>0.4</v>
      </c>
    </row>
    <row r="635" spans="1:12">
      <c r="A635" s="2" t="s">
        <v>113</v>
      </c>
      <c r="B635" s="2">
        <v>1128299</v>
      </c>
      <c r="C635" s="3">
        <v>44474</v>
      </c>
      <c r="D635" s="2" t="s">
        <v>7</v>
      </c>
      <c r="E635" s="2" t="s">
        <v>36</v>
      </c>
      <c r="F635" s="2" t="s">
        <v>50</v>
      </c>
      <c r="G635" s="2" t="s">
        <v>109</v>
      </c>
      <c r="H635" s="4">
        <v>0.55000000000000004</v>
      </c>
      <c r="I635" s="5">
        <v>3250</v>
      </c>
      <c r="J635" s="6">
        <f t="shared" si="4"/>
        <v>1787.5000000000002</v>
      </c>
      <c r="K635" s="6">
        <f t="shared" si="5"/>
        <v>625.625</v>
      </c>
      <c r="L635" s="7">
        <v>0.35</v>
      </c>
    </row>
    <row r="636" spans="1:12">
      <c r="A636" s="2" t="s">
        <v>113</v>
      </c>
      <c r="B636" s="2">
        <v>1128299</v>
      </c>
      <c r="C636" s="3">
        <v>44474</v>
      </c>
      <c r="D636" s="2" t="s">
        <v>7</v>
      </c>
      <c r="E636" s="2" t="s">
        <v>36</v>
      </c>
      <c r="F636" s="2" t="s">
        <v>50</v>
      </c>
      <c r="G636" s="2" t="s">
        <v>110</v>
      </c>
      <c r="H636" s="4">
        <v>0.65</v>
      </c>
      <c r="I636" s="5">
        <v>3000</v>
      </c>
      <c r="J636" s="6">
        <f t="shared" si="4"/>
        <v>1950</v>
      </c>
      <c r="K636" s="6">
        <f t="shared" si="5"/>
        <v>1072.5000000000002</v>
      </c>
      <c r="L636" s="7">
        <v>0.55000000000000016</v>
      </c>
    </row>
    <row r="637" spans="1:12">
      <c r="A637" s="2" t="s">
        <v>113</v>
      </c>
      <c r="B637" s="2">
        <v>1128299</v>
      </c>
      <c r="C637" s="3">
        <v>44474</v>
      </c>
      <c r="D637" s="2" t="s">
        <v>7</v>
      </c>
      <c r="E637" s="2" t="s">
        <v>36</v>
      </c>
      <c r="F637" s="2" t="s">
        <v>50</v>
      </c>
      <c r="G637" s="2" t="s">
        <v>111</v>
      </c>
      <c r="H637" s="4">
        <v>0.70000000000000007</v>
      </c>
      <c r="I637" s="5">
        <v>3500</v>
      </c>
      <c r="J637" s="6">
        <f t="shared" si="4"/>
        <v>2450.0000000000005</v>
      </c>
      <c r="K637" s="6">
        <f t="shared" si="5"/>
        <v>490.00000000000011</v>
      </c>
      <c r="L637" s="7">
        <v>0.2</v>
      </c>
    </row>
    <row r="638" spans="1:12">
      <c r="A638" s="2" t="s">
        <v>113</v>
      </c>
      <c r="B638" s="2">
        <v>1128299</v>
      </c>
      <c r="C638" s="3">
        <v>44505</v>
      </c>
      <c r="D638" s="2" t="s">
        <v>7</v>
      </c>
      <c r="E638" s="2" t="s">
        <v>36</v>
      </c>
      <c r="F638" s="2" t="s">
        <v>50</v>
      </c>
      <c r="G638" s="2" t="s">
        <v>106</v>
      </c>
      <c r="H638" s="4">
        <v>0.55000000000000004</v>
      </c>
      <c r="I638" s="5">
        <v>5750</v>
      </c>
      <c r="J638" s="6">
        <f t="shared" si="4"/>
        <v>3162.5000000000005</v>
      </c>
      <c r="K638" s="6">
        <f t="shared" si="5"/>
        <v>1265.0000000000002</v>
      </c>
      <c r="L638" s="7">
        <v>0.4</v>
      </c>
    </row>
    <row r="639" spans="1:12">
      <c r="A639" s="2" t="s">
        <v>113</v>
      </c>
      <c r="B639" s="2">
        <v>1128299</v>
      </c>
      <c r="C639" s="3">
        <v>44505</v>
      </c>
      <c r="D639" s="2" t="s">
        <v>7</v>
      </c>
      <c r="E639" s="2" t="s">
        <v>36</v>
      </c>
      <c r="F639" s="2" t="s">
        <v>50</v>
      </c>
      <c r="G639" s="2" t="s">
        <v>107</v>
      </c>
      <c r="H639" s="4">
        <v>0.60000000000000009</v>
      </c>
      <c r="I639" s="5">
        <v>5750</v>
      </c>
      <c r="J639" s="6">
        <f t="shared" si="4"/>
        <v>3450.0000000000005</v>
      </c>
      <c r="K639" s="6">
        <f t="shared" si="5"/>
        <v>862.50000000000011</v>
      </c>
      <c r="L639" s="7">
        <v>0.25</v>
      </c>
    </row>
    <row r="640" spans="1:12">
      <c r="A640" s="2" t="s">
        <v>113</v>
      </c>
      <c r="B640" s="2">
        <v>1128299</v>
      </c>
      <c r="C640" s="3">
        <v>44505</v>
      </c>
      <c r="D640" s="2" t="s">
        <v>7</v>
      </c>
      <c r="E640" s="2" t="s">
        <v>36</v>
      </c>
      <c r="F640" s="2" t="s">
        <v>50</v>
      </c>
      <c r="G640" s="2" t="s">
        <v>108</v>
      </c>
      <c r="H640" s="4">
        <v>0.55000000000000004</v>
      </c>
      <c r="I640" s="5">
        <v>4250</v>
      </c>
      <c r="J640" s="6">
        <f t="shared" si="4"/>
        <v>2337.5</v>
      </c>
      <c r="K640" s="6">
        <f t="shared" si="5"/>
        <v>935</v>
      </c>
      <c r="L640" s="7">
        <v>0.4</v>
      </c>
    </row>
    <row r="641" spans="1:12">
      <c r="A641" s="2" t="s">
        <v>113</v>
      </c>
      <c r="B641" s="2">
        <v>1128299</v>
      </c>
      <c r="C641" s="3">
        <v>44505</v>
      </c>
      <c r="D641" s="2" t="s">
        <v>7</v>
      </c>
      <c r="E641" s="2" t="s">
        <v>36</v>
      </c>
      <c r="F641" s="2" t="s">
        <v>50</v>
      </c>
      <c r="G641" s="2" t="s">
        <v>109</v>
      </c>
      <c r="H641" s="4">
        <v>0.65000000000000013</v>
      </c>
      <c r="I641" s="5">
        <v>4000</v>
      </c>
      <c r="J641" s="6">
        <f t="shared" si="4"/>
        <v>2600.0000000000005</v>
      </c>
      <c r="K641" s="6">
        <f t="shared" si="5"/>
        <v>910.00000000000011</v>
      </c>
      <c r="L641" s="7">
        <v>0.35</v>
      </c>
    </row>
    <row r="642" spans="1:12">
      <c r="A642" s="2" t="s">
        <v>113</v>
      </c>
      <c r="B642" s="2">
        <v>1128299</v>
      </c>
      <c r="C642" s="3">
        <v>44505</v>
      </c>
      <c r="D642" s="2" t="s">
        <v>7</v>
      </c>
      <c r="E642" s="2" t="s">
        <v>36</v>
      </c>
      <c r="F642" s="2" t="s">
        <v>50</v>
      </c>
      <c r="G642" s="2" t="s">
        <v>110</v>
      </c>
      <c r="H642" s="4">
        <v>0.75000000000000011</v>
      </c>
      <c r="I642" s="5">
        <v>3750</v>
      </c>
      <c r="J642" s="6">
        <f t="shared" si="4"/>
        <v>2812.5000000000005</v>
      </c>
      <c r="K642" s="6">
        <f t="shared" si="5"/>
        <v>1546.8750000000007</v>
      </c>
      <c r="L642" s="7">
        <v>0.55000000000000016</v>
      </c>
    </row>
    <row r="643" spans="1:12">
      <c r="A643" s="2" t="s">
        <v>113</v>
      </c>
      <c r="B643" s="2">
        <v>1128299</v>
      </c>
      <c r="C643" s="3">
        <v>44505</v>
      </c>
      <c r="D643" s="2" t="s">
        <v>7</v>
      </c>
      <c r="E643" s="2" t="s">
        <v>36</v>
      </c>
      <c r="F643" s="2" t="s">
        <v>50</v>
      </c>
      <c r="G643" s="2" t="s">
        <v>111</v>
      </c>
      <c r="H643" s="4">
        <v>0.80000000000000016</v>
      </c>
      <c r="I643" s="5">
        <v>5000</v>
      </c>
      <c r="J643" s="6">
        <f t="shared" si="4"/>
        <v>4000.0000000000009</v>
      </c>
      <c r="K643" s="6">
        <f t="shared" si="5"/>
        <v>800.00000000000023</v>
      </c>
      <c r="L643" s="7">
        <v>0.2</v>
      </c>
    </row>
    <row r="644" spans="1:12">
      <c r="A644" s="2" t="s">
        <v>113</v>
      </c>
      <c r="B644" s="2">
        <v>1128299</v>
      </c>
      <c r="C644" s="3">
        <v>44534</v>
      </c>
      <c r="D644" s="2" t="s">
        <v>7</v>
      </c>
      <c r="E644" s="2" t="s">
        <v>36</v>
      </c>
      <c r="F644" s="2" t="s">
        <v>50</v>
      </c>
      <c r="G644" s="2" t="s">
        <v>106</v>
      </c>
      <c r="H644" s="4">
        <v>0.65000000000000013</v>
      </c>
      <c r="I644" s="5">
        <v>7000</v>
      </c>
      <c r="J644" s="6">
        <f t="shared" si="4"/>
        <v>4550.0000000000009</v>
      </c>
      <c r="K644" s="6">
        <f t="shared" si="5"/>
        <v>1820.0000000000005</v>
      </c>
      <c r="L644" s="7">
        <v>0.4</v>
      </c>
    </row>
    <row r="645" spans="1:12">
      <c r="A645" s="2" t="s">
        <v>113</v>
      </c>
      <c r="B645" s="2">
        <v>1128299</v>
      </c>
      <c r="C645" s="3">
        <v>44534</v>
      </c>
      <c r="D645" s="2" t="s">
        <v>7</v>
      </c>
      <c r="E645" s="2" t="s">
        <v>36</v>
      </c>
      <c r="F645" s="2" t="s">
        <v>50</v>
      </c>
      <c r="G645" s="2" t="s">
        <v>107</v>
      </c>
      <c r="H645" s="4">
        <v>0.70000000000000018</v>
      </c>
      <c r="I645" s="5">
        <v>7000</v>
      </c>
      <c r="J645" s="6">
        <f t="shared" si="4"/>
        <v>4900.0000000000009</v>
      </c>
      <c r="K645" s="6">
        <f t="shared" si="5"/>
        <v>1225.0000000000002</v>
      </c>
      <c r="L645" s="7">
        <v>0.25</v>
      </c>
    </row>
    <row r="646" spans="1:12">
      <c r="A646" s="2" t="s">
        <v>113</v>
      </c>
      <c r="B646" s="2">
        <v>1128299</v>
      </c>
      <c r="C646" s="3">
        <v>44534</v>
      </c>
      <c r="D646" s="2" t="s">
        <v>7</v>
      </c>
      <c r="E646" s="2" t="s">
        <v>36</v>
      </c>
      <c r="F646" s="2" t="s">
        <v>50</v>
      </c>
      <c r="G646" s="2" t="s">
        <v>108</v>
      </c>
      <c r="H646" s="4">
        <v>0.65000000000000013</v>
      </c>
      <c r="I646" s="5">
        <v>5000</v>
      </c>
      <c r="J646" s="6">
        <f t="shared" si="4"/>
        <v>3250.0000000000005</v>
      </c>
      <c r="K646" s="6">
        <f t="shared" si="5"/>
        <v>1300.0000000000002</v>
      </c>
      <c r="L646" s="7">
        <v>0.4</v>
      </c>
    </row>
    <row r="647" spans="1:12">
      <c r="A647" s="2" t="s">
        <v>113</v>
      </c>
      <c r="B647" s="2">
        <v>1128299</v>
      </c>
      <c r="C647" s="3">
        <v>44534</v>
      </c>
      <c r="D647" s="2" t="s">
        <v>7</v>
      </c>
      <c r="E647" s="2" t="s">
        <v>36</v>
      </c>
      <c r="F647" s="2" t="s">
        <v>50</v>
      </c>
      <c r="G647" s="2" t="s">
        <v>109</v>
      </c>
      <c r="H647" s="4">
        <v>0.65000000000000013</v>
      </c>
      <c r="I647" s="5">
        <v>5000</v>
      </c>
      <c r="J647" s="6">
        <f t="shared" si="4"/>
        <v>3250.0000000000005</v>
      </c>
      <c r="K647" s="6">
        <f t="shared" si="5"/>
        <v>1137.5</v>
      </c>
      <c r="L647" s="7">
        <v>0.35</v>
      </c>
    </row>
    <row r="648" spans="1:12">
      <c r="A648" s="2" t="s">
        <v>113</v>
      </c>
      <c r="B648" s="2">
        <v>1128299</v>
      </c>
      <c r="C648" s="3">
        <v>44534</v>
      </c>
      <c r="D648" s="2" t="s">
        <v>7</v>
      </c>
      <c r="E648" s="2" t="s">
        <v>36</v>
      </c>
      <c r="F648" s="2" t="s">
        <v>50</v>
      </c>
      <c r="G648" s="2" t="s">
        <v>110</v>
      </c>
      <c r="H648" s="4">
        <v>0.75000000000000011</v>
      </c>
      <c r="I648" s="5">
        <v>4250</v>
      </c>
      <c r="J648" s="6">
        <f t="shared" si="4"/>
        <v>3187.5000000000005</v>
      </c>
      <c r="K648" s="6">
        <f t="shared" si="5"/>
        <v>1753.1250000000007</v>
      </c>
      <c r="L648" s="7">
        <v>0.55000000000000016</v>
      </c>
    </row>
    <row r="649" spans="1:12">
      <c r="A649" s="2" t="s">
        <v>113</v>
      </c>
      <c r="B649" s="2">
        <v>1128299</v>
      </c>
      <c r="C649" s="3">
        <v>44534</v>
      </c>
      <c r="D649" s="2" t="s">
        <v>7</v>
      </c>
      <c r="E649" s="2" t="s">
        <v>36</v>
      </c>
      <c r="F649" s="2" t="s">
        <v>50</v>
      </c>
      <c r="G649" s="2" t="s">
        <v>111</v>
      </c>
      <c r="H649" s="4">
        <v>0.80000000000000016</v>
      </c>
      <c r="I649" s="5">
        <v>5250</v>
      </c>
      <c r="J649" s="6">
        <f t="shared" si="4"/>
        <v>4200.0000000000009</v>
      </c>
      <c r="K649" s="6">
        <f t="shared" si="5"/>
        <v>840.00000000000023</v>
      </c>
      <c r="L649" s="7">
        <v>0.2</v>
      </c>
    </row>
    <row r="650" spans="1:12">
      <c r="A650" s="2" t="s">
        <v>113</v>
      </c>
      <c r="B650" s="2">
        <v>1128299</v>
      </c>
      <c r="C650" s="3">
        <v>44199</v>
      </c>
      <c r="D650" s="2" t="s">
        <v>7</v>
      </c>
      <c r="E650" s="2" t="s">
        <v>11</v>
      </c>
      <c r="F650" s="2" t="s">
        <v>10</v>
      </c>
      <c r="G650" s="2" t="s">
        <v>106</v>
      </c>
      <c r="H650" s="4">
        <v>0.4</v>
      </c>
      <c r="I650" s="5">
        <v>4500</v>
      </c>
      <c r="J650" s="6">
        <f t="shared" si="4"/>
        <v>1800</v>
      </c>
      <c r="K650" s="6">
        <f t="shared" si="5"/>
        <v>540</v>
      </c>
      <c r="L650" s="7">
        <v>0.3</v>
      </c>
    </row>
    <row r="651" spans="1:12">
      <c r="A651" s="2" t="s">
        <v>113</v>
      </c>
      <c r="B651" s="2">
        <v>1128299</v>
      </c>
      <c r="C651" s="3">
        <v>44199</v>
      </c>
      <c r="D651" s="2" t="s">
        <v>7</v>
      </c>
      <c r="E651" s="2" t="s">
        <v>11</v>
      </c>
      <c r="F651" s="2" t="s">
        <v>10</v>
      </c>
      <c r="G651" s="2" t="s">
        <v>107</v>
      </c>
      <c r="H651" s="4">
        <v>0.5</v>
      </c>
      <c r="I651" s="5">
        <v>4500</v>
      </c>
      <c r="J651" s="6">
        <f t="shared" si="4"/>
        <v>2250</v>
      </c>
      <c r="K651" s="6">
        <f t="shared" si="5"/>
        <v>562.5</v>
      </c>
      <c r="L651" s="7">
        <v>0.25</v>
      </c>
    </row>
    <row r="652" spans="1:12">
      <c r="A652" s="2" t="s">
        <v>113</v>
      </c>
      <c r="B652" s="2">
        <v>1128299</v>
      </c>
      <c r="C652" s="3">
        <v>44199</v>
      </c>
      <c r="D652" s="2" t="s">
        <v>7</v>
      </c>
      <c r="E652" s="2" t="s">
        <v>11</v>
      </c>
      <c r="F652" s="2" t="s">
        <v>10</v>
      </c>
      <c r="G652" s="2" t="s">
        <v>108</v>
      </c>
      <c r="H652" s="4">
        <v>0.5</v>
      </c>
      <c r="I652" s="5">
        <v>4500</v>
      </c>
      <c r="J652" s="6">
        <f t="shared" si="4"/>
        <v>2250</v>
      </c>
      <c r="K652" s="6">
        <f t="shared" si="5"/>
        <v>562.5</v>
      </c>
      <c r="L652" s="7">
        <v>0.25</v>
      </c>
    </row>
    <row r="653" spans="1:12">
      <c r="A653" s="2" t="s">
        <v>113</v>
      </c>
      <c r="B653" s="2">
        <v>1128299</v>
      </c>
      <c r="C653" s="3">
        <v>44199</v>
      </c>
      <c r="D653" s="2" t="s">
        <v>7</v>
      </c>
      <c r="E653" s="2" t="s">
        <v>11</v>
      </c>
      <c r="F653" s="2" t="s">
        <v>10</v>
      </c>
      <c r="G653" s="2" t="s">
        <v>109</v>
      </c>
      <c r="H653" s="4">
        <v>0.5</v>
      </c>
      <c r="I653" s="5">
        <v>3000</v>
      </c>
      <c r="J653" s="6">
        <f t="shared" si="4"/>
        <v>1500</v>
      </c>
      <c r="K653" s="6">
        <f t="shared" si="5"/>
        <v>450</v>
      </c>
      <c r="L653" s="7">
        <v>0.3</v>
      </c>
    </row>
    <row r="654" spans="1:12">
      <c r="A654" s="2" t="s">
        <v>113</v>
      </c>
      <c r="B654" s="2">
        <v>1128299</v>
      </c>
      <c r="C654" s="3">
        <v>44199</v>
      </c>
      <c r="D654" s="2" t="s">
        <v>7</v>
      </c>
      <c r="E654" s="2" t="s">
        <v>11</v>
      </c>
      <c r="F654" s="2" t="s">
        <v>10</v>
      </c>
      <c r="G654" s="2" t="s">
        <v>110</v>
      </c>
      <c r="H654" s="4">
        <v>0.55000000000000004</v>
      </c>
      <c r="I654" s="5">
        <v>2500</v>
      </c>
      <c r="J654" s="6">
        <f t="shared" si="4"/>
        <v>1375</v>
      </c>
      <c r="K654" s="6">
        <f t="shared" si="5"/>
        <v>343.75</v>
      </c>
      <c r="L654" s="7">
        <v>0.25</v>
      </c>
    </row>
    <row r="655" spans="1:12">
      <c r="A655" s="2" t="s">
        <v>113</v>
      </c>
      <c r="B655" s="2">
        <v>1128299</v>
      </c>
      <c r="C655" s="3">
        <v>44199</v>
      </c>
      <c r="D655" s="2" t="s">
        <v>7</v>
      </c>
      <c r="E655" s="2" t="s">
        <v>11</v>
      </c>
      <c r="F655" s="2" t="s">
        <v>10</v>
      </c>
      <c r="G655" s="2" t="s">
        <v>111</v>
      </c>
      <c r="H655" s="4">
        <v>0.5</v>
      </c>
      <c r="I655" s="5">
        <v>5000</v>
      </c>
      <c r="J655" s="6">
        <f t="shared" si="4"/>
        <v>2500</v>
      </c>
      <c r="K655" s="6">
        <f t="shared" si="5"/>
        <v>500</v>
      </c>
      <c r="L655" s="7">
        <v>0.2</v>
      </c>
    </row>
    <row r="656" spans="1:12">
      <c r="A656" s="2" t="s">
        <v>113</v>
      </c>
      <c r="B656" s="2">
        <v>1128299</v>
      </c>
      <c r="C656" s="3">
        <v>44230</v>
      </c>
      <c r="D656" s="2" t="s">
        <v>7</v>
      </c>
      <c r="E656" s="2" t="s">
        <v>11</v>
      </c>
      <c r="F656" s="2" t="s">
        <v>10</v>
      </c>
      <c r="G656" s="2" t="s">
        <v>106</v>
      </c>
      <c r="H656" s="4">
        <v>0.4</v>
      </c>
      <c r="I656" s="5">
        <v>5500</v>
      </c>
      <c r="J656" s="6">
        <f t="shared" si="4"/>
        <v>2200</v>
      </c>
      <c r="K656" s="6">
        <f t="shared" si="5"/>
        <v>660</v>
      </c>
      <c r="L656" s="7">
        <v>0.3</v>
      </c>
    </row>
    <row r="657" spans="1:12">
      <c r="A657" s="2" t="s">
        <v>113</v>
      </c>
      <c r="B657" s="2">
        <v>1128299</v>
      </c>
      <c r="C657" s="3">
        <v>44230</v>
      </c>
      <c r="D657" s="2" t="s">
        <v>7</v>
      </c>
      <c r="E657" s="2" t="s">
        <v>11</v>
      </c>
      <c r="F657" s="2" t="s">
        <v>10</v>
      </c>
      <c r="G657" s="2" t="s">
        <v>107</v>
      </c>
      <c r="H657" s="4">
        <v>0.5</v>
      </c>
      <c r="I657" s="5">
        <v>4500</v>
      </c>
      <c r="J657" s="6">
        <f t="shared" si="4"/>
        <v>2250</v>
      </c>
      <c r="K657" s="6">
        <f t="shared" si="5"/>
        <v>562.5</v>
      </c>
      <c r="L657" s="7">
        <v>0.25</v>
      </c>
    </row>
    <row r="658" spans="1:12">
      <c r="A658" s="2" t="s">
        <v>113</v>
      </c>
      <c r="B658" s="2">
        <v>1128299</v>
      </c>
      <c r="C658" s="3">
        <v>44230</v>
      </c>
      <c r="D658" s="2" t="s">
        <v>7</v>
      </c>
      <c r="E658" s="2" t="s">
        <v>11</v>
      </c>
      <c r="F658" s="2" t="s">
        <v>10</v>
      </c>
      <c r="G658" s="2" t="s">
        <v>108</v>
      </c>
      <c r="H658" s="4">
        <v>0.5</v>
      </c>
      <c r="I658" s="5">
        <v>4500</v>
      </c>
      <c r="J658" s="6">
        <f t="shared" si="4"/>
        <v>2250</v>
      </c>
      <c r="K658" s="6">
        <f t="shared" si="5"/>
        <v>562.5</v>
      </c>
      <c r="L658" s="7">
        <v>0.25</v>
      </c>
    </row>
    <row r="659" spans="1:12">
      <c r="A659" s="2" t="s">
        <v>113</v>
      </c>
      <c r="B659" s="2">
        <v>1128299</v>
      </c>
      <c r="C659" s="3">
        <v>44230</v>
      </c>
      <c r="D659" s="2" t="s">
        <v>7</v>
      </c>
      <c r="E659" s="2" t="s">
        <v>11</v>
      </c>
      <c r="F659" s="2" t="s">
        <v>10</v>
      </c>
      <c r="G659" s="2" t="s">
        <v>109</v>
      </c>
      <c r="H659" s="4">
        <v>0.5</v>
      </c>
      <c r="I659" s="5">
        <v>3000</v>
      </c>
      <c r="J659" s="6">
        <f t="shared" si="4"/>
        <v>1500</v>
      </c>
      <c r="K659" s="6">
        <f t="shared" si="5"/>
        <v>450</v>
      </c>
      <c r="L659" s="7">
        <v>0.3</v>
      </c>
    </row>
    <row r="660" spans="1:12">
      <c r="A660" s="2" t="s">
        <v>113</v>
      </c>
      <c r="B660" s="2">
        <v>1128299</v>
      </c>
      <c r="C660" s="3">
        <v>44230</v>
      </c>
      <c r="D660" s="2" t="s">
        <v>7</v>
      </c>
      <c r="E660" s="2" t="s">
        <v>11</v>
      </c>
      <c r="F660" s="2" t="s">
        <v>10</v>
      </c>
      <c r="G660" s="2" t="s">
        <v>110</v>
      </c>
      <c r="H660" s="4">
        <v>0.55000000000000004</v>
      </c>
      <c r="I660" s="5">
        <v>2250</v>
      </c>
      <c r="J660" s="6">
        <f t="shared" si="4"/>
        <v>1237.5</v>
      </c>
      <c r="K660" s="6">
        <f t="shared" si="5"/>
        <v>309.375</v>
      </c>
      <c r="L660" s="7">
        <v>0.25</v>
      </c>
    </row>
    <row r="661" spans="1:12">
      <c r="A661" s="2" t="s">
        <v>113</v>
      </c>
      <c r="B661" s="2">
        <v>1128299</v>
      </c>
      <c r="C661" s="3">
        <v>44230</v>
      </c>
      <c r="D661" s="2" t="s">
        <v>7</v>
      </c>
      <c r="E661" s="2" t="s">
        <v>11</v>
      </c>
      <c r="F661" s="2" t="s">
        <v>10</v>
      </c>
      <c r="G661" s="2" t="s">
        <v>111</v>
      </c>
      <c r="H661" s="4">
        <v>0.5</v>
      </c>
      <c r="I661" s="5">
        <v>4250</v>
      </c>
      <c r="J661" s="6">
        <f t="shared" si="4"/>
        <v>2125</v>
      </c>
      <c r="K661" s="6">
        <f t="shared" si="5"/>
        <v>425</v>
      </c>
      <c r="L661" s="7">
        <v>0.2</v>
      </c>
    </row>
    <row r="662" spans="1:12">
      <c r="A662" s="2" t="s">
        <v>113</v>
      </c>
      <c r="B662" s="2">
        <v>1128299</v>
      </c>
      <c r="C662" s="3">
        <v>44257</v>
      </c>
      <c r="D662" s="2" t="s">
        <v>7</v>
      </c>
      <c r="E662" s="2" t="s">
        <v>11</v>
      </c>
      <c r="F662" s="2" t="s">
        <v>10</v>
      </c>
      <c r="G662" s="2" t="s">
        <v>106</v>
      </c>
      <c r="H662" s="4">
        <v>0.5</v>
      </c>
      <c r="I662" s="5">
        <v>5750</v>
      </c>
      <c r="J662" s="6">
        <f t="shared" si="4"/>
        <v>2875</v>
      </c>
      <c r="K662" s="6">
        <f t="shared" si="5"/>
        <v>862.5</v>
      </c>
      <c r="L662" s="7">
        <v>0.3</v>
      </c>
    </row>
    <row r="663" spans="1:12">
      <c r="A663" s="2" t="s">
        <v>113</v>
      </c>
      <c r="B663" s="2">
        <v>1128299</v>
      </c>
      <c r="C663" s="3">
        <v>44257</v>
      </c>
      <c r="D663" s="2" t="s">
        <v>7</v>
      </c>
      <c r="E663" s="2" t="s">
        <v>11</v>
      </c>
      <c r="F663" s="2" t="s">
        <v>10</v>
      </c>
      <c r="G663" s="2" t="s">
        <v>107</v>
      </c>
      <c r="H663" s="4">
        <v>0.6</v>
      </c>
      <c r="I663" s="5">
        <v>4250</v>
      </c>
      <c r="J663" s="6">
        <f t="shared" si="4"/>
        <v>2550</v>
      </c>
      <c r="K663" s="6">
        <f t="shared" si="5"/>
        <v>637.5</v>
      </c>
      <c r="L663" s="7">
        <v>0.25</v>
      </c>
    </row>
    <row r="664" spans="1:12">
      <c r="A664" s="2" t="s">
        <v>113</v>
      </c>
      <c r="B664" s="2">
        <v>1128299</v>
      </c>
      <c r="C664" s="3">
        <v>44257</v>
      </c>
      <c r="D664" s="2" t="s">
        <v>7</v>
      </c>
      <c r="E664" s="2" t="s">
        <v>11</v>
      </c>
      <c r="F664" s="2" t="s">
        <v>10</v>
      </c>
      <c r="G664" s="2" t="s">
        <v>108</v>
      </c>
      <c r="H664" s="4">
        <v>0.64999999999999991</v>
      </c>
      <c r="I664" s="5">
        <v>4250</v>
      </c>
      <c r="J664" s="6">
        <f t="shared" si="4"/>
        <v>2762.4999999999995</v>
      </c>
      <c r="K664" s="6">
        <f t="shared" si="5"/>
        <v>690.62499999999989</v>
      </c>
      <c r="L664" s="7">
        <v>0.25</v>
      </c>
    </row>
    <row r="665" spans="1:12">
      <c r="A665" s="2" t="s">
        <v>113</v>
      </c>
      <c r="B665" s="2">
        <v>1128299</v>
      </c>
      <c r="C665" s="3">
        <v>44257</v>
      </c>
      <c r="D665" s="2" t="s">
        <v>7</v>
      </c>
      <c r="E665" s="2" t="s">
        <v>11</v>
      </c>
      <c r="F665" s="2" t="s">
        <v>10</v>
      </c>
      <c r="G665" s="2" t="s">
        <v>109</v>
      </c>
      <c r="H665" s="4">
        <v>0.64999999999999991</v>
      </c>
      <c r="I665" s="5">
        <v>3250</v>
      </c>
      <c r="J665" s="6">
        <f t="shared" si="4"/>
        <v>2112.4999999999995</v>
      </c>
      <c r="K665" s="6">
        <f t="shared" si="5"/>
        <v>633.74999999999989</v>
      </c>
      <c r="L665" s="7">
        <v>0.3</v>
      </c>
    </row>
    <row r="666" spans="1:12">
      <c r="A666" s="2" t="s">
        <v>113</v>
      </c>
      <c r="B666" s="2">
        <v>1128299</v>
      </c>
      <c r="C666" s="3">
        <v>44257</v>
      </c>
      <c r="D666" s="2" t="s">
        <v>7</v>
      </c>
      <c r="E666" s="2" t="s">
        <v>11</v>
      </c>
      <c r="F666" s="2" t="s">
        <v>10</v>
      </c>
      <c r="G666" s="2" t="s">
        <v>110</v>
      </c>
      <c r="H666" s="4">
        <v>0.7</v>
      </c>
      <c r="I666" s="5">
        <v>1750</v>
      </c>
      <c r="J666" s="6">
        <f t="shared" si="4"/>
        <v>1225</v>
      </c>
      <c r="K666" s="6">
        <f t="shared" si="5"/>
        <v>306.25</v>
      </c>
      <c r="L666" s="7">
        <v>0.25</v>
      </c>
    </row>
    <row r="667" spans="1:12">
      <c r="A667" s="2" t="s">
        <v>113</v>
      </c>
      <c r="B667" s="2">
        <v>1128299</v>
      </c>
      <c r="C667" s="3">
        <v>44257</v>
      </c>
      <c r="D667" s="2" t="s">
        <v>7</v>
      </c>
      <c r="E667" s="2" t="s">
        <v>11</v>
      </c>
      <c r="F667" s="2" t="s">
        <v>10</v>
      </c>
      <c r="G667" s="2" t="s">
        <v>111</v>
      </c>
      <c r="H667" s="4">
        <v>0.64999999999999991</v>
      </c>
      <c r="I667" s="5">
        <v>3750</v>
      </c>
      <c r="J667" s="6">
        <f t="shared" si="4"/>
        <v>2437.4999999999995</v>
      </c>
      <c r="K667" s="6">
        <f t="shared" si="5"/>
        <v>487.49999999999994</v>
      </c>
      <c r="L667" s="7">
        <v>0.2</v>
      </c>
    </row>
    <row r="668" spans="1:12">
      <c r="A668" s="2" t="s">
        <v>113</v>
      </c>
      <c r="B668" s="2">
        <v>1128299</v>
      </c>
      <c r="C668" s="3">
        <v>44289</v>
      </c>
      <c r="D668" s="2" t="s">
        <v>7</v>
      </c>
      <c r="E668" s="2" t="s">
        <v>11</v>
      </c>
      <c r="F668" s="2" t="s">
        <v>10</v>
      </c>
      <c r="G668" s="2" t="s">
        <v>106</v>
      </c>
      <c r="H668" s="4">
        <v>0.7</v>
      </c>
      <c r="I668" s="5">
        <v>5500</v>
      </c>
      <c r="J668" s="6">
        <f t="shared" si="4"/>
        <v>3849.9999999999995</v>
      </c>
      <c r="K668" s="6">
        <f t="shared" si="5"/>
        <v>1154.9999999999998</v>
      </c>
      <c r="L668" s="7">
        <v>0.3</v>
      </c>
    </row>
    <row r="669" spans="1:12">
      <c r="A669" s="2" t="s">
        <v>113</v>
      </c>
      <c r="B669" s="2">
        <v>1128299</v>
      </c>
      <c r="C669" s="3">
        <v>44289</v>
      </c>
      <c r="D669" s="2" t="s">
        <v>7</v>
      </c>
      <c r="E669" s="2" t="s">
        <v>11</v>
      </c>
      <c r="F669" s="2" t="s">
        <v>10</v>
      </c>
      <c r="G669" s="2" t="s">
        <v>107</v>
      </c>
      <c r="H669" s="4">
        <v>0.75</v>
      </c>
      <c r="I669" s="5">
        <v>3500</v>
      </c>
      <c r="J669" s="6">
        <f t="shared" si="4"/>
        <v>2625</v>
      </c>
      <c r="K669" s="6">
        <f t="shared" si="5"/>
        <v>656.25</v>
      </c>
      <c r="L669" s="7">
        <v>0.25</v>
      </c>
    </row>
    <row r="670" spans="1:12">
      <c r="A670" s="2" t="s">
        <v>113</v>
      </c>
      <c r="B670" s="2">
        <v>1128299</v>
      </c>
      <c r="C670" s="3">
        <v>44289</v>
      </c>
      <c r="D670" s="2" t="s">
        <v>7</v>
      </c>
      <c r="E670" s="2" t="s">
        <v>11</v>
      </c>
      <c r="F670" s="2" t="s">
        <v>10</v>
      </c>
      <c r="G670" s="2" t="s">
        <v>108</v>
      </c>
      <c r="H670" s="4">
        <v>0.75</v>
      </c>
      <c r="I670" s="5">
        <v>4000</v>
      </c>
      <c r="J670" s="6">
        <f t="shared" si="4"/>
        <v>3000</v>
      </c>
      <c r="K670" s="6">
        <f t="shared" si="5"/>
        <v>750</v>
      </c>
      <c r="L670" s="7">
        <v>0.25</v>
      </c>
    </row>
    <row r="671" spans="1:12">
      <c r="A671" s="2" t="s">
        <v>113</v>
      </c>
      <c r="B671" s="2">
        <v>1128299</v>
      </c>
      <c r="C671" s="3">
        <v>44289</v>
      </c>
      <c r="D671" s="2" t="s">
        <v>7</v>
      </c>
      <c r="E671" s="2" t="s">
        <v>11</v>
      </c>
      <c r="F671" s="2" t="s">
        <v>10</v>
      </c>
      <c r="G671" s="2" t="s">
        <v>109</v>
      </c>
      <c r="H671" s="4">
        <v>0.6</v>
      </c>
      <c r="I671" s="5">
        <v>3000</v>
      </c>
      <c r="J671" s="6">
        <f t="shared" si="4"/>
        <v>1800</v>
      </c>
      <c r="K671" s="6">
        <f t="shared" si="5"/>
        <v>540</v>
      </c>
      <c r="L671" s="7">
        <v>0.3</v>
      </c>
    </row>
    <row r="672" spans="1:12">
      <c r="A672" s="2" t="s">
        <v>113</v>
      </c>
      <c r="B672" s="2">
        <v>1128299</v>
      </c>
      <c r="C672" s="3">
        <v>44289</v>
      </c>
      <c r="D672" s="2" t="s">
        <v>7</v>
      </c>
      <c r="E672" s="2" t="s">
        <v>11</v>
      </c>
      <c r="F672" s="2" t="s">
        <v>10</v>
      </c>
      <c r="G672" s="2" t="s">
        <v>110</v>
      </c>
      <c r="H672" s="4">
        <v>0.65</v>
      </c>
      <c r="I672" s="5">
        <v>2000</v>
      </c>
      <c r="J672" s="6">
        <f t="shared" si="4"/>
        <v>1300</v>
      </c>
      <c r="K672" s="6">
        <f t="shared" si="5"/>
        <v>325</v>
      </c>
      <c r="L672" s="7">
        <v>0.25</v>
      </c>
    </row>
    <row r="673" spans="1:12">
      <c r="A673" s="2" t="s">
        <v>113</v>
      </c>
      <c r="B673" s="2">
        <v>1128299</v>
      </c>
      <c r="C673" s="3">
        <v>44289</v>
      </c>
      <c r="D673" s="2" t="s">
        <v>7</v>
      </c>
      <c r="E673" s="2" t="s">
        <v>11</v>
      </c>
      <c r="F673" s="2" t="s">
        <v>10</v>
      </c>
      <c r="G673" s="2" t="s">
        <v>111</v>
      </c>
      <c r="H673" s="4">
        <v>0.8</v>
      </c>
      <c r="I673" s="5">
        <v>3500</v>
      </c>
      <c r="J673" s="6">
        <f t="shared" si="4"/>
        <v>2800</v>
      </c>
      <c r="K673" s="6">
        <f t="shared" si="5"/>
        <v>560</v>
      </c>
      <c r="L673" s="7">
        <v>0.2</v>
      </c>
    </row>
    <row r="674" spans="1:12">
      <c r="A674" s="2" t="s">
        <v>113</v>
      </c>
      <c r="B674" s="2">
        <v>1128299</v>
      </c>
      <c r="C674" s="3">
        <v>44320</v>
      </c>
      <c r="D674" s="2" t="s">
        <v>7</v>
      </c>
      <c r="E674" s="2" t="s">
        <v>11</v>
      </c>
      <c r="F674" s="2" t="s">
        <v>10</v>
      </c>
      <c r="G674" s="2" t="s">
        <v>106</v>
      </c>
      <c r="H674" s="4">
        <v>0.6</v>
      </c>
      <c r="I674" s="5">
        <v>5500</v>
      </c>
      <c r="J674" s="6">
        <f t="shared" si="4"/>
        <v>3300</v>
      </c>
      <c r="K674" s="6">
        <f t="shared" si="5"/>
        <v>990</v>
      </c>
      <c r="L674" s="7">
        <v>0.3</v>
      </c>
    </row>
    <row r="675" spans="1:12">
      <c r="A675" s="2" t="s">
        <v>113</v>
      </c>
      <c r="B675" s="2">
        <v>1128299</v>
      </c>
      <c r="C675" s="3">
        <v>44320</v>
      </c>
      <c r="D675" s="2" t="s">
        <v>7</v>
      </c>
      <c r="E675" s="2" t="s">
        <v>11</v>
      </c>
      <c r="F675" s="2" t="s">
        <v>10</v>
      </c>
      <c r="G675" s="2" t="s">
        <v>107</v>
      </c>
      <c r="H675" s="4">
        <v>0.65</v>
      </c>
      <c r="I675" s="5">
        <v>4000</v>
      </c>
      <c r="J675" s="6">
        <f t="shared" si="4"/>
        <v>2600</v>
      </c>
      <c r="K675" s="6">
        <f t="shared" si="5"/>
        <v>650</v>
      </c>
      <c r="L675" s="7">
        <v>0.25</v>
      </c>
    </row>
    <row r="676" spans="1:12">
      <c r="A676" s="2" t="s">
        <v>113</v>
      </c>
      <c r="B676" s="2">
        <v>1128299</v>
      </c>
      <c r="C676" s="3">
        <v>44320</v>
      </c>
      <c r="D676" s="2" t="s">
        <v>7</v>
      </c>
      <c r="E676" s="2" t="s">
        <v>11</v>
      </c>
      <c r="F676" s="2" t="s">
        <v>10</v>
      </c>
      <c r="G676" s="2" t="s">
        <v>108</v>
      </c>
      <c r="H676" s="4">
        <v>0.65</v>
      </c>
      <c r="I676" s="5">
        <v>4000</v>
      </c>
      <c r="J676" s="6">
        <f t="shared" si="4"/>
        <v>2600</v>
      </c>
      <c r="K676" s="6">
        <f t="shared" si="5"/>
        <v>650</v>
      </c>
      <c r="L676" s="7">
        <v>0.25</v>
      </c>
    </row>
    <row r="677" spans="1:12">
      <c r="A677" s="2" t="s">
        <v>113</v>
      </c>
      <c r="B677" s="2">
        <v>1128299</v>
      </c>
      <c r="C677" s="3">
        <v>44320</v>
      </c>
      <c r="D677" s="2" t="s">
        <v>7</v>
      </c>
      <c r="E677" s="2" t="s">
        <v>11</v>
      </c>
      <c r="F677" s="2" t="s">
        <v>10</v>
      </c>
      <c r="G677" s="2" t="s">
        <v>109</v>
      </c>
      <c r="H677" s="4">
        <v>0.6</v>
      </c>
      <c r="I677" s="5">
        <v>3000</v>
      </c>
      <c r="J677" s="6">
        <f t="shared" si="4"/>
        <v>1800</v>
      </c>
      <c r="K677" s="6">
        <f t="shared" si="5"/>
        <v>540</v>
      </c>
      <c r="L677" s="7">
        <v>0.3</v>
      </c>
    </row>
    <row r="678" spans="1:12">
      <c r="A678" s="2" t="s">
        <v>113</v>
      </c>
      <c r="B678" s="2">
        <v>1128299</v>
      </c>
      <c r="C678" s="3">
        <v>44320</v>
      </c>
      <c r="D678" s="2" t="s">
        <v>7</v>
      </c>
      <c r="E678" s="2" t="s">
        <v>11</v>
      </c>
      <c r="F678" s="2" t="s">
        <v>10</v>
      </c>
      <c r="G678" s="2" t="s">
        <v>110</v>
      </c>
      <c r="H678" s="4">
        <v>0.65</v>
      </c>
      <c r="I678" s="5">
        <v>2000</v>
      </c>
      <c r="J678" s="6">
        <f t="shared" si="4"/>
        <v>1300</v>
      </c>
      <c r="K678" s="6">
        <f t="shared" si="5"/>
        <v>325</v>
      </c>
      <c r="L678" s="7">
        <v>0.25</v>
      </c>
    </row>
    <row r="679" spans="1:12">
      <c r="A679" s="2" t="s">
        <v>113</v>
      </c>
      <c r="B679" s="2">
        <v>1128299</v>
      </c>
      <c r="C679" s="3">
        <v>44320</v>
      </c>
      <c r="D679" s="2" t="s">
        <v>7</v>
      </c>
      <c r="E679" s="2" t="s">
        <v>11</v>
      </c>
      <c r="F679" s="2" t="s">
        <v>10</v>
      </c>
      <c r="G679" s="2" t="s">
        <v>111</v>
      </c>
      <c r="H679" s="4">
        <v>0.8</v>
      </c>
      <c r="I679" s="5">
        <v>5000</v>
      </c>
      <c r="J679" s="6">
        <f t="shared" si="4"/>
        <v>4000</v>
      </c>
      <c r="K679" s="6">
        <f t="shared" si="5"/>
        <v>800</v>
      </c>
      <c r="L679" s="7">
        <v>0.2</v>
      </c>
    </row>
    <row r="680" spans="1:12">
      <c r="A680" s="2" t="s">
        <v>113</v>
      </c>
      <c r="B680" s="2">
        <v>1128299</v>
      </c>
      <c r="C680" s="3">
        <v>44350</v>
      </c>
      <c r="D680" s="2" t="s">
        <v>7</v>
      </c>
      <c r="E680" s="2" t="s">
        <v>11</v>
      </c>
      <c r="F680" s="2" t="s">
        <v>10</v>
      </c>
      <c r="G680" s="2" t="s">
        <v>106</v>
      </c>
      <c r="H680" s="4">
        <v>0.75</v>
      </c>
      <c r="I680" s="5">
        <v>7500</v>
      </c>
      <c r="J680" s="6">
        <f t="shared" si="4"/>
        <v>5625</v>
      </c>
      <c r="K680" s="6">
        <f t="shared" si="5"/>
        <v>1687.5</v>
      </c>
      <c r="L680" s="7">
        <v>0.3</v>
      </c>
    </row>
    <row r="681" spans="1:12">
      <c r="A681" s="2" t="s">
        <v>113</v>
      </c>
      <c r="B681" s="2">
        <v>1128299</v>
      </c>
      <c r="C681" s="3">
        <v>44350</v>
      </c>
      <c r="D681" s="2" t="s">
        <v>7</v>
      </c>
      <c r="E681" s="2" t="s">
        <v>11</v>
      </c>
      <c r="F681" s="2" t="s">
        <v>10</v>
      </c>
      <c r="G681" s="2" t="s">
        <v>107</v>
      </c>
      <c r="H681" s="4">
        <v>0.8</v>
      </c>
      <c r="I681" s="5">
        <v>6250</v>
      </c>
      <c r="J681" s="6">
        <f t="shared" si="4"/>
        <v>5000</v>
      </c>
      <c r="K681" s="6">
        <f t="shared" si="5"/>
        <v>1250</v>
      </c>
      <c r="L681" s="7">
        <v>0.25</v>
      </c>
    </row>
    <row r="682" spans="1:12">
      <c r="A682" s="2" t="s">
        <v>113</v>
      </c>
      <c r="B682" s="2">
        <v>1128299</v>
      </c>
      <c r="C682" s="3">
        <v>44350</v>
      </c>
      <c r="D682" s="2" t="s">
        <v>7</v>
      </c>
      <c r="E682" s="2" t="s">
        <v>11</v>
      </c>
      <c r="F682" s="2" t="s">
        <v>10</v>
      </c>
      <c r="G682" s="2" t="s">
        <v>108</v>
      </c>
      <c r="H682" s="4">
        <v>0.8</v>
      </c>
      <c r="I682" s="5">
        <v>6250</v>
      </c>
      <c r="J682" s="6">
        <f t="shared" si="4"/>
        <v>5000</v>
      </c>
      <c r="K682" s="6">
        <f t="shared" si="5"/>
        <v>1250</v>
      </c>
      <c r="L682" s="7">
        <v>0.25</v>
      </c>
    </row>
    <row r="683" spans="1:12">
      <c r="A683" s="2" t="s">
        <v>113</v>
      </c>
      <c r="B683" s="2">
        <v>1128299</v>
      </c>
      <c r="C683" s="3">
        <v>44350</v>
      </c>
      <c r="D683" s="2" t="s">
        <v>7</v>
      </c>
      <c r="E683" s="2" t="s">
        <v>11</v>
      </c>
      <c r="F683" s="2" t="s">
        <v>10</v>
      </c>
      <c r="G683" s="2" t="s">
        <v>109</v>
      </c>
      <c r="H683" s="4">
        <v>0.8</v>
      </c>
      <c r="I683" s="5">
        <v>5000</v>
      </c>
      <c r="J683" s="6">
        <f t="shared" si="4"/>
        <v>4000</v>
      </c>
      <c r="K683" s="6">
        <f t="shared" si="5"/>
        <v>1200</v>
      </c>
      <c r="L683" s="7">
        <v>0.3</v>
      </c>
    </row>
    <row r="684" spans="1:12">
      <c r="A684" s="2" t="s">
        <v>113</v>
      </c>
      <c r="B684" s="2">
        <v>1128299</v>
      </c>
      <c r="C684" s="3">
        <v>44350</v>
      </c>
      <c r="D684" s="2" t="s">
        <v>7</v>
      </c>
      <c r="E684" s="2" t="s">
        <v>11</v>
      </c>
      <c r="F684" s="2" t="s">
        <v>10</v>
      </c>
      <c r="G684" s="2" t="s">
        <v>110</v>
      </c>
      <c r="H684" s="4">
        <v>0.85000000000000009</v>
      </c>
      <c r="I684" s="5">
        <v>3750</v>
      </c>
      <c r="J684" s="6">
        <f t="shared" si="4"/>
        <v>3187.5000000000005</v>
      </c>
      <c r="K684" s="6">
        <f t="shared" si="5"/>
        <v>796.87500000000011</v>
      </c>
      <c r="L684" s="7">
        <v>0.25</v>
      </c>
    </row>
    <row r="685" spans="1:12">
      <c r="A685" s="2" t="s">
        <v>113</v>
      </c>
      <c r="B685" s="2">
        <v>1128299</v>
      </c>
      <c r="C685" s="3">
        <v>44350</v>
      </c>
      <c r="D685" s="2" t="s">
        <v>7</v>
      </c>
      <c r="E685" s="2" t="s">
        <v>11</v>
      </c>
      <c r="F685" s="2" t="s">
        <v>10</v>
      </c>
      <c r="G685" s="2" t="s">
        <v>111</v>
      </c>
      <c r="H685" s="4">
        <v>1</v>
      </c>
      <c r="I685" s="5">
        <v>6750</v>
      </c>
      <c r="J685" s="6">
        <f t="shared" si="4"/>
        <v>6750</v>
      </c>
      <c r="K685" s="6">
        <f t="shared" si="5"/>
        <v>1350</v>
      </c>
      <c r="L685" s="7">
        <v>0.2</v>
      </c>
    </row>
    <row r="686" spans="1:12">
      <c r="A686" s="2" t="s">
        <v>113</v>
      </c>
      <c r="B686" s="2">
        <v>1128299</v>
      </c>
      <c r="C686" s="3">
        <v>44379</v>
      </c>
      <c r="D686" s="2" t="s">
        <v>7</v>
      </c>
      <c r="E686" s="2" t="s">
        <v>11</v>
      </c>
      <c r="F686" s="2" t="s">
        <v>10</v>
      </c>
      <c r="G686" s="2" t="s">
        <v>106</v>
      </c>
      <c r="H686" s="4">
        <v>0.8</v>
      </c>
      <c r="I686" s="5">
        <v>8250</v>
      </c>
      <c r="J686" s="6">
        <f t="shared" si="4"/>
        <v>6600</v>
      </c>
      <c r="K686" s="6">
        <f t="shared" si="5"/>
        <v>1980</v>
      </c>
      <c r="L686" s="7">
        <v>0.3</v>
      </c>
    </row>
    <row r="687" spans="1:12">
      <c r="A687" s="2" t="s">
        <v>113</v>
      </c>
      <c r="B687" s="2">
        <v>1128299</v>
      </c>
      <c r="C687" s="3">
        <v>44379</v>
      </c>
      <c r="D687" s="2" t="s">
        <v>7</v>
      </c>
      <c r="E687" s="2" t="s">
        <v>11</v>
      </c>
      <c r="F687" s="2" t="s">
        <v>10</v>
      </c>
      <c r="G687" s="2" t="s">
        <v>107</v>
      </c>
      <c r="H687" s="4">
        <v>0.85000000000000009</v>
      </c>
      <c r="I687" s="5">
        <v>6750</v>
      </c>
      <c r="J687" s="6">
        <f t="shared" si="4"/>
        <v>5737.5000000000009</v>
      </c>
      <c r="K687" s="6">
        <f t="shared" si="5"/>
        <v>1434.3750000000002</v>
      </c>
      <c r="L687" s="7">
        <v>0.25</v>
      </c>
    </row>
    <row r="688" spans="1:12">
      <c r="A688" s="2" t="s">
        <v>113</v>
      </c>
      <c r="B688" s="2">
        <v>1128299</v>
      </c>
      <c r="C688" s="3">
        <v>44379</v>
      </c>
      <c r="D688" s="2" t="s">
        <v>7</v>
      </c>
      <c r="E688" s="2" t="s">
        <v>11</v>
      </c>
      <c r="F688" s="2" t="s">
        <v>10</v>
      </c>
      <c r="G688" s="2" t="s">
        <v>108</v>
      </c>
      <c r="H688" s="4">
        <v>0.85000000000000009</v>
      </c>
      <c r="I688" s="5">
        <v>6250</v>
      </c>
      <c r="J688" s="6">
        <f t="shared" si="4"/>
        <v>5312.5000000000009</v>
      </c>
      <c r="K688" s="6">
        <f t="shared" si="5"/>
        <v>1328.1250000000002</v>
      </c>
      <c r="L688" s="7">
        <v>0.25</v>
      </c>
    </row>
    <row r="689" spans="1:12">
      <c r="A689" s="2" t="s">
        <v>113</v>
      </c>
      <c r="B689" s="2">
        <v>1128299</v>
      </c>
      <c r="C689" s="3">
        <v>44379</v>
      </c>
      <c r="D689" s="2" t="s">
        <v>7</v>
      </c>
      <c r="E689" s="2" t="s">
        <v>11</v>
      </c>
      <c r="F689" s="2" t="s">
        <v>10</v>
      </c>
      <c r="G689" s="2" t="s">
        <v>109</v>
      </c>
      <c r="H689" s="4">
        <v>0.8</v>
      </c>
      <c r="I689" s="5">
        <v>5250</v>
      </c>
      <c r="J689" s="6">
        <f t="shared" si="4"/>
        <v>4200</v>
      </c>
      <c r="K689" s="6">
        <f t="shared" si="5"/>
        <v>1260</v>
      </c>
      <c r="L689" s="7">
        <v>0.3</v>
      </c>
    </row>
    <row r="690" spans="1:12">
      <c r="A690" s="2" t="s">
        <v>113</v>
      </c>
      <c r="B690" s="2">
        <v>1128299</v>
      </c>
      <c r="C690" s="3">
        <v>44379</v>
      </c>
      <c r="D690" s="2" t="s">
        <v>7</v>
      </c>
      <c r="E690" s="2" t="s">
        <v>11</v>
      </c>
      <c r="F690" s="2" t="s">
        <v>10</v>
      </c>
      <c r="G690" s="2" t="s">
        <v>110</v>
      </c>
      <c r="H690" s="4">
        <v>0.85000000000000009</v>
      </c>
      <c r="I690" s="5">
        <v>5750</v>
      </c>
      <c r="J690" s="6">
        <f t="shared" si="4"/>
        <v>4887.5000000000009</v>
      </c>
      <c r="K690" s="6">
        <f t="shared" si="5"/>
        <v>1221.8750000000002</v>
      </c>
      <c r="L690" s="7">
        <v>0.25</v>
      </c>
    </row>
    <row r="691" spans="1:12">
      <c r="A691" s="2" t="s">
        <v>113</v>
      </c>
      <c r="B691" s="2">
        <v>1128299</v>
      </c>
      <c r="C691" s="3">
        <v>44379</v>
      </c>
      <c r="D691" s="2" t="s">
        <v>7</v>
      </c>
      <c r="E691" s="2" t="s">
        <v>11</v>
      </c>
      <c r="F691" s="2" t="s">
        <v>10</v>
      </c>
      <c r="G691" s="2" t="s">
        <v>111</v>
      </c>
      <c r="H691" s="4">
        <v>1</v>
      </c>
      <c r="I691" s="5">
        <v>5750</v>
      </c>
      <c r="J691" s="6">
        <f t="shared" si="4"/>
        <v>5750</v>
      </c>
      <c r="K691" s="6">
        <f t="shared" si="5"/>
        <v>1150</v>
      </c>
      <c r="L691" s="7">
        <v>0.2</v>
      </c>
    </row>
    <row r="692" spans="1:12">
      <c r="A692" s="2" t="s">
        <v>113</v>
      </c>
      <c r="B692" s="2">
        <v>1128299</v>
      </c>
      <c r="C692" s="3">
        <v>44411</v>
      </c>
      <c r="D692" s="2" t="s">
        <v>7</v>
      </c>
      <c r="E692" s="2" t="s">
        <v>11</v>
      </c>
      <c r="F692" s="2" t="s">
        <v>10</v>
      </c>
      <c r="G692" s="2" t="s">
        <v>106</v>
      </c>
      <c r="H692" s="4">
        <v>0.85000000000000009</v>
      </c>
      <c r="I692" s="5">
        <v>7750</v>
      </c>
      <c r="J692" s="6">
        <f t="shared" si="4"/>
        <v>6587.5000000000009</v>
      </c>
      <c r="K692" s="6">
        <f t="shared" si="5"/>
        <v>1976.2500000000002</v>
      </c>
      <c r="L692" s="7">
        <v>0.3</v>
      </c>
    </row>
    <row r="693" spans="1:12">
      <c r="A693" s="2" t="s">
        <v>113</v>
      </c>
      <c r="B693" s="2">
        <v>1128299</v>
      </c>
      <c r="C693" s="3">
        <v>44411</v>
      </c>
      <c r="D693" s="2" t="s">
        <v>7</v>
      </c>
      <c r="E693" s="2" t="s">
        <v>11</v>
      </c>
      <c r="F693" s="2" t="s">
        <v>10</v>
      </c>
      <c r="G693" s="2" t="s">
        <v>107</v>
      </c>
      <c r="H693" s="4">
        <v>0.80000000000000016</v>
      </c>
      <c r="I693" s="5">
        <v>7500</v>
      </c>
      <c r="J693" s="6">
        <f t="shared" si="4"/>
        <v>6000.0000000000009</v>
      </c>
      <c r="K693" s="6">
        <f t="shared" si="5"/>
        <v>1500.0000000000002</v>
      </c>
      <c r="L693" s="7">
        <v>0.25</v>
      </c>
    </row>
    <row r="694" spans="1:12">
      <c r="A694" s="2" t="s">
        <v>113</v>
      </c>
      <c r="B694" s="2">
        <v>1128299</v>
      </c>
      <c r="C694" s="3">
        <v>44411</v>
      </c>
      <c r="D694" s="2" t="s">
        <v>7</v>
      </c>
      <c r="E694" s="2" t="s">
        <v>11</v>
      </c>
      <c r="F694" s="2" t="s">
        <v>10</v>
      </c>
      <c r="G694" s="2" t="s">
        <v>108</v>
      </c>
      <c r="H694" s="4">
        <v>0.75000000000000011</v>
      </c>
      <c r="I694" s="5">
        <v>6250</v>
      </c>
      <c r="J694" s="6">
        <f t="shared" si="4"/>
        <v>4687.5000000000009</v>
      </c>
      <c r="K694" s="6">
        <f t="shared" si="5"/>
        <v>1171.8750000000002</v>
      </c>
      <c r="L694" s="7">
        <v>0.25</v>
      </c>
    </row>
    <row r="695" spans="1:12">
      <c r="A695" s="2" t="s">
        <v>113</v>
      </c>
      <c r="B695" s="2">
        <v>1128299</v>
      </c>
      <c r="C695" s="3">
        <v>44411</v>
      </c>
      <c r="D695" s="2" t="s">
        <v>7</v>
      </c>
      <c r="E695" s="2" t="s">
        <v>11</v>
      </c>
      <c r="F695" s="2" t="s">
        <v>10</v>
      </c>
      <c r="G695" s="2" t="s">
        <v>109</v>
      </c>
      <c r="H695" s="4">
        <v>0.75000000000000011</v>
      </c>
      <c r="I695" s="5">
        <v>5750</v>
      </c>
      <c r="J695" s="6">
        <f t="shared" si="4"/>
        <v>4312.5000000000009</v>
      </c>
      <c r="K695" s="6">
        <f t="shared" si="5"/>
        <v>1293.7500000000002</v>
      </c>
      <c r="L695" s="7">
        <v>0.3</v>
      </c>
    </row>
    <row r="696" spans="1:12">
      <c r="A696" s="2" t="s">
        <v>113</v>
      </c>
      <c r="B696" s="2">
        <v>1128299</v>
      </c>
      <c r="C696" s="3">
        <v>44411</v>
      </c>
      <c r="D696" s="2" t="s">
        <v>7</v>
      </c>
      <c r="E696" s="2" t="s">
        <v>11</v>
      </c>
      <c r="F696" s="2" t="s">
        <v>10</v>
      </c>
      <c r="G696" s="2" t="s">
        <v>110</v>
      </c>
      <c r="H696" s="4">
        <v>0.75</v>
      </c>
      <c r="I696" s="5">
        <v>5750</v>
      </c>
      <c r="J696" s="6">
        <f t="shared" si="4"/>
        <v>4312.5</v>
      </c>
      <c r="K696" s="6">
        <f t="shared" si="5"/>
        <v>1078.125</v>
      </c>
      <c r="L696" s="7">
        <v>0.25</v>
      </c>
    </row>
    <row r="697" spans="1:12">
      <c r="A697" s="2" t="s">
        <v>113</v>
      </c>
      <c r="B697" s="2">
        <v>1128299</v>
      </c>
      <c r="C697" s="3">
        <v>44411</v>
      </c>
      <c r="D697" s="2" t="s">
        <v>7</v>
      </c>
      <c r="E697" s="2" t="s">
        <v>11</v>
      </c>
      <c r="F697" s="2" t="s">
        <v>10</v>
      </c>
      <c r="G697" s="2" t="s">
        <v>111</v>
      </c>
      <c r="H697" s="4">
        <v>0.8</v>
      </c>
      <c r="I697" s="5">
        <v>4000</v>
      </c>
      <c r="J697" s="6">
        <f t="shared" si="4"/>
        <v>3200</v>
      </c>
      <c r="K697" s="6">
        <f t="shared" si="5"/>
        <v>640</v>
      </c>
      <c r="L697" s="7">
        <v>0.2</v>
      </c>
    </row>
    <row r="698" spans="1:12">
      <c r="A698" s="2" t="s">
        <v>113</v>
      </c>
      <c r="B698" s="2">
        <v>1128299</v>
      </c>
      <c r="C698" s="3">
        <v>44443</v>
      </c>
      <c r="D698" s="2" t="s">
        <v>7</v>
      </c>
      <c r="E698" s="2" t="s">
        <v>11</v>
      </c>
      <c r="F698" s="2" t="s">
        <v>10</v>
      </c>
      <c r="G698" s="2" t="s">
        <v>106</v>
      </c>
      <c r="H698" s="4">
        <v>0.70000000000000018</v>
      </c>
      <c r="I698" s="5">
        <v>6000</v>
      </c>
      <c r="J698" s="6">
        <f t="shared" si="4"/>
        <v>4200.0000000000009</v>
      </c>
      <c r="K698" s="6">
        <f t="shared" si="5"/>
        <v>1260.0000000000002</v>
      </c>
      <c r="L698" s="7">
        <v>0.3</v>
      </c>
    </row>
    <row r="699" spans="1:12">
      <c r="A699" s="2" t="s">
        <v>113</v>
      </c>
      <c r="B699" s="2">
        <v>1128299</v>
      </c>
      <c r="C699" s="3">
        <v>44443</v>
      </c>
      <c r="D699" s="2" t="s">
        <v>7</v>
      </c>
      <c r="E699" s="2" t="s">
        <v>11</v>
      </c>
      <c r="F699" s="2" t="s">
        <v>10</v>
      </c>
      <c r="G699" s="2" t="s">
        <v>107</v>
      </c>
      <c r="H699" s="4">
        <v>0.75000000000000022</v>
      </c>
      <c r="I699" s="5">
        <v>6000</v>
      </c>
      <c r="J699" s="6">
        <f t="shared" si="4"/>
        <v>4500.0000000000009</v>
      </c>
      <c r="K699" s="6">
        <f t="shared" si="5"/>
        <v>1125.0000000000002</v>
      </c>
      <c r="L699" s="7">
        <v>0.25</v>
      </c>
    </row>
    <row r="700" spans="1:12">
      <c r="A700" s="2" t="s">
        <v>113</v>
      </c>
      <c r="B700" s="2">
        <v>1128299</v>
      </c>
      <c r="C700" s="3">
        <v>44443</v>
      </c>
      <c r="D700" s="2" t="s">
        <v>7</v>
      </c>
      <c r="E700" s="2" t="s">
        <v>11</v>
      </c>
      <c r="F700" s="2" t="s">
        <v>10</v>
      </c>
      <c r="G700" s="2" t="s">
        <v>108</v>
      </c>
      <c r="H700" s="4">
        <v>0.70000000000000018</v>
      </c>
      <c r="I700" s="5">
        <v>4500</v>
      </c>
      <c r="J700" s="6">
        <f t="shared" si="4"/>
        <v>3150.0000000000009</v>
      </c>
      <c r="K700" s="6">
        <f t="shared" si="5"/>
        <v>787.50000000000023</v>
      </c>
      <c r="L700" s="7">
        <v>0.25</v>
      </c>
    </row>
    <row r="701" spans="1:12">
      <c r="A701" s="2" t="s">
        <v>113</v>
      </c>
      <c r="B701" s="2">
        <v>1128299</v>
      </c>
      <c r="C701" s="3">
        <v>44443</v>
      </c>
      <c r="D701" s="2" t="s">
        <v>7</v>
      </c>
      <c r="E701" s="2" t="s">
        <v>11</v>
      </c>
      <c r="F701" s="2" t="s">
        <v>10</v>
      </c>
      <c r="G701" s="2" t="s">
        <v>109</v>
      </c>
      <c r="H701" s="4">
        <v>0.70000000000000018</v>
      </c>
      <c r="I701" s="5">
        <v>4000</v>
      </c>
      <c r="J701" s="6">
        <f t="shared" si="4"/>
        <v>2800.0000000000009</v>
      </c>
      <c r="K701" s="6">
        <f t="shared" si="5"/>
        <v>840.00000000000023</v>
      </c>
      <c r="L701" s="7">
        <v>0.3</v>
      </c>
    </row>
    <row r="702" spans="1:12">
      <c r="A702" s="2" t="s">
        <v>113</v>
      </c>
      <c r="B702" s="2">
        <v>1128299</v>
      </c>
      <c r="C702" s="3">
        <v>44443</v>
      </c>
      <c r="D702" s="2" t="s">
        <v>7</v>
      </c>
      <c r="E702" s="2" t="s">
        <v>11</v>
      </c>
      <c r="F702" s="2" t="s">
        <v>10</v>
      </c>
      <c r="G702" s="2" t="s">
        <v>110</v>
      </c>
      <c r="H702" s="4">
        <v>0.80000000000000016</v>
      </c>
      <c r="I702" s="5">
        <v>4250</v>
      </c>
      <c r="J702" s="6">
        <f t="shared" si="4"/>
        <v>3400.0000000000005</v>
      </c>
      <c r="K702" s="6">
        <f t="shared" si="5"/>
        <v>850.00000000000011</v>
      </c>
      <c r="L702" s="7">
        <v>0.25</v>
      </c>
    </row>
    <row r="703" spans="1:12">
      <c r="A703" s="2" t="s">
        <v>113</v>
      </c>
      <c r="B703" s="2">
        <v>1128299</v>
      </c>
      <c r="C703" s="3">
        <v>44443</v>
      </c>
      <c r="D703" s="2" t="s">
        <v>7</v>
      </c>
      <c r="E703" s="2" t="s">
        <v>11</v>
      </c>
      <c r="F703" s="2" t="s">
        <v>10</v>
      </c>
      <c r="G703" s="2" t="s">
        <v>111</v>
      </c>
      <c r="H703" s="4">
        <v>0.65</v>
      </c>
      <c r="I703" s="5">
        <v>4500</v>
      </c>
      <c r="J703" s="6">
        <f t="shared" si="4"/>
        <v>2925</v>
      </c>
      <c r="K703" s="6">
        <f t="shared" si="5"/>
        <v>585</v>
      </c>
      <c r="L703" s="7">
        <v>0.2</v>
      </c>
    </row>
    <row r="704" spans="1:12">
      <c r="A704" s="2" t="s">
        <v>113</v>
      </c>
      <c r="B704" s="2">
        <v>1128299</v>
      </c>
      <c r="C704" s="3">
        <v>44472</v>
      </c>
      <c r="D704" s="2" t="s">
        <v>7</v>
      </c>
      <c r="E704" s="2" t="s">
        <v>11</v>
      </c>
      <c r="F704" s="2" t="s">
        <v>10</v>
      </c>
      <c r="G704" s="2" t="s">
        <v>106</v>
      </c>
      <c r="H704" s="4">
        <v>0.60000000000000009</v>
      </c>
      <c r="I704" s="5">
        <v>5500</v>
      </c>
      <c r="J704" s="6">
        <f t="shared" si="4"/>
        <v>3300.0000000000005</v>
      </c>
      <c r="K704" s="6">
        <f t="shared" si="5"/>
        <v>990.00000000000011</v>
      </c>
      <c r="L704" s="7">
        <v>0.3</v>
      </c>
    </row>
    <row r="705" spans="1:12">
      <c r="A705" s="2" t="s">
        <v>113</v>
      </c>
      <c r="B705" s="2">
        <v>1128299</v>
      </c>
      <c r="C705" s="3">
        <v>44472</v>
      </c>
      <c r="D705" s="2" t="s">
        <v>7</v>
      </c>
      <c r="E705" s="2" t="s">
        <v>11</v>
      </c>
      <c r="F705" s="2" t="s">
        <v>10</v>
      </c>
      <c r="G705" s="2" t="s">
        <v>107</v>
      </c>
      <c r="H705" s="4">
        <v>0.65000000000000013</v>
      </c>
      <c r="I705" s="5">
        <v>5500</v>
      </c>
      <c r="J705" s="6">
        <f t="shared" si="4"/>
        <v>3575.0000000000009</v>
      </c>
      <c r="K705" s="6">
        <f t="shared" si="5"/>
        <v>893.75000000000023</v>
      </c>
      <c r="L705" s="7">
        <v>0.25</v>
      </c>
    </row>
    <row r="706" spans="1:12">
      <c r="A706" s="2" t="s">
        <v>113</v>
      </c>
      <c r="B706" s="2">
        <v>1128299</v>
      </c>
      <c r="C706" s="3">
        <v>44472</v>
      </c>
      <c r="D706" s="2" t="s">
        <v>7</v>
      </c>
      <c r="E706" s="2" t="s">
        <v>11</v>
      </c>
      <c r="F706" s="2" t="s">
        <v>10</v>
      </c>
      <c r="G706" s="2" t="s">
        <v>108</v>
      </c>
      <c r="H706" s="4">
        <v>0.60000000000000009</v>
      </c>
      <c r="I706" s="5">
        <v>3750</v>
      </c>
      <c r="J706" s="6">
        <f t="shared" si="4"/>
        <v>2250.0000000000005</v>
      </c>
      <c r="K706" s="6">
        <f t="shared" si="5"/>
        <v>562.50000000000011</v>
      </c>
      <c r="L706" s="7">
        <v>0.25</v>
      </c>
    </row>
    <row r="707" spans="1:12">
      <c r="A707" s="2" t="s">
        <v>113</v>
      </c>
      <c r="B707" s="2">
        <v>1128299</v>
      </c>
      <c r="C707" s="3">
        <v>44472</v>
      </c>
      <c r="D707" s="2" t="s">
        <v>7</v>
      </c>
      <c r="E707" s="2" t="s">
        <v>11</v>
      </c>
      <c r="F707" s="2" t="s">
        <v>10</v>
      </c>
      <c r="G707" s="2" t="s">
        <v>109</v>
      </c>
      <c r="H707" s="4">
        <v>0.60000000000000009</v>
      </c>
      <c r="I707" s="5">
        <v>3500</v>
      </c>
      <c r="J707" s="6">
        <f t="shared" si="4"/>
        <v>2100.0000000000005</v>
      </c>
      <c r="K707" s="6">
        <f t="shared" si="5"/>
        <v>630.00000000000011</v>
      </c>
      <c r="L707" s="7">
        <v>0.3</v>
      </c>
    </row>
    <row r="708" spans="1:12">
      <c r="A708" s="2" t="s">
        <v>113</v>
      </c>
      <c r="B708" s="2">
        <v>1128299</v>
      </c>
      <c r="C708" s="3">
        <v>44472</v>
      </c>
      <c r="D708" s="2" t="s">
        <v>7</v>
      </c>
      <c r="E708" s="2" t="s">
        <v>11</v>
      </c>
      <c r="F708" s="2" t="s">
        <v>10</v>
      </c>
      <c r="G708" s="2" t="s">
        <v>110</v>
      </c>
      <c r="H708" s="4">
        <v>0.70000000000000007</v>
      </c>
      <c r="I708" s="5">
        <v>3250</v>
      </c>
      <c r="J708" s="6">
        <f t="shared" si="4"/>
        <v>2275</v>
      </c>
      <c r="K708" s="6">
        <f t="shared" si="5"/>
        <v>568.75</v>
      </c>
      <c r="L708" s="7">
        <v>0.25</v>
      </c>
    </row>
    <row r="709" spans="1:12">
      <c r="A709" s="2" t="s">
        <v>113</v>
      </c>
      <c r="B709" s="2">
        <v>1128299</v>
      </c>
      <c r="C709" s="3">
        <v>44472</v>
      </c>
      <c r="D709" s="2" t="s">
        <v>7</v>
      </c>
      <c r="E709" s="2" t="s">
        <v>11</v>
      </c>
      <c r="F709" s="2" t="s">
        <v>10</v>
      </c>
      <c r="G709" s="2" t="s">
        <v>111</v>
      </c>
      <c r="H709" s="4">
        <v>0.75000000000000011</v>
      </c>
      <c r="I709" s="5">
        <v>3750</v>
      </c>
      <c r="J709" s="6">
        <f t="shared" si="4"/>
        <v>2812.5000000000005</v>
      </c>
      <c r="K709" s="6">
        <f t="shared" si="5"/>
        <v>562.50000000000011</v>
      </c>
      <c r="L709" s="7">
        <v>0.2</v>
      </c>
    </row>
    <row r="710" spans="1:12">
      <c r="A710" s="2" t="s">
        <v>113</v>
      </c>
      <c r="B710" s="2">
        <v>1128299</v>
      </c>
      <c r="C710" s="3">
        <v>44503</v>
      </c>
      <c r="D710" s="2" t="s">
        <v>7</v>
      </c>
      <c r="E710" s="2" t="s">
        <v>11</v>
      </c>
      <c r="F710" s="2" t="s">
        <v>10</v>
      </c>
      <c r="G710" s="2" t="s">
        <v>106</v>
      </c>
      <c r="H710" s="4">
        <v>0.60000000000000009</v>
      </c>
      <c r="I710" s="5">
        <v>6000</v>
      </c>
      <c r="J710" s="6">
        <f t="shared" si="4"/>
        <v>3600.0000000000005</v>
      </c>
      <c r="K710" s="6">
        <f t="shared" si="5"/>
        <v>1080</v>
      </c>
      <c r="L710" s="7">
        <v>0.3</v>
      </c>
    </row>
    <row r="711" spans="1:12">
      <c r="A711" s="2" t="s">
        <v>113</v>
      </c>
      <c r="B711" s="2">
        <v>1128299</v>
      </c>
      <c r="C711" s="3">
        <v>44503</v>
      </c>
      <c r="D711" s="2" t="s">
        <v>7</v>
      </c>
      <c r="E711" s="2" t="s">
        <v>11</v>
      </c>
      <c r="F711" s="2" t="s">
        <v>10</v>
      </c>
      <c r="G711" s="2" t="s">
        <v>107</v>
      </c>
      <c r="H711" s="4">
        <v>0.65000000000000013</v>
      </c>
      <c r="I711" s="5">
        <v>6250</v>
      </c>
      <c r="J711" s="6">
        <f t="shared" si="4"/>
        <v>4062.5000000000009</v>
      </c>
      <c r="K711" s="6">
        <f t="shared" si="5"/>
        <v>1015.6250000000002</v>
      </c>
      <c r="L711" s="7">
        <v>0.25</v>
      </c>
    </row>
    <row r="712" spans="1:12">
      <c r="A712" s="2" t="s">
        <v>113</v>
      </c>
      <c r="B712" s="2">
        <v>1128299</v>
      </c>
      <c r="C712" s="3">
        <v>44503</v>
      </c>
      <c r="D712" s="2" t="s">
        <v>7</v>
      </c>
      <c r="E712" s="2" t="s">
        <v>11</v>
      </c>
      <c r="F712" s="2" t="s">
        <v>10</v>
      </c>
      <c r="G712" s="2" t="s">
        <v>108</v>
      </c>
      <c r="H712" s="4">
        <v>0.60000000000000009</v>
      </c>
      <c r="I712" s="5">
        <v>4750</v>
      </c>
      <c r="J712" s="6">
        <f t="shared" si="4"/>
        <v>2850.0000000000005</v>
      </c>
      <c r="K712" s="6">
        <f t="shared" si="5"/>
        <v>712.50000000000011</v>
      </c>
      <c r="L712" s="7">
        <v>0.25</v>
      </c>
    </row>
    <row r="713" spans="1:12">
      <c r="A713" s="2" t="s">
        <v>113</v>
      </c>
      <c r="B713" s="2">
        <v>1128299</v>
      </c>
      <c r="C713" s="3">
        <v>44503</v>
      </c>
      <c r="D713" s="2" t="s">
        <v>7</v>
      </c>
      <c r="E713" s="2" t="s">
        <v>11</v>
      </c>
      <c r="F713" s="2" t="s">
        <v>10</v>
      </c>
      <c r="G713" s="2" t="s">
        <v>109</v>
      </c>
      <c r="H713" s="4">
        <v>0.70000000000000018</v>
      </c>
      <c r="I713" s="5">
        <v>4500</v>
      </c>
      <c r="J713" s="6">
        <f t="shared" si="4"/>
        <v>3150.0000000000009</v>
      </c>
      <c r="K713" s="6">
        <f t="shared" si="5"/>
        <v>945.00000000000023</v>
      </c>
      <c r="L713" s="7">
        <v>0.3</v>
      </c>
    </row>
    <row r="714" spans="1:12">
      <c r="A714" s="2" t="s">
        <v>113</v>
      </c>
      <c r="B714" s="2">
        <v>1128299</v>
      </c>
      <c r="C714" s="3">
        <v>44503</v>
      </c>
      <c r="D714" s="2" t="s">
        <v>7</v>
      </c>
      <c r="E714" s="2" t="s">
        <v>11</v>
      </c>
      <c r="F714" s="2" t="s">
        <v>10</v>
      </c>
      <c r="G714" s="2" t="s">
        <v>110</v>
      </c>
      <c r="H714" s="4">
        <v>0.90000000000000013</v>
      </c>
      <c r="I714" s="5">
        <v>4250</v>
      </c>
      <c r="J714" s="6">
        <f t="shared" si="4"/>
        <v>3825.0000000000005</v>
      </c>
      <c r="K714" s="6">
        <f t="shared" si="5"/>
        <v>956.25000000000011</v>
      </c>
      <c r="L714" s="7">
        <v>0.25</v>
      </c>
    </row>
    <row r="715" spans="1:12">
      <c r="A715" s="2" t="s">
        <v>113</v>
      </c>
      <c r="B715" s="2">
        <v>1128299</v>
      </c>
      <c r="C715" s="3">
        <v>44503</v>
      </c>
      <c r="D715" s="2" t="s">
        <v>7</v>
      </c>
      <c r="E715" s="2" t="s">
        <v>11</v>
      </c>
      <c r="F715" s="2" t="s">
        <v>10</v>
      </c>
      <c r="G715" s="2" t="s">
        <v>111</v>
      </c>
      <c r="H715" s="4">
        <v>0.95000000000000018</v>
      </c>
      <c r="I715" s="5">
        <v>5500</v>
      </c>
      <c r="J715" s="6">
        <f t="shared" si="4"/>
        <v>5225.0000000000009</v>
      </c>
      <c r="K715" s="6">
        <f t="shared" si="5"/>
        <v>1045.0000000000002</v>
      </c>
      <c r="L715" s="7">
        <v>0.2</v>
      </c>
    </row>
    <row r="716" spans="1:12">
      <c r="A716" s="2" t="s">
        <v>113</v>
      </c>
      <c r="B716" s="2">
        <v>1128299</v>
      </c>
      <c r="C716" s="3">
        <v>44532</v>
      </c>
      <c r="D716" s="2" t="s">
        <v>7</v>
      </c>
      <c r="E716" s="2" t="s">
        <v>11</v>
      </c>
      <c r="F716" s="2" t="s">
        <v>10</v>
      </c>
      <c r="G716" s="2" t="s">
        <v>106</v>
      </c>
      <c r="H716" s="4">
        <v>0.80000000000000016</v>
      </c>
      <c r="I716" s="5">
        <v>7500</v>
      </c>
      <c r="J716" s="6">
        <f t="shared" si="4"/>
        <v>6000.0000000000009</v>
      </c>
      <c r="K716" s="6">
        <f t="shared" si="5"/>
        <v>1800.0000000000002</v>
      </c>
      <c r="L716" s="7">
        <v>0.3</v>
      </c>
    </row>
    <row r="717" spans="1:12">
      <c r="A717" s="2" t="s">
        <v>113</v>
      </c>
      <c r="B717" s="2">
        <v>1128299</v>
      </c>
      <c r="C717" s="3">
        <v>44532</v>
      </c>
      <c r="D717" s="2" t="s">
        <v>7</v>
      </c>
      <c r="E717" s="2" t="s">
        <v>11</v>
      </c>
      <c r="F717" s="2" t="s">
        <v>10</v>
      </c>
      <c r="G717" s="2" t="s">
        <v>107</v>
      </c>
      <c r="H717" s="4">
        <v>0.8500000000000002</v>
      </c>
      <c r="I717" s="5">
        <v>7500</v>
      </c>
      <c r="J717" s="6">
        <f t="shared" si="4"/>
        <v>6375.0000000000018</v>
      </c>
      <c r="K717" s="6">
        <f t="shared" si="5"/>
        <v>1593.7500000000005</v>
      </c>
      <c r="L717" s="7">
        <v>0.25</v>
      </c>
    </row>
    <row r="718" spans="1:12">
      <c r="A718" s="2" t="s">
        <v>113</v>
      </c>
      <c r="B718" s="2">
        <v>1128299</v>
      </c>
      <c r="C718" s="3">
        <v>44532</v>
      </c>
      <c r="D718" s="2" t="s">
        <v>7</v>
      </c>
      <c r="E718" s="2" t="s">
        <v>11</v>
      </c>
      <c r="F718" s="2" t="s">
        <v>10</v>
      </c>
      <c r="G718" s="2" t="s">
        <v>108</v>
      </c>
      <c r="H718" s="4">
        <v>0.80000000000000016</v>
      </c>
      <c r="I718" s="5">
        <v>5500</v>
      </c>
      <c r="J718" s="6">
        <f t="shared" si="4"/>
        <v>4400.0000000000009</v>
      </c>
      <c r="K718" s="6">
        <f t="shared" si="5"/>
        <v>1100.0000000000002</v>
      </c>
      <c r="L718" s="7">
        <v>0.25</v>
      </c>
    </row>
    <row r="719" spans="1:12">
      <c r="A719" s="2" t="s">
        <v>113</v>
      </c>
      <c r="B719" s="2">
        <v>1128299</v>
      </c>
      <c r="C719" s="3">
        <v>44532</v>
      </c>
      <c r="D719" s="2" t="s">
        <v>7</v>
      </c>
      <c r="E719" s="2" t="s">
        <v>11</v>
      </c>
      <c r="F719" s="2" t="s">
        <v>10</v>
      </c>
      <c r="G719" s="2" t="s">
        <v>109</v>
      </c>
      <c r="H719" s="4">
        <v>0.80000000000000016</v>
      </c>
      <c r="I719" s="5">
        <v>5500</v>
      </c>
      <c r="J719" s="6">
        <f t="shared" si="4"/>
        <v>4400.0000000000009</v>
      </c>
      <c r="K719" s="6">
        <f t="shared" si="5"/>
        <v>1320.0000000000002</v>
      </c>
      <c r="L719" s="7">
        <v>0.3</v>
      </c>
    </row>
    <row r="720" spans="1:12">
      <c r="A720" s="2" t="s">
        <v>113</v>
      </c>
      <c r="B720" s="2">
        <v>1128299</v>
      </c>
      <c r="C720" s="3">
        <v>44532</v>
      </c>
      <c r="D720" s="2" t="s">
        <v>7</v>
      </c>
      <c r="E720" s="2" t="s">
        <v>11</v>
      </c>
      <c r="F720" s="2" t="s">
        <v>10</v>
      </c>
      <c r="G720" s="2" t="s">
        <v>110</v>
      </c>
      <c r="H720" s="4">
        <v>0.90000000000000013</v>
      </c>
      <c r="I720" s="5">
        <v>4750</v>
      </c>
      <c r="J720" s="6">
        <f t="shared" si="4"/>
        <v>4275.0000000000009</v>
      </c>
      <c r="K720" s="6">
        <f t="shared" si="5"/>
        <v>1068.7500000000002</v>
      </c>
      <c r="L720" s="7">
        <v>0.25</v>
      </c>
    </row>
    <row r="721" spans="1:12">
      <c r="A721" s="2" t="s">
        <v>113</v>
      </c>
      <c r="B721" s="2">
        <v>1128299</v>
      </c>
      <c r="C721" s="3">
        <v>44532</v>
      </c>
      <c r="D721" s="2" t="s">
        <v>7</v>
      </c>
      <c r="E721" s="2" t="s">
        <v>11</v>
      </c>
      <c r="F721" s="2" t="s">
        <v>10</v>
      </c>
      <c r="G721" s="2" t="s">
        <v>111</v>
      </c>
      <c r="H721" s="4">
        <v>0.95000000000000018</v>
      </c>
      <c r="I721" s="5">
        <v>5750</v>
      </c>
      <c r="J721" s="6">
        <f t="shared" si="4"/>
        <v>5462.5000000000009</v>
      </c>
      <c r="K721" s="6">
        <f t="shared" si="5"/>
        <v>1092.5000000000002</v>
      </c>
      <c r="L721" s="7">
        <v>0.2</v>
      </c>
    </row>
    <row r="722" spans="1:12">
      <c r="A722" s="2" t="s">
        <v>104</v>
      </c>
      <c r="B722" s="2">
        <v>1185732</v>
      </c>
      <c r="C722" s="3">
        <v>44208</v>
      </c>
      <c r="D722" s="2" t="s">
        <v>116</v>
      </c>
      <c r="E722" s="2" t="s">
        <v>8</v>
      </c>
      <c r="F722" s="2" t="s">
        <v>60</v>
      </c>
      <c r="G722" s="2" t="s">
        <v>106</v>
      </c>
      <c r="H722" s="4">
        <v>0.45</v>
      </c>
      <c r="I722" s="5">
        <v>10500</v>
      </c>
      <c r="J722" s="6">
        <f t="shared" si="4"/>
        <v>4725</v>
      </c>
      <c r="K722" s="6">
        <f t="shared" si="5"/>
        <v>2126.25</v>
      </c>
      <c r="L722" s="7">
        <v>0.45</v>
      </c>
    </row>
    <row r="723" spans="1:12">
      <c r="A723" s="2" t="s">
        <v>104</v>
      </c>
      <c r="B723" s="2">
        <v>1185732</v>
      </c>
      <c r="C723" s="3">
        <v>44208</v>
      </c>
      <c r="D723" s="2" t="s">
        <v>116</v>
      </c>
      <c r="E723" s="2" t="s">
        <v>8</v>
      </c>
      <c r="F723" s="2" t="s">
        <v>60</v>
      </c>
      <c r="G723" s="2" t="s">
        <v>107</v>
      </c>
      <c r="H723" s="4">
        <v>0.45</v>
      </c>
      <c r="I723" s="5">
        <v>8500</v>
      </c>
      <c r="J723" s="6">
        <f t="shared" si="4"/>
        <v>3825</v>
      </c>
      <c r="K723" s="6">
        <f t="shared" si="5"/>
        <v>1338.75</v>
      </c>
      <c r="L723" s="7">
        <v>0.35</v>
      </c>
    </row>
    <row r="724" spans="1:12">
      <c r="A724" s="2" t="s">
        <v>104</v>
      </c>
      <c r="B724" s="2">
        <v>1185732</v>
      </c>
      <c r="C724" s="3">
        <v>44208</v>
      </c>
      <c r="D724" s="2" t="s">
        <v>116</v>
      </c>
      <c r="E724" s="2" t="s">
        <v>8</v>
      </c>
      <c r="F724" s="2" t="s">
        <v>60</v>
      </c>
      <c r="G724" s="2" t="s">
        <v>108</v>
      </c>
      <c r="H724" s="4">
        <v>0.35000000000000003</v>
      </c>
      <c r="I724" s="5">
        <v>8500</v>
      </c>
      <c r="J724" s="6">
        <f t="shared" si="4"/>
        <v>2975.0000000000005</v>
      </c>
      <c r="K724" s="6">
        <f t="shared" si="5"/>
        <v>743.75000000000011</v>
      </c>
      <c r="L724" s="7">
        <v>0.25</v>
      </c>
    </row>
    <row r="725" spans="1:12">
      <c r="A725" s="2" t="s">
        <v>104</v>
      </c>
      <c r="B725" s="2">
        <v>1185732</v>
      </c>
      <c r="C725" s="3">
        <v>44208</v>
      </c>
      <c r="D725" s="2" t="s">
        <v>116</v>
      </c>
      <c r="E725" s="2" t="s">
        <v>8</v>
      </c>
      <c r="F725" s="2" t="s">
        <v>60</v>
      </c>
      <c r="G725" s="2" t="s">
        <v>109</v>
      </c>
      <c r="H725" s="4">
        <v>0.39999999999999997</v>
      </c>
      <c r="I725" s="5">
        <v>7000</v>
      </c>
      <c r="J725" s="6">
        <f t="shared" si="4"/>
        <v>2799.9999999999995</v>
      </c>
      <c r="K725" s="6">
        <f t="shared" si="5"/>
        <v>839.99999999999989</v>
      </c>
      <c r="L725" s="7">
        <v>0.3</v>
      </c>
    </row>
    <row r="726" spans="1:12">
      <c r="A726" s="2" t="s">
        <v>104</v>
      </c>
      <c r="B726" s="2">
        <v>1185732</v>
      </c>
      <c r="C726" s="3">
        <v>44208</v>
      </c>
      <c r="D726" s="2" t="s">
        <v>116</v>
      </c>
      <c r="E726" s="2" t="s">
        <v>8</v>
      </c>
      <c r="F726" s="2" t="s">
        <v>60</v>
      </c>
      <c r="G726" s="2" t="s">
        <v>110</v>
      </c>
      <c r="H726" s="4">
        <v>0.55000000000000004</v>
      </c>
      <c r="I726" s="5">
        <v>7500</v>
      </c>
      <c r="J726" s="6">
        <f t="shared" si="4"/>
        <v>4125</v>
      </c>
      <c r="K726" s="6">
        <f t="shared" si="5"/>
        <v>1443.75</v>
      </c>
      <c r="L726" s="7">
        <v>0.35</v>
      </c>
    </row>
    <row r="727" spans="1:12">
      <c r="A727" s="2" t="s">
        <v>104</v>
      </c>
      <c r="B727" s="2">
        <v>1185732</v>
      </c>
      <c r="C727" s="3">
        <v>44208</v>
      </c>
      <c r="D727" s="2" t="s">
        <v>116</v>
      </c>
      <c r="E727" s="2" t="s">
        <v>8</v>
      </c>
      <c r="F727" s="2" t="s">
        <v>60</v>
      </c>
      <c r="G727" s="2" t="s">
        <v>111</v>
      </c>
      <c r="H727" s="4">
        <v>0.45</v>
      </c>
      <c r="I727" s="5">
        <v>8500</v>
      </c>
      <c r="J727" s="6">
        <f t="shared" si="4"/>
        <v>3825</v>
      </c>
      <c r="K727" s="6">
        <f t="shared" si="5"/>
        <v>1912.5</v>
      </c>
      <c r="L727" s="7">
        <v>0.5</v>
      </c>
    </row>
    <row r="728" spans="1:12">
      <c r="A728" s="2" t="s">
        <v>104</v>
      </c>
      <c r="B728" s="2">
        <v>1185732</v>
      </c>
      <c r="C728" s="3">
        <v>44237</v>
      </c>
      <c r="D728" s="2" t="s">
        <v>116</v>
      </c>
      <c r="E728" s="2" t="s">
        <v>8</v>
      </c>
      <c r="F728" s="2" t="s">
        <v>60</v>
      </c>
      <c r="G728" s="2" t="s">
        <v>106</v>
      </c>
      <c r="H728" s="4">
        <v>0.45</v>
      </c>
      <c r="I728" s="5">
        <v>11000</v>
      </c>
      <c r="J728" s="6">
        <f t="shared" si="4"/>
        <v>4950</v>
      </c>
      <c r="K728" s="6">
        <f t="shared" si="5"/>
        <v>2227.5</v>
      </c>
      <c r="L728" s="7">
        <v>0.45</v>
      </c>
    </row>
    <row r="729" spans="1:12">
      <c r="A729" s="2" t="s">
        <v>104</v>
      </c>
      <c r="B729" s="2">
        <v>1185732</v>
      </c>
      <c r="C729" s="3">
        <v>44237</v>
      </c>
      <c r="D729" s="2" t="s">
        <v>116</v>
      </c>
      <c r="E729" s="2" t="s">
        <v>8</v>
      </c>
      <c r="F729" s="2" t="s">
        <v>60</v>
      </c>
      <c r="G729" s="2" t="s">
        <v>107</v>
      </c>
      <c r="H729" s="4">
        <v>0.45</v>
      </c>
      <c r="I729" s="5">
        <v>7500</v>
      </c>
      <c r="J729" s="6">
        <f t="shared" si="4"/>
        <v>3375</v>
      </c>
      <c r="K729" s="6">
        <f t="shared" si="5"/>
        <v>1181.25</v>
      </c>
      <c r="L729" s="7">
        <v>0.35</v>
      </c>
    </row>
    <row r="730" spans="1:12">
      <c r="A730" s="2" t="s">
        <v>104</v>
      </c>
      <c r="B730" s="2">
        <v>1185732</v>
      </c>
      <c r="C730" s="3">
        <v>44237</v>
      </c>
      <c r="D730" s="2" t="s">
        <v>116</v>
      </c>
      <c r="E730" s="2" t="s">
        <v>8</v>
      </c>
      <c r="F730" s="2" t="s">
        <v>60</v>
      </c>
      <c r="G730" s="2" t="s">
        <v>108</v>
      </c>
      <c r="H730" s="4">
        <v>0.35000000000000003</v>
      </c>
      <c r="I730" s="5">
        <v>8000</v>
      </c>
      <c r="J730" s="6">
        <f t="shared" si="4"/>
        <v>2800.0000000000005</v>
      </c>
      <c r="K730" s="6">
        <f t="shared" si="5"/>
        <v>700.00000000000011</v>
      </c>
      <c r="L730" s="7">
        <v>0.25</v>
      </c>
    </row>
    <row r="731" spans="1:12">
      <c r="A731" s="2" t="s">
        <v>104</v>
      </c>
      <c r="B731" s="2">
        <v>1185732</v>
      </c>
      <c r="C731" s="3">
        <v>44237</v>
      </c>
      <c r="D731" s="2" t="s">
        <v>116</v>
      </c>
      <c r="E731" s="2" t="s">
        <v>8</v>
      </c>
      <c r="F731" s="2" t="s">
        <v>60</v>
      </c>
      <c r="G731" s="2" t="s">
        <v>109</v>
      </c>
      <c r="H731" s="4">
        <v>0.39999999999999997</v>
      </c>
      <c r="I731" s="5">
        <v>6750</v>
      </c>
      <c r="J731" s="6">
        <f t="shared" si="4"/>
        <v>2700</v>
      </c>
      <c r="K731" s="6">
        <f t="shared" si="5"/>
        <v>810</v>
      </c>
      <c r="L731" s="7">
        <v>0.3</v>
      </c>
    </row>
    <row r="732" spans="1:12">
      <c r="A732" s="2" t="s">
        <v>104</v>
      </c>
      <c r="B732" s="2">
        <v>1185732</v>
      </c>
      <c r="C732" s="3">
        <v>44237</v>
      </c>
      <c r="D732" s="2" t="s">
        <v>116</v>
      </c>
      <c r="E732" s="2" t="s">
        <v>8</v>
      </c>
      <c r="F732" s="2" t="s">
        <v>60</v>
      </c>
      <c r="G732" s="2" t="s">
        <v>110</v>
      </c>
      <c r="H732" s="4">
        <v>0.55000000000000004</v>
      </c>
      <c r="I732" s="5">
        <v>7500</v>
      </c>
      <c r="J732" s="6">
        <f t="shared" si="4"/>
        <v>4125</v>
      </c>
      <c r="K732" s="6">
        <f t="shared" si="5"/>
        <v>1443.75</v>
      </c>
      <c r="L732" s="7">
        <v>0.35</v>
      </c>
    </row>
    <row r="733" spans="1:12">
      <c r="A733" s="2" t="s">
        <v>104</v>
      </c>
      <c r="B733" s="2">
        <v>1185732</v>
      </c>
      <c r="C733" s="3">
        <v>44237</v>
      </c>
      <c r="D733" s="2" t="s">
        <v>116</v>
      </c>
      <c r="E733" s="2" t="s">
        <v>8</v>
      </c>
      <c r="F733" s="2" t="s">
        <v>60</v>
      </c>
      <c r="G733" s="2" t="s">
        <v>111</v>
      </c>
      <c r="H733" s="4">
        <v>0.45</v>
      </c>
      <c r="I733" s="5">
        <v>8500</v>
      </c>
      <c r="J733" s="6">
        <f t="shared" si="4"/>
        <v>3825</v>
      </c>
      <c r="K733" s="6">
        <f t="shared" si="5"/>
        <v>1912.5</v>
      </c>
      <c r="L733" s="7">
        <v>0.5</v>
      </c>
    </row>
    <row r="734" spans="1:12">
      <c r="A734" s="2" t="s">
        <v>104</v>
      </c>
      <c r="B734" s="2">
        <v>1185732</v>
      </c>
      <c r="C734" s="3">
        <v>44263</v>
      </c>
      <c r="D734" s="2" t="s">
        <v>116</v>
      </c>
      <c r="E734" s="2" t="s">
        <v>8</v>
      </c>
      <c r="F734" s="2" t="s">
        <v>60</v>
      </c>
      <c r="G734" s="2" t="s">
        <v>106</v>
      </c>
      <c r="H734" s="4">
        <v>0.45</v>
      </c>
      <c r="I734" s="5">
        <v>10700</v>
      </c>
      <c r="J734" s="6">
        <f t="shared" si="4"/>
        <v>4815</v>
      </c>
      <c r="K734" s="6">
        <f t="shared" si="5"/>
        <v>2166.75</v>
      </c>
      <c r="L734" s="7">
        <v>0.45</v>
      </c>
    </row>
    <row r="735" spans="1:12">
      <c r="A735" s="2" t="s">
        <v>104</v>
      </c>
      <c r="B735" s="2">
        <v>1185732</v>
      </c>
      <c r="C735" s="3">
        <v>44263</v>
      </c>
      <c r="D735" s="2" t="s">
        <v>116</v>
      </c>
      <c r="E735" s="2" t="s">
        <v>8</v>
      </c>
      <c r="F735" s="2" t="s">
        <v>60</v>
      </c>
      <c r="G735" s="2" t="s">
        <v>107</v>
      </c>
      <c r="H735" s="4">
        <v>0.45</v>
      </c>
      <c r="I735" s="5">
        <v>7500</v>
      </c>
      <c r="J735" s="6">
        <f t="shared" si="4"/>
        <v>3375</v>
      </c>
      <c r="K735" s="6">
        <f t="shared" si="5"/>
        <v>1181.25</v>
      </c>
      <c r="L735" s="7">
        <v>0.35</v>
      </c>
    </row>
    <row r="736" spans="1:12">
      <c r="A736" s="2" t="s">
        <v>104</v>
      </c>
      <c r="B736" s="2">
        <v>1185732</v>
      </c>
      <c r="C736" s="3">
        <v>44263</v>
      </c>
      <c r="D736" s="2" t="s">
        <v>116</v>
      </c>
      <c r="E736" s="2" t="s">
        <v>8</v>
      </c>
      <c r="F736" s="2" t="s">
        <v>60</v>
      </c>
      <c r="G736" s="2" t="s">
        <v>108</v>
      </c>
      <c r="H736" s="4">
        <v>0.35000000000000003</v>
      </c>
      <c r="I736" s="5">
        <v>7750</v>
      </c>
      <c r="J736" s="6">
        <f t="shared" si="4"/>
        <v>2712.5000000000005</v>
      </c>
      <c r="K736" s="6">
        <f t="shared" si="5"/>
        <v>678.12500000000011</v>
      </c>
      <c r="L736" s="7">
        <v>0.25</v>
      </c>
    </row>
    <row r="737" spans="1:12">
      <c r="A737" s="2" t="s">
        <v>104</v>
      </c>
      <c r="B737" s="2">
        <v>1185732</v>
      </c>
      <c r="C737" s="3">
        <v>44263</v>
      </c>
      <c r="D737" s="2" t="s">
        <v>116</v>
      </c>
      <c r="E737" s="2" t="s">
        <v>8</v>
      </c>
      <c r="F737" s="2" t="s">
        <v>60</v>
      </c>
      <c r="G737" s="2" t="s">
        <v>109</v>
      </c>
      <c r="H737" s="4">
        <v>0.39999999999999997</v>
      </c>
      <c r="I737" s="5">
        <v>6250</v>
      </c>
      <c r="J737" s="6">
        <f t="shared" si="4"/>
        <v>2500</v>
      </c>
      <c r="K737" s="6">
        <f t="shared" si="5"/>
        <v>750</v>
      </c>
      <c r="L737" s="7">
        <v>0.3</v>
      </c>
    </row>
    <row r="738" spans="1:12">
      <c r="A738" s="2" t="s">
        <v>104</v>
      </c>
      <c r="B738" s="2">
        <v>1185732</v>
      </c>
      <c r="C738" s="3">
        <v>44263</v>
      </c>
      <c r="D738" s="2" t="s">
        <v>116</v>
      </c>
      <c r="E738" s="2" t="s">
        <v>8</v>
      </c>
      <c r="F738" s="2" t="s">
        <v>60</v>
      </c>
      <c r="G738" s="2" t="s">
        <v>110</v>
      </c>
      <c r="H738" s="4">
        <v>0.55000000000000004</v>
      </c>
      <c r="I738" s="5">
        <v>6750</v>
      </c>
      <c r="J738" s="6">
        <f t="shared" si="4"/>
        <v>3712.5000000000005</v>
      </c>
      <c r="K738" s="6">
        <f t="shared" si="5"/>
        <v>1299.375</v>
      </c>
      <c r="L738" s="7">
        <v>0.35</v>
      </c>
    </row>
    <row r="739" spans="1:12">
      <c r="A739" s="2" t="s">
        <v>104</v>
      </c>
      <c r="B739" s="2">
        <v>1185732</v>
      </c>
      <c r="C739" s="3">
        <v>44263</v>
      </c>
      <c r="D739" s="2" t="s">
        <v>116</v>
      </c>
      <c r="E739" s="2" t="s">
        <v>8</v>
      </c>
      <c r="F739" s="2" t="s">
        <v>60</v>
      </c>
      <c r="G739" s="2" t="s">
        <v>111</v>
      </c>
      <c r="H739" s="4">
        <v>0.45</v>
      </c>
      <c r="I739" s="5">
        <v>7750</v>
      </c>
      <c r="J739" s="6">
        <f t="shared" si="4"/>
        <v>3487.5</v>
      </c>
      <c r="K739" s="6">
        <f t="shared" si="5"/>
        <v>1743.75</v>
      </c>
      <c r="L739" s="7">
        <v>0.5</v>
      </c>
    </row>
    <row r="740" spans="1:12">
      <c r="A740" s="2" t="s">
        <v>104</v>
      </c>
      <c r="B740" s="2">
        <v>1185732</v>
      </c>
      <c r="C740" s="3">
        <v>44295</v>
      </c>
      <c r="D740" s="2" t="s">
        <v>116</v>
      </c>
      <c r="E740" s="2" t="s">
        <v>8</v>
      </c>
      <c r="F740" s="2" t="s">
        <v>60</v>
      </c>
      <c r="G740" s="2" t="s">
        <v>106</v>
      </c>
      <c r="H740" s="4">
        <v>0.45</v>
      </c>
      <c r="I740" s="5">
        <v>10250</v>
      </c>
      <c r="J740" s="6">
        <f t="shared" si="4"/>
        <v>4612.5</v>
      </c>
      <c r="K740" s="6">
        <f t="shared" si="5"/>
        <v>2075.625</v>
      </c>
      <c r="L740" s="7">
        <v>0.45</v>
      </c>
    </row>
    <row r="741" spans="1:12">
      <c r="A741" s="2" t="s">
        <v>104</v>
      </c>
      <c r="B741" s="2">
        <v>1185732</v>
      </c>
      <c r="C741" s="3">
        <v>44295</v>
      </c>
      <c r="D741" s="2" t="s">
        <v>116</v>
      </c>
      <c r="E741" s="2" t="s">
        <v>8</v>
      </c>
      <c r="F741" s="2" t="s">
        <v>60</v>
      </c>
      <c r="G741" s="2" t="s">
        <v>107</v>
      </c>
      <c r="H741" s="4">
        <v>0.45</v>
      </c>
      <c r="I741" s="5">
        <v>7250</v>
      </c>
      <c r="J741" s="6">
        <f t="shared" si="4"/>
        <v>3262.5</v>
      </c>
      <c r="K741" s="6">
        <f t="shared" si="5"/>
        <v>1141.875</v>
      </c>
      <c r="L741" s="7">
        <v>0.35</v>
      </c>
    </row>
    <row r="742" spans="1:12">
      <c r="A742" s="2" t="s">
        <v>104</v>
      </c>
      <c r="B742" s="2">
        <v>1185732</v>
      </c>
      <c r="C742" s="3">
        <v>44295</v>
      </c>
      <c r="D742" s="2" t="s">
        <v>116</v>
      </c>
      <c r="E742" s="2" t="s">
        <v>8</v>
      </c>
      <c r="F742" s="2" t="s">
        <v>60</v>
      </c>
      <c r="G742" s="2" t="s">
        <v>108</v>
      </c>
      <c r="H742" s="4">
        <v>0.35000000000000003</v>
      </c>
      <c r="I742" s="5">
        <v>7250</v>
      </c>
      <c r="J742" s="6">
        <f t="shared" si="4"/>
        <v>2537.5000000000005</v>
      </c>
      <c r="K742" s="6">
        <f t="shared" si="5"/>
        <v>634.37500000000011</v>
      </c>
      <c r="L742" s="7">
        <v>0.25</v>
      </c>
    </row>
    <row r="743" spans="1:12">
      <c r="A743" s="2" t="s">
        <v>104</v>
      </c>
      <c r="B743" s="2">
        <v>1185732</v>
      </c>
      <c r="C743" s="3">
        <v>44295</v>
      </c>
      <c r="D743" s="2" t="s">
        <v>116</v>
      </c>
      <c r="E743" s="2" t="s">
        <v>8</v>
      </c>
      <c r="F743" s="2" t="s">
        <v>60</v>
      </c>
      <c r="G743" s="2" t="s">
        <v>109</v>
      </c>
      <c r="H743" s="4">
        <v>0.39999999999999997</v>
      </c>
      <c r="I743" s="5">
        <v>6500</v>
      </c>
      <c r="J743" s="6">
        <f t="shared" si="4"/>
        <v>2600</v>
      </c>
      <c r="K743" s="6">
        <f t="shared" si="5"/>
        <v>780</v>
      </c>
      <c r="L743" s="7">
        <v>0.3</v>
      </c>
    </row>
    <row r="744" spans="1:12">
      <c r="A744" s="2" t="s">
        <v>104</v>
      </c>
      <c r="B744" s="2">
        <v>1185732</v>
      </c>
      <c r="C744" s="3">
        <v>44295</v>
      </c>
      <c r="D744" s="2" t="s">
        <v>116</v>
      </c>
      <c r="E744" s="2" t="s">
        <v>8</v>
      </c>
      <c r="F744" s="2" t="s">
        <v>60</v>
      </c>
      <c r="G744" s="2" t="s">
        <v>110</v>
      </c>
      <c r="H744" s="4">
        <v>0.55000000000000004</v>
      </c>
      <c r="I744" s="5">
        <v>6750</v>
      </c>
      <c r="J744" s="6">
        <f t="shared" si="4"/>
        <v>3712.5000000000005</v>
      </c>
      <c r="K744" s="6">
        <f t="shared" si="5"/>
        <v>1299.375</v>
      </c>
      <c r="L744" s="7">
        <v>0.35</v>
      </c>
    </row>
    <row r="745" spans="1:12">
      <c r="A745" s="2" t="s">
        <v>104</v>
      </c>
      <c r="B745" s="2">
        <v>1185732</v>
      </c>
      <c r="C745" s="3">
        <v>44295</v>
      </c>
      <c r="D745" s="2" t="s">
        <v>116</v>
      </c>
      <c r="E745" s="2" t="s">
        <v>8</v>
      </c>
      <c r="F745" s="2" t="s">
        <v>60</v>
      </c>
      <c r="G745" s="2" t="s">
        <v>111</v>
      </c>
      <c r="H745" s="4">
        <v>0.45</v>
      </c>
      <c r="I745" s="5">
        <v>8000</v>
      </c>
      <c r="J745" s="6">
        <f t="shared" si="4"/>
        <v>3600</v>
      </c>
      <c r="K745" s="6">
        <f t="shared" si="5"/>
        <v>1800</v>
      </c>
      <c r="L745" s="7">
        <v>0.5</v>
      </c>
    </row>
    <row r="746" spans="1:12">
      <c r="A746" s="2" t="s">
        <v>104</v>
      </c>
      <c r="B746" s="2">
        <v>1185732</v>
      </c>
      <c r="C746" s="3">
        <v>44324</v>
      </c>
      <c r="D746" s="2" t="s">
        <v>116</v>
      </c>
      <c r="E746" s="2" t="s">
        <v>8</v>
      </c>
      <c r="F746" s="2" t="s">
        <v>60</v>
      </c>
      <c r="G746" s="2" t="s">
        <v>106</v>
      </c>
      <c r="H746" s="4">
        <v>0.55000000000000004</v>
      </c>
      <c r="I746" s="5">
        <v>10700</v>
      </c>
      <c r="J746" s="6">
        <f t="shared" si="4"/>
        <v>5885.0000000000009</v>
      </c>
      <c r="K746" s="6">
        <f t="shared" si="5"/>
        <v>2648.2500000000005</v>
      </c>
      <c r="L746" s="7">
        <v>0.45</v>
      </c>
    </row>
    <row r="747" spans="1:12">
      <c r="A747" s="2" t="s">
        <v>104</v>
      </c>
      <c r="B747" s="2">
        <v>1185732</v>
      </c>
      <c r="C747" s="3">
        <v>44324</v>
      </c>
      <c r="D747" s="2" t="s">
        <v>116</v>
      </c>
      <c r="E747" s="2" t="s">
        <v>8</v>
      </c>
      <c r="F747" s="2" t="s">
        <v>60</v>
      </c>
      <c r="G747" s="2" t="s">
        <v>107</v>
      </c>
      <c r="H747" s="4">
        <v>0.55000000000000004</v>
      </c>
      <c r="I747" s="5">
        <v>7750</v>
      </c>
      <c r="J747" s="6">
        <f t="shared" si="4"/>
        <v>4262.5</v>
      </c>
      <c r="K747" s="6">
        <f t="shared" si="5"/>
        <v>1491.875</v>
      </c>
      <c r="L747" s="7">
        <v>0.35</v>
      </c>
    </row>
    <row r="748" spans="1:12">
      <c r="A748" s="2" t="s">
        <v>104</v>
      </c>
      <c r="B748" s="2">
        <v>1185732</v>
      </c>
      <c r="C748" s="3">
        <v>44324</v>
      </c>
      <c r="D748" s="2" t="s">
        <v>116</v>
      </c>
      <c r="E748" s="2" t="s">
        <v>8</v>
      </c>
      <c r="F748" s="2" t="s">
        <v>60</v>
      </c>
      <c r="G748" s="2" t="s">
        <v>108</v>
      </c>
      <c r="H748" s="4">
        <v>0.5</v>
      </c>
      <c r="I748" s="5">
        <v>7500</v>
      </c>
      <c r="J748" s="6">
        <f t="shared" si="4"/>
        <v>3750</v>
      </c>
      <c r="K748" s="6">
        <f t="shared" si="5"/>
        <v>937.5</v>
      </c>
      <c r="L748" s="7">
        <v>0.25</v>
      </c>
    </row>
    <row r="749" spans="1:12">
      <c r="A749" s="2" t="s">
        <v>104</v>
      </c>
      <c r="B749" s="2">
        <v>1185732</v>
      </c>
      <c r="C749" s="3">
        <v>44324</v>
      </c>
      <c r="D749" s="2" t="s">
        <v>116</v>
      </c>
      <c r="E749" s="2" t="s">
        <v>8</v>
      </c>
      <c r="F749" s="2" t="s">
        <v>60</v>
      </c>
      <c r="G749" s="2" t="s">
        <v>109</v>
      </c>
      <c r="H749" s="4">
        <v>0.5</v>
      </c>
      <c r="I749" s="5">
        <v>7000</v>
      </c>
      <c r="J749" s="6">
        <f t="shared" si="4"/>
        <v>3500</v>
      </c>
      <c r="K749" s="6">
        <f t="shared" si="5"/>
        <v>1050</v>
      </c>
      <c r="L749" s="7">
        <v>0.3</v>
      </c>
    </row>
    <row r="750" spans="1:12">
      <c r="A750" s="2" t="s">
        <v>104</v>
      </c>
      <c r="B750" s="2">
        <v>1185732</v>
      </c>
      <c r="C750" s="3">
        <v>44324</v>
      </c>
      <c r="D750" s="2" t="s">
        <v>116</v>
      </c>
      <c r="E750" s="2" t="s">
        <v>8</v>
      </c>
      <c r="F750" s="2" t="s">
        <v>60</v>
      </c>
      <c r="G750" s="2" t="s">
        <v>110</v>
      </c>
      <c r="H750" s="4">
        <v>0.6</v>
      </c>
      <c r="I750" s="5">
        <v>7250</v>
      </c>
      <c r="J750" s="6">
        <f t="shared" si="4"/>
        <v>4350</v>
      </c>
      <c r="K750" s="6">
        <f t="shared" si="5"/>
        <v>1522.5</v>
      </c>
      <c r="L750" s="7">
        <v>0.35</v>
      </c>
    </row>
    <row r="751" spans="1:12">
      <c r="A751" s="2" t="s">
        <v>104</v>
      </c>
      <c r="B751" s="2">
        <v>1185732</v>
      </c>
      <c r="C751" s="3">
        <v>44324</v>
      </c>
      <c r="D751" s="2" t="s">
        <v>116</v>
      </c>
      <c r="E751" s="2" t="s">
        <v>8</v>
      </c>
      <c r="F751" s="2" t="s">
        <v>60</v>
      </c>
      <c r="G751" s="2" t="s">
        <v>111</v>
      </c>
      <c r="H751" s="4">
        <v>0.65</v>
      </c>
      <c r="I751" s="5">
        <v>8250</v>
      </c>
      <c r="J751" s="6">
        <f t="shared" si="4"/>
        <v>5362.5</v>
      </c>
      <c r="K751" s="6">
        <f t="shared" si="5"/>
        <v>2681.25</v>
      </c>
      <c r="L751" s="7">
        <v>0.5</v>
      </c>
    </row>
    <row r="752" spans="1:12">
      <c r="A752" s="2" t="s">
        <v>104</v>
      </c>
      <c r="B752" s="2">
        <v>1185732</v>
      </c>
      <c r="C752" s="3">
        <v>44357</v>
      </c>
      <c r="D752" s="2" t="s">
        <v>116</v>
      </c>
      <c r="E752" s="2" t="s">
        <v>8</v>
      </c>
      <c r="F752" s="2" t="s">
        <v>60</v>
      </c>
      <c r="G752" s="2" t="s">
        <v>106</v>
      </c>
      <c r="H752" s="4">
        <v>0.6</v>
      </c>
      <c r="I752" s="5">
        <v>10750</v>
      </c>
      <c r="J752" s="6">
        <f t="shared" si="4"/>
        <v>6450</v>
      </c>
      <c r="K752" s="6">
        <f t="shared" si="5"/>
        <v>2902.5</v>
      </c>
      <c r="L752" s="7">
        <v>0.45</v>
      </c>
    </row>
    <row r="753" spans="1:12">
      <c r="A753" s="2" t="s">
        <v>104</v>
      </c>
      <c r="B753" s="2">
        <v>1185732</v>
      </c>
      <c r="C753" s="3">
        <v>44357</v>
      </c>
      <c r="D753" s="2" t="s">
        <v>116</v>
      </c>
      <c r="E753" s="2" t="s">
        <v>8</v>
      </c>
      <c r="F753" s="2" t="s">
        <v>60</v>
      </c>
      <c r="G753" s="2" t="s">
        <v>107</v>
      </c>
      <c r="H753" s="4">
        <v>0.55000000000000004</v>
      </c>
      <c r="I753" s="5">
        <v>8250</v>
      </c>
      <c r="J753" s="6">
        <f t="shared" si="4"/>
        <v>4537.5</v>
      </c>
      <c r="K753" s="6">
        <f t="shared" si="5"/>
        <v>1588.125</v>
      </c>
      <c r="L753" s="7">
        <v>0.35</v>
      </c>
    </row>
    <row r="754" spans="1:12">
      <c r="A754" s="2" t="s">
        <v>104</v>
      </c>
      <c r="B754" s="2">
        <v>1185732</v>
      </c>
      <c r="C754" s="3">
        <v>44357</v>
      </c>
      <c r="D754" s="2" t="s">
        <v>116</v>
      </c>
      <c r="E754" s="2" t="s">
        <v>8</v>
      </c>
      <c r="F754" s="2" t="s">
        <v>60</v>
      </c>
      <c r="G754" s="2" t="s">
        <v>108</v>
      </c>
      <c r="H754" s="4">
        <v>0.5</v>
      </c>
      <c r="I754" s="5">
        <v>8000</v>
      </c>
      <c r="J754" s="6">
        <f t="shared" si="4"/>
        <v>4000</v>
      </c>
      <c r="K754" s="6">
        <f t="shared" si="5"/>
        <v>1000</v>
      </c>
      <c r="L754" s="7">
        <v>0.25</v>
      </c>
    </row>
    <row r="755" spans="1:12">
      <c r="A755" s="2" t="s">
        <v>104</v>
      </c>
      <c r="B755" s="2">
        <v>1185732</v>
      </c>
      <c r="C755" s="3">
        <v>44357</v>
      </c>
      <c r="D755" s="2" t="s">
        <v>116</v>
      </c>
      <c r="E755" s="2" t="s">
        <v>8</v>
      </c>
      <c r="F755" s="2" t="s">
        <v>60</v>
      </c>
      <c r="G755" s="2" t="s">
        <v>109</v>
      </c>
      <c r="H755" s="4">
        <v>0.5</v>
      </c>
      <c r="I755" s="5">
        <v>7750</v>
      </c>
      <c r="J755" s="6">
        <f t="shared" si="4"/>
        <v>3875</v>
      </c>
      <c r="K755" s="6">
        <f t="shared" si="5"/>
        <v>1162.5</v>
      </c>
      <c r="L755" s="7">
        <v>0.3</v>
      </c>
    </row>
    <row r="756" spans="1:12">
      <c r="A756" s="2" t="s">
        <v>104</v>
      </c>
      <c r="B756" s="2">
        <v>1185732</v>
      </c>
      <c r="C756" s="3">
        <v>44357</v>
      </c>
      <c r="D756" s="2" t="s">
        <v>116</v>
      </c>
      <c r="E756" s="2" t="s">
        <v>8</v>
      </c>
      <c r="F756" s="2" t="s">
        <v>60</v>
      </c>
      <c r="G756" s="2" t="s">
        <v>110</v>
      </c>
      <c r="H756" s="4">
        <v>0.65</v>
      </c>
      <c r="I756" s="5">
        <v>7750</v>
      </c>
      <c r="J756" s="6">
        <f t="shared" si="4"/>
        <v>5037.5</v>
      </c>
      <c r="K756" s="6">
        <f t="shared" si="5"/>
        <v>1763.125</v>
      </c>
      <c r="L756" s="7">
        <v>0.35</v>
      </c>
    </row>
    <row r="757" spans="1:12">
      <c r="A757" s="2" t="s">
        <v>104</v>
      </c>
      <c r="B757" s="2">
        <v>1185732</v>
      </c>
      <c r="C757" s="3">
        <v>44357</v>
      </c>
      <c r="D757" s="2" t="s">
        <v>116</v>
      </c>
      <c r="E757" s="2" t="s">
        <v>8</v>
      </c>
      <c r="F757" s="2" t="s">
        <v>60</v>
      </c>
      <c r="G757" s="2" t="s">
        <v>111</v>
      </c>
      <c r="H757" s="4">
        <v>0.70000000000000007</v>
      </c>
      <c r="I757" s="5">
        <v>9250</v>
      </c>
      <c r="J757" s="6">
        <f t="shared" si="4"/>
        <v>6475.0000000000009</v>
      </c>
      <c r="K757" s="6">
        <f t="shared" si="5"/>
        <v>3237.5000000000005</v>
      </c>
      <c r="L757" s="7">
        <v>0.5</v>
      </c>
    </row>
    <row r="758" spans="1:12">
      <c r="A758" s="2" t="s">
        <v>104</v>
      </c>
      <c r="B758" s="2">
        <v>1185732</v>
      </c>
      <c r="C758" s="3">
        <v>44385</v>
      </c>
      <c r="D758" s="2" t="s">
        <v>116</v>
      </c>
      <c r="E758" s="2" t="s">
        <v>8</v>
      </c>
      <c r="F758" s="2" t="s">
        <v>60</v>
      </c>
      <c r="G758" s="2" t="s">
        <v>106</v>
      </c>
      <c r="H758" s="4">
        <v>0.65</v>
      </c>
      <c r="I758" s="5">
        <v>11500</v>
      </c>
      <c r="J758" s="6">
        <f t="shared" si="4"/>
        <v>7475</v>
      </c>
      <c r="K758" s="6">
        <f t="shared" si="5"/>
        <v>3363.75</v>
      </c>
      <c r="L758" s="7">
        <v>0.45</v>
      </c>
    </row>
    <row r="759" spans="1:12">
      <c r="A759" s="2" t="s">
        <v>104</v>
      </c>
      <c r="B759" s="2">
        <v>1185732</v>
      </c>
      <c r="C759" s="3">
        <v>44385</v>
      </c>
      <c r="D759" s="2" t="s">
        <v>116</v>
      </c>
      <c r="E759" s="2" t="s">
        <v>8</v>
      </c>
      <c r="F759" s="2" t="s">
        <v>60</v>
      </c>
      <c r="G759" s="2" t="s">
        <v>107</v>
      </c>
      <c r="H759" s="4">
        <v>0.60000000000000009</v>
      </c>
      <c r="I759" s="5">
        <v>9000</v>
      </c>
      <c r="J759" s="6">
        <f t="shared" si="4"/>
        <v>5400.0000000000009</v>
      </c>
      <c r="K759" s="6">
        <f t="shared" si="5"/>
        <v>1890.0000000000002</v>
      </c>
      <c r="L759" s="7">
        <v>0.35</v>
      </c>
    </row>
    <row r="760" spans="1:12">
      <c r="A760" s="2" t="s">
        <v>104</v>
      </c>
      <c r="B760" s="2">
        <v>1185732</v>
      </c>
      <c r="C760" s="3">
        <v>44385</v>
      </c>
      <c r="D760" s="2" t="s">
        <v>116</v>
      </c>
      <c r="E760" s="2" t="s">
        <v>8</v>
      </c>
      <c r="F760" s="2" t="s">
        <v>60</v>
      </c>
      <c r="G760" s="2" t="s">
        <v>108</v>
      </c>
      <c r="H760" s="4">
        <v>0.55000000000000004</v>
      </c>
      <c r="I760" s="5">
        <v>8250</v>
      </c>
      <c r="J760" s="6">
        <f t="shared" si="4"/>
        <v>4537.5</v>
      </c>
      <c r="K760" s="6">
        <f t="shared" si="5"/>
        <v>1134.375</v>
      </c>
      <c r="L760" s="7">
        <v>0.25</v>
      </c>
    </row>
    <row r="761" spans="1:12">
      <c r="A761" s="2" t="s">
        <v>104</v>
      </c>
      <c r="B761" s="2">
        <v>1185732</v>
      </c>
      <c r="C761" s="3">
        <v>44385</v>
      </c>
      <c r="D761" s="2" t="s">
        <v>116</v>
      </c>
      <c r="E761" s="2" t="s">
        <v>8</v>
      </c>
      <c r="F761" s="2" t="s">
        <v>60</v>
      </c>
      <c r="G761" s="2" t="s">
        <v>109</v>
      </c>
      <c r="H761" s="4">
        <v>0.55000000000000004</v>
      </c>
      <c r="I761" s="5">
        <v>7750</v>
      </c>
      <c r="J761" s="6">
        <f t="shared" si="4"/>
        <v>4262.5</v>
      </c>
      <c r="K761" s="6">
        <f t="shared" si="5"/>
        <v>1278.75</v>
      </c>
      <c r="L761" s="7">
        <v>0.3</v>
      </c>
    </row>
    <row r="762" spans="1:12">
      <c r="A762" s="2" t="s">
        <v>104</v>
      </c>
      <c r="B762" s="2">
        <v>1185732</v>
      </c>
      <c r="C762" s="3">
        <v>44385</v>
      </c>
      <c r="D762" s="2" t="s">
        <v>116</v>
      </c>
      <c r="E762" s="2" t="s">
        <v>8</v>
      </c>
      <c r="F762" s="2" t="s">
        <v>60</v>
      </c>
      <c r="G762" s="2" t="s">
        <v>110</v>
      </c>
      <c r="H762" s="4">
        <v>0.65</v>
      </c>
      <c r="I762" s="5">
        <v>8000</v>
      </c>
      <c r="J762" s="6">
        <f t="shared" si="4"/>
        <v>5200</v>
      </c>
      <c r="K762" s="6">
        <f t="shared" si="5"/>
        <v>1819.9999999999998</v>
      </c>
      <c r="L762" s="7">
        <v>0.35</v>
      </c>
    </row>
    <row r="763" spans="1:12">
      <c r="A763" s="2" t="s">
        <v>104</v>
      </c>
      <c r="B763" s="2">
        <v>1185732</v>
      </c>
      <c r="C763" s="3">
        <v>44385</v>
      </c>
      <c r="D763" s="2" t="s">
        <v>116</v>
      </c>
      <c r="E763" s="2" t="s">
        <v>8</v>
      </c>
      <c r="F763" s="2" t="s">
        <v>60</v>
      </c>
      <c r="G763" s="2" t="s">
        <v>111</v>
      </c>
      <c r="H763" s="4">
        <v>0.70000000000000007</v>
      </c>
      <c r="I763" s="5">
        <v>9750</v>
      </c>
      <c r="J763" s="6">
        <f t="shared" si="4"/>
        <v>6825.0000000000009</v>
      </c>
      <c r="K763" s="6">
        <f t="shared" si="5"/>
        <v>3412.5000000000005</v>
      </c>
      <c r="L763" s="7">
        <v>0.5</v>
      </c>
    </row>
    <row r="764" spans="1:12">
      <c r="A764" s="2" t="s">
        <v>104</v>
      </c>
      <c r="B764" s="2">
        <v>1185732</v>
      </c>
      <c r="C764" s="3">
        <v>44417</v>
      </c>
      <c r="D764" s="2" t="s">
        <v>116</v>
      </c>
      <c r="E764" s="2" t="s">
        <v>8</v>
      </c>
      <c r="F764" s="2" t="s">
        <v>60</v>
      </c>
      <c r="G764" s="2" t="s">
        <v>106</v>
      </c>
      <c r="H764" s="4">
        <v>0.65</v>
      </c>
      <c r="I764" s="5">
        <v>11250</v>
      </c>
      <c r="J764" s="6">
        <f t="shared" si="4"/>
        <v>7312.5</v>
      </c>
      <c r="K764" s="6">
        <f t="shared" si="5"/>
        <v>3290.625</v>
      </c>
      <c r="L764" s="7">
        <v>0.45</v>
      </c>
    </row>
    <row r="765" spans="1:12">
      <c r="A765" s="2" t="s">
        <v>104</v>
      </c>
      <c r="B765" s="2">
        <v>1185732</v>
      </c>
      <c r="C765" s="3">
        <v>44417</v>
      </c>
      <c r="D765" s="2" t="s">
        <v>116</v>
      </c>
      <c r="E765" s="2" t="s">
        <v>8</v>
      </c>
      <c r="F765" s="2" t="s">
        <v>60</v>
      </c>
      <c r="G765" s="2" t="s">
        <v>107</v>
      </c>
      <c r="H765" s="4">
        <v>0.60000000000000009</v>
      </c>
      <c r="I765" s="5">
        <v>9000</v>
      </c>
      <c r="J765" s="6">
        <f t="shared" si="4"/>
        <v>5400.0000000000009</v>
      </c>
      <c r="K765" s="6">
        <f t="shared" si="5"/>
        <v>1890.0000000000002</v>
      </c>
      <c r="L765" s="7">
        <v>0.35</v>
      </c>
    </row>
    <row r="766" spans="1:12">
      <c r="A766" s="2" t="s">
        <v>104</v>
      </c>
      <c r="B766" s="2">
        <v>1185732</v>
      </c>
      <c r="C766" s="3">
        <v>44417</v>
      </c>
      <c r="D766" s="2" t="s">
        <v>116</v>
      </c>
      <c r="E766" s="2" t="s">
        <v>8</v>
      </c>
      <c r="F766" s="2" t="s">
        <v>60</v>
      </c>
      <c r="G766" s="2" t="s">
        <v>108</v>
      </c>
      <c r="H766" s="4">
        <v>0.55000000000000004</v>
      </c>
      <c r="I766" s="5">
        <v>8250</v>
      </c>
      <c r="J766" s="6">
        <f t="shared" si="4"/>
        <v>4537.5</v>
      </c>
      <c r="K766" s="6">
        <f t="shared" si="5"/>
        <v>1134.375</v>
      </c>
      <c r="L766" s="7">
        <v>0.25</v>
      </c>
    </row>
    <row r="767" spans="1:12">
      <c r="A767" s="2" t="s">
        <v>104</v>
      </c>
      <c r="B767" s="2">
        <v>1185732</v>
      </c>
      <c r="C767" s="3">
        <v>44417</v>
      </c>
      <c r="D767" s="2" t="s">
        <v>116</v>
      </c>
      <c r="E767" s="2" t="s">
        <v>8</v>
      </c>
      <c r="F767" s="2" t="s">
        <v>60</v>
      </c>
      <c r="G767" s="2" t="s">
        <v>109</v>
      </c>
      <c r="H767" s="4">
        <v>0.45</v>
      </c>
      <c r="I767" s="5">
        <v>7750</v>
      </c>
      <c r="J767" s="6">
        <f t="shared" ref="J767:J3889" si="6">H767*I767</f>
        <v>3487.5</v>
      </c>
      <c r="K767" s="6">
        <f t="shared" ref="K767:K3889" si="7">J767*L767</f>
        <v>1046.25</v>
      </c>
      <c r="L767" s="7">
        <v>0.3</v>
      </c>
    </row>
    <row r="768" spans="1:12">
      <c r="A768" s="2" t="s">
        <v>104</v>
      </c>
      <c r="B768" s="2">
        <v>1185732</v>
      </c>
      <c r="C768" s="3">
        <v>44417</v>
      </c>
      <c r="D768" s="2" t="s">
        <v>116</v>
      </c>
      <c r="E768" s="2" t="s">
        <v>8</v>
      </c>
      <c r="F768" s="2" t="s">
        <v>60</v>
      </c>
      <c r="G768" s="2" t="s">
        <v>110</v>
      </c>
      <c r="H768" s="4">
        <v>0.55000000000000004</v>
      </c>
      <c r="I768" s="5">
        <v>7500</v>
      </c>
      <c r="J768" s="6">
        <f t="shared" si="6"/>
        <v>4125</v>
      </c>
      <c r="K768" s="6">
        <f t="shared" si="7"/>
        <v>1443.75</v>
      </c>
      <c r="L768" s="7">
        <v>0.35</v>
      </c>
    </row>
    <row r="769" spans="1:12">
      <c r="A769" s="2" t="s">
        <v>104</v>
      </c>
      <c r="B769" s="2">
        <v>1185732</v>
      </c>
      <c r="C769" s="3">
        <v>44417</v>
      </c>
      <c r="D769" s="2" t="s">
        <v>116</v>
      </c>
      <c r="E769" s="2" t="s">
        <v>8</v>
      </c>
      <c r="F769" s="2" t="s">
        <v>60</v>
      </c>
      <c r="G769" s="2" t="s">
        <v>111</v>
      </c>
      <c r="H769" s="4">
        <v>0.60000000000000009</v>
      </c>
      <c r="I769" s="5">
        <v>9250</v>
      </c>
      <c r="J769" s="6">
        <f t="shared" si="6"/>
        <v>5550.0000000000009</v>
      </c>
      <c r="K769" s="6">
        <f t="shared" si="7"/>
        <v>2775.0000000000005</v>
      </c>
      <c r="L769" s="7">
        <v>0.5</v>
      </c>
    </row>
    <row r="770" spans="1:12">
      <c r="A770" s="2" t="s">
        <v>104</v>
      </c>
      <c r="B770" s="2">
        <v>1185732</v>
      </c>
      <c r="C770" s="3">
        <v>44447</v>
      </c>
      <c r="D770" s="2" t="s">
        <v>116</v>
      </c>
      <c r="E770" s="2" t="s">
        <v>8</v>
      </c>
      <c r="F770" s="2" t="s">
        <v>60</v>
      </c>
      <c r="G770" s="2" t="s">
        <v>106</v>
      </c>
      <c r="H770" s="4">
        <v>0.55000000000000004</v>
      </c>
      <c r="I770" s="5">
        <v>10500</v>
      </c>
      <c r="J770" s="6">
        <f t="shared" si="6"/>
        <v>5775.0000000000009</v>
      </c>
      <c r="K770" s="6">
        <f t="shared" si="7"/>
        <v>2598.7500000000005</v>
      </c>
      <c r="L770" s="7">
        <v>0.45</v>
      </c>
    </row>
    <row r="771" spans="1:12">
      <c r="A771" s="2" t="s">
        <v>104</v>
      </c>
      <c r="B771" s="2">
        <v>1185732</v>
      </c>
      <c r="C771" s="3">
        <v>44447</v>
      </c>
      <c r="D771" s="2" t="s">
        <v>116</v>
      </c>
      <c r="E771" s="2" t="s">
        <v>8</v>
      </c>
      <c r="F771" s="2" t="s">
        <v>60</v>
      </c>
      <c r="G771" s="2" t="s">
        <v>107</v>
      </c>
      <c r="H771" s="4">
        <v>0.50000000000000011</v>
      </c>
      <c r="I771" s="5">
        <v>8500</v>
      </c>
      <c r="J771" s="6">
        <f t="shared" si="6"/>
        <v>4250.0000000000009</v>
      </c>
      <c r="K771" s="6">
        <f t="shared" si="7"/>
        <v>1487.5000000000002</v>
      </c>
      <c r="L771" s="7">
        <v>0.35</v>
      </c>
    </row>
    <row r="772" spans="1:12">
      <c r="A772" s="2" t="s">
        <v>104</v>
      </c>
      <c r="B772" s="2">
        <v>1185732</v>
      </c>
      <c r="C772" s="3">
        <v>44447</v>
      </c>
      <c r="D772" s="2" t="s">
        <v>116</v>
      </c>
      <c r="E772" s="2" t="s">
        <v>8</v>
      </c>
      <c r="F772" s="2" t="s">
        <v>60</v>
      </c>
      <c r="G772" s="2" t="s">
        <v>108</v>
      </c>
      <c r="H772" s="4">
        <v>0.45</v>
      </c>
      <c r="I772" s="5">
        <v>7500</v>
      </c>
      <c r="J772" s="6">
        <f t="shared" si="6"/>
        <v>3375</v>
      </c>
      <c r="K772" s="6">
        <f t="shared" si="7"/>
        <v>843.75</v>
      </c>
      <c r="L772" s="7">
        <v>0.25</v>
      </c>
    </row>
    <row r="773" spans="1:12">
      <c r="A773" s="2" t="s">
        <v>104</v>
      </c>
      <c r="B773" s="2">
        <v>1185732</v>
      </c>
      <c r="C773" s="3">
        <v>44447</v>
      </c>
      <c r="D773" s="2" t="s">
        <v>116</v>
      </c>
      <c r="E773" s="2" t="s">
        <v>8</v>
      </c>
      <c r="F773" s="2" t="s">
        <v>60</v>
      </c>
      <c r="G773" s="2" t="s">
        <v>109</v>
      </c>
      <c r="H773" s="4">
        <v>0.45</v>
      </c>
      <c r="I773" s="5">
        <v>7250</v>
      </c>
      <c r="J773" s="6">
        <f t="shared" si="6"/>
        <v>3262.5</v>
      </c>
      <c r="K773" s="6">
        <f t="shared" si="7"/>
        <v>978.75</v>
      </c>
      <c r="L773" s="7">
        <v>0.3</v>
      </c>
    </row>
    <row r="774" spans="1:12">
      <c r="A774" s="2" t="s">
        <v>104</v>
      </c>
      <c r="B774" s="2">
        <v>1185732</v>
      </c>
      <c r="C774" s="3">
        <v>44447</v>
      </c>
      <c r="D774" s="2" t="s">
        <v>116</v>
      </c>
      <c r="E774" s="2" t="s">
        <v>8</v>
      </c>
      <c r="F774" s="2" t="s">
        <v>60</v>
      </c>
      <c r="G774" s="2" t="s">
        <v>110</v>
      </c>
      <c r="H774" s="4">
        <v>0.55000000000000004</v>
      </c>
      <c r="I774" s="5">
        <v>7250</v>
      </c>
      <c r="J774" s="6">
        <f t="shared" si="6"/>
        <v>3987.5000000000005</v>
      </c>
      <c r="K774" s="6">
        <f t="shared" si="7"/>
        <v>1395.625</v>
      </c>
      <c r="L774" s="7">
        <v>0.35</v>
      </c>
    </row>
    <row r="775" spans="1:12">
      <c r="A775" s="2" t="s">
        <v>104</v>
      </c>
      <c r="B775" s="2">
        <v>1185732</v>
      </c>
      <c r="C775" s="3">
        <v>44447</v>
      </c>
      <c r="D775" s="2" t="s">
        <v>116</v>
      </c>
      <c r="E775" s="2" t="s">
        <v>8</v>
      </c>
      <c r="F775" s="2" t="s">
        <v>60</v>
      </c>
      <c r="G775" s="2" t="s">
        <v>111</v>
      </c>
      <c r="H775" s="4">
        <v>0.60000000000000009</v>
      </c>
      <c r="I775" s="5">
        <v>8250</v>
      </c>
      <c r="J775" s="6">
        <f t="shared" si="6"/>
        <v>4950.0000000000009</v>
      </c>
      <c r="K775" s="6">
        <f t="shared" si="7"/>
        <v>2475.0000000000005</v>
      </c>
      <c r="L775" s="7">
        <v>0.5</v>
      </c>
    </row>
    <row r="776" spans="1:12">
      <c r="A776" s="2" t="s">
        <v>104</v>
      </c>
      <c r="B776" s="2">
        <v>1185732</v>
      </c>
      <c r="C776" s="3">
        <v>44479</v>
      </c>
      <c r="D776" s="2" t="s">
        <v>116</v>
      </c>
      <c r="E776" s="2" t="s">
        <v>8</v>
      </c>
      <c r="F776" s="2" t="s">
        <v>60</v>
      </c>
      <c r="G776" s="2" t="s">
        <v>106</v>
      </c>
      <c r="H776" s="4">
        <v>0.60000000000000009</v>
      </c>
      <c r="I776" s="5">
        <v>10000</v>
      </c>
      <c r="J776" s="6">
        <f t="shared" si="6"/>
        <v>6000.0000000000009</v>
      </c>
      <c r="K776" s="6">
        <f t="shared" si="7"/>
        <v>2700.0000000000005</v>
      </c>
      <c r="L776" s="7">
        <v>0.45</v>
      </c>
    </row>
    <row r="777" spans="1:12">
      <c r="A777" s="2" t="s">
        <v>104</v>
      </c>
      <c r="B777" s="2">
        <v>1185732</v>
      </c>
      <c r="C777" s="3">
        <v>44479</v>
      </c>
      <c r="D777" s="2" t="s">
        <v>116</v>
      </c>
      <c r="E777" s="2" t="s">
        <v>8</v>
      </c>
      <c r="F777" s="2" t="s">
        <v>60</v>
      </c>
      <c r="G777" s="2" t="s">
        <v>107</v>
      </c>
      <c r="H777" s="4">
        <v>0.50000000000000011</v>
      </c>
      <c r="I777" s="5">
        <v>8250</v>
      </c>
      <c r="J777" s="6">
        <f t="shared" si="6"/>
        <v>4125.0000000000009</v>
      </c>
      <c r="K777" s="6">
        <f t="shared" si="7"/>
        <v>1443.7500000000002</v>
      </c>
      <c r="L777" s="7">
        <v>0.35</v>
      </c>
    </row>
    <row r="778" spans="1:12">
      <c r="A778" s="2" t="s">
        <v>104</v>
      </c>
      <c r="B778" s="2">
        <v>1185732</v>
      </c>
      <c r="C778" s="3">
        <v>44479</v>
      </c>
      <c r="D778" s="2" t="s">
        <v>116</v>
      </c>
      <c r="E778" s="2" t="s">
        <v>8</v>
      </c>
      <c r="F778" s="2" t="s">
        <v>60</v>
      </c>
      <c r="G778" s="2" t="s">
        <v>108</v>
      </c>
      <c r="H778" s="4">
        <v>0.50000000000000011</v>
      </c>
      <c r="I778" s="5">
        <v>7250</v>
      </c>
      <c r="J778" s="6">
        <f t="shared" si="6"/>
        <v>3625.0000000000009</v>
      </c>
      <c r="K778" s="6">
        <f t="shared" si="7"/>
        <v>906.25000000000023</v>
      </c>
      <c r="L778" s="7">
        <v>0.25</v>
      </c>
    </row>
    <row r="779" spans="1:12">
      <c r="A779" s="2" t="s">
        <v>104</v>
      </c>
      <c r="B779" s="2">
        <v>1185732</v>
      </c>
      <c r="C779" s="3">
        <v>44479</v>
      </c>
      <c r="D779" s="2" t="s">
        <v>116</v>
      </c>
      <c r="E779" s="2" t="s">
        <v>8</v>
      </c>
      <c r="F779" s="2" t="s">
        <v>60</v>
      </c>
      <c r="G779" s="2" t="s">
        <v>109</v>
      </c>
      <c r="H779" s="4">
        <v>0.50000000000000011</v>
      </c>
      <c r="I779" s="5">
        <v>7000</v>
      </c>
      <c r="J779" s="6">
        <f t="shared" si="6"/>
        <v>3500.0000000000009</v>
      </c>
      <c r="K779" s="6">
        <f t="shared" si="7"/>
        <v>1050.0000000000002</v>
      </c>
      <c r="L779" s="7">
        <v>0.3</v>
      </c>
    </row>
    <row r="780" spans="1:12">
      <c r="A780" s="2" t="s">
        <v>104</v>
      </c>
      <c r="B780" s="2">
        <v>1185732</v>
      </c>
      <c r="C780" s="3">
        <v>44479</v>
      </c>
      <c r="D780" s="2" t="s">
        <v>116</v>
      </c>
      <c r="E780" s="2" t="s">
        <v>8</v>
      </c>
      <c r="F780" s="2" t="s">
        <v>60</v>
      </c>
      <c r="G780" s="2" t="s">
        <v>110</v>
      </c>
      <c r="H780" s="4">
        <v>0.60000000000000009</v>
      </c>
      <c r="I780" s="5">
        <v>7000</v>
      </c>
      <c r="J780" s="6">
        <f t="shared" si="6"/>
        <v>4200.0000000000009</v>
      </c>
      <c r="K780" s="6">
        <f t="shared" si="7"/>
        <v>1470.0000000000002</v>
      </c>
      <c r="L780" s="7">
        <v>0.35</v>
      </c>
    </row>
    <row r="781" spans="1:12">
      <c r="A781" s="2" t="s">
        <v>104</v>
      </c>
      <c r="B781" s="2">
        <v>1185732</v>
      </c>
      <c r="C781" s="3">
        <v>44479</v>
      </c>
      <c r="D781" s="2" t="s">
        <v>116</v>
      </c>
      <c r="E781" s="2" t="s">
        <v>8</v>
      </c>
      <c r="F781" s="2" t="s">
        <v>60</v>
      </c>
      <c r="G781" s="2" t="s">
        <v>111</v>
      </c>
      <c r="H781" s="4">
        <v>0.65</v>
      </c>
      <c r="I781" s="5">
        <v>8250</v>
      </c>
      <c r="J781" s="6">
        <f t="shared" si="6"/>
        <v>5362.5</v>
      </c>
      <c r="K781" s="6">
        <f t="shared" si="7"/>
        <v>2681.25</v>
      </c>
      <c r="L781" s="7">
        <v>0.5</v>
      </c>
    </row>
    <row r="782" spans="1:12">
      <c r="A782" s="2" t="s">
        <v>104</v>
      </c>
      <c r="B782" s="2">
        <v>1185732</v>
      </c>
      <c r="C782" s="3">
        <v>44509</v>
      </c>
      <c r="D782" s="2" t="s">
        <v>116</v>
      </c>
      <c r="E782" s="2" t="s">
        <v>8</v>
      </c>
      <c r="F782" s="2" t="s">
        <v>60</v>
      </c>
      <c r="G782" s="2" t="s">
        <v>106</v>
      </c>
      <c r="H782" s="4">
        <v>0.60000000000000009</v>
      </c>
      <c r="I782" s="5">
        <v>9750</v>
      </c>
      <c r="J782" s="6">
        <f t="shared" si="6"/>
        <v>5850.0000000000009</v>
      </c>
      <c r="K782" s="6">
        <f t="shared" si="7"/>
        <v>2632.5000000000005</v>
      </c>
      <c r="L782" s="7">
        <v>0.45</v>
      </c>
    </row>
    <row r="783" spans="1:12">
      <c r="A783" s="2" t="s">
        <v>104</v>
      </c>
      <c r="B783" s="2">
        <v>1185732</v>
      </c>
      <c r="C783" s="3">
        <v>44509</v>
      </c>
      <c r="D783" s="2" t="s">
        <v>116</v>
      </c>
      <c r="E783" s="2" t="s">
        <v>8</v>
      </c>
      <c r="F783" s="2" t="s">
        <v>60</v>
      </c>
      <c r="G783" s="2" t="s">
        <v>107</v>
      </c>
      <c r="H783" s="4">
        <v>0.50000000000000011</v>
      </c>
      <c r="I783" s="5">
        <v>8000</v>
      </c>
      <c r="J783" s="6">
        <f t="shared" si="6"/>
        <v>4000.0000000000009</v>
      </c>
      <c r="K783" s="6">
        <f t="shared" si="7"/>
        <v>1400.0000000000002</v>
      </c>
      <c r="L783" s="7">
        <v>0.35</v>
      </c>
    </row>
    <row r="784" spans="1:12">
      <c r="A784" s="2" t="s">
        <v>104</v>
      </c>
      <c r="B784" s="2">
        <v>1185732</v>
      </c>
      <c r="C784" s="3">
        <v>44509</v>
      </c>
      <c r="D784" s="2" t="s">
        <v>116</v>
      </c>
      <c r="E784" s="2" t="s">
        <v>8</v>
      </c>
      <c r="F784" s="2" t="s">
        <v>60</v>
      </c>
      <c r="G784" s="2" t="s">
        <v>108</v>
      </c>
      <c r="H784" s="4">
        <v>0.50000000000000011</v>
      </c>
      <c r="I784" s="5">
        <v>7450</v>
      </c>
      <c r="J784" s="6">
        <f t="shared" si="6"/>
        <v>3725.0000000000009</v>
      </c>
      <c r="K784" s="6">
        <f t="shared" si="7"/>
        <v>931.25000000000023</v>
      </c>
      <c r="L784" s="7">
        <v>0.25</v>
      </c>
    </row>
    <row r="785" spans="1:12">
      <c r="A785" s="2" t="s">
        <v>104</v>
      </c>
      <c r="B785" s="2">
        <v>1185732</v>
      </c>
      <c r="C785" s="3">
        <v>44509</v>
      </c>
      <c r="D785" s="2" t="s">
        <v>116</v>
      </c>
      <c r="E785" s="2" t="s">
        <v>8</v>
      </c>
      <c r="F785" s="2" t="s">
        <v>60</v>
      </c>
      <c r="G785" s="2" t="s">
        <v>109</v>
      </c>
      <c r="H785" s="4">
        <v>0.50000000000000011</v>
      </c>
      <c r="I785" s="5">
        <v>7750</v>
      </c>
      <c r="J785" s="6">
        <f t="shared" si="6"/>
        <v>3875.0000000000009</v>
      </c>
      <c r="K785" s="6">
        <f t="shared" si="7"/>
        <v>1162.5000000000002</v>
      </c>
      <c r="L785" s="7">
        <v>0.3</v>
      </c>
    </row>
    <row r="786" spans="1:12">
      <c r="A786" s="2" t="s">
        <v>104</v>
      </c>
      <c r="B786" s="2">
        <v>1185732</v>
      </c>
      <c r="C786" s="3">
        <v>44509</v>
      </c>
      <c r="D786" s="2" t="s">
        <v>116</v>
      </c>
      <c r="E786" s="2" t="s">
        <v>8</v>
      </c>
      <c r="F786" s="2" t="s">
        <v>60</v>
      </c>
      <c r="G786" s="2" t="s">
        <v>110</v>
      </c>
      <c r="H786" s="4">
        <v>0.65</v>
      </c>
      <c r="I786" s="5">
        <v>7500</v>
      </c>
      <c r="J786" s="6">
        <f t="shared" si="6"/>
        <v>4875</v>
      </c>
      <c r="K786" s="6">
        <f t="shared" si="7"/>
        <v>1706.25</v>
      </c>
      <c r="L786" s="7">
        <v>0.35</v>
      </c>
    </row>
    <row r="787" spans="1:12">
      <c r="A787" s="2" t="s">
        <v>104</v>
      </c>
      <c r="B787" s="2">
        <v>1185732</v>
      </c>
      <c r="C787" s="3">
        <v>44509</v>
      </c>
      <c r="D787" s="2" t="s">
        <v>116</v>
      </c>
      <c r="E787" s="2" t="s">
        <v>8</v>
      </c>
      <c r="F787" s="2" t="s">
        <v>60</v>
      </c>
      <c r="G787" s="2" t="s">
        <v>111</v>
      </c>
      <c r="H787" s="4">
        <v>0.7</v>
      </c>
      <c r="I787" s="5">
        <v>8500</v>
      </c>
      <c r="J787" s="6">
        <f t="shared" si="6"/>
        <v>5950</v>
      </c>
      <c r="K787" s="6">
        <f t="shared" si="7"/>
        <v>2975</v>
      </c>
      <c r="L787" s="7">
        <v>0.5</v>
      </c>
    </row>
    <row r="788" spans="1:12">
      <c r="A788" s="2" t="s">
        <v>104</v>
      </c>
      <c r="B788" s="2">
        <v>1185732</v>
      </c>
      <c r="C788" s="3">
        <v>44538</v>
      </c>
      <c r="D788" s="2" t="s">
        <v>116</v>
      </c>
      <c r="E788" s="2" t="s">
        <v>8</v>
      </c>
      <c r="F788" s="2" t="s">
        <v>60</v>
      </c>
      <c r="G788" s="2" t="s">
        <v>106</v>
      </c>
      <c r="H788" s="4">
        <v>0.65</v>
      </c>
      <c r="I788" s="5">
        <v>10750</v>
      </c>
      <c r="J788" s="6">
        <f t="shared" si="6"/>
        <v>6987.5</v>
      </c>
      <c r="K788" s="6">
        <f t="shared" si="7"/>
        <v>3144.375</v>
      </c>
      <c r="L788" s="7">
        <v>0.45</v>
      </c>
    </row>
    <row r="789" spans="1:12">
      <c r="A789" s="2" t="s">
        <v>104</v>
      </c>
      <c r="B789" s="2">
        <v>1185732</v>
      </c>
      <c r="C789" s="3">
        <v>44538</v>
      </c>
      <c r="D789" s="2" t="s">
        <v>116</v>
      </c>
      <c r="E789" s="2" t="s">
        <v>8</v>
      </c>
      <c r="F789" s="2" t="s">
        <v>60</v>
      </c>
      <c r="G789" s="2" t="s">
        <v>107</v>
      </c>
      <c r="H789" s="4">
        <v>0.55000000000000004</v>
      </c>
      <c r="I789" s="5">
        <v>8750</v>
      </c>
      <c r="J789" s="6">
        <f t="shared" si="6"/>
        <v>4812.5</v>
      </c>
      <c r="K789" s="6">
        <f t="shared" si="7"/>
        <v>1684.375</v>
      </c>
      <c r="L789" s="7">
        <v>0.35</v>
      </c>
    </row>
    <row r="790" spans="1:12">
      <c r="A790" s="2" t="s">
        <v>104</v>
      </c>
      <c r="B790" s="2">
        <v>1185732</v>
      </c>
      <c r="C790" s="3">
        <v>44538</v>
      </c>
      <c r="D790" s="2" t="s">
        <v>116</v>
      </c>
      <c r="E790" s="2" t="s">
        <v>8</v>
      </c>
      <c r="F790" s="2" t="s">
        <v>60</v>
      </c>
      <c r="G790" s="2" t="s">
        <v>108</v>
      </c>
      <c r="H790" s="4">
        <v>0.55000000000000004</v>
      </c>
      <c r="I790" s="5">
        <v>8250</v>
      </c>
      <c r="J790" s="6">
        <f t="shared" si="6"/>
        <v>4537.5</v>
      </c>
      <c r="K790" s="6">
        <f t="shared" si="7"/>
        <v>1134.375</v>
      </c>
      <c r="L790" s="7">
        <v>0.25</v>
      </c>
    </row>
    <row r="791" spans="1:12">
      <c r="A791" s="2" t="s">
        <v>104</v>
      </c>
      <c r="B791" s="2">
        <v>1185732</v>
      </c>
      <c r="C791" s="3">
        <v>44538</v>
      </c>
      <c r="D791" s="2" t="s">
        <v>116</v>
      </c>
      <c r="E791" s="2" t="s">
        <v>8</v>
      </c>
      <c r="F791" s="2" t="s">
        <v>60</v>
      </c>
      <c r="G791" s="2" t="s">
        <v>109</v>
      </c>
      <c r="H791" s="4">
        <v>0.55000000000000004</v>
      </c>
      <c r="I791" s="5">
        <v>7750</v>
      </c>
      <c r="J791" s="6">
        <f t="shared" si="6"/>
        <v>4262.5</v>
      </c>
      <c r="K791" s="6">
        <f t="shared" si="7"/>
        <v>1278.75</v>
      </c>
      <c r="L791" s="7">
        <v>0.3</v>
      </c>
    </row>
    <row r="792" spans="1:12">
      <c r="A792" s="2" t="s">
        <v>104</v>
      </c>
      <c r="B792" s="2">
        <v>1185732</v>
      </c>
      <c r="C792" s="3">
        <v>44538</v>
      </c>
      <c r="D792" s="2" t="s">
        <v>116</v>
      </c>
      <c r="E792" s="2" t="s">
        <v>8</v>
      </c>
      <c r="F792" s="2" t="s">
        <v>60</v>
      </c>
      <c r="G792" s="2" t="s">
        <v>110</v>
      </c>
      <c r="H792" s="4">
        <v>0.65</v>
      </c>
      <c r="I792" s="5">
        <v>7750</v>
      </c>
      <c r="J792" s="6">
        <f t="shared" si="6"/>
        <v>5037.5</v>
      </c>
      <c r="K792" s="6">
        <f t="shared" si="7"/>
        <v>1763.125</v>
      </c>
      <c r="L792" s="7">
        <v>0.35</v>
      </c>
    </row>
    <row r="793" spans="1:12">
      <c r="A793" s="2" t="s">
        <v>104</v>
      </c>
      <c r="B793" s="2">
        <v>1185732</v>
      </c>
      <c r="C793" s="3">
        <v>44538</v>
      </c>
      <c r="D793" s="2" t="s">
        <v>116</v>
      </c>
      <c r="E793" s="2" t="s">
        <v>8</v>
      </c>
      <c r="F793" s="2" t="s">
        <v>60</v>
      </c>
      <c r="G793" s="2" t="s">
        <v>111</v>
      </c>
      <c r="H793" s="4">
        <v>0.7</v>
      </c>
      <c r="I793" s="5">
        <v>8750</v>
      </c>
      <c r="J793" s="6">
        <f t="shared" si="6"/>
        <v>6125</v>
      </c>
      <c r="K793" s="6">
        <f t="shared" si="7"/>
        <v>3062.5</v>
      </c>
      <c r="L793" s="7">
        <v>0.5</v>
      </c>
    </row>
    <row r="794" spans="1:12">
      <c r="A794" s="2" t="s">
        <v>104</v>
      </c>
      <c r="B794" s="2">
        <v>1185732</v>
      </c>
      <c r="C794" s="3">
        <v>44209</v>
      </c>
      <c r="D794" s="2" t="s">
        <v>115</v>
      </c>
      <c r="E794" s="2" t="s">
        <v>21</v>
      </c>
      <c r="F794" s="2" t="s">
        <v>33</v>
      </c>
      <c r="G794" s="2" t="s">
        <v>106</v>
      </c>
      <c r="H794" s="4">
        <v>0.35</v>
      </c>
      <c r="I794" s="5">
        <v>4500</v>
      </c>
      <c r="J794" s="6">
        <f t="shared" si="6"/>
        <v>1575</v>
      </c>
      <c r="K794" s="6">
        <f t="shared" si="7"/>
        <v>551.25</v>
      </c>
      <c r="L794" s="7">
        <v>0.35000000000000003</v>
      </c>
    </row>
    <row r="795" spans="1:12">
      <c r="A795" s="2" t="s">
        <v>104</v>
      </c>
      <c r="B795" s="2">
        <v>1185732</v>
      </c>
      <c r="C795" s="3">
        <v>44209</v>
      </c>
      <c r="D795" s="2" t="s">
        <v>115</v>
      </c>
      <c r="E795" s="2" t="s">
        <v>21</v>
      </c>
      <c r="F795" s="2" t="s">
        <v>33</v>
      </c>
      <c r="G795" s="2" t="s">
        <v>107</v>
      </c>
      <c r="H795" s="4">
        <v>0.35</v>
      </c>
      <c r="I795" s="5">
        <v>2500</v>
      </c>
      <c r="J795" s="6">
        <f t="shared" si="6"/>
        <v>875</v>
      </c>
      <c r="K795" s="6">
        <f t="shared" si="7"/>
        <v>262.5</v>
      </c>
      <c r="L795" s="7">
        <v>0.3</v>
      </c>
    </row>
    <row r="796" spans="1:12">
      <c r="A796" s="2" t="s">
        <v>104</v>
      </c>
      <c r="B796" s="2">
        <v>1185732</v>
      </c>
      <c r="C796" s="3">
        <v>44209</v>
      </c>
      <c r="D796" s="2" t="s">
        <v>115</v>
      </c>
      <c r="E796" s="2" t="s">
        <v>21</v>
      </c>
      <c r="F796" s="2" t="s">
        <v>33</v>
      </c>
      <c r="G796" s="2" t="s">
        <v>108</v>
      </c>
      <c r="H796" s="4">
        <v>0.25</v>
      </c>
      <c r="I796" s="5">
        <v>2500</v>
      </c>
      <c r="J796" s="6">
        <f t="shared" si="6"/>
        <v>625</v>
      </c>
      <c r="K796" s="6">
        <f t="shared" si="7"/>
        <v>187.5</v>
      </c>
      <c r="L796" s="7">
        <v>0.3</v>
      </c>
    </row>
    <row r="797" spans="1:12">
      <c r="A797" s="2" t="s">
        <v>104</v>
      </c>
      <c r="B797" s="2">
        <v>1185732</v>
      </c>
      <c r="C797" s="3">
        <v>44209</v>
      </c>
      <c r="D797" s="2" t="s">
        <v>115</v>
      </c>
      <c r="E797" s="2" t="s">
        <v>21</v>
      </c>
      <c r="F797" s="2" t="s">
        <v>33</v>
      </c>
      <c r="G797" s="2" t="s">
        <v>109</v>
      </c>
      <c r="H797" s="4">
        <v>0.30000000000000004</v>
      </c>
      <c r="I797" s="5">
        <v>1000</v>
      </c>
      <c r="J797" s="6">
        <f t="shared" si="6"/>
        <v>300.00000000000006</v>
      </c>
      <c r="K797" s="6">
        <f t="shared" si="7"/>
        <v>105.00000000000003</v>
      </c>
      <c r="L797" s="7">
        <v>0.35000000000000003</v>
      </c>
    </row>
    <row r="798" spans="1:12">
      <c r="A798" s="2" t="s">
        <v>104</v>
      </c>
      <c r="B798" s="2">
        <v>1185732</v>
      </c>
      <c r="C798" s="3">
        <v>44209</v>
      </c>
      <c r="D798" s="2" t="s">
        <v>115</v>
      </c>
      <c r="E798" s="2" t="s">
        <v>21</v>
      </c>
      <c r="F798" s="2" t="s">
        <v>33</v>
      </c>
      <c r="G798" s="2" t="s">
        <v>110</v>
      </c>
      <c r="H798" s="4">
        <v>0.44999999999999996</v>
      </c>
      <c r="I798" s="5">
        <v>1500</v>
      </c>
      <c r="J798" s="6">
        <f t="shared" si="6"/>
        <v>674.99999999999989</v>
      </c>
      <c r="K798" s="6">
        <f t="shared" si="7"/>
        <v>202.49999999999997</v>
      </c>
      <c r="L798" s="7">
        <v>0.3</v>
      </c>
    </row>
    <row r="799" spans="1:12">
      <c r="A799" s="2" t="s">
        <v>104</v>
      </c>
      <c r="B799" s="2">
        <v>1185732</v>
      </c>
      <c r="C799" s="3">
        <v>44209</v>
      </c>
      <c r="D799" s="2" t="s">
        <v>115</v>
      </c>
      <c r="E799" s="2" t="s">
        <v>21</v>
      </c>
      <c r="F799" s="2" t="s">
        <v>33</v>
      </c>
      <c r="G799" s="2" t="s">
        <v>111</v>
      </c>
      <c r="H799" s="4">
        <v>0.35</v>
      </c>
      <c r="I799" s="5">
        <v>2500</v>
      </c>
      <c r="J799" s="6">
        <f t="shared" si="6"/>
        <v>875</v>
      </c>
      <c r="K799" s="6">
        <f t="shared" si="7"/>
        <v>393.75</v>
      </c>
      <c r="L799" s="7">
        <v>0.45</v>
      </c>
    </row>
    <row r="800" spans="1:12">
      <c r="A800" s="2" t="s">
        <v>104</v>
      </c>
      <c r="B800" s="2">
        <v>1185732</v>
      </c>
      <c r="C800" s="3">
        <v>44240</v>
      </c>
      <c r="D800" s="2" t="s">
        <v>115</v>
      </c>
      <c r="E800" s="2" t="s">
        <v>21</v>
      </c>
      <c r="F800" s="2" t="s">
        <v>33</v>
      </c>
      <c r="G800" s="2" t="s">
        <v>106</v>
      </c>
      <c r="H800" s="4">
        <v>0.35</v>
      </c>
      <c r="I800" s="5">
        <v>5000</v>
      </c>
      <c r="J800" s="6">
        <f t="shared" si="6"/>
        <v>1750</v>
      </c>
      <c r="K800" s="6">
        <f t="shared" si="7"/>
        <v>612.50000000000011</v>
      </c>
      <c r="L800" s="7">
        <v>0.35000000000000003</v>
      </c>
    </row>
    <row r="801" spans="1:12">
      <c r="A801" s="2" t="s">
        <v>104</v>
      </c>
      <c r="B801" s="2">
        <v>1185732</v>
      </c>
      <c r="C801" s="3">
        <v>44240</v>
      </c>
      <c r="D801" s="2" t="s">
        <v>115</v>
      </c>
      <c r="E801" s="2" t="s">
        <v>21</v>
      </c>
      <c r="F801" s="2" t="s">
        <v>33</v>
      </c>
      <c r="G801" s="2" t="s">
        <v>107</v>
      </c>
      <c r="H801" s="4">
        <v>0.35</v>
      </c>
      <c r="I801" s="5">
        <v>1500</v>
      </c>
      <c r="J801" s="6">
        <f t="shared" si="6"/>
        <v>525</v>
      </c>
      <c r="K801" s="6">
        <f t="shared" si="7"/>
        <v>157.5</v>
      </c>
      <c r="L801" s="7">
        <v>0.3</v>
      </c>
    </row>
    <row r="802" spans="1:12">
      <c r="A802" s="2" t="s">
        <v>104</v>
      </c>
      <c r="B802" s="2">
        <v>1185732</v>
      </c>
      <c r="C802" s="3">
        <v>44240</v>
      </c>
      <c r="D802" s="2" t="s">
        <v>115</v>
      </c>
      <c r="E802" s="2" t="s">
        <v>21</v>
      </c>
      <c r="F802" s="2" t="s">
        <v>33</v>
      </c>
      <c r="G802" s="2" t="s">
        <v>108</v>
      </c>
      <c r="H802" s="4">
        <v>0.25</v>
      </c>
      <c r="I802" s="5">
        <v>2000</v>
      </c>
      <c r="J802" s="6">
        <f t="shared" si="6"/>
        <v>500</v>
      </c>
      <c r="K802" s="6">
        <f t="shared" si="7"/>
        <v>150</v>
      </c>
      <c r="L802" s="7">
        <v>0.3</v>
      </c>
    </row>
    <row r="803" spans="1:12">
      <c r="A803" s="2" t="s">
        <v>104</v>
      </c>
      <c r="B803" s="2">
        <v>1185732</v>
      </c>
      <c r="C803" s="3">
        <v>44240</v>
      </c>
      <c r="D803" s="2" t="s">
        <v>115</v>
      </c>
      <c r="E803" s="2" t="s">
        <v>21</v>
      </c>
      <c r="F803" s="2" t="s">
        <v>33</v>
      </c>
      <c r="G803" s="2" t="s">
        <v>109</v>
      </c>
      <c r="H803" s="4">
        <v>0.30000000000000004</v>
      </c>
      <c r="I803" s="5">
        <v>750</v>
      </c>
      <c r="J803" s="6">
        <f t="shared" si="6"/>
        <v>225.00000000000003</v>
      </c>
      <c r="K803" s="6">
        <f t="shared" si="7"/>
        <v>78.750000000000014</v>
      </c>
      <c r="L803" s="7">
        <v>0.35000000000000003</v>
      </c>
    </row>
    <row r="804" spans="1:12">
      <c r="A804" s="2" t="s">
        <v>104</v>
      </c>
      <c r="B804" s="2">
        <v>1185732</v>
      </c>
      <c r="C804" s="3">
        <v>44240</v>
      </c>
      <c r="D804" s="2" t="s">
        <v>115</v>
      </c>
      <c r="E804" s="2" t="s">
        <v>21</v>
      </c>
      <c r="F804" s="2" t="s">
        <v>33</v>
      </c>
      <c r="G804" s="2" t="s">
        <v>110</v>
      </c>
      <c r="H804" s="4">
        <v>0.44999999999999996</v>
      </c>
      <c r="I804" s="5">
        <v>1500</v>
      </c>
      <c r="J804" s="6">
        <f t="shared" si="6"/>
        <v>674.99999999999989</v>
      </c>
      <c r="K804" s="6">
        <f t="shared" si="7"/>
        <v>202.49999999999997</v>
      </c>
      <c r="L804" s="7">
        <v>0.3</v>
      </c>
    </row>
    <row r="805" spans="1:12">
      <c r="A805" s="2" t="s">
        <v>104</v>
      </c>
      <c r="B805" s="2">
        <v>1185732</v>
      </c>
      <c r="C805" s="3">
        <v>44240</v>
      </c>
      <c r="D805" s="2" t="s">
        <v>115</v>
      </c>
      <c r="E805" s="2" t="s">
        <v>21</v>
      </c>
      <c r="F805" s="2" t="s">
        <v>33</v>
      </c>
      <c r="G805" s="2" t="s">
        <v>111</v>
      </c>
      <c r="H805" s="4">
        <v>0.35</v>
      </c>
      <c r="I805" s="5">
        <v>2250</v>
      </c>
      <c r="J805" s="6">
        <f t="shared" si="6"/>
        <v>787.5</v>
      </c>
      <c r="K805" s="6">
        <f t="shared" si="7"/>
        <v>354.375</v>
      </c>
      <c r="L805" s="7">
        <v>0.45</v>
      </c>
    </row>
    <row r="806" spans="1:12">
      <c r="A806" s="2" t="s">
        <v>104</v>
      </c>
      <c r="B806" s="2">
        <v>1185732</v>
      </c>
      <c r="C806" s="3">
        <v>44267</v>
      </c>
      <c r="D806" s="2" t="s">
        <v>115</v>
      </c>
      <c r="E806" s="2" t="s">
        <v>21</v>
      </c>
      <c r="F806" s="2" t="s">
        <v>33</v>
      </c>
      <c r="G806" s="2" t="s">
        <v>106</v>
      </c>
      <c r="H806" s="4">
        <v>0.4</v>
      </c>
      <c r="I806" s="5">
        <v>4450</v>
      </c>
      <c r="J806" s="6">
        <f t="shared" si="6"/>
        <v>1780</v>
      </c>
      <c r="K806" s="6">
        <f t="shared" si="7"/>
        <v>623.00000000000011</v>
      </c>
      <c r="L806" s="7">
        <v>0.35000000000000003</v>
      </c>
    </row>
    <row r="807" spans="1:12">
      <c r="A807" s="2" t="s">
        <v>104</v>
      </c>
      <c r="B807" s="2">
        <v>1185732</v>
      </c>
      <c r="C807" s="3">
        <v>44267</v>
      </c>
      <c r="D807" s="2" t="s">
        <v>115</v>
      </c>
      <c r="E807" s="2" t="s">
        <v>21</v>
      </c>
      <c r="F807" s="2" t="s">
        <v>33</v>
      </c>
      <c r="G807" s="2" t="s">
        <v>107</v>
      </c>
      <c r="H807" s="4">
        <v>0.4</v>
      </c>
      <c r="I807" s="5">
        <v>1250</v>
      </c>
      <c r="J807" s="6">
        <f t="shared" si="6"/>
        <v>500</v>
      </c>
      <c r="K807" s="6">
        <f t="shared" si="7"/>
        <v>150</v>
      </c>
      <c r="L807" s="7">
        <v>0.3</v>
      </c>
    </row>
    <row r="808" spans="1:12">
      <c r="A808" s="2" t="s">
        <v>104</v>
      </c>
      <c r="B808" s="2">
        <v>1185732</v>
      </c>
      <c r="C808" s="3">
        <v>44267</v>
      </c>
      <c r="D808" s="2" t="s">
        <v>115</v>
      </c>
      <c r="E808" s="2" t="s">
        <v>21</v>
      </c>
      <c r="F808" s="2" t="s">
        <v>33</v>
      </c>
      <c r="G808" s="2" t="s">
        <v>108</v>
      </c>
      <c r="H808" s="4">
        <v>0.30000000000000004</v>
      </c>
      <c r="I808" s="5">
        <v>1750</v>
      </c>
      <c r="J808" s="6">
        <f t="shared" si="6"/>
        <v>525.00000000000011</v>
      </c>
      <c r="K808" s="6">
        <f t="shared" si="7"/>
        <v>157.50000000000003</v>
      </c>
      <c r="L808" s="7">
        <v>0.3</v>
      </c>
    </row>
    <row r="809" spans="1:12">
      <c r="A809" s="2" t="s">
        <v>104</v>
      </c>
      <c r="B809" s="2">
        <v>1185732</v>
      </c>
      <c r="C809" s="3">
        <v>44267</v>
      </c>
      <c r="D809" s="2" t="s">
        <v>115</v>
      </c>
      <c r="E809" s="2" t="s">
        <v>21</v>
      </c>
      <c r="F809" s="2" t="s">
        <v>33</v>
      </c>
      <c r="G809" s="2" t="s">
        <v>109</v>
      </c>
      <c r="H809" s="4">
        <v>0.35</v>
      </c>
      <c r="I809" s="5">
        <v>250</v>
      </c>
      <c r="J809" s="6">
        <f t="shared" si="6"/>
        <v>87.5</v>
      </c>
      <c r="K809" s="6">
        <f t="shared" si="7"/>
        <v>30.625000000000004</v>
      </c>
      <c r="L809" s="7">
        <v>0.35000000000000003</v>
      </c>
    </row>
    <row r="810" spans="1:12">
      <c r="A810" s="2" t="s">
        <v>104</v>
      </c>
      <c r="B810" s="2">
        <v>1185732</v>
      </c>
      <c r="C810" s="3">
        <v>44267</v>
      </c>
      <c r="D810" s="2" t="s">
        <v>115</v>
      </c>
      <c r="E810" s="2" t="s">
        <v>21</v>
      </c>
      <c r="F810" s="2" t="s">
        <v>33</v>
      </c>
      <c r="G810" s="2" t="s">
        <v>110</v>
      </c>
      <c r="H810" s="4">
        <v>0.5</v>
      </c>
      <c r="I810" s="5">
        <v>750</v>
      </c>
      <c r="J810" s="6">
        <f t="shared" si="6"/>
        <v>375</v>
      </c>
      <c r="K810" s="6">
        <f t="shared" si="7"/>
        <v>112.5</v>
      </c>
      <c r="L810" s="7">
        <v>0.3</v>
      </c>
    </row>
    <row r="811" spans="1:12">
      <c r="A811" s="2" t="s">
        <v>104</v>
      </c>
      <c r="B811" s="2">
        <v>1185732</v>
      </c>
      <c r="C811" s="3">
        <v>44267</v>
      </c>
      <c r="D811" s="2" t="s">
        <v>115</v>
      </c>
      <c r="E811" s="2" t="s">
        <v>21</v>
      </c>
      <c r="F811" s="2" t="s">
        <v>33</v>
      </c>
      <c r="G811" s="2" t="s">
        <v>111</v>
      </c>
      <c r="H811" s="4">
        <v>0.4</v>
      </c>
      <c r="I811" s="5">
        <v>1750</v>
      </c>
      <c r="J811" s="6">
        <f t="shared" si="6"/>
        <v>700</v>
      </c>
      <c r="K811" s="6">
        <f t="shared" si="7"/>
        <v>315</v>
      </c>
      <c r="L811" s="7">
        <v>0.45</v>
      </c>
    </row>
    <row r="812" spans="1:12">
      <c r="A812" s="2" t="s">
        <v>104</v>
      </c>
      <c r="B812" s="2">
        <v>1185732</v>
      </c>
      <c r="C812" s="3">
        <v>44299</v>
      </c>
      <c r="D812" s="2" t="s">
        <v>115</v>
      </c>
      <c r="E812" s="2" t="s">
        <v>21</v>
      </c>
      <c r="F812" s="2" t="s">
        <v>33</v>
      </c>
      <c r="G812" s="2" t="s">
        <v>106</v>
      </c>
      <c r="H812" s="4">
        <v>0.4</v>
      </c>
      <c r="I812" s="5">
        <v>4000</v>
      </c>
      <c r="J812" s="6">
        <f t="shared" si="6"/>
        <v>1600</v>
      </c>
      <c r="K812" s="6">
        <f t="shared" si="7"/>
        <v>560</v>
      </c>
      <c r="L812" s="7">
        <v>0.35000000000000003</v>
      </c>
    </row>
    <row r="813" spans="1:12">
      <c r="A813" s="2" t="s">
        <v>104</v>
      </c>
      <c r="B813" s="2">
        <v>1185732</v>
      </c>
      <c r="C813" s="3">
        <v>44299</v>
      </c>
      <c r="D813" s="2" t="s">
        <v>115</v>
      </c>
      <c r="E813" s="2" t="s">
        <v>21</v>
      </c>
      <c r="F813" s="2" t="s">
        <v>33</v>
      </c>
      <c r="G813" s="2" t="s">
        <v>107</v>
      </c>
      <c r="H813" s="4">
        <v>0.4</v>
      </c>
      <c r="I813" s="5">
        <v>1000</v>
      </c>
      <c r="J813" s="6">
        <f t="shared" si="6"/>
        <v>400</v>
      </c>
      <c r="K813" s="6">
        <f t="shared" si="7"/>
        <v>120</v>
      </c>
      <c r="L813" s="7">
        <v>0.3</v>
      </c>
    </row>
    <row r="814" spans="1:12">
      <c r="A814" s="2" t="s">
        <v>104</v>
      </c>
      <c r="B814" s="2">
        <v>1185732</v>
      </c>
      <c r="C814" s="3">
        <v>44299</v>
      </c>
      <c r="D814" s="2" t="s">
        <v>115</v>
      </c>
      <c r="E814" s="2" t="s">
        <v>21</v>
      </c>
      <c r="F814" s="2" t="s">
        <v>33</v>
      </c>
      <c r="G814" s="2" t="s">
        <v>108</v>
      </c>
      <c r="H814" s="4">
        <v>0.30000000000000004</v>
      </c>
      <c r="I814" s="5">
        <v>1000</v>
      </c>
      <c r="J814" s="6">
        <f t="shared" si="6"/>
        <v>300.00000000000006</v>
      </c>
      <c r="K814" s="6">
        <f t="shared" si="7"/>
        <v>90.000000000000014</v>
      </c>
      <c r="L814" s="7">
        <v>0.3</v>
      </c>
    </row>
    <row r="815" spans="1:12">
      <c r="A815" s="2" t="s">
        <v>104</v>
      </c>
      <c r="B815" s="2">
        <v>1185732</v>
      </c>
      <c r="C815" s="3">
        <v>44299</v>
      </c>
      <c r="D815" s="2" t="s">
        <v>115</v>
      </c>
      <c r="E815" s="2" t="s">
        <v>21</v>
      </c>
      <c r="F815" s="2" t="s">
        <v>33</v>
      </c>
      <c r="G815" s="2" t="s">
        <v>109</v>
      </c>
      <c r="H815" s="4">
        <v>0.35</v>
      </c>
      <c r="I815" s="5">
        <v>250</v>
      </c>
      <c r="J815" s="6">
        <f t="shared" si="6"/>
        <v>87.5</v>
      </c>
      <c r="K815" s="6">
        <f t="shared" si="7"/>
        <v>30.625000000000004</v>
      </c>
      <c r="L815" s="7">
        <v>0.35000000000000003</v>
      </c>
    </row>
    <row r="816" spans="1:12">
      <c r="A816" s="2" t="s">
        <v>104</v>
      </c>
      <c r="B816" s="2">
        <v>1185732</v>
      </c>
      <c r="C816" s="3">
        <v>44299</v>
      </c>
      <c r="D816" s="2" t="s">
        <v>115</v>
      </c>
      <c r="E816" s="2" t="s">
        <v>21</v>
      </c>
      <c r="F816" s="2" t="s">
        <v>33</v>
      </c>
      <c r="G816" s="2" t="s">
        <v>110</v>
      </c>
      <c r="H816" s="4">
        <v>0.5</v>
      </c>
      <c r="I816" s="5">
        <v>500</v>
      </c>
      <c r="J816" s="6">
        <f t="shared" si="6"/>
        <v>250</v>
      </c>
      <c r="K816" s="6">
        <f t="shared" si="7"/>
        <v>75</v>
      </c>
      <c r="L816" s="7">
        <v>0.3</v>
      </c>
    </row>
    <row r="817" spans="1:12">
      <c r="A817" s="2" t="s">
        <v>104</v>
      </c>
      <c r="B817" s="2">
        <v>1185732</v>
      </c>
      <c r="C817" s="3">
        <v>44299</v>
      </c>
      <c r="D817" s="2" t="s">
        <v>115</v>
      </c>
      <c r="E817" s="2" t="s">
        <v>21</v>
      </c>
      <c r="F817" s="2" t="s">
        <v>33</v>
      </c>
      <c r="G817" s="2" t="s">
        <v>111</v>
      </c>
      <c r="H817" s="4">
        <v>0.4</v>
      </c>
      <c r="I817" s="5">
        <v>1750</v>
      </c>
      <c r="J817" s="6">
        <f t="shared" si="6"/>
        <v>700</v>
      </c>
      <c r="K817" s="6">
        <f t="shared" si="7"/>
        <v>315</v>
      </c>
      <c r="L817" s="7">
        <v>0.45</v>
      </c>
    </row>
    <row r="818" spans="1:12">
      <c r="A818" s="2" t="s">
        <v>104</v>
      </c>
      <c r="B818" s="2">
        <v>1185732</v>
      </c>
      <c r="C818" s="3">
        <v>44330</v>
      </c>
      <c r="D818" s="2" t="s">
        <v>115</v>
      </c>
      <c r="E818" s="2" t="s">
        <v>21</v>
      </c>
      <c r="F818" s="2" t="s">
        <v>33</v>
      </c>
      <c r="G818" s="2" t="s">
        <v>106</v>
      </c>
      <c r="H818" s="4">
        <v>0.5</v>
      </c>
      <c r="I818" s="5">
        <v>4450</v>
      </c>
      <c r="J818" s="6">
        <f t="shared" si="6"/>
        <v>2225</v>
      </c>
      <c r="K818" s="6">
        <f t="shared" si="7"/>
        <v>778.75000000000011</v>
      </c>
      <c r="L818" s="7">
        <v>0.35000000000000003</v>
      </c>
    </row>
    <row r="819" spans="1:12">
      <c r="A819" s="2" t="s">
        <v>104</v>
      </c>
      <c r="B819" s="2">
        <v>1185732</v>
      </c>
      <c r="C819" s="3">
        <v>44330</v>
      </c>
      <c r="D819" s="2" t="s">
        <v>115</v>
      </c>
      <c r="E819" s="2" t="s">
        <v>21</v>
      </c>
      <c r="F819" s="2" t="s">
        <v>33</v>
      </c>
      <c r="G819" s="2" t="s">
        <v>107</v>
      </c>
      <c r="H819" s="4">
        <v>0.45000000000000007</v>
      </c>
      <c r="I819" s="5">
        <v>1500</v>
      </c>
      <c r="J819" s="6">
        <f t="shared" si="6"/>
        <v>675.00000000000011</v>
      </c>
      <c r="K819" s="6">
        <f t="shared" si="7"/>
        <v>202.50000000000003</v>
      </c>
      <c r="L819" s="7">
        <v>0.3</v>
      </c>
    </row>
    <row r="820" spans="1:12">
      <c r="A820" s="2" t="s">
        <v>104</v>
      </c>
      <c r="B820" s="2">
        <v>1185732</v>
      </c>
      <c r="C820" s="3">
        <v>44330</v>
      </c>
      <c r="D820" s="2" t="s">
        <v>115</v>
      </c>
      <c r="E820" s="2" t="s">
        <v>21</v>
      </c>
      <c r="F820" s="2" t="s">
        <v>33</v>
      </c>
      <c r="G820" s="2" t="s">
        <v>108</v>
      </c>
      <c r="H820" s="4">
        <v>0.4</v>
      </c>
      <c r="I820" s="5">
        <v>1250</v>
      </c>
      <c r="J820" s="6">
        <f t="shared" si="6"/>
        <v>500</v>
      </c>
      <c r="K820" s="6">
        <f t="shared" si="7"/>
        <v>150</v>
      </c>
      <c r="L820" s="7">
        <v>0.3</v>
      </c>
    </row>
    <row r="821" spans="1:12">
      <c r="A821" s="2" t="s">
        <v>104</v>
      </c>
      <c r="B821" s="2">
        <v>1185732</v>
      </c>
      <c r="C821" s="3">
        <v>44330</v>
      </c>
      <c r="D821" s="2" t="s">
        <v>115</v>
      </c>
      <c r="E821" s="2" t="s">
        <v>21</v>
      </c>
      <c r="F821" s="2" t="s">
        <v>33</v>
      </c>
      <c r="G821" s="2" t="s">
        <v>109</v>
      </c>
      <c r="H821" s="4">
        <v>0.4</v>
      </c>
      <c r="I821" s="5">
        <v>500</v>
      </c>
      <c r="J821" s="6">
        <f t="shared" si="6"/>
        <v>200</v>
      </c>
      <c r="K821" s="6">
        <f t="shared" si="7"/>
        <v>70</v>
      </c>
      <c r="L821" s="7">
        <v>0.35000000000000003</v>
      </c>
    </row>
    <row r="822" spans="1:12">
      <c r="A822" s="2" t="s">
        <v>104</v>
      </c>
      <c r="B822" s="2">
        <v>1185732</v>
      </c>
      <c r="C822" s="3">
        <v>44330</v>
      </c>
      <c r="D822" s="2" t="s">
        <v>115</v>
      </c>
      <c r="E822" s="2" t="s">
        <v>21</v>
      </c>
      <c r="F822" s="2" t="s">
        <v>33</v>
      </c>
      <c r="G822" s="2" t="s">
        <v>110</v>
      </c>
      <c r="H822" s="4">
        <v>0.54999999999999993</v>
      </c>
      <c r="I822" s="5">
        <v>750</v>
      </c>
      <c r="J822" s="6">
        <f t="shared" si="6"/>
        <v>412.49999999999994</v>
      </c>
      <c r="K822" s="6">
        <f t="shared" si="7"/>
        <v>123.74999999999997</v>
      </c>
      <c r="L822" s="7">
        <v>0.3</v>
      </c>
    </row>
    <row r="823" spans="1:12">
      <c r="A823" s="2" t="s">
        <v>104</v>
      </c>
      <c r="B823" s="2">
        <v>1185732</v>
      </c>
      <c r="C823" s="3">
        <v>44330</v>
      </c>
      <c r="D823" s="2" t="s">
        <v>115</v>
      </c>
      <c r="E823" s="2" t="s">
        <v>21</v>
      </c>
      <c r="F823" s="2" t="s">
        <v>33</v>
      </c>
      <c r="G823" s="2" t="s">
        <v>111</v>
      </c>
      <c r="H823" s="4">
        <v>0.6</v>
      </c>
      <c r="I823" s="5">
        <v>1750</v>
      </c>
      <c r="J823" s="6">
        <f t="shared" si="6"/>
        <v>1050</v>
      </c>
      <c r="K823" s="6">
        <f t="shared" si="7"/>
        <v>472.5</v>
      </c>
      <c r="L823" s="7">
        <v>0.45</v>
      </c>
    </row>
    <row r="824" spans="1:12">
      <c r="A824" s="2" t="s">
        <v>104</v>
      </c>
      <c r="B824" s="2">
        <v>1185732</v>
      </c>
      <c r="C824" s="3">
        <v>44360</v>
      </c>
      <c r="D824" s="2" t="s">
        <v>115</v>
      </c>
      <c r="E824" s="2" t="s">
        <v>21</v>
      </c>
      <c r="F824" s="2" t="s">
        <v>33</v>
      </c>
      <c r="G824" s="2" t="s">
        <v>106</v>
      </c>
      <c r="H824" s="4">
        <v>0.45</v>
      </c>
      <c r="I824" s="5">
        <v>4250</v>
      </c>
      <c r="J824" s="6">
        <f t="shared" si="6"/>
        <v>1912.5</v>
      </c>
      <c r="K824" s="6">
        <f t="shared" si="7"/>
        <v>669.37500000000011</v>
      </c>
      <c r="L824" s="7">
        <v>0.35000000000000003</v>
      </c>
    </row>
    <row r="825" spans="1:12">
      <c r="A825" s="2" t="s">
        <v>104</v>
      </c>
      <c r="B825" s="2">
        <v>1185732</v>
      </c>
      <c r="C825" s="3">
        <v>44360</v>
      </c>
      <c r="D825" s="2" t="s">
        <v>115</v>
      </c>
      <c r="E825" s="2" t="s">
        <v>21</v>
      </c>
      <c r="F825" s="2" t="s">
        <v>33</v>
      </c>
      <c r="G825" s="2" t="s">
        <v>107</v>
      </c>
      <c r="H825" s="4">
        <v>0.40000000000000008</v>
      </c>
      <c r="I825" s="5">
        <v>1750</v>
      </c>
      <c r="J825" s="6">
        <f t="shared" si="6"/>
        <v>700.00000000000011</v>
      </c>
      <c r="K825" s="6">
        <f t="shared" si="7"/>
        <v>210.00000000000003</v>
      </c>
      <c r="L825" s="7">
        <v>0.3</v>
      </c>
    </row>
    <row r="826" spans="1:12">
      <c r="A826" s="2" t="s">
        <v>104</v>
      </c>
      <c r="B826" s="2">
        <v>1185732</v>
      </c>
      <c r="C826" s="3">
        <v>44360</v>
      </c>
      <c r="D826" s="2" t="s">
        <v>115</v>
      </c>
      <c r="E826" s="2" t="s">
        <v>21</v>
      </c>
      <c r="F826" s="2" t="s">
        <v>33</v>
      </c>
      <c r="G826" s="2" t="s">
        <v>108</v>
      </c>
      <c r="H826" s="4">
        <v>0.35000000000000003</v>
      </c>
      <c r="I826" s="5">
        <v>1750</v>
      </c>
      <c r="J826" s="6">
        <f t="shared" si="6"/>
        <v>612.50000000000011</v>
      </c>
      <c r="K826" s="6">
        <f t="shared" si="7"/>
        <v>183.75000000000003</v>
      </c>
      <c r="L826" s="7">
        <v>0.3</v>
      </c>
    </row>
    <row r="827" spans="1:12">
      <c r="A827" s="2" t="s">
        <v>104</v>
      </c>
      <c r="B827" s="2">
        <v>1185732</v>
      </c>
      <c r="C827" s="3">
        <v>44360</v>
      </c>
      <c r="D827" s="2" t="s">
        <v>115</v>
      </c>
      <c r="E827" s="2" t="s">
        <v>21</v>
      </c>
      <c r="F827" s="2" t="s">
        <v>33</v>
      </c>
      <c r="G827" s="2" t="s">
        <v>109</v>
      </c>
      <c r="H827" s="4">
        <v>0.35000000000000003</v>
      </c>
      <c r="I827" s="5">
        <v>1500</v>
      </c>
      <c r="J827" s="6">
        <f t="shared" si="6"/>
        <v>525</v>
      </c>
      <c r="K827" s="6">
        <f t="shared" si="7"/>
        <v>183.75000000000003</v>
      </c>
      <c r="L827" s="7">
        <v>0.35000000000000003</v>
      </c>
    </row>
    <row r="828" spans="1:12">
      <c r="A828" s="2" t="s">
        <v>104</v>
      </c>
      <c r="B828" s="2">
        <v>1185732</v>
      </c>
      <c r="C828" s="3">
        <v>44360</v>
      </c>
      <c r="D828" s="2" t="s">
        <v>115</v>
      </c>
      <c r="E828" s="2" t="s">
        <v>21</v>
      </c>
      <c r="F828" s="2" t="s">
        <v>33</v>
      </c>
      <c r="G828" s="2" t="s">
        <v>110</v>
      </c>
      <c r="H828" s="4">
        <v>0.5</v>
      </c>
      <c r="I828" s="5">
        <v>1500</v>
      </c>
      <c r="J828" s="6">
        <f t="shared" si="6"/>
        <v>750</v>
      </c>
      <c r="K828" s="6">
        <f t="shared" si="7"/>
        <v>225</v>
      </c>
      <c r="L828" s="7">
        <v>0.3</v>
      </c>
    </row>
    <row r="829" spans="1:12">
      <c r="A829" s="2" t="s">
        <v>104</v>
      </c>
      <c r="B829" s="2">
        <v>1185732</v>
      </c>
      <c r="C829" s="3">
        <v>44360</v>
      </c>
      <c r="D829" s="2" t="s">
        <v>115</v>
      </c>
      <c r="E829" s="2" t="s">
        <v>21</v>
      </c>
      <c r="F829" s="2" t="s">
        <v>33</v>
      </c>
      <c r="G829" s="2" t="s">
        <v>111</v>
      </c>
      <c r="H829" s="4">
        <v>0.55000000000000004</v>
      </c>
      <c r="I829" s="5">
        <v>3250</v>
      </c>
      <c r="J829" s="6">
        <f t="shared" si="6"/>
        <v>1787.5000000000002</v>
      </c>
      <c r="K829" s="6">
        <f t="shared" si="7"/>
        <v>804.37500000000011</v>
      </c>
      <c r="L829" s="7">
        <v>0.45</v>
      </c>
    </row>
    <row r="830" spans="1:12">
      <c r="A830" s="2" t="s">
        <v>104</v>
      </c>
      <c r="B830" s="2">
        <v>1185732</v>
      </c>
      <c r="C830" s="3">
        <v>44389</v>
      </c>
      <c r="D830" s="2" t="s">
        <v>115</v>
      </c>
      <c r="E830" s="2" t="s">
        <v>21</v>
      </c>
      <c r="F830" s="2" t="s">
        <v>33</v>
      </c>
      <c r="G830" s="2" t="s">
        <v>106</v>
      </c>
      <c r="H830" s="4">
        <v>0.5</v>
      </c>
      <c r="I830" s="5">
        <v>5500</v>
      </c>
      <c r="J830" s="6">
        <f t="shared" si="6"/>
        <v>2750</v>
      </c>
      <c r="K830" s="6">
        <f t="shared" si="7"/>
        <v>962.50000000000011</v>
      </c>
      <c r="L830" s="7">
        <v>0.35000000000000003</v>
      </c>
    </row>
    <row r="831" spans="1:12">
      <c r="A831" s="2" t="s">
        <v>104</v>
      </c>
      <c r="B831" s="2">
        <v>1185732</v>
      </c>
      <c r="C831" s="3">
        <v>44389</v>
      </c>
      <c r="D831" s="2" t="s">
        <v>115</v>
      </c>
      <c r="E831" s="2" t="s">
        <v>21</v>
      </c>
      <c r="F831" s="2" t="s">
        <v>33</v>
      </c>
      <c r="G831" s="2" t="s">
        <v>107</v>
      </c>
      <c r="H831" s="4">
        <v>0.45000000000000007</v>
      </c>
      <c r="I831" s="5">
        <v>3000</v>
      </c>
      <c r="J831" s="6">
        <f t="shared" si="6"/>
        <v>1350.0000000000002</v>
      </c>
      <c r="K831" s="6">
        <f t="shared" si="7"/>
        <v>405.00000000000006</v>
      </c>
      <c r="L831" s="7">
        <v>0.3</v>
      </c>
    </row>
    <row r="832" spans="1:12">
      <c r="A832" s="2" t="s">
        <v>104</v>
      </c>
      <c r="B832" s="2">
        <v>1185732</v>
      </c>
      <c r="C832" s="3">
        <v>44389</v>
      </c>
      <c r="D832" s="2" t="s">
        <v>115</v>
      </c>
      <c r="E832" s="2" t="s">
        <v>21</v>
      </c>
      <c r="F832" s="2" t="s">
        <v>33</v>
      </c>
      <c r="G832" s="2" t="s">
        <v>108</v>
      </c>
      <c r="H832" s="4">
        <v>0.4</v>
      </c>
      <c r="I832" s="5">
        <v>2250</v>
      </c>
      <c r="J832" s="6">
        <f t="shared" si="6"/>
        <v>900</v>
      </c>
      <c r="K832" s="6">
        <f t="shared" si="7"/>
        <v>270</v>
      </c>
      <c r="L832" s="7">
        <v>0.3</v>
      </c>
    </row>
    <row r="833" spans="1:12">
      <c r="A833" s="2" t="s">
        <v>104</v>
      </c>
      <c r="B833" s="2">
        <v>1185732</v>
      </c>
      <c r="C833" s="3">
        <v>44389</v>
      </c>
      <c r="D833" s="2" t="s">
        <v>115</v>
      </c>
      <c r="E833" s="2" t="s">
        <v>21</v>
      </c>
      <c r="F833" s="2" t="s">
        <v>33</v>
      </c>
      <c r="G833" s="2" t="s">
        <v>109</v>
      </c>
      <c r="H833" s="4">
        <v>0.4</v>
      </c>
      <c r="I833" s="5">
        <v>1750</v>
      </c>
      <c r="J833" s="6">
        <f t="shared" si="6"/>
        <v>700</v>
      </c>
      <c r="K833" s="6">
        <f t="shared" si="7"/>
        <v>245.00000000000003</v>
      </c>
      <c r="L833" s="7">
        <v>0.35000000000000003</v>
      </c>
    </row>
    <row r="834" spans="1:12">
      <c r="A834" s="2" t="s">
        <v>104</v>
      </c>
      <c r="B834" s="2">
        <v>1185732</v>
      </c>
      <c r="C834" s="3">
        <v>44389</v>
      </c>
      <c r="D834" s="2" t="s">
        <v>115</v>
      </c>
      <c r="E834" s="2" t="s">
        <v>21</v>
      </c>
      <c r="F834" s="2" t="s">
        <v>33</v>
      </c>
      <c r="G834" s="2" t="s">
        <v>110</v>
      </c>
      <c r="H834" s="4">
        <v>0.5</v>
      </c>
      <c r="I834" s="5">
        <v>2000</v>
      </c>
      <c r="J834" s="6">
        <f t="shared" si="6"/>
        <v>1000</v>
      </c>
      <c r="K834" s="6">
        <f t="shared" si="7"/>
        <v>300</v>
      </c>
      <c r="L834" s="7">
        <v>0.3</v>
      </c>
    </row>
    <row r="835" spans="1:12">
      <c r="A835" s="2" t="s">
        <v>104</v>
      </c>
      <c r="B835" s="2">
        <v>1185732</v>
      </c>
      <c r="C835" s="3">
        <v>44389</v>
      </c>
      <c r="D835" s="2" t="s">
        <v>115</v>
      </c>
      <c r="E835" s="2" t="s">
        <v>21</v>
      </c>
      <c r="F835" s="2" t="s">
        <v>33</v>
      </c>
      <c r="G835" s="2" t="s">
        <v>111</v>
      </c>
      <c r="H835" s="4">
        <v>0.55000000000000004</v>
      </c>
      <c r="I835" s="5">
        <v>3750</v>
      </c>
      <c r="J835" s="6">
        <f t="shared" si="6"/>
        <v>2062.5</v>
      </c>
      <c r="K835" s="6">
        <f t="shared" si="7"/>
        <v>928.125</v>
      </c>
      <c r="L835" s="7">
        <v>0.45</v>
      </c>
    </row>
    <row r="836" spans="1:12">
      <c r="A836" s="2" t="s">
        <v>104</v>
      </c>
      <c r="B836" s="2">
        <v>1185732</v>
      </c>
      <c r="C836" s="3">
        <v>44421</v>
      </c>
      <c r="D836" s="2" t="s">
        <v>115</v>
      </c>
      <c r="E836" s="2" t="s">
        <v>21</v>
      </c>
      <c r="F836" s="2" t="s">
        <v>33</v>
      </c>
      <c r="G836" s="2" t="s">
        <v>106</v>
      </c>
      <c r="H836" s="4">
        <v>0.5</v>
      </c>
      <c r="I836" s="5">
        <v>5250</v>
      </c>
      <c r="J836" s="6">
        <f t="shared" si="6"/>
        <v>2625</v>
      </c>
      <c r="K836" s="6">
        <f t="shared" si="7"/>
        <v>918.75000000000011</v>
      </c>
      <c r="L836" s="7">
        <v>0.35000000000000003</v>
      </c>
    </row>
    <row r="837" spans="1:12">
      <c r="A837" s="2" t="s">
        <v>104</v>
      </c>
      <c r="B837" s="2">
        <v>1185732</v>
      </c>
      <c r="C837" s="3">
        <v>44421</v>
      </c>
      <c r="D837" s="2" t="s">
        <v>115</v>
      </c>
      <c r="E837" s="2" t="s">
        <v>21</v>
      </c>
      <c r="F837" s="2" t="s">
        <v>33</v>
      </c>
      <c r="G837" s="2" t="s">
        <v>107</v>
      </c>
      <c r="H837" s="4">
        <v>0.45000000000000007</v>
      </c>
      <c r="I837" s="5">
        <v>3000</v>
      </c>
      <c r="J837" s="6">
        <f t="shared" si="6"/>
        <v>1350.0000000000002</v>
      </c>
      <c r="K837" s="6">
        <f t="shared" si="7"/>
        <v>405.00000000000006</v>
      </c>
      <c r="L837" s="7">
        <v>0.3</v>
      </c>
    </row>
    <row r="838" spans="1:12">
      <c r="A838" s="2" t="s">
        <v>104</v>
      </c>
      <c r="B838" s="2">
        <v>1185732</v>
      </c>
      <c r="C838" s="3">
        <v>44421</v>
      </c>
      <c r="D838" s="2" t="s">
        <v>115</v>
      </c>
      <c r="E838" s="2" t="s">
        <v>21</v>
      </c>
      <c r="F838" s="2" t="s">
        <v>33</v>
      </c>
      <c r="G838" s="2" t="s">
        <v>108</v>
      </c>
      <c r="H838" s="4">
        <v>0.4</v>
      </c>
      <c r="I838" s="5">
        <v>2250</v>
      </c>
      <c r="J838" s="6">
        <f t="shared" si="6"/>
        <v>900</v>
      </c>
      <c r="K838" s="6">
        <f t="shared" si="7"/>
        <v>270</v>
      </c>
      <c r="L838" s="7">
        <v>0.3</v>
      </c>
    </row>
    <row r="839" spans="1:12">
      <c r="A839" s="2" t="s">
        <v>104</v>
      </c>
      <c r="B839" s="2">
        <v>1185732</v>
      </c>
      <c r="C839" s="3">
        <v>44421</v>
      </c>
      <c r="D839" s="2" t="s">
        <v>115</v>
      </c>
      <c r="E839" s="2" t="s">
        <v>21</v>
      </c>
      <c r="F839" s="2" t="s">
        <v>33</v>
      </c>
      <c r="G839" s="2" t="s">
        <v>109</v>
      </c>
      <c r="H839" s="4">
        <v>0.35000000000000003</v>
      </c>
      <c r="I839" s="5">
        <v>1750</v>
      </c>
      <c r="J839" s="6">
        <f t="shared" si="6"/>
        <v>612.50000000000011</v>
      </c>
      <c r="K839" s="6">
        <f t="shared" si="7"/>
        <v>214.37500000000006</v>
      </c>
      <c r="L839" s="7">
        <v>0.35000000000000003</v>
      </c>
    </row>
    <row r="840" spans="1:12">
      <c r="A840" s="2" t="s">
        <v>104</v>
      </c>
      <c r="B840" s="2">
        <v>1185732</v>
      </c>
      <c r="C840" s="3">
        <v>44421</v>
      </c>
      <c r="D840" s="2" t="s">
        <v>115</v>
      </c>
      <c r="E840" s="2" t="s">
        <v>21</v>
      </c>
      <c r="F840" s="2" t="s">
        <v>33</v>
      </c>
      <c r="G840" s="2" t="s">
        <v>110</v>
      </c>
      <c r="H840" s="4">
        <v>0.45</v>
      </c>
      <c r="I840" s="5">
        <v>1500</v>
      </c>
      <c r="J840" s="6">
        <f t="shared" si="6"/>
        <v>675</v>
      </c>
      <c r="K840" s="6">
        <f t="shared" si="7"/>
        <v>202.5</v>
      </c>
      <c r="L840" s="7">
        <v>0.3</v>
      </c>
    </row>
    <row r="841" spans="1:12">
      <c r="A841" s="2" t="s">
        <v>104</v>
      </c>
      <c r="B841" s="2">
        <v>1185732</v>
      </c>
      <c r="C841" s="3">
        <v>44421</v>
      </c>
      <c r="D841" s="2" t="s">
        <v>115</v>
      </c>
      <c r="E841" s="2" t="s">
        <v>21</v>
      </c>
      <c r="F841" s="2" t="s">
        <v>33</v>
      </c>
      <c r="G841" s="2" t="s">
        <v>111</v>
      </c>
      <c r="H841" s="4">
        <v>0.5</v>
      </c>
      <c r="I841" s="5">
        <v>3250</v>
      </c>
      <c r="J841" s="6">
        <f t="shared" si="6"/>
        <v>1625</v>
      </c>
      <c r="K841" s="6">
        <f t="shared" si="7"/>
        <v>731.25</v>
      </c>
      <c r="L841" s="7">
        <v>0.45</v>
      </c>
    </row>
    <row r="842" spans="1:12">
      <c r="A842" s="2" t="s">
        <v>104</v>
      </c>
      <c r="B842" s="2">
        <v>1185732</v>
      </c>
      <c r="C842" s="3">
        <v>44453</v>
      </c>
      <c r="D842" s="2" t="s">
        <v>115</v>
      </c>
      <c r="E842" s="2" t="s">
        <v>21</v>
      </c>
      <c r="F842" s="2" t="s">
        <v>33</v>
      </c>
      <c r="G842" s="2" t="s">
        <v>106</v>
      </c>
      <c r="H842" s="4">
        <v>0.45</v>
      </c>
      <c r="I842" s="5">
        <v>4500</v>
      </c>
      <c r="J842" s="6">
        <f t="shared" si="6"/>
        <v>2025</v>
      </c>
      <c r="K842" s="6">
        <f t="shared" si="7"/>
        <v>708.75000000000011</v>
      </c>
      <c r="L842" s="7">
        <v>0.35000000000000003</v>
      </c>
    </row>
    <row r="843" spans="1:12">
      <c r="A843" s="2" t="s">
        <v>104</v>
      </c>
      <c r="B843" s="2">
        <v>1185732</v>
      </c>
      <c r="C843" s="3">
        <v>44453</v>
      </c>
      <c r="D843" s="2" t="s">
        <v>115</v>
      </c>
      <c r="E843" s="2" t="s">
        <v>21</v>
      </c>
      <c r="F843" s="2" t="s">
        <v>33</v>
      </c>
      <c r="G843" s="2" t="s">
        <v>107</v>
      </c>
      <c r="H843" s="4">
        <v>0.40000000000000008</v>
      </c>
      <c r="I843" s="5">
        <v>2500</v>
      </c>
      <c r="J843" s="6">
        <f t="shared" si="6"/>
        <v>1000.0000000000002</v>
      </c>
      <c r="K843" s="6">
        <f t="shared" si="7"/>
        <v>300.00000000000006</v>
      </c>
      <c r="L843" s="7">
        <v>0.3</v>
      </c>
    </row>
    <row r="844" spans="1:12">
      <c r="A844" s="2" t="s">
        <v>104</v>
      </c>
      <c r="B844" s="2">
        <v>1185732</v>
      </c>
      <c r="C844" s="3">
        <v>44453</v>
      </c>
      <c r="D844" s="2" t="s">
        <v>115</v>
      </c>
      <c r="E844" s="2" t="s">
        <v>21</v>
      </c>
      <c r="F844" s="2" t="s">
        <v>33</v>
      </c>
      <c r="G844" s="2" t="s">
        <v>108</v>
      </c>
      <c r="H844" s="4">
        <v>0.25</v>
      </c>
      <c r="I844" s="5">
        <v>1500</v>
      </c>
      <c r="J844" s="6">
        <f t="shared" si="6"/>
        <v>375</v>
      </c>
      <c r="K844" s="6">
        <f t="shared" si="7"/>
        <v>112.5</v>
      </c>
      <c r="L844" s="7">
        <v>0.3</v>
      </c>
    </row>
    <row r="845" spans="1:12">
      <c r="A845" s="2" t="s">
        <v>104</v>
      </c>
      <c r="B845" s="2">
        <v>1185732</v>
      </c>
      <c r="C845" s="3">
        <v>44453</v>
      </c>
      <c r="D845" s="2" t="s">
        <v>115</v>
      </c>
      <c r="E845" s="2" t="s">
        <v>21</v>
      </c>
      <c r="F845" s="2" t="s">
        <v>33</v>
      </c>
      <c r="G845" s="2" t="s">
        <v>109</v>
      </c>
      <c r="H845" s="4">
        <v>0.25</v>
      </c>
      <c r="I845" s="5">
        <v>1250</v>
      </c>
      <c r="J845" s="6">
        <f t="shared" si="6"/>
        <v>312.5</v>
      </c>
      <c r="K845" s="6">
        <f t="shared" si="7"/>
        <v>109.37500000000001</v>
      </c>
      <c r="L845" s="7">
        <v>0.35000000000000003</v>
      </c>
    </row>
    <row r="846" spans="1:12">
      <c r="A846" s="2" t="s">
        <v>104</v>
      </c>
      <c r="B846" s="2">
        <v>1185732</v>
      </c>
      <c r="C846" s="3">
        <v>44453</v>
      </c>
      <c r="D846" s="2" t="s">
        <v>115</v>
      </c>
      <c r="E846" s="2" t="s">
        <v>21</v>
      </c>
      <c r="F846" s="2" t="s">
        <v>33</v>
      </c>
      <c r="G846" s="2" t="s">
        <v>110</v>
      </c>
      <c r="H846" s="4">
        <v>0.35</v>
      </c>
      <c r="I846" s="5">
        <v>1250</v>
      </c>
      <c r="J846" s="6">
        <f t="shared" si="6"/>
        <v>437.5</v>
      </c>
      <c r="K846" s="6">
        <f t="shared" si="7"/>
        <v>131.25</v>
      </c>
      <c r="L846" s="7">
        <v>0.3</v>
      </c>
    </row>
    <row r="847" spans="1:12">
      <c r="A847" s="2" t="s">
        <v>104</v>
      </c>
      <c r="B847" s="2">
        <v>1185732</v>
      </c>
      <c r="C847" s="3">
        <v>44453</v>
      </c>
      <c r="D847" s="2" t="s">
        <v>115</v>
      </c>
      <c r="E847" s="2" t="s">
        <v>21</v>
      </c>
      <c r="F847" s="2" t="s">
        <v>33</v>
      </c>
      <c r="G847" s="2" t="s">
        <v>111</v>
      </c>
      <c r="H847" s="4">
        <v>0.4</v>
      </c>
      <c r="I847" s="5">
        <v>2000</v>
      </c>
      <c r="J847" s="6">
        <f t="shared" si="6"/>
        <v>800</v>
      </c>
      <c r="K847" s="6">
        <f t="shared" si="7"/>
        <v>360</v>
      </c>
      <c r="L847" s="7">
        <v>0.45</v>
      </c>
    </row>
    <row r="848" spans="1:12">
      <c r="A848" s="2" t="s">
        <v>104</v>
      </c>
      <c r="B848" s="2">
        <v>1185732</v>
      </c>
      <c r="C848" s="3">
        <v>44482</v>
      </c>
      <c r="D848" s="2" t="s">
        <v>115</v>
      </c>
      <c r="E848" s="2" t="s">
        <v>21</v>
      </c>
      <c r="F848" s="2" t="s">
        <v>33</v>
      </c>
      <c r="G848" s="2" t="s">
        <v>106</v>
      </c>
      <c r="H848" s="4">
        <v>0.44999999999999996</v>
      </c>
      <c r="I848" s="5">
        <v>3750</v>
      </c>
      <c r="J848" s="6">
        <f t="shared" si="6"/>
        <v>1687.4999999999998</v>
      </c>
      <c r="K848" s="6">
        <f t="shared" si="7"/>
        <v>590.625</v>
      </c>
      <c r="L848" s="7">
        <v>0.35000000000000003</v>
      </c>
    </row>
    <row r="849" spans="1:12">
      <c r="A849" s="2" t="s">
        <v>104</v>
      </c>
      <c r="B849" s="2">
        <v>1185732</v>
      </c>
      <c r="C849" s="3">
        <v>44482</v>
      </c>
      <c r="D849" s="2" t="s">
        <v>115</v>
      </c>
      <c r="E849" s="2" t="s">
        <v>21</v>
      </c>
      <c r="F849" s="2" t="s">
        <v>33</v>
      </c>
      <c r="G849" s="2" t="s">
        <v>107</v>
      </c>
      <c r="H849" s="4">
        <v>0.35</v>
      </c>
      <c r="I849" s="5">
        <v>2000</v>
      </c>
      <c r="J849" s="6">
        <f t="shared" si="6"/>
        <v>700</v>
      </c>
      <c r="K849" s="6">
        <f t="shared" si="7"/>
        <v>210</v>
      </c>
      <c r="L849" s="7">
        <v>0.3</v>
      </c>
    </row>
    <row r="850" spans="1:12">
      <c r="A850" s="2" t="s">
        <v>104</v>
      </c>
      <c r="B850" s="2">
        <v>1185732</v>
      </c>
      <c r="C850" s="3">
        <v>44482</v>
      </c>
      <c r="D850" s="2" t="s">
        <v>115</v>
      </c>
      <c r="E850" s="2" t="s">
        <v>21</v>
      </c>
      <c r="F850" s="2" t="s">
        <v>33</v>
      </c>
      <c r="G850" s="2" t="s">
        <v>108</v>
      </c>
      <c r="H850" s="4">
        <v>0.35</v>
      </c>
      <c r="I850" s="5">
        <v>1000</v>
      </c>
      <c r="J850" s="6">
        <f t="shared" si="6"/>
        <v>350</v>
      </c>
      <c r="K850" s="6">
        <f t="shared" si="7"/>
        <v>105</v>
      </c>
      <c r="L850" s="7">
        <v>0.3</v>
      </c>
    </row>
    <row r="851" spans="1:12">
      <c r="A851" s="2" t="s">
        <v>104</v>
      </c>
      <c r="B851" s="2">
        <v>1185732</v>
      </c>
      <c r="C851" s="3">
        <v>44482</v>
      </c>
      <c r="D851" s="2" t="s">
        <v>115</v>
      </c>
      <c r="E851" s="2" t="s">
        <v>21</v>
      </c>
      <c r="F851" s="2" t="s">
        <v>33</v>
      </c>
      <c r="G851" s="2" t="s">
        <v>109</v>
      </c>
      <c r="H851" s="4">
        <v>0.35</v>
      </c>
      <c r="I851" s="5">
        <v>750</v>
      </c>
      <c r="J851" s="6">
        <f t="shared" si="6"/>
        <v>262.5</v>
      </c>
      <c r="K851" s="6">
        <f t="shared" si="7"/>
        <v>91.875000000000014</v>
      </c>
      <c r="L851" s="7">
        <v>0.35000000000000003</v>
      </c>
    </row>
    <row r="852" spans="1:12">
      <c r="A852" s="2" t="s">
        <v>104</v>
      </c>
      <c r="B852" s="2">
        <v>1185732</v>
      </c>
      <c r="C852" s="3">
        <v>44482</v>
      </c>
      <c r="D852" s="2" t="s">
        <v>115</v>
      </c>
      <c r="E852" s="2" t="s">
        <v>21</v>
      </c>
      <c r="F852" s="2" t="s">
        <v>33</v>
      </c>
      <c r="G852" s="2" t="s">
        <v>110</v>
      </c>
      <c r="H852" s="4">
        <v>0.44999999999999996</v>
      </c>
      <c r="I852" s="5">
        <v>750</v>
      </c>
      <c r="J852" s="6">
        <f t="shared" si="6"/>
        <v>337.49999999999994</v>
      </c>
      <c r="K852" s="6">
        <f t="shared" si="7"/>
        <v>101.24999999999999</v>
      </c>
      <c r="L852" s="7">
        <v>0.3</v>
      </c>
    </row>
    <row r="853" spans="1:12">
      <c r="A853" s="2" t="s">
        <v>104</v>
      </c>
      <c r="B853" s="2">
        <v>1185732</v>
      </c>
      <c r="C853" s="3">
        <v>44482</v>
      </c>
      <c r="D853" s="2" t="s">
        <v>115</v>
      </c>
      <c r="E853" s="2" t="s">
        <v>21</v>
      </c>
      <c r="F853" s="2" t="s">
        <v>33</v>
      </c>
      <c r="G853" s="2" t="s">
        <v>111</v>
      </c>
      <c r="H853" s="4">
        <v>0.49999999999999989</v>
      </c>
      <c r="I853" s="5">
        <v>2000</v>
      </c>
      <c r="J853" s="6">
        <f t="shared" si="6"/>
        <v>999.99999999999977</v>
      </c>
      <c r="K853" s="6">
        <f t="shared" si="7"/>
        <v>449.99999999999989</v>
      </c>
      <c r="L853" s="7">
        <v>0.45</v>
      </c>
    </row>
    <row r="854" spans="1:12">
      <c r="A854" s="2" t="s">
        <v>104</v>
      </c>
      <c r="B854" s="2">
        <v>1185732</v>
      </c>
      <c r="C854" s="3">
        <v>44513</v>
      </c>
      <c r="D854" s="2" t="s">
        <v>115</v>
      </c>
      <c r="E854" s="2" t="s">
        <v>21</v>
      </c>
      <c r="F854" s="2" t="s">
        <v>33</v>
      </c>
      <c r="G854" s="2" t="s">
        <v>106</v>
      </c>
      <c r="H854" s="4">
        <v>0.5</v>
      </c>
      <c r="I854" s="5">
        <v>3500</v>
      </c>
      <c r="J854" s="6">
        <f t="shared" si="6"/>
        <v>1750</v>
      </c>
      <c r="K854" s="6">
        <f t="shared" si="7"/>
        <v>612.50000000000011</v>
      </c>
      <c r="L854" s="7">
        <v>0.35000000000000003</v>
      </c>
    </row>
    <row r="855" spans="1:12">
      <c r="A855" s="2" t="s">
        <v>104</v>
      </c>
      <c r="B855" s="2">
        <v>1185732</v>
      </c>
      <c r="C855" s="3">
        <v>44513</v>
      </c>
      <c r="D855" s="2" t="s">
        <v>115</v>
      </c>
      <c r="E855" s="2" t="s">
        <v>21</v>
      </c>
      <c r="F855" s="2" t="s">
        <v>33</v>
      </c>
      <c r="G855" s="2" t="s">
        <v>107</v>
      </c>
      <c r="H855" s="4">
        <v>0.4</v>
      </c>
      <c r="I855" s="5">
        <v>2000</v>
      </c>
      <c r="J855" s="6">
        <f t="shared" si="6"/>
        <v>800</v>
      </c>
      <c r="K855" s="6">
        <f t="shared" si="7"/>
        <v>240</v>
      </c>
      <c r="L855" s="7">
        <v>0.3</v>
      </c>
    </row>
    <row r="856" spans="1:12">
      <c r="A856" s="2" t="s">
        <v>104</v>
      </c>
      <c r="B856" s="2">
        <v>1185732</v>
      </c>
      <c r="C856" s="3">
        <v>44513</v>
      </c>
      <c r="D856" s="2" t="s">
        <v>115</v>
      </c>
      <c r="E856" s="2" t="s">
        <v>21</v>
      </c>
      <c r="F856" s="2" t="s">
        <v>33</v>
      </c>
      <c r="G856" s="2" t="s">
        <v>108</v>
      </c>
      <c r="H856" s="4">
        <v>0.4</v>
      </c>
      <c r="I856" s="5">
        <v>1450</v>
      </c>
      <c r="J856" s="6">
        <f t="shared" si="6"/>
        <v>580</v>
      </c>
      <c r="K856" s="6">
        <f t="shared" si="7"/>
        <v>174</v>
      </c>
      <c r="L856" s="7">
        <v>0.3</v>
      </c>
    </row>
    <row r="857" spans="1:12">
      <c r="A857" s="2" t="s">
        <v>104</v>
      </c>
      <c r="B857" s="2">
        <v>1185732</v>
      </c>
      <c r="C857" s="3">
        <v>44513</v>
      </c>
      <c r="D857" s="2" t="s">
        <v>115</v>
      </c>
      <c r="E857" s="2" t="s">
        <v>21</v>
      </c>
      <c r="F857" s="2" t="s">
        <v>33</v>
      </c>
      <c r="G857" s="2" t="s">
        <v>109</v>
      </c>
      <c r="H857" s="4">
        <v>0.4</v>
      </c>
      <c r="I857" s="5">
        <v>1500</v>
      </c>
      <c r="J857" s="6">
        <f t="shared" si="6"/>
        <v>600</v>
      </c>
      <c r="K857" s="6">
        <f t="shared" si="7"/>
        <v>210.00000000000003</v>
      </c>
      <c r="L857" s="7">
        <v>0.35000000000000003</v>
      </c>
    </row>
    <row r="858" spans="1:12">
      <c r="A858" s="2" t="s">
        <v>104</v>
      </c>
      <c r="B858" s="2">
        <v>1185732</v>
      </c>
      <c r="C858" s="3">
        <v>44513</v>
      </c>
      <c r="D858" s="2" t="s">
        <v>115</v>
      </c>
      <c r="E858" s="2" t="s">
        <v>21</v>
      </c>
      <c r="F858" s="2" t="s">
        <v>33</v>
      </c>
      <c r="G858" s="2" t="s">
        <v>110</v>
      </c>
      <c r="H858" s="4">
        <v>0.54999999999999993</v>
      </c>
      <c r="I858" s="5">
        <v>1250</v>
      </c>
      <c r="J858" s="6">
        <f t="shared" si="6"/>
        <v>687.49999999999989</v>
      </c>
      <c r="K858" s="6">
        <f t="shared" si="7"/>
        <v>206.24999999999997</v>
      </c>
      <c r="L858" s="7">
        <v>0.3</v>
      </c>
    </row>
    <row r="859" spans="1:12">
      <c r="A859" s="2" t="s">
        <v>104</v>
      </c>
      <c r="B859" s="2">
        <v>1185732</v>
      </c>
      <c r="C859" s="3">
        <v>44513</v>
      </c>
      <c r="D859" s="2" t="s">
        <v>115</v>
      </c>
      <c r="E859" s="2" t="s">
        <v>21</v>
      </c>
      <c r="F859" s="2" t="s">
        <v>33</v>
      </c>
      <c r="G859" s="2" t="s">
        <v>111</v>
      </c>
      <c r="H859" s="4">
        <v>0.59999999999999987</v>
      </c>
      <c r="I859" s="5">
        <v>2250</v>
      </c>
      <c r="J859" s="6">
        <f t="shared" si="6"/>
        <v>1349.9999999999998</v>
      </c>
      <c r="K859" s="6">
        <f t="shared" si="7"/>
        <v>607.49999999999989</v>
      </c>
      <c r="L859" s="7">
        <v>0.45</v>
      </c>
    </row>
    <row r="860" spans="1:12">
      <c r="A860" s="2" t="s">
        <v>104</v>
      </c>
      <c r="B860" s="2">
        <v>1185732</v>
      </c>
      <c r="C860" s="3">
        <v>44542</v>
      </c>
      <c r="D860" s="2" t="s">
        <v>115</v>
      </c>
      <c r="E860" s="2" t="s">
        <v>21</v>
      </c>
      <c r="F860" s="2" t="s">
        <v>33</v>
      </c>
      <c r="G860" s="2" t="s">
        <v>106</v>
      </c>
      <c r="H860" s="4">
        <v>0.54999999999999993</v>
      </c>
      <c r="I860" s="5">
        <v>4750</v>
      </c>
      <c r="J860" s="6">
        <f t="shared" si="6"/>
        <v>2612.4999999999995</v>
      </c>
      <c r="K860" s="6">
        <f t="shared" si="7"/>
        <v>914.37499999999989</v>
      </c>
      <c r="L860" s="7">
        <v>0.35000000000000003</v>
      </c>
    </row>
    <row r="861" spans="1:12">
      <c r="A861" s="2" t="s">
        <v>104</v>
      </c>
      <c r="B861" s="2">
        <v>1185732</v>
      </c>
      <c r="C861" s="3">
        <v>44542</v>
      </c>
      <c r="D861" s="2" t="s">
        <v>115</v>
      </c>
      <c r="E861" s="2" t="s">
        <v>21</v>
      </c>
      <c r="F861" s="2" t="s">
        <v>33</v>
      </c>
      <c r="G861" s="2" t="s">
        <v>107</v>
      </c>
      <c r="H861" s="4">
        <v>0.45</v>
      </c>
      <c r="I861" s="5">
        <v>2750</v>
      </c>
      <c r="J861" s="6">
        <f t="shared" si="6"/>
        <v>1237.5</v>
      </c>
      <c r="K861" s="6">
        <f t="shared" si="7"/>
        <v>371.25</v>
      </c>
      <c r="L861" s="7">
        <v>0.3</v>
      </c>
    </row>
    <row r="862" spans="1:12">
      <c r="A862" s="2" t="s">
        <v>104</v>
      </c>
      <c r="B862" s="2">
        <v>1185732</v>
      </c>
      <c r="C862" s="3">
        <v>44542</v>
      </c>
      <c r="D862" s="2" t="s">
        <v>115</v>
      </c>
      <c r="E862" s="2" t="s">
        <v>21</v>
      </c>
      <c r="F862" s="2" t="s">
        <v>33</v>
      </c>
      <c r="G862" s="2" t="s">
        <v>108</v>
      </c>
      <c r="H862" s="4">
        <v>0.45</v>
      </c>
      <c r="I862" s="5">
        <v>2250</v>
      </c>
      <c r="J862" s="6">
        <f t="shared" si="6"/>
        <v>1012.5</v>
      </c>
      <c r="K862" s="6">
        <f t="shared" si="7"/>
        <v>303.75</v>
      </c>
      <c r="L862" s="7">
        <v>0.3</v>
      </c>
    </row>
    <row r="863" spans="1:12">
      <c r="A863" s="2" t="s">
        <v>104</v>
      </c>
      <c r="B863" s="2">
        <v>1185732</v>
      </c>
      <c r="C863" s="3">
        <v>44542</v>
      </c>
      <c r="D863" s="2" t="s">
        <v>115</v>
      </c>
      <c r="E863" s="2" t="s">
        <v>21</v>
      </c>
      <c r="F863" s="2" t="s">
        <v>33</v>
      </c>
      <c r="G863" s="2" t="s">
        <v>109</v>
      </c>
      <c r="H863" s="4">
        <v>0.45</v>
      </c>
      <c r="I863" s="5">
        <v>1750</v>
      </c>
      <c r="J863" s="6">
        <f t="shared" si="6"/>
        <v>787.5</v>
      </c>
      <c r="K863" s="6">
        <f t="shared" si="7"/>
        <v>275.625</v>
      </c>
      <c r="L863" s="7">
        <v>0.35000000000000003</v>
      </c>
    </row>
    <row r="864" spans="1:12">
      <c r="A864" s="2" t="s">
        <v>104</v>
      </c>
      <c r="B864" s="2">
        <v>1185732</v>
      </c>
      <c r="C864" s="3">
        <v>44542</v>
      </c>
      <c r="D864" s="2" t="s">
        <v>115</v>
      </c>
      <c r="E864" s="2" t="s">
        <v>21</v>
      </c>
      <c r="F864" s="2" t="s">
        <v>33</v>
      </c>
      <c r="G864" s="2" t="s">
        <v>110</v>
      </c>
      <c r="H864" s="4">
        <v>0.54999999999999993</v>
      </c>
      <c r="I864" s="5">
        <v>1750</v>
      </c>
      <c r="J864" s="6">
        <f t="shared" si="6"/>
        <v>962.49999999999989</v>
      </c>
      <c r="K864" s="6">
        <f t="shared" si="7"/>
        <v>288.74999999999994</v>
      </c>
      <c r="L864" s="7">
        <v>0.3</v>
      </c>
    </row>
    <row r="865" spans="1:12">
      <c r="A865" s="2" t="s">
        <v>104</v>
      </c>
      <c r="B865" s="2">
        <v>1185732</v>
      </c>
      <c r="C865" s="3">
        <v>44542</v>
      </c>
      <c r="D865" s="2" t="s">
        <v>115</v>
      </c>
      <c r="E865" s="2" t="s">
        <v>21</v>
      </c>
      <c r="F865" s="2" t="s">
        <v>33</v>
      </c>
      <c r="G865" s="2" t="s">
        <v>111</v>
      </c>
      <c r="H865" s="4">
        <v>0.59999999999999987</v>
      </c>
      <c r="I865" s="5">
        <v>2750</v>
      </c>
      <c r="J865" s="6">
        <f t="shared" si="6"/>
        <v>1649.9999999999995</v>
      </c>
      <c r="K865" s="6">
        <f t="shared" si="7"/>
        <v>742.49999999999977</v>
      </c>
      <c r="L865" s="7">
        <v>0.45</v>
      </c>
    </row>
    <row r="866" spans="1:12">
      <c r="A866" s="2" t="s">
        <v>114</v>
      </c>
      <c r="B866" s="2">
        <v>1189833</v>
      </c>
      <c r="C866" s="3">
        <v>44213</v>
      </c>
      <c r="D866" s="2" t="s">
        <v>115</v>
      </c>
      <c r="E866" s="2" t="s">
        <v>66</v>
      </c>
      <c r="F866" s="2" t="s">
        <v>86</v>
      </c>
      <c r="G866" s="2" t="s">
        <v>106</v>
      </c>
      <c r="H866" s="4">
        <v>0.35</v>
      </c>
      <c r="I866" s="5">
        <v>4750</v>
      </c>
      <c r="J866" s="6">
        <f t="shared" si="6"/>
        <v>1662.5</v>
      </c>
      <c r="K866" s="6">
        <f t="shared" si="7"/>
        <v>748.125</v>
      </c>
      <c r="L866" s="7">
        <v>0.45</v>
      </c>
    </row>
    <row r="867" spans="1:12">
      <c r="A867" s="2" t="s">
        <v>114</v>
      </c>
      <c r="B867" s="2">
        <v>1189833</v>
      </c>
      <c r="C867" s="3">
        <v>44213</v>
      </c>
      <c r="D867" s="2" t="s">
        <v>115</v>
      </c>
      <c r="E867" s="2" t="s">
        <v>66</v>
      </c>
      <c r="F867" s="2" t="s">
        <v>86</v>
      </c>
      <c r="G867" s="2" t="s">
        <v>107</v>
      </c>
      <c r="H867" s="4">
        <v>0.45</v>
      </c>
      <c r="I867" s="5">
        <v>4750</v>
      </c>
      <c r="J867" s="6">
        <f t="shared" si="6"/>
        <v>2137.5</v>
      </c>
      <c r="K867" s="6">
        <f t="shared" si="7"/>
        <v>641.25</v>
      </c>
      <c r="L867" s="7">
        <v>0.3</v>
      </c>
    </row>
    <row r="868" spans="1:12">
      <c r="A868" s="2" t="s">
        <v>114</v>
      </c>
      <c r="B868" s="2">
        <v>1189833</v>
      </c>
      <c r="C868" s="3">
        <v>44213</v>
      </c>
      <c r="D868" s="2" t="s">
        <v>115</v>
      </c>
      <c r="E868" s="2" t="s">
        <v>66</v>
      </c>
      <c r="F868" s="2" t="s">
        <v>86</v>
      </c>
      <c r="G868" s="2" t="s">
        <v>108</v>
      </c>
      <c r="H868" s="4">
        <v>0.45</v>
      </c>
      <c r="I868" s="5">
        <v>4750</v>
      </c>
      <c r="J868" s="6">
        <f t="shared" si="6"/>
        <v>2137.5</v>
      </c>
      <c r="K868" s="6">
        <f t="shared" si="7"/>
        <v>961.875</v>
      </c>
      <c r="L868" s="7">
        <v>0.45</v>
      </c>
    </row>
    <row r="869" spans="1:12">
      <c r="A869" s="2" t="s">
        <v>114</v>
      </c>
      <c r="B869" s="2">
        <v>1189833</v>
      </c>
      <c r="C869" s="3">
        <v>44213</v>
      </c>
      <c r="D869" s="2" t="s">
        <v>115</v>
      </c>
      <c r="E869" s="2" t="s">
        <v>66</v>
      </c>
      <c r="F869" s="2" t="s">
        <v>86</v>
      </c>
      <c r="G869" s="2" t="s">
        <v>109</v>
      </c>
      <c r="H869" s="4">
        <v>0.45</v>
      </c>
      <c r="I869" s="5">
        <v>3250</v>
      </c>
      <c r="J869" s="6">
        <f t="shared" si="6"/>
        <v>1462.5</v>
      </c>
      <c r="K869" s="6">
        <f t="shared" si="7"/>
        <v>585</v>
      </c>
      <c r="L869" s="7">
        <v>0.39999999999999997</v>
      </c>
    </row>
    <row r="870" spans="1:12">
      <c r="A870" s="2" t="s">
        <v>114</v>
      </c>
      <c r="B870" s="2">
        <v>1189833</v>
      </c>
      <c r="C870" s="3">
        <v>44213</v>
      </c>
      <c r="D870" s="2" t="s">
        <v>115</v>
      </c>
      <c r="E870" s="2" t="s">
        <v>66</v>
      </c>
      <c r="F870" s="2" t="s">
        <v>86</v>
      </c>
      <c r="G870" s="2" t="s">
        <v>110</v>
      </c>
      <c r="H870" s="4">
        <v>0.5</v>
      </c>
      <c r="I870" s="5">
        <v>2750</v>
      </c>
      <c r="J870" s="6">
        <f t="shared" si="6"/>
        <v>1375</v>
      </c>
      <c r="K870" s="6">
        <f t="shared" si="7"/>
        <v>825.00000000000011</v>
      </c>
      <c r="L870" s="7">
        <v>0.60000000000000009</v>
      </c>
    </row>
    <row r="871" spans="1:12">
      <c r="A871" s="2" t="s">
        <v>114</v>
      </c>
      <c r="B871" s="2">
        <v>1189833</v>
      </c>
      <c r="C871" s="3">
        <v>44213</v>
      </c>
      <c r="D871" s="2" t="s">
        <v>115</v>
      </c>
      <c r="E871" s="2" t="s">
        <v>66</v>
      </c>
      <c r="F871" s="2" t="s">
        <v>86</v>
      </c>
      <c r="G871" s="2" t="s">
        <v>111</v>
      </c>
      <c r="H871" s="4">
        <v>0.45</v>
      </c>
      <c r="I871" s="5">
        <v>4750</v>
      </c>
      <c r="J871" s="6">
        <f t="shared" si="6"/>
        <v>2137.5</v>
      </c>
      <c r="K871" s="6">
        <f t="shared" si="7"/>
        <v>534.375</v>
      </c>
      <c r="L871" s="7">
        <v>0.25</v>
      </c>
    </row>
    <row r="872" spans="1:12">
      <c r="A872" s="2" t="s">
        <v>114</v>
      </c>
      <c r="B872" s="2">
        <v>1189833</v>
      </c>
      <c r="C872" s="3">
        <v>44244</v>
      </c>
      <c r="D872" s="2" t="s">
        <v>115</v>
      </c>
      <c r="E872" s="2" t="s">
        <v>66</v>
      </c>
      <c r="F872" s="2" t="s">
        <v>86</v>
      </c>
      <c r="G872" s="2" t="s">
        <v>106</v>
      </c>
      <c r="H872" s="4">
        <v>0.35</v>
      </c>
      <c r="I872" s="5">
        <v>5250</v>
      </c>
      <c r="J872" s="6">
        <f t="shared" si="6"/>
        <v>1837.4999999999998</v>
      </c>
      <c r="K872" s="6">
        <f t="shared" si="7"/>
        <v>826.87499999999989</v>
      </c>
      <c r="L872" s="7">
        <v>0.45</v>
      </c>
    </row>
    <row r="873" spans="1:12">
      <c r="A873" s="2" t="s">
        <v>114</v>
      </c>
      <c r="B873" s="2">
        <v>1189833</v>
      </c>
      <c r="C873" s="3">
        <v>44244</v>
      </c>
      <c r="D873" s="2" t="s">
        <v>115</v>
      </c>
      <c r="E873" s="2" t="s">
        <v>66</v>
      </c>
      <c r="F873" s="2" t="s">
        <v>86</v>
      </c>
      <c r="G873" s="2" t="s">
        <v>107</v>
      </c>
      <c r="H873" s="4">
        <v>0.45</v>
      </c>
      <c r="I873" s="5">
        <v>4250</v>
      </c>
      <c r="J873" s="6">
        <f t="shared" si="6"/>
        <v>1912.5</v>
      </c>
      <c r="K873" s="6">
        <f t="shared" si="7"/>
        <v>573.75</v>
      </c>
      <c r="L873" s="7">
        <v>0.3</v>
      </c>
    </row>
    <row r="874" spans="1:12">
      <c r="A874" s="2" t="s">
        <v>114</v>
      </c>
      <c r="B874" s="2">
        <v>1189833</v>
      </c>
      <c r="C874" s="3">
        <v>44244</v>
      </c>
      <c r="D874" s="2" t="s">
        <v>115</v>
      </c>
      <c r="E874" s="2" t="s">
        <v>66</v>
      </c>
      <c r="F874" s="2" t="s">
        <v>86</v>
      </c>
      <c r="G874" s="2" t="s">
        <v>108</v>
      </c>
      <c r="H874" s="4">
        <v>0.45</v>
      </c>
      <c r="I874" s="5">
        <v>4500</v>
      </c>
      <c r="J874" s="6">
        <f t="shared" si="6"/>
        <v>2025</v>
      </c>
      <c r="K874" s="6">
        <f t="shared" si="7"/>
        <v>911.25</v>
      </c>
      <c r="L874" s="7">
        <v>0.45</v>
      </c>
    </row>
    <row r="875" spans="1:12">
      <c r="A875" s="2" t="s">
        <v>114</v>
      </c>
      <c r="B875" s="2">
        <v>1189833</v>
      </c>
      <c r="C875" s="3">
        <v>44244</v>
      </c>
      <c r="D875" s="2" t="s">
        <v>115</v>
      </c>
      <c r="E875" s="2" t="s">
        <v>66</v>
      </c>
      <c r="F875" s="2" t="s">
        <v>86</v>
      </c>
      <c r="G875" s="2" t="s">
        <v>109</v>
      </c>
      <c r="H875" s="4">
        <v>0.45</v>
      </c>
      <c r="I875" s="5">
        <v>3000</v>
      </c>
      <c r="J875" s="6">
        <f t="shared" si="6"/>
        <v>1350</v>
      </c>
      <c r="K875" s="6">
        <f t="shared" si="7"/>
        <v>540</v>
      </c>
      <c r="L875" s="7">
        <v>0.39999999999999997</v>
      </c>
    </row>
    <row r="876" spans="1:12">
      <c r="A876" s="2" t="s">
        <v>114</v>
      </c>
      <c r="B876" s="2">
        <v>1189833</v>
      </c>
      <c r="C876" s="3">
        <v>44244</v>
      </c>
      <c r="D876" s="2" t="s">
        <v>115</v>
      </c>
      <c r="E876" s="2" t="s">
        <v>66</v>
      </c>
      <c r="F876" s="2" t="s">
        <v>86</v>
      </c>
      <c r="G876" s="2" t="s">
        <v>110</v>
      </c>
      <c r="H876" s="4">
        <v>0.5</v>
      </c>
      <c r="I876" s="5">
        <v>2250</v>
      </c>
      <c r="J876" s="6">
        <f t="shared" si="6"/>
        <v>1125</v>
      </c>
      <c r="K876" s="6">
        <f t="shared" si="7"/>
        <v>675.00000000000011</v>
      </c>
      <c r="L876" s="7">
        <v>0.60000000000000009</v>
      </c>
    </row>
    <row r="877" spans="1:12">
      <c r="A877" s="2" t="s">
        <v>114</v>
      </c>
      <c r="B877" s="2">
        <v>1189833</v>
      </c>
      <c r="C877" s="3">
        <v>44244</v>
      </c>
      <c r="D877" s="2" t="s">
        <v>115</v>
      </c>
      <c r="E877" s="2" t="s">
        <v>66</v>
      </c>
      <c r="F877" s="2" t="s">
        <v>86</v>
      </c>
      <c r="G877" s="2" t="s">
        <v>111</v>
      </c>
      <c r="H877" s="4">
        <v>0.45</v>
      </c>
      <c r="I877" s="5">
        <v>4250</v>
      </c>
      <c r="J877" s="6">
        <f t="shared" si="6"/>
        <v>1912.5</v>
      </c>
      <c r="K877" s="6">
        <f t="shared" si="7"/>
        <v>478.125</v>
      </c>
      <c r="L877" s="7">
        <v>0.25</v>
      </c>
    </row>
    <row r="878" spans="1:12">
      <c r="A878" s="2" t="s">
        <v>114</v>
      </c>
      <c r="B878" s="2">
        <v>1189833</v>
      </c>
      <c r="C878" s="3">
        <v>44271</v>
      </c>
      <c r="D878" s="2" t="s">
        <v>115</v>
      </c>
      <c r="E878" s="2" t="s">
        <v>66</v>
      </c>
      <c r="F878" s="2" t="s">
        <v>86</v>
      </c>
      <c r="G878" s="2" t="s">
        <v>106</v>
      </c>
      <c r="H878" s="4">
        <v>0.35</v>
      </c>
      <c r="I878" s="5">
        <v>5750</v>
      </c>
      <c r="J878" s="6">
        <f t="shared" si="6"/>
        <v>2012.4999999999998</v>
      </c>
      <c r="K878" s="6">
        <f t="shared" si="7"/>
        <v>905.62499999999989</v>
      </c>
      <c r="L878" s="7">
        <v>0.45</v>
      </c>
    </row>
    <row r="879" spans="1:12">
      <c r="A879" s="2" t="s">
        <v>114</v>
      </c>
      <c r="B879" s="2">
        <v>1189833</v>
      </c>
      <c r="C879" s="3">
        <v>44271</v>
      </c>
      <c r="D879" s="2" t="s">
        <v>115</v>
      </c>
      <c r="E879" s="2" t="s">
        <v>66</v>
      </c>
      <c r="F879" s="2" t="s">
        <v>86</v>
      </c>
      <c r="G879" s="2" t="s">
        <v>107</v>
      </c>
      <c r="H879" s="4">
        <v>0.45</v>
      </c>
      <c r="I879" s="5">
        <v>4250</v>
      </c>
      <c r="J879" s="6">
        <f t="shared" si="6"/>
        <v>1912.5</v>
      </c>
      <c r="K879" s="6">
        <f t="shared" si="7"/>
        <v>573.75</v>
      </c>
      <c r="L879" s="7">
        <v>0.3</v>
      </c>
    </row>
    <row r="880" spans="1:12">
      <c r="A880" s="2" t="s">
        <v>114</v>
      </c>
      <c r="B880" s="2">
        <v>1189833</v>
      </c>
      <c r="C880" s="3">
        <v>44271</v>
      </c>
      <c r="D880" s="2" t="s">
        <v>115</v>
      </c>
      <c r="E880" s="2" t="s">
        <v>66</v>
      </c>
      <c r="F880" s="2" t="s">
        <v>86</v>
      </c>
      <c r="G880" s="2" t="s">
        <v>108</v>
      </c>
      <c r="H880" s="4">
        <v>0.45</v>
      </c>
      <c r="I880" s="5">
        <v>4250</v>
      </c>
      <c r="J880" s="6">
        <f t="shared" si="6"/>
        <v>1912.5</v>
      </c>
      <c r="K880" s="6">
        <f t="shared" si="7"/>
        <v>860.625</v>
      </c>
      <c r="L880" s="7">
        <v>0.45</v>
      </c>
    </row>
    <row r="881" spans="1:12">
      <c r="A881" s="2" t="s">
        <v>114</v>
      </c>
      <c r="B881" s="2">
        <v>1189833</v>
      </c>
      <c r="C881" s="3">
        <v>44271</v>
      </c>
      <c r="D881" s="2" t="s">
        <v>115</v>
      </c>
      <c r="E881" s="2" t="s">
        <v>66</v>
      </c>
      <c r="F881" s="2" t="s">
        <v>86</v>
      </c>
      <c r="G881" s="2" t="s">
        <v>109</v>
      </c>
      <c r="H881" s="4">
        <v>0.45</v>
      </c>
      <c r="I881" s="5">
        <v>3250</v>
      </c>
      <c r="J881" s="6">
        <f t="shared" si="6"/>
        <v>1462.5</v>
      </c>
      <c r="K881" s="6">
        <f t="shared" si="7"/>
        <v>585</v>
      </c>
      <c r="L881" s="7">
        <v>0.39999999999999997</v>
      </c>
    </row>
    <row r="882" spans="1:12">
      <c r="A882" s="2" t="s">
        <v>114</v>
      </c>
      <c r="B882" s="2">
        <v>1189833</v>
      </c>
      <c r="C882" s="3">
        <v>44271</v>
      </c>
      <c r="D882" s="2" t="s">
        <v>115</v>
      </c>
      <c r="E882" s="2" t="s">
        <v>66</v>
      </c>
      <c r="F882" s="2" t="s">
        <v>86</v>
      </c>
      <c r="G882" s="2" t="s">
        <v>110</v>
      </c>
      <c r="H882" s="4">
        <v>0.5</v>
      </c>
      <c r="I882" s="5">
        <v>2000</v>
      </c>
      <c r="J882" s="6">
        <f t="shared" si="6"/>
        <v>1000</v>
      </c>
      <c r="K882" s="6">
        <f t="shared" si="7"/>
        <v>600.00000000000011</v>
      </c>
      <c r="L882" s="7">
        <v>0.60000000000000009</v>
      </c>
    </row>
    <row r="883" spans="1:12">
      <c r="A883" s="2" t="s">
        <v>114</v>
      </c>
      <c r="B883" s="2">
        <v>1189833</v>
      </c>
      <c r="C883" s="3">
        <v>44271</v>
      </c>
      <c r="D883" s="2" t="s">
        <v>115</v>
      </c>
      <c r="E883" s="2" t="s">
        <v>66</v>
      </c>
      <c r="F883" s="2" t="s">
        <v>86</v>
      </c>
      <c r="G883" s="2" t="s">
        <v>111</v>
      </c>
      <c r="H883" s="4">
        <v>0.45</v>
      </c>
      <c r="I883" s="5">
        <v>4000</v>
      </c>
      <c r="J883" s="6">
        <f t="shared" si="6"/>
        <v>1800</v>
      </c>
      <c r="K883" s="6">
        <f t="shared" si="7"/>
        <v>450</v>
      </c>
      <c r="L883" s="7">
        <v>0.25</v>
      </c>
    </row>
    <row r="884" spans="1:12">
      <c r="A884" s="2" t="s">
        <v>114</v>
      </c>
      <c r="B884" s="2">
        <v>1189833</v>
      </c>
      <c r="C884" s="3">
        <v>44303</v>
      </c>
      <c r="D884" s="2" t="s">
        <v>115</v>
      </c>
      <c r="E884" s="2" t="s">
        <v>66</v>
      </c>
      <c r="F884" s="2" t="s">
        <v>86</v>
      </c>
      <c r="G884" s="2" t="s">
        <v>106</v>
      </c>
      <c r="H884" s="4">
        <v>0.45</v>
      </c>
      <c r="I884" s="5">
        <v>5750</v>
      </c>
      <c r="J884" s="6">
        <f t="shared" si="6"/>
        <v>2587.5</v>
      </c>
      <c r="K884" s="6">
        <f t="shared" si="7"/>
        <v>1164.375</v>
      </c>
      <c r="L884" s="7">
        <v>0.45</v>
      </c>
    </row>
    <row r="885" spans="1:12">
      <c r="A885" s="2" t="s">
        <v>114</v>
      </c>
      <c r="B885" s="2">
        <v>1189833</v>
      </c>
      <c r="C885" s="3">
        <v>44303</v>
      </c>
      <c r="D885" s="2" t="s">
        <v>115</v>
      </c>
      <c r="E885" s="2" t="s">
        <v>66</v>
      </c>
      <c r="F885" s="2" t="s">
        <v>86</v>
      </c>
      <c r="G885" s="2" t="s">
        <v>107</v>
      </c>
      <c r="H885" s="4">
        <v>0.45</v>
      </c>
      <c r="I885" s="5">
        <v>3750</v>
      </c>
      <c r="J885" s="6">
        <f t="shared" si="6"/>
        <v>1687.5</v>
      </c>
      <c r="K885" s="6">
        <f t="shared" si="7"/>
        <v>506.25</v>
      </c>
      <c r="L885" s="7">
        <v>0.3</v>
      </c>
    </row>
    <row r="886" spans="1:12">
      <c r="A886" s="2" t="s">
        <v>114</v>
      </c>
      <c r="B886" s="2">
        <v>1189833</v>
      </c>
      <c r="C886" s="3">
        <v>44303</v>
      </c>
      <c r="D886" s="2" t="s">
        <v>115</v>
      </c>
      <c r="E886" s="2" t="s">
        <v>66</v>
      </c>
      <c r="F886" s="2" t="s">
        <v>86</v>
      </c>
      <c r="G886" s="2" t="s">
        <v>108</v>
      </c>
      <c r="H886" s="4">
        <v>0.45</v>
      </c>
      <c r="I886" s="5">
        <v>4000</v>
      </c>
      <c r="J886" s="6">
        <f t="shared" si="6"/>
        <v>1800</v>
      </c>
      <c r="K886" s="6">
        <f t="shared" si="7"/>
        <v>810</v>
      </c>
      <c r="L886" s="7">
        <v>0.45</v>
      </c>
    </row>
    <row r="887" spans="1:12">
      <c r="A887" s="2" t="s">
        <v>114</v>
      </c>
      <c r="B887" s="2">
        <v>1189833</v>
      </c>
      <c r="C887" s="3">
        <v>44303</v>
      </c>
      <c r="D887" s="2" t="s">
        <v>115</v>
      </c>
      <c r="E887" s="2" t="s">
        <v>66</v>
      </c>
      <c r="F887" s="2" t="s">
        <v>86</v>
      </c>
      <c r="G887" s="2" t="s">
        <v>109</v>
      </c>
      <c r="H887" s="4">
        <v>0.4</v>
      </c>
      <c r="I887" s="5">
        <v>3000</v>
      </c>
      <c r="J887" s="6">
        <f t="shared" si="6"/>
        <v>1200</v>
      </c>
      <c r="K887" s="6">
        <f t="shared" si="7"/>
        <v>479.99999999999994</v>
      </c>
      <c r="L887" s="7">
        <v>0.39999999999999997</v>
      </c>
    </row>
    <row r="888" spans="1:12">
      <c r="A888" s="2" t="s">
        <v>114</v>
      </c>
      <c r="B888" s="2">
        <v>1189833</v>
      </c>
      <c r="C888" s="3">
        <v>44303</v>
      </c>
      <c r="D888" s="2" t="s">
        <v>115</v>
      </c>
      <c r="E888" s="2" t="s">
        <v>66</v>
      </c>
      <c r="F888" s="2" t="s">
        <v>86</v>
      </c>
      <c r="G888" s="2" t="s">
        <v>110</v>
      </c>
      <c r="H888" s="4">
        <v>0.45</v>
      </c>
      <c r="I888" s="5">
        <v>2000</v>
      </c>
      <c r="J888" s="6">
        <f t="shared" si="6"/>
        <v>900</v>
      </c>
      <c r="K888" s="6">
        <f t="shared" si="7"/>
        <v>540.00000000000011</v>
      </c>
      <c r="L888" s="7">
        <v>0.60000000000000009</v>
      </c>
    </row>
    <row r="889" spans="1:12">
      <c r="A889" s="2" t="s">
        <v>114</v>
      </c>
      <c r="B889" s="2">
        <v>1189833</v>
      </c>
      <c r="C889" s="3">
        <v>44303</v>
      </c>
      <c r="D889" s="2" t="s">
        <v>115</v>
      </c>
      <c r="E889" s="2" t="s">
        <v>66</v>
      </c>
      <c r="F889" s="2" t="s">
        <v>86</v>
      </c>
      <c r="G889" s="2" t="s">
        <v>111</v>
      </c>
      <c r="H889" s="4">
        <v>0.6</v>
      </c>
      <c r="I889" s="5">
        <v>3750</v>
      </c>
      <c r="J889" s="6">
        <f t="shared" si="6"/>
        <v>2250</v>
      </c>
      <c r="K889" s="6">
        <f t="shared" si="7"/>
        <v>562.5</v>
      </c>
      <c r="L889" s="7">
        <v>0.25</v>
      </c>
    </row>
    <row r="890" spans="1:12">
      <c r="A890" s="2" t="s">
        <v>114</v>
      </c>
      <c r="B890" s="2">
        <v>1189833</v>
      </c>
      <c r="C890" s="3">
        <v>44334</v>
      </c>
      <c r="D890" s="2" t="s">
        <v>115</v>
      </c>
      <c r="E890" s="2" t="s">
        <v>66</v>
      </c>
      <c r="F890" s="2" t="s">
        <v>86</v>
      </c>
      <c r="G890" s="2" t="s">
        <v>106</v>
      </c>
      <c r="H890" s="4">
        <v>0.4</v>
      </c>
      <c r="I890" s="5">
        <v>5750</v>
      </c>
      <c r="J890" s="6">
        <f t="shared" si="6"/>
        <v>2300</v>
      </c>
      <c r="K890" s="6">
        <f t="shared" si="7"/>
        <v>1035</v>
      </c>
      <c r="L890" s="7">
        <v>0.45</v>
      </c>
    </row>
    <row r="891" spans="1:12">
      <c r="A891" s="2" t="s">
        <v>114</v>
      </c>
      <c r="B891" s="2">
        <v>1189833</v>
      </c>
      <c r="C891" s="3">
        <v>44334</v>
      </c>
      <c r="D891" s="2" t="s">
        <v>115</v>
      </c>
      <c r="E891" s="2" t="s">
        <v>66</v>
      </c>
      <c r="F891" s="2" t="s">
        <v>86</v>
      </c>
      <c r="G891" s="2" t="s">
        <v>107</v>
      </c>
      <c r="H891" s="4">
        <v>0.45</v>
      </c>
      <c r="I891" s="5">
        <v>4250</v>
      </c>
      <c r="J891" s="6">
        <f t="shared" si="6"/>
        <v>1912.5</v>
      </c>
      <c r="K891" s="6">
        <f t="shared" si="7"/>
        <v>573.75</v>
      </c>
      <c r="L891" s="7">
        <v>0.3</v>
      </c>
    </row>
    <row r="892" spans="1:12">
      <c r="A892" s="2" t="s">
        <v>114</v>
      </c>
      <c r="B892" s="2">
        <v>1189833</v>
      </c>
      <c r="C892" s="3">
        <v>44334</v>
      </c>
      <c r="D892" s="2" t="s">
        <v>115</v>
      </c>
      <c r="E892" s="2" t="s">
        <v>66</v>
      </c>
      <c r="F892" s="2" t="s">
        <v>86</v>
      </c>
      <c r="G892" s="2" t="s">
        <v>108</v>
      </c>
      <c r="H892" s="4">
        <v>0.45</v>
      </c>
      <c r="I892" s="5">
        <v>4250</v>
      </c>
      <c r="J892" s="6">
        <f t="shared" si="6"/>
        <v>1912.5</v>
      </c>
      <c r="K892" s="6">
        <f t="shared" si="7"/>
        <v>860.625</v>
      </c>
      <c r="L892" s="7">
        <v>0.45</v>
      </c>
    </row>
    <row r="893" spans="1:12">
      <c r="A893" s="2" t="s">
        <v>114</v>
      </c>
      <c r="B893" s="2">
        <v>1189833</v>
      </c>
      <c r="C893" s="3">
        <v>44334</v>
      </c>
      <c r="D893" s="2" t="s">
        <v>115</v>
      </c>
      <c r="E893" s="2" t="s">
        <v>66</v>
      </c>
      <c r="F893" s="2" t="s">
        <v>86</v>
      </c>
      <c r="G893" s="2" t="s">
        <v>109</v>
      </c>
      <c r="H893" s="4">
        <v>0.4</v>
      </c>
      <c r="I893" s="5">
        <v>3250</v>
      </c>
      <c r="J893" s="6">
        <f t="shared" si="6"/>
        <v>1300</v>
      </c>
      <c r="K893" s="6">
        <f t="shared" si="7"/>
        <v>520</v>
      </c>
      <c r="L893" s="7">
        <v>0.39999999999999997</v>
      </c>
    </row>
    <row r="894" spans="1:12">
      <c r="A894" s="2" t="s">
        <v>114</v>
      </c>
      <c r="B894" s="2">
        <v>1189833</v>
      </c>
      <c r="C894" s="3">
        <v>44334</v>
      </c>
      <c r="D894" s="2" t="s">
        <v>115</v>
      </c>
      <c r="E894" s="2" t="s">
        <v>66</v>
      </c>
      <c r="F894" s="2" t="s">
        <v>86</v>
      </c>
      <c r="G894" s="2" t="s">
        <v>110</v>
      </c>
      <c r="H894" s="4">
        <v>0.45</v>
      </c>
      <c r="I894" s="5">
        <v>2250</v>
      </c>
      <c r="J894" s="6">
        <f t="shared" si="6"/>
        <v>1012.5</v>
      </c>
      <c r="K894" s="6">
        <f t="shared" si="7"/>
        <v>607.50000000000011</v>
      </c>
      <c r="L894" s="7">
        <v>0.60000000000000009</v>
      </c>
    </row>
    <row r="895" spans="1:12">
      <c r="A895" s="2" t="s">
        <v>114</v>
      </c>
      <c r="B895" s="2">
        <v>1189833</v>
      </c>
      <c r="C895" s="3">
        <v>44334</v>
      </c>
      <c r="D895" s="2" t="s">
        <v>115</v>
      </c>
      <c r="E895" s="2" t="s">
        <v>66</v>
      </c>
      <c r="F895" s="2" t="s">
        <v>86</v>
      </c>
      <c r="G895" s="2" t="s">
        <v>111</v>
      </c>
      <c r="H895" s="4">
        <v>0.6</v>
      </c>
      <c r="I895" s="5">
        <v>4000</v>
      </c>
      <c r="J895" s="6">
        <f t="shared" si="6"/>
        <v>2400</v>
      </c>
      <c r="K895" s="6">
        <f t="shared" si="7"/>
        <v>600</v>
      </c>
      <c r="L895" s="7">
        <v>0.25</v>
      </c>
    </row>
    <row r="896" spans="1:12">
      <c r="A896" s="2" t="s">
        <v>114</v>
      </c>
      <c r="B896" s="2">
        <v>1189833</v>
      </c>
      <c r="C896" s="3">
        <v>44364</v>
      </c>
      <c r="D896" s="2" t="s">
        <v>115</v>
      </c>
      <c r="E896" s="2" t="s">
        <v>66</v>
      </c>
      <c r="F896" s="2" t="s">
        <v>86</v>
      </c>
      <c r="G896" s="2" t="s">
        <v>106</v>
      </c>
      <c r="H896" s="4">
        <v>0.4</v>
      </c>
      <c r="I896" s="5">
        <v>6750</v>
      </c>
      <c r="J896" s="6">
        <f t="shared" si="6"/>
        <v>2700</v>
      </c>
      <c r="K896" s="6">
        <f t="shared" si="7"/>
        <v>1215</v>
      </c>
      <c r="L896" s="7">
        <v>0.45</v>
      </c>
    </row>
    <row r="897" spans="1:12">
      <c r="A897" s="2" t="s">
        <v>114</v>
      </c>
      <c r="B897" s="2">
        <v>1189833</v>
      </c>
      <c r="C897" s="3">
        <v>44364</v>
      </c>
      <c r="D897" s="2" t="s">
        <v>115</v>
      </c>
      <c r="E897" s="2" t="s">
        <v>66</v>
      </c>
      <c r="F897" s="2" t="s">
        <v>86</v>
      </c>
      <c r="G897" s="2" t="s">
        <v>107</v>
      </c>
      <c r="H897" s="4">
        <v>0.45</v>
      </c>
      <c r="I897" s="5">
        <v>5250</v>
      </c>
      <c r="J897" s="6">
        <f t="shared" si="6"/>
        <v>2362.5</v>
      </c>
      <c r="K897" s="6">
        <f t="shared" si="7"/>
        <v>708.75</v>
      </c>
      <c r="L897" s="7">
        <v>0.3</v>
      </c>
    </row>
    <row r="898" spans="1:12">
      <c r="A898" s="2" t="s">
        <v>114</v>
      </c>
      <c r="B898" s="2">
        <v>1189833</v>
      </c>
      <c r="C898" s="3">
        <v>44364</v>
      </c>
      <c r="D898" s="2" t="s">
        <v>115</v>
      </c>
      <c r="E898" s="2" t="s">
        <v>66</v>
      </c>
      <c r="F898" s="2" t="s">
        <v>86</v>
      </c>
      <c r="G898" s="2" t="s">
        <v>108</v>
      </c>
      <c r="H898" s="4">
        <v>0.45</v>
      </c>
      <c r="I898" s="5">
        <v>5500</v>
      </c>
      <c r="J898" s="6">
        <f t="shared" si="6"/>
        <v>2475</v>
      </c>
      <c r="K898" s="6">
        <f t="shared" si="7"/>
        <v>1113.75</v>
      </c>
      <c r="L898" s="7">
        <v>0.45</v>
      </c>
    </row>
    <row r="899" spans="1:12">
      <c r="A899" s="2" t="s">
        <v>114</v>
      </c>
      <c r="B899" s="2">
        <v>1189833</v>
      </c>
      <c r="C899" s="3">
        <v>44364</v>
      </c>
      <c r="D899" s="2" t="s">
        <v>115</v>
      </c>
      <c r="E899" s="2" t="s">
        <v>66</v>
      </c>
      <c r="F899" s="2" t="s">
        <v>86</v>
      </c>
      <c r="G899" s="2" t="s">
        <v>109</v>
      </c>
      <c r="H899" s="4">
        <v>0.4</v>
      </c>
      <c r="I899" s="5">
        <v>4250</v>
      </c>
      <c r="J899" s="6">
        <f t="shared" si="6"/>
        <v>1700</v>
      </c>
      <c r="K899" s="6">
        <f t="shared" si="7"/>
        <v>680</v>
      </c>
      <c r="L899" s="7">
        <v>0.39999999999999997</v>
      </c>
    </row>
    <row r="900" spans="1:12">
      <c r="A900" s="2" t="s">
        <v>114</v>
      </c>
      <c r="B900" s="2">
        <v>1189833</v>
      </c>
      <c r="C900" s="3">
        <v>44364</v>
      </c>
      <c r="D900" s="2" t="s">
        <v>115</v>
      </c>
      <c r="E900" s="2" t="s">
        <v>66</v>
      </c>
      <c r="F900" s="2" t="s">
        <v>86</v>
      </c>
      <c r="G900" s="2" t="s">
        <v>110</v>
      </c>
      <c r="H900" s="4">
        <v>0.45</v>
      </c>
      <c r="I900" s="5">
        <v>3000</v>
      </c>
      <c r="J900" s="6">
        <f t="shared" si="6"/>
        <v>1350</v>
      </c>
      <c r="K900" s="6">
        <f t="shared" si="7"/>
        <v>810.00000000000011</v>
      </c>
      <c r="L900" s="7">
        <v>0.60000000000000009</v>
      </c>
    </row>
    <row r="901" spans="1:12">
      <c r="A901" s="2" t="s">
        <v>114</v>
      </c>
      <c r="B901" s="2">
        <v>1189833</v>
      </c>
      <c r="C901" s="3">
        <v>44364</v>
      </c>
      <c r="D901" s="2" t="s">
        <v>115</v>
      </c>
      <c r="E901" s="2" t="s">
        <v>66</v>
      </c>
      <c r="F901" s="2" t="s">
        <v>86</v>
      </c>
      <c r="G901" s="2" t="s">
        <v>111</v>
      </c>
      <c r="H901" s="4">
        <v>0.6</v>
      </c>
      <c r="I901" s="5">
        <v>6000</v>
      </c>
      <c r="J901" s="6">
        <f t="shared" si="6"/>
        <v>3600</v>
      </c>
      <c r="K901" s="6">
        <f t="shared" si="7"/>
        <v>900</v>
      </c>
      <c r="L901" s="7">
        <v>0.25</v>
      </c>
    </row>
    <row r="902" spans="1:12">
      <c r="A902" s="2" t="s">
        <v>114</v>
      </c>
      <c r="B902" s="2">
        <v>1189833</v>
      </c>
      <c r="C902" s="3">
        <v>44393</v>
      </c>
      <c r="D902" s="2" t="s">
        <v>115</v>
      </c>
      <c r="E902" s="2" t="s">
        <v>66</v>
      </c>
      <c r="F902" s="2" t="s">
        <v>86</v>
      </c>
      <c r="G902" s="2" t="s">
        <v>106</v>
      </c>
      <c r="H902" s="4">
        <v>0.4</v>
      </c>
      <c r="I902" s="5">
        <v>7500</v>
      </c>
      <c r="J902" s="6">
        <f t="shared" si="6"/>
        <v>3000</v>
      </c>
      <c r="K902" s="6">
        <f t="shared" si="7"/>
        <v>1350</v>
      </c>
      <c r="L902" s="7">
        <v>0.45</v>
      </c>
    </row>
    <row r="903" spans="1:12">
      <c r="A903" s="2" t="s">
        <v>114</v>
      </c>
      <c r="B903" s="2">
        <v>1189833</v>
      </c>
      <c r="C903" s="3">
        <v>44393</v>
      </c>
      <c r="D903" s="2" t="s">
        <v>115</v>
      </c>
      <c r="E903" s="2" t="s">
        <v>66</v>
      </c>
      <c r="F903" s="2" t="s">
        <v>86</v>
      </c>
      <c r="G903" s="2" t="s">
        <v>107</v>
      </c>
      <c r="H903" s="4">
        <v>0.45</v>
      </c>
      <c r="I903" s="5">
        <v>6000</v>
      </c>
      <c r="J903" s="6">
        <f t="shared" si="6"/>
        <v>2700</v>
      </c>
      <c r="K903" s="6">
        <f t="shared" si="7"/>
        <v>810</v>
      </c>
      <c r="L903" s="7">
        <v>0.3</v>
      </c>
    </row>
    <row r="904" spans="1:12">
      <c r="A904" s="2" t="s">
        <v>114</v>
      </c>
      <c r="B904" s="2">
        <v>1189833</v>
      </c>
      <c r="C904" s="3">
        <v>44393</v>
      </c>
      <c r="D904" s="2" t="s">
        <v>115</v>
      </c>
      <c r="E904" s="2" t="s">
        <v>66</v>
      </c>
      <c r="F904" s="2" t="s">
        <v>86</v>
      </c>
      <c r="G904" s="2" t="s">
        <v>108</v>
      </c>
      <c r="H904" s="4">
        <v>0.45</v>
      </c>
      <c r="I904" s="5">
        <v>5500</v>
      </c>
      <c r="J904" s="6">
        <f t="shared" si="6"/>
        <v>2475</v>
      </c>
      <c r="K904" s="6">
        <f t="shared" si="7"/>
        <v>1113.75</v>
      </c>
      <c r="L904" s="7">
        <v>0.45</v>
      </c>
    </row>
    <row r="905" spans="1:12">
      <c r="A905" s="2" t="s">
        <v>114</v>
      </c>
      <c r="B905" s="2">
        <v>1189833</v>
      </c>
      <c r="C905" s="3">
        <v>44393</v>
      </c>
      <c r="D905" s="2" t="s">
        <v>115</v>
      </c>
      <c r="E905" s="2" t="s">
        <v>66</v>
      </c>
      <c r="F905" s="2" t="s">
        <v>86</v>
      </c>
      <c r="G905" s="2" t="s">
        <v>109</v>
      </c>
      <c r="H905" s="4">
        <v>0.4</v>
      </c>
      <c r="I905" s="5">
        <v>4500</v>
      </c>
      <c r="J905" s="6">
        <f t="shared" si="6"/>
        <v>1800</v>
      </c>
      <c r="K905" s="6">
        <f t="shared" si="7"/>
        <v>719.99999999999989</v>
      </c>
      <c r="L905" s="7">
        <v>0.39999999999999997</v>
      </c>
    </row>
    <row r="906" spans="1:12">
      <c r="A906" s="2" t="s">
        <v>114</v>
      </c>
      <c r="B906" s="2">
        <v>1189833</v>
      </c>
      <c r="C906" s="3">
        <v>44393</v>
      </c>
      <c r="D906" s="2" t="s">
        <v>115</v>
      </c>
      <c r="E906" s="2" t="s">
        <v>66</v>
      </c>
      <c r="F906" s="2" t="s">
        <v>86</v>
      </c>
      <c r="G906" s="2" t="s">
        <v>110</v>
      </c>
      <c r="H906" s="4">
        <v>0.45</v>
      </c>
      <c r="I906" s="5">
        <v>4750</v>
      </c>
      <c r="J906" s="6">
        <f t="shared" si="6"/>
        <v>2137.5</v>
      </c>
      <c r="K906" s="6">
        <f t="shared" si="7"/>
        <v>1282.5000000000002</v>
      </c>
      <c r="L906" s="7">
        <v>0.60000000000000009</v>
      </c>
    </row>
    <row r="907" spans="1:12">
      <c r="A907" s="2" t="s">
        <v>114</v>
      </c>
      <c r="B907" s="2">
        <v>1189833</v>
      </c>
      <c r="C907" s="3">
        <v>44393</v>
      </c>
      <c r="D907" s="2" t="s">
        <v>115</v>
      </c>
      <c r="E907" s="2" t="s">
        <v>66</v>
      </c>
      <c r="F907" s="2" t="s">
        <v>86</v>
      </c>
      <c r="G907" s="2" t="s">
        <v>111</v>
      </c>
      <c r="H907" s="4">
        <v>0.6</v>
      </c>
      <c r="I907" s="5">
        <v>4750</v>
      </c>
      <c r="J907" s="6">
        <f t="shared" si="6"/>
        <v>2850</v>
      </c>
      <c r="K907" s="6">
        <f t="shared" si="7"/>
        <v>712.5</v>
      </c>
      <c r="L907" s="7">
        <v>0.25</v>
      </c>
    </row>
    <row r="908" spans="1:12">
      <c r="A908" s="2" t="s">
        <v>114</v>
      </c>
      <c r="B908" s="2">
        <v>1189833</v>
      </c>
      <c r="C908" s="3">
        <v>44425</v>
      </c>
      <c r="D908" s="2" t="s">
        <v>115</v>
      </c>
      <c r="E908" s="2" t="s">
        <v>66</v>
      </c>
      <c r="F908" s="2" t="s">
        <v>86</v>
      </c>
      <c r="G908" s="2" t="s">
        <v>106</v>
      </c>
      <c r="H908" s="4">
        <v>0.45</v>
      </c>
      <c r="I908" s="5">
        <v>6750</v>
      </c>
      <c r="J908" s="6">
        <f t="shared" si="6"/>
        <v>3037.5</v>
      </c>
      <c r="K908" s="6">
        <f t="shared" si="7"/>
        <v>1366.875</v>
      </c>
      <c r="L908" s="7">
        <v>0.45</v>
      </c>
    </row>
    <row r="909" spans="1:12">
      <c r="A909" s="2" t="s">
        <v>114</v>
      </c>
      <c r="B909" s="2">
        <v>1189833</v>
      </c>
      <c r="C909" s="3">
        <v>44425</v>
      </c>
      <c r="D909" s="2" t="s">
        <v>115</v>
      </c>
      <c r="E909" s="2" t="s">
        <v>66</v>
      </c>
      <c r="F909" s="2" t="s">
        <v>86</v>
      </c>
      <c r="G909" s="2" t="s">
        <v>107</v>
      </c>
      <c r="H909" s="4">
        <v>0.55000000000000004</v>
      </c>
      <c r="I909" s="5">
        <v>6250</v>
      </c>
      <c r="J909" s="6">
        <f t="shared" si="6"/>
        <v>3437.5000000000005</v>
      </c>
      <c r="K909" s="6">
        <f t="shared" si="7"/>
        <v>1031.25</v>
      </c>
      <c r="L909" s="7">
        <v>0.3</v>
      </c>
    </row>
    <row r="910" spans="1:12">
      <c r="A910" s="2" t="s">
        <v>114</v>
      </c>
      <c r="B910" s="2">
        <v>1189833</v>
      </c>
      <c r="C910" s="3">
        <v>44425</v>
      </c>
      <c r="D910" s="2" t="s">
        <v>115</v>
      </c>
      <c r="E910" s="2" t="s">
        <v>66</v>
      </c>
      <c r="F910" s="2" t="s">
        <v>86</v>
      </c>
      <c r="G910" s="2" t="s">
        <v>108</v>
      </c>
      <c r="H910" s="4">
        <v>0.5</v>
      </c>
      <c r="I910" s="5">
        <v>5000</v>
      </c>
      <c r="J910" s="6">
        <f t="shared" si="6"/>
        <v>2500</v>
      </c>
      <c r="K910" s="6">
        <f t="shared" si="7"/>
        <v>1125</v>
      </c>
      <c r="L910" s="7">
        <v>0.45</v>
      </c>
    </row>
    <row r="911" spans="1:12">
      <c r="A911" s="2" t="s">
        <v>114</v>
      </c>
      <c r="B911" s="2">
        <v>1189833</v>
      </c>
      <c r="C911" s="3">
        <v>44425</v>
      </c>
      <c r="D911" s="2" t="s">
        <v>115</v>
      </c>
      <c r="E911" s="2" t="s">
        <v>66</v>
      </c>
      <c r="F911" s="2" t="s">
        <v>86</v>
      </c>
      <c r="G911" s="2" t="s">
        <v>109</v>
      </c>
      <c r="H911" s="4">
        <v>0.45</v>
      </c>
      <c r="I911" s="5">
        <v>4250</v>
      </c>
      <c r="J911" s="6">
        <f t="shared" si="6"/>
        <v>1912.5</v>
      </c>
      <c r="K911" s="6">
        <f t="shared" si="7"/>
        <v>764.99999999999989</v>
      </c>
      <c r="L911" s="7">
        <v>0.39999999999999997</v>
      </c>
    </row>
    <row r="912" spans="1:12">
      <c r="A912" s="2" t="s">
        <v>114</v>
      </c>
      <c r="B912" s="2">
        <v>1189833</v>
      </c>
      <c r="C912" s="3">
        <v>44425</v>
      </c>
      <c r="D912" s="2" t="s">
        <v>115</v>
      </c>
      <c r="E912" s="2" t="s">
        <v>66</v>
      </c>
      <c r="F912" s="2" t="s">
        <v>86</v>
      </c>
      <c r="G912" s="2" t="s">
        <v>110</v>
      </c>
      <c r="H912" s="4">
        <v>0.54999999999999993</v>
      </c>
      <c r="I912" s="5">
        <v>4250</v>
      </c>
      <c r="J912" s="6">
        <f t="shared" si="6"/>
        <v>2337.4999999999995</v>
      </c>
      <c r="K912" s="6">
        <f t="shared" si="7"/>
        <v>1402.5</v>
      </c>
      <c r="L912" s="7">
        <v>0.60000000000000009</v>
      </c>
    </row>
    <row r="913" spans="1:12">
      <c r="A913" s="2" t="s">
        <v>114</v>
      </c>
      <c r="B913" s="2">
        <v>1189833</v>
      </c>
      <c r="C913" s="3">
        <v>44425</v>
      </c>
      <c r="D913" s="2" t="s">
        <v>115</v>
      </c>
      <c r="E913" s="2" t="s">
        <v>66</v>
      </c>
      <c r="F913" s="2" t="s">
        <v>86</v>
      </c>
      <c r="G913" s="2" t="s">
        <v>111</v>
      </c>
      <c r="H913" s="4">
        <v>0.6</v>
      </c>
      <c r="I913" s="5">
        <v>4000</v>
      </c>
      <c r="J913" s="6">
        <f t="shared" si="6"/>
        <v>2400</v>
      </c>
      <c r="K913" s="6">
        <f t="shared" si="7"/>
        <v>600</v>
      </c>
      <c r="L913" s="7">
        <v>0.25</v>
      </c>
    </row>
    <row r="914" spans="1:12">
      <c r="A914" s="2" t="s">
        <v>114</v>
      </c>
      <c r="B914" s="2">
        <v>1189833</v>
      </c>
      <c r="C914" s="3">
        <v>44457</v>
      </c>
      <c r="D914" s="2" t="s">
        <v>115</v>
      </c>
      <c r="E914" s="2" t="s">
        <v>66</v>
      </c>
      <c r="F914" s="2" t="s">
        <v>86</v>
      </c>
      <c r="G914" s="2" t="s">
        <v>106</v>
      </c>
      <c r="H914" s="4">
        <v>0.45</v>
      </c>
      <c r="I914" s="5">
        <v>6000</v>
      </c>
      <c r="J914" s="6">
        <f t="shared" si="6"/>
        <v>2700</v>
      </c>
      <c r="K914" s="6">
        <f t="shared" si="7"/>
        <v>1215</v>
      </c>
      <c r="L914" s="7">
        <v>0.45</v>
      </c>
    </row>
    <row r="915" spans="1:12">
      <c r="A915" s="2" t="s">
        <v>114</v>
      </c>
      <c r="B915" s="2">
        <v>1189833</v>
      </c>
      <c r="C915" s="3">
        <v>44457</v>
      </c>
      <c r="D915" s="2" t="s">
        <v>115</v>
      </c>
      <c r="E915" s="2" t="s">
        <v>66</v>
      </c>
      <c r="F915" s="2" t="s">
        <v>86</v>
      </c>
      <c r="G915" s="2" t="s">
        <v>107</v>
      </c>
      <c r="H915" s="4">
        <v>0.5</v>
      </c>
      <c r="I915" s="5">
        <v>6000</v>
      </c>
      <c r="J915" s="6">
        <f t="shared" si="6"/>
        <v>3000</v>
      </c>
      <c r="K915" s="6">
        <f t="shared" si="7"/>
        <v>900</v>
      </c>
      <c r="L915" s="7">
        <v>0.3</v>
      </c>
    </row>
    <row r="916" spans="1:12">
      <c r="A916" s="2" t="s">
        <v>114</v>
      </c>
      <c r="B916" s="2">
        <v>1189833</v>
      </c>
      <c r="C916" s="3">
        <v>44457</v>
      </c>
      <c r="D916" s="2" t="s">
        <v>115</v>
      </c>
      <c r="E916" s="2" t="s">
        <v>66</v>
      </c>
      <c r="F916" s="2" t="s">
        <v>86</v>
      </c>
      <c r="G916" s="2" t="s">
        <v>108</v>
      </c>
      <c r="H916" s="4">
        <v>0.45</v>
      </c>
      <c r="I916" s="5">
        <v>4500</v>
      </c>
      <c r="J916" s="6">
        <f t="shared" si="6"/>
        <v>2025</v>
      </c>
      <c r="K916" s="6">
        <f t="shared" si="7"/>
        <v>911.25</v>
      </c>
      <c r="L916" s="7">
        <v>0.45</v>
      </c>
    </row>
    <row r="917" spans="1:12">
      <c r="A917" s="2" t="s">
        <v>114</v>
      </c>
      <c r="B917" s="2">
        <v>1189833</v>
      </c>
      <c r="C917" s="3">
        <v>44457</v>
      </c>
      <c r="D917" s="2" t="s">
        <v>115</v>
      </c>
      <c r="E917" s="2" t="s">
        <v>66</v>
      </c>
      <c r="F917" s="2" t="s">
        <v>86</v>
      </c>
      <c r="G917" s="2" t="s">
        <v>109</v>
      </c>
      <c r="H917" s="4">
        <v>0.45</v>
      </c>
      <c r="I917" s="5">
        <v>4000</v>
      </c>
      <c r="J917" s="6">
        <f t="shared" si="6"/>
        <v>1800</v>
      </c>
      <c r="K917" s="6">
        <f t="shared" si="7"/>
        <v>719.99999999999989</v>
      </c>
      <c r="L917" s="7">
        <v>0.39999999999999997</v>
      </c>
    </row>
    <row r="918" spans="1:12">
      <c r="A918" s="2" t="s">
        <v>114</v>
      </c>
      <c r="B918" s="2">
        <v>1189833</v>
      </c>
      <c r="C918" s="3">
        <v>44457</v>
      </c>
      <c r="D918" s="2" t="s">
        <v>115</v>
      </c>
      <c r="E918" s="2" t="s">
        <v>66</v>
      </c>
      <c r="F918" s="2" t="s">
        <v>86</v>
      </c>
      <c r="G918" s="2" t="s">
        <v>110</v>
      </c>
      <c r="H918" s="4">
        <v>0.54999999999999993</v>
      </c>
      <c r="I918" s="5">
        <v>4000</v>
      </c>
      <c r="J918" s="6">
        <f t="shared" si="6"/>
        <v>2199.9999999999995</v>
      </c>
      <c r="K918" s="6">
        <f t="shared" si="7"/>
        <v>1320</v>
      </c>
      <c r="L918" s="7">
        <v>0.60000000000000009</v>
      </c>
    </row>
    <row r="919" spans="1:12">
      <c r="A919" s="2" t="s">
        <v>114</v>
      </c>
      <c r="B919" s="2">
        <v>1189833</v>
      </c>
      <c r="C919" s="3">
        <v>44457</v>
      </c>
      <c r="D919" s="2" t="s">
        <v>115</v>
      </c>
      <c r="E919" s="2" t="s">
        <v>66</v>
      </c>
      <c r="F919" s="2" t="s">
        <v>86</v>
      </c>
      <c r="G919" s="2" t="s">
        <v>111</v>
      </c>
      <c r="H919" s="4">
        <v>0.6</v>
      </c>
      <c r="I919" s="5">
        <v>4500</v>
      </c>
      <c r="J919" s="6">
        <f t="shared" si="6"/>
        <v>2700</v>
      </c>
      <c r="K919" s="6">
        <f t="shared" si="7"/>
        <v>675</v>
      </c>
      <c r="L919" s="7">
        <v>0.25</v>
      </c>
    </row>
    <row r="920" spans="1:12">
      <c r="A920" s="2" t="s">
        <v>114</v>
      </c>
      <c r="B920" s="2">
        <v>1189833</v>
      </c>
      <c r="C920" s="3">
        <v>44486</v>
      </c>
      <c r="D920" s="2" t="s">
        <v>115</v>
      </c>
      <c r="E920" s="2" t="s">
        <v>66</v>
      </c>
      <c r="F920" s="2" t="s">
        <v>86</v>
      </c>
      <c r="G920" s="2" t="s">
        <v>106</v>
      </c>
      <c r="H920" s="4">
        <v>0.45</v>
      </c>
      <c r="I920" s="5">
        <v>5500</v>
      </c>
      <c r="J920" s="6">
        <f t="shared" si="6"/>
        <v>2475</v>
      </c>
      <c r="K920" s="6">
        <f t="shared" si="7"/>
        <v>1113.75</v>
      </c>
      <c r="L920" s="7">
        <v>0.45</v>
      </c>
    </row>
    <row r="921" spans="1:12">
      <c r="A921" s="2" t="s">
        <v>114</v>
      </c>
      <c r="B921" s="2">
        <v>1189833</v>
      </c>
      <c r="C921" s="3">
        <v>44486</v>
      </c>
      <c r="D921" s="2" t="s">
        <v>115</v>
      </c>
      <c r="E921" s="2" t="s">
        <v>66</v>
      </c>
      <c r="F921" s="2" t="s">
        <v>86</v>
      </c>
      <c r="G921" s="2" t="s">
        <v>107</v>
      </c>
      <c r="H921" s="4">
        <v>0.5</v>
      </c>
      <c r="I921" s="5">
        <v>5500</v>
      </c>
      <c r="J921" s="6">
        <f t="shared" si="6"/>
        <v>2750</v>
      </c>
      <c r="K921" s="6">
        <f t="shared" si="7"/>
        <v>825</v>
      </c>
      <c r="L921" s="7">
        <v>0.3</v>
      </c>
    </row>
    <row r="922" spans="1:12">
      <c r="A922" s="2" t="s">
        <v>114</v>
      </c>
      <c r="B922" s="2">
        <v>1189833</v>
      </c>
      <c r="C922" s="3">
        <v>44486</v>
      </c>
      <c r="D922" s="2" t="s">
        <v>115</v>
      </c>
      <c r="E922" s="2" t="s">
        <v>66</v>
      </c>
      <c r="F922" s="2" t="s">
        <v>86</v>
      </c>
      <c r="G922" s="2" t="s">
        <v>108</v>
      </c>
      <c r="H922" s="4">
        <v>0.45</v>
      </c>
      <c r="I922" s="5">
        <v>4000</v>
      </c>
      <c r="J922" s="6">
        <f t="shared" si="6"/>
        <v>1800</v>
      </c>
      <c r="K922" s="6">
        <f t="shared" si="7"/>
        <v>810</v>
      </c>
      <c r="L922" s="7">
        <v>0.45</v>
      </c>
    </row>
    <row r="923" spans="1:12">
      <c r="A923" s="2" t="s">
        <v>114</v>
      </c>
      <c r="B923" s="2">
        <v>1189833</v>
      </c>
      <c r="C923" s="3">
        <v>44486</v>
      </c>
      <c r="D923" s="2" t="s">
        <v>115</v>
      </c>
      <c r="E923" s="2" t="s">
        <v>66</v>
      </c>
      <c r="F923" s="2" t="s">
        <v>86</v>
      </c>
      <c r="G923" s="2" t="s">
        <v>109</v>
      </c>
      <c r="H923" s="4">
        <v>0.45</v>
      </c>
      <c r="I923" s="5">
        <v>3750</v>
      </c>
      <c r="J923" s="6">
        <f t="shared" si="6"/>
        <v>1687.5</v>
      </c>
      <c r="K923" s="6">
        <f t="shared" si="7"/>
        <v>675</v>
      </c>
      <c r="L923" s="7">
        <v>0.39999999999999997</v>
      </c>
    </row>
    <row r="924" spans="1:12">
      <c r="A924" s="2" t="s">
        <v>114</v>
      </c>
      <c r="B924" s="2">
        <v>1189833</v>
      </c>
      <c r="C924" s="3">
        <v>44486</v>
      </c>
      <c r="D924" s="2" t="s">
        <v>115</v>
      </c>
      <c r="E924" s="2" t="s">
        <v>66</v>
      </c>
      <c r="F924" s="2" t="s">
        <v>86</v>
      </c>
      <c r="G924" s="2" t="s">
        <v>110</v>
      </c>
      <c r="H924" s="4">
        <v>0.54999999999999993</v>
      </c>
      <c r="I924" s="5">
        <v>3500</v>
      </c>
      <c r="J924" s="6">
        <f t="shared" si="6"/>
        <v>1924.9999999999998</v>
      </c>
      <c r="K924" s="6">
        <f t="shared" si="7"/>
        <v>1155</v>
      </c>
      <c r="L924" s="7">
        <v>0.60000000000000009</v>
      </c>
    </row>
    <row r="925" spans="1:12">
      <c r="A925" s="2" t="s">
        <v>114</v>
      </c>
      <c r="B925" s="2">
        <v>1189833</v>
      </c>
      <c r="C925" s="3">
        <v>44486</v>
      </c>
      <c r="D925" s="2" t="s">
        <v>115</v>
      </c>
      <c r="E925" s="2" t="s">
        <v>66</v>
      </c>
      <c r="F925" s="2" t="s">
        <v>86</v>
      </c>
      <c r="G925" s="2" t="s">
        <v>111</v>
      </c>
      <c r="H925" s="4">
        <v>0.6</v>
      </c>
      <c r="I925" s="5">
        <v>4000</v>
      </c>
      <c r="J925" s="6">
        <f t="shared" si="6"/>
        <v>2400</v>
      </c>
      <c r="K925" s="6">
        <f t="shared" si="7"/>
        <v>600</v>
      </c>
      <c r="L925" s="7">
        <v>0.25</v>
      </c>
    </row>
    <row r="926" spans="1:12">
      <c r="A926" s="2" t="s">
        <v>114</v>
      </c>
      <c r="B926" s="2">
        <v>1189833</v>
      </c>
      <c r="C926" s="3">
        <v>44517</v>
      </c>
      <c r="D926" s="2" t="s">
        <v>115</v>
      </c>
      <c r="E926" s="2" t="s">
        <v>66</v>
      </c>
      <c r="F926" s="2" t="s">
        <v>86</v>
      </c>
      <c r="G926" s="2" t="s">
        <v>106</v>
      </c>
      <c r="H926" s="4">
        <v>0.4</v>
      </c>
      <c r="I926" s="5">
        <v>5750</v>
      </c>
      <c r="J926" s="6">
        <f t="shared" si="6"/>
        <v>2300</v>
      </c>
      <c r="K926" s="6">
        <f t="shared" si="7"/>
        <v>1035</v>
      </c>
      <c r="L926" s="7">
        <v>0.45</v>
      </c>
    </row>
    <row r="927" spans="1:12">
      <c r="A927" s="2" t="s">
        <v>114</v>
      </c>
      <c r="B927" s="2">
        <v>1189833</v>
      </c>
      <c r="C927" s="3">
        <v>44517</v>
      </c>
      <c r="D927" s="2" t="s">
        <v>115</v>
      </c>
      <c r="E927" s="2" t="s">
        <v>66</v>
      </c>
      <c r="F927" s="2" t="s">
        <v>86</v>
      </c>
      <c r="G927" s="2" t="s">
        <v>107</v>
      </c>
      <c r="H927" s="4">
        <v>0.45000000000000007</v>
      </c>
      <c r="I927" s="5">
        <v>5750</v>
      </c>
      <c r="J927" s="6">
        <f t="shared" si="6"/>
        <v>2587.5000000000005</v>
      </c>
      <c r="K927" s="6">
        <f t="shared" si="7"/>
        <v>776.25000000000011</v>
      </c>
      <c r="L927" s="7">
        <v>0.3</v>
      </c>
    </row>
    <row r="928" spans="1:12">
      <c r="A928" s="2" t="s">
        <v>114</v>
      </c>
      <c r="B928" s="2">
        <v>1189833</v>
      </c>
      <c r="C928" s="3">
        <v>44517</v>
      </c>
      <c r="D928" s="2" t="s">
        <v>115</v>
      </c>
      <c r="E928" s="2" t="s">
        <v>66</v>
      </c>
      <c r="F928" s="2" t="s">
        <v>86</v>
      </c>
      <c r="G928" s="2" t="s">
        <v>108</v>
      </c>
      <c r="H928" s="4">
        <v>0.4</v>
      </c>
      <c r="I928" s="5">
        <v>4250</v>
      </c>
      <c r="J928" s="6">
        <f t="shared" si="6"/>
        <v>1700</v>
      </c>
      <c r="K928" s="6">
        <f t="shared" si="7"/>
        <v>765</v>
      </c>
      <c r="L928" s="7">
        <v>0.45</v>
      </c>
    </row>
    <row r="929" spans="1:12">
      <c r="A929" s="2" t="s">
        <v>114</v>
      </c>
      <c r="B929" s="2">
        <v>1189833</v>
      </c>
      <c r="C929" s="3">
        <v>44517</v>
      </c>
      <c r="D929" s="2" t="s">
        <v>115</v>
      </c>
      <c r="E929" s="2" t="s">
        <v>66</v>
      </c>
      <c r="F929" s="2" t="s">
        <v>86</v>
      </c>
      <c r="G929" s="2" t="s">
        <v>109</v>
      </c>
      <c r="H929" s="4">
        <v>0.4</v>
      </c>
      <c r="I929" s="5">
        <v>4250</v>
      </c>
      <c r="J929" s="6">
        <f t="shared" si="6"/>
        <v>1700</v>
      </c>
      <c r="K929" s="6">
        <f t="shared" si="7"/>
        <v>680</v>
      </c>
      <c r="L929" s="7">
        <v>0.39999999999999997</v>
      </c>
    </row>
    <row r="930" spans="1:12">
      <c r="A930" s="2" t="s">
        <v>114</v>
      </c>
      <c r="B930" s="2">
        <v>1189833</v>
      </c>
      <c r="C930" s="3">
        <v>44517</v>
      </c>
      <c r="D930" s="2" t="s">
        <v>115</v>
      </c>
      <c r="E930" s="2" t="s">
        <v>66</v>
      </c>
      <c r="F930" s="2" t="s">
        <v>86</v>
      </c>
      <c r="G930" s="2" t="s">
        <v>110</v>
      </c>
      <c r="H930" s="4">
        <v>0.54999999999999993</v>
      </c>
      <c r="I930" s="5">
        <v>3750</v>
      </c>
      <c r="J930" s="6">
        <f t="shared" si="6"/>
        <v>2062.4999999999995</v>
      </c>
      <c r="K930" s="6">
        <f t="shared" si="7"/>
        <v>1237.5</v>
      </c>
      <c r="L930" s="7">
        <v>0.60000000000000009</v>
      </c>
    </row>
    <row r="931" spans="1:12">
      <c r="A931" s="2" t="s">
        <v>114</v>
      </c>
      <c r="B931" s="2">
        <v>1189833</v>
      </c>
      <c r="C931" s="3">
        <v>44517</v>
      </c>
      <c r="D931" s="2" t="s">
        <v>115</v>
      </c>
      <c r="E931" s="2" t="s">
        <v>66</v>
      </c>
      <c r="F931" s="2" t="s">
        <v>86</v>
      </c>
      <c r="G931" s="2" t="s">
        <v>111</v>
      </c>
      <c r="H931" s="4">
        <v>0.6</v>
      </c>
      <c r="I931" s="5">
        <v>4750</v>
      </c>
      <c r="J931" s="6">
        <f t="shared" si="6"/>
        <v>2850</v>
      </c>
      <c r="K931" s="6">
        <f t="shared" si="7"/>
        <v>712.5</v>
      </c>
      <c r="L931" s="7">
        <v>0.25</v>
      </c>
    </row>
    <row r="932" spans="1:12">
      <c r="A932" s="2" t="s">
        <v>114</v>
      </c>
      <c r="B932" s="2">
        <v>1189833</v>
      </c>
      <c r="C932" s="3">
        <v>44546</v>
      </c>
      <c r="D932" s="2" t="s">
        <v>115</v>
      </c>
      <c r="E932" s="2" t="s">
        <v>66</v>
      </c>
      <c r="F932" s="2" t="s">
        <v>86</v>
      </c>
      <c r="G932" s="2" t="s">
        <v>106</v>
      </c>
      <c r="H932" s="4">
        <v>0.45</v>
      </c>
      <c r="I932" s="5">
        <v>6750</v>
      </c>
      <c r="J932" s="6">
        <f t="shared" si="6"/>
        <v>3037.5</v>
      </c>
      <c r="K932" s="6">
        <f t="shared" si="7"/>
        <v>1366.875</v>
      </c>
      <c r="L932" s="7">
        <v>0.45</v>
      </c>
    </row>
    <row r="933" spans="1:12">
      <c r="A933" s="2" t="s">
        <v>114</v>
      </c>
      <c r="B933" s="2">
        <v>1189833</v>
      </c>
      <c r="C933" s="3">
        <v>44546</v>
      </c>
      <c r="D933" s="2" t="s">
        <v>115</v>
      </c>
      <c r="E933" s="2" t="s">
        <v>66</v>
      </c>
      <c r="F933" s="2" t="s">
        <v>86</v>
      </c>
      <c r="G933" s="2" t="s">
        <v>107</v>
      </c>
      <c r="H933" s="4">
        <v>0.5</v>
      </c>
      <c r="I933" s="5">
        <v>6750</v>
      </c>
      <c r="J933" s="6">
        <f t="shared" si="6"/>
        <v>3375</v>
      </c>
      <c r="K933" s="6">
        <f t="shared" si="7"/>
        <v>1012.5</v>
      </c>
      <c r="L933" s="7">
        <v>0.3</v>
      </c>
    </row>
    <row r="934" spans="1:12">
      <c r="A934" s="2" t="s">
        <v>114</v>
      </c>
      <c r="B934" s="2">
        <v>1189833</v>
      </c>
      <c r="C934" s="3">
        <v>44546</v>
      </c>
      <c r="D934" s="2" t="s">
        <v>115</v>
      </c>
      <c r="E934" s="2" t="s">
        <v>66</v>
      </c>
      <c r="F934" s="2" t="s">
        <v>86</v>
      </c>
      <c r="G934" s="2" t="s">
        <v>108</v>
      </c>
      <c r="H934" s="4">
        <v>0.45</v>
      </c>
      <c r="I934" s="5">
        <v>4750</v>
      </c>
      <c r="J934" s="6">
        <f t="shared" si="6"/>
        <v>2137.5</v>
      </c>
      <c r="K934" s="6">
        <f t="shared" si="7"/>
        <v>961.875</v>
      </c>
      <c r="L934" s="7">
        <v>0.45</v>
      </c>
    </row>
    <row r="935" spans="1:12">
      <c r="A935" s="2" t="s">
        <v>114</v>
      </c>
      <c r="B935" s="2">
        <v>1189833</v>
      </c>
      <c r="C935" s="3">
        <v>44546</v>
      </c>
      <c r="D935" s="2" t="s">
        <v>115</v>
      </c>
      <c r="E935" s="2" t="s">
        <v>66</v>
      </c>
      <c r="F935" s="2" t="s">
        <v>86</v>
      </c>
      <c r="G935" s="2" t="s">
        <v>109</v>
      </c>
      <c r="H935" s="4">
        <v>0.45</v>
      </c>
      <c r="I935" s="5">
        <v>4750</v>
      </c>
      <c r="J935" s="6">
        <f t="shared" si="6"/>
        <v>2137.5</v>
      </c>
      <c r="K935" s="6">
        <f t="shared" si="7"/>
        <v>854.99999999999989</v>
      </c>
      <c r="L935" s="7">
        <v>0.39999999999999997</v>
      </c>
    </row>
    <row r="936" spans="1:12">
      <c r="A936" s="2" t="s">
        <v>114</v>
      </c>
      <c r="B936" s="2">
        <v>1189833</v>
      </c>
      <c r="C936" s="3">
        <v>44546</v>
      </c>
      <c r="D936" s="2" t="s">
        <v>115</v>
      </c>
      <c r="E936" s="2" t="s">
        <v>66</v>
      </c>
      <c r="F936" s="2" t="s">
        <v>86</v>
      </c>
      <c r="G936" s="2" t="s">
        <v>110</v>
      </c>
      <c r="H936" s="4">
        <v>0.54999999999999993</v>
      </c>
      <c r="I936" s="5">
        <v>4000</v>
      </c>
      <c r="J936" s="6">
        <f t="shared" si="6"/>
        <v>2199.9999999999995</v>
      </c>
      <c r="K936" s="6">
        <f t="shared" si="7"/>
        <v>1320</v>
      </c>
      <c r="L936" s="7">
        <v>0.60000000000000009</v>
      </c>
    </row>
    <row r="937" spans="1:12">
      <c r="A937" s="2" t="s">
        <v>114</v>
      </c>
      <c r="B937" s="2">
        <v>1189833</v>
      </c>
      <c r="C937" s="3">
        <v>44546</v>
      </c>
      <c r="D937" s="2" t="s">
        <v>115</v>
      </c>
      <c r="E937" s="2" t="s">
        <v>66</v>
      </c>
      <c r="F937" s="2" t="s">
        <v>86</v>
      </c>
      <c r="G937" s="2" t="s">
        <v>111</v>
      </c>
      <c r="H937" s="4">
        <v>0.6</v>
      </c>
      <c r="I937" s="5">
        <v>5000</v>
      </c>
      <c r="J937" s="6">
        <f t="shared" si="6"/>
        <v>3000</v>
      </c>
      <c r="K937" s="6">
        <f t="shared" si="7"/>
        <v>750</v>
      </c>
      <c r="L937" s="7">
        <v>0.25</v>
      </c>
    </row>
    <row r="938" spans="1:12">
      <c r="A938" s="2" t="s">
        <v>112</v>
      </c>
      <c r="B938" s="2">
        <v>1197831</v>
      </c>
      <c r="C938" s="3">
        <v>44200</v>
      </c>
      <c r="D938" s="2" t="s">
        <v>4</v>
      </c>
      <c r="E938" s="2" t="s">
        <v>30</v>
      </c>
      <c r="F938" s="2" t="s">
        <v>78</v>
      </c>
      <c r="G938" s="2" t="s">
        <v>106</v>
      </c>
      <c r="H938" s="4">
        <v>0.2</v>
      </c>
      <c r="I938" s="5">
        <v>7000</v>
      </c>
      <c r="J938" s="6">
        <f t="shared" si="6"/>
        <v>1400</v>
      </c>
      <c r="K938" s="6">
        <f t="shared" si="7"/>
        <v>489.99999999999994</v>
      </c>
      <c r="L938" s="7">
        <v>0.35</v>
      </c>
    </row>
    <row r="939" spans="1:12">
      <c r="A939" s="2" t="s">
        <v>112</v>
      </c>
      <c r="B939" s="2">
        <v>1197831</v>
      </c>
      <c r="C939" s="3">
        <v>44200</v>
      </c>
      <c r="D939" s="2" t="s">
        <v>4</v>
      </c>
      <c r="E939" s="2" t="s">
        <v>30</v>
      </c>
      <c r="F939" s="2" t="s">
        <v>78</v>
      </c>
      <c r="G939" s="2" t="s">
        <v>107</v>
      </c>
      <c r="H939" s="4">
        <v>0.3</v>
      </c>
      <c r="I939" s="5">
        <v>7000</v>
      </c>
      <c r="J939" s="6">
        <f t="shared" si="6"/>
        <v>2100</v>
      </c>
      <c r="K939" s="6">
        <f t="shared" si="7"/>
        <v>735</v>
      </c>
      <c r="L939" s="7">
        <v>0.35</v>
      </c>
    </row>
    <row r="940" spans="1:12">
      <c r="A940" s="2" t="s">
        <v>112</v>
      </c>
      <c r="B940" s="2">
        <v>1197831</v>
      </c>
      <c r="C940" s="3">
        <v>44200</v>
      </c>
      <c r="D940" s="2" t="s">
        <v>4</v>
      </c>
      <c r="E940" s="2" t="s">
        <v>30</v>
      </c>
      <c r="F940" s="2" t="s">
        <v>78</v>
      </c>
      <c r="G940" s="2" t="s">
        <v>108</v>
      </c>
      <c r="H940" s="4">
        <v>0.3</v>
      </c>
      <c r="I940" s="5">
        <v>5000</v>
      </c>
      <c r="J940" s="6">
        <f t="shared" si="6"/>
        <v>1500</v>
      </c>
      <c r="K940" s="6">
        <f t="shared" si="7"/>
        <v>525</v>
      </c>
      <c r="L940" s="7">
        <v>0.35</v>
      </c>
    </row>
    <row r="941" spans="1:12">
      <c r="A941" s="2" t="s">
        <v>112</v>
      </c>
      <c r="B941" s="2">
        <v>1197831</v>
      </c>
      <c r="C941" s="3">
        <v>44200</v>
      </c>
      <c r="D941" s="2" t="s">
        <v>4</v>
      </c>
      <c r="E941" s="2" t="s">
        <v>30</v>
      </c>
      <c r="F941" s="2" t="s">
        <v>78</v>
      </c>
      <c r="G941" s="2" t="s">
        <v>109</v>
      </c>
      <c r="H941" s="4">
        <v>0.35</v>
      </c>
      <c r="I941" s="5">
        <v>5000</v>
      </c>
      <c r="J941" s="6">
        <f t="shared" si="6"/>
        <v>1750</v>
      </c>
      <c r="K941" s="6">
        <f t="shared" si="7"/>
        <v>787.5</v>
      </c>
      <c r="L941" s="7">
        <v>0.45</v>
      </c>
    </row>
    <row r="942" spans="1:12">
      <c r="A942" s="2" t="s">
        <v>112</v>
      </c>
      <c r="B942" s="2">
        <v>1197831</v>
      </c>
      <c r="C942" s="3">
        <v>44200</v>
      </c>
      <c r="D942" s="2" t="s">
        <v>4</v>
      </c>
      <c r="E942" s="2" t="s">
        <v>30</v>
      </c>
      <c r="F942" s="2" t="s">
        <v>78</v>
      </c>
      <c r="G942" s="2" t="s">
        <v>110</v>
      </c>
      <c r="H942" s="4">
        <v>0.4</v>
      </c>
      <c r="I942" s="5">
        <v>3500</v>
      </c>
      <c r="J942" s="6">
        <f t="shared" si="6"/>
        <v>1400</v>
      </c>
      <c r="K942" s="6">
        <f t="shared" si="7"/>
        <v>420</v>
      </c>
      <c r="L942" s="7">
        <v>0.3</v>
      </c>
    </row>
    <row r="943" spans="1:12">
      <c r="A943" s="2" t="s">
        <v>112</v>
      </c>
      <c r="B943" s="2">
        <v>1197831</v>
      </c>
      <c r="C943" s="3">
        <v>44200</v>
      </c>
      <c r="D943" s="2" t="s">
        <v>4</v>
      </c>
      <c r="E943" s="2" t="s">
        <v>30</v>
      </c>
      <c r="F943" s="2" t="s">
        <v>78</v>
      </c>
      <c r="G943" s="2" t="s">
        <v>111</v>
      </c>
      <c r="H943" s="4">
        <v>0.35</v>
      </c>
      <c r="I943" s="5">
        <v>5000</v>
      </c>
      <c r="J943" s="6">
        <f t="shared" si="6"/>
        <v>1750</v>
      </c>
      <c r="K943" s="6">
        <f t="shared" si="7"/>
        <v>875</v>
      </c>
      <c r="L943" s="7">
        <v>0.5</v>
      </c>
    </row>
    <row r="944" spans="1:12">
      <c r="A944" s="2" t="s">
        <v>112</v>
      </c>
      <c r="B944" s="2">
        <v>1197831</v>
      </c>
      <c r="C944" s="3">
        <v>44230</v>
      </c>
      <c r="D944" s="2" t="s">
        <v>4</v>
      </c>
      <c r="E944" s="2" t="s">
        <v>30</v>
      </c>
      <c r="F944" s="2" t="s">
        <v>78</v>
      </c>
      <c r="G944" s="2" t="s">
        <v>106</v>
      </c>
      <c r="H944" s="4">
        <v>0.25</v>
      </c>
      <c r="I944" s="5">
        <v>6500</v>
      </c>
      <c r="J944" s="6">
        <f t="shared" si="6"/>
        <v>1625</v>
      </c>
      <c r="K944" s="6">
        <f t="shared" si="7"/>
        <v>568.75</v>
      </c>
      <c r="L944" s="7">
        <v>0.35</v>
      </c>
    </row>
    <row r="945" spans="1:12">
      <c r="A945" s="2" t="s">
        <v>112</v>
      </c>
      <c r="B945" s="2">
        <v>1197831</v>
      </c>
      <c r="C945" s="3">
        <v>44230</v>
      </c>
      <c r="D945" s="2" t="s">
        <v>4</v>
      </c>
      <c r="E945" s="2" t="s">
        <v>30</v>
      </c>
      <c r="F945" s="2" t="s">
        <v>78</v>
      </c>
      <c r="G945" s="2" t="s">
        <v>107</v>
      </c>
      <c r="H945" s="4">
        <v>0.35</v>
      </c>
      <c r="I945" s="5">
        <v>6250</v>
      </c>
      <c r="J945" s="6">
        <f t="shared" si="6"/>
        <v>2187.5</v>
      </c>
      <c r="K945" s="6">
        <f t="shared" si="7"/>
        <v>765.625</v>
      </c>
      <c r="L945" s="7">
        <v>0.35</v>
      </c>
    </row>
    <row r="946" spans="1:12">
      <c r="A946" s="2" t="s">
        <v>112</v>
      </c>
      <c r="B946" s="2">
        <v>1197831</v>
      </c>
      <c r="C946" s="3">
        <v>44230</v>
      </c>
      <c r="D946" s="2" t="s">
        <v>4</v>
      </c>
      <c r="E946" s="2" t="s">
        <v>30</v>
      </c>
      <c r="F946" s="2" t="s">
        <v>78</v>
      </c>
      <c r="G946" s="2" t="s">
        <v>108</v>
      </c>
      <c r="H946" s="4">
        <v>0.35</v>
      </c>
      <c r="I946" s="5">
        <v>4500</v>
      </c>
      <c r="J946" s="6">
        <f t="shared" si="6"/>
        <v>1575</v>
      </c>
      <c r="K946" s="6">
        <f t="shared" si="7"/>
        <v>551.25</v>
      </c>
      <c r="L946" s="7">
        <v>0.35</v>
      </c>
    </row>
    <row r="947" spans="1:12">
      <c r="A947" s="2" t="s">
        <v>112</v>
      </c>
      <c r="B947" s="2">
        <v>1197831</v>
      </c>
      <c r="C947" s="3">
        <v>44230</v>
      </c>
      <c r="D947" s="2" t="s">
        <v>4</v>
      </c>
      <c r="E947" s="2" t="s">
        <v>30</v>
      </c>
      <c r="F947" s="2" t="s">
        <v>78</v>
      </c>
      <c r="G947" s="2" t="s">
        <v>109</v>
      </c>
      <c r="H947" s="4">
        <v>0.35</v>
      </c>
      <c r="I947" s="5">
        <v>4000</v>
      </c>
      <c r="J947" s="6">
        <f t="shared" si="6"/>
        <v>1400</v>
      </c>
      <c r="K947" s="6">
        <f t="shared" si="7"/>
        <v>630</v>
      </c>
      <c r="L947" s="7">
        <v>0.45</v>
      </c>
    </row>
    <row r="948" spans="1:12">
      <c r="A948" s="2" t="s">
        <v>112</v>
      </c>
      <c r="B948" s="2">
        <v>1197831</v>
      </c>
      <c r="C948" s="3">
        <v>44230</v>
      </c>
      <c r="D948" s="2" t="s">
        <v>4</v>
      </c>
      <c r="E948" s="2" t="s">
        <v>30</v>
      </c>
      <c r="F948" s="2" t="s">
        <v>78</v>
      </c>
      <c r="G948" s="2" t="s">
        <v>110</v>
      </c>
      <c r="H948" s="4">
        <v>0.4</v>
      </c>
      <c r="I948" s="5">
        <v>2750</v>
      </c>
      <c r="J948" s="6">
        <f t="shared" si="6"/>
        <v>1100</v>
      </c>
      <c r="K948" s="6">
        <f t="shared" si="7"/>
        <v>330</v>
      </c>
      <c r="L948" s="7">
        <v>0.3</v>
      </c>
    </row>
    <row r="949" spans="1:12">
      <c r="A949" s="2" t="s">
        <v>112</v>
      </c>
      <c r="B949" s="2">
        <v>1197831</v>
      </c>
      <c r="C949" s="3">
        <v>44230</v>
      </c>
      <c r="D949" s="2" t="s">
        <v>4</v>
      </c>
      <c r="E949" s="2" t="s">
        <v>30</v>
      </c>
      <c r="F949" s="2" t="s">
        <v>78</v>
      </c>
      <c r="G949" s="2" t="s">
        <v>111</v>
      </c>
      <c r="H949" s="4">
        <v>0.35</v>
      </c>
      <c r="I949" s="5">
        <v>4750</v>
      </c>
      <c r="J949" s="6">
        <f t="shared" si="6"/>
        <v>1662.5</v>
      </c>
      <c r="K949" s="6">
        <f t="shared" si="7"/>
        <v>831.25</v>
      </c>
      <c r="L949" s="7">
        <v>0.5</v>
      </c>
    </row>
    <row r="950" spans="1:12">
      <c r="A950" s="2" t="s">
        <v>112</v>
      </c>
      <c r="B950" s="2">
        <v>1197831</v>
      </c>
      <c r="C950" s="3">
        <v>44260</v>
      </c>
      <c r="D950" s="2" t="s">
        <v>4</v>
      </c>
      <c r="E950" s="2" t="s">
        <v>30</v>
      </c>
      <c r="F950" s="2" t="s">
        <v>78</v>
      </c>
      <c r="G950" s="2" t="s">
        <v>106</v>
      </c>
      <c r="H950" s="4">
        <v>0.3</v>
      </c>
      <c r="I950" s="5">
        <v>6500</v>
      </c>
      <c r="J950" s="6">
        <f t="shared" si="6"/>
        <v>1950</v>
      </c>
      <c r="K950" s="6">
        <f t="shared" si="7"/>
        <v>779.99999999999989</v>
      </c>
      <c r="L950" s="7">
        <v>0.39999999999999997</v>
      </c>
    </row>
    <row r="951" spans="1:12">
      <c r="A951" s="2" t="s">
        <v>112</v>
      </c>
      <c r="B951" s="2">
        <v>1197831</v>
      </c>
      <c r="C951" s="3">
        <v>44260</v>
      </c>
      <c r="D951" s="2" t="s">
        <v>4</v>
      </c>
      <c r="E951" s="2" t="s">
        <v>30</v>
      </c>
      <c r="F951" s="2" t="s">
        <v>78</v>
      </c>
      <c r="G951" s="2" t="s">
        <v>107</v>
      </c>
      <c r="H951" s="4">
        <v>0.4</v>
      </c>
      <c r="I951" s="5">
        <v>6500</v>
      </c>
      <c r="J951" s="6">
        <f t="shared" si="6"/>
        <v>2600</v>
      </c>
      <c r="K951" s="6">
        <f t="shared" si="7"/>
        <v>1040</v>
      </c>
      <c r="L951" s="7">
        <v>0.39999999999999997</v>
      </c>
    </row>
    <row r="952" spans="1:12">
      <c r="A952" s="2" t="s">
        <v>112</v>
      </c>
      <c r="B952" s="2">
        <v>1197831</v>
      </c>
      <c r="C952" s="3">
        <v>44260</v>
      </c>
      <c r="D952" s="2" t="s">
        <v>4</v>
      </c>
      <c r="E952" s="2" t="s">
        <v>30</v>
      </c>
      <c r="F952" s="2" t="s">
        <v>78</v>
      </c>
      <c r="G952" s="2" t="s">
        <v>108</v>
      </c>
      <c r="H952" s="4">
        <v>0.3</v>
      </c>
      <c r="I952" s="5">
        <v>4750</v>
      </c>
      <c r="J952" s="6">
        <f t="shared" si="6"/>
        <v>1425</v>
      </c>
      <c r="K952" s="6">
        <f t="shared" si="7"/>
        <v>570</v>
      </c>
      <c r="L952" s="7">
        <v>0.39999999999999997</v>
      </c>
    </row>
    <row r="953" spans="1:12">
      <c r="A953" s="2" t="s">
        <v>112</v>
      </c>
      <c r="B953" s="2">
        <v>1197831</v>
      </c>
      <c r="C953" s="3">
        <v>44260</v>
      </c>
      <c r="D953" s="2" t="s">
        <v>4</v>
      </c>
      <c r="E953" s="2" t="s">
        <v>30</v>
      </c>
      <c r="F953" s="2" t="s">
        <v>78</v>
      </c>
      <c r="G953" s="2" t="s">
        <v>109</v>
      </c>
      <c r="H953" s="4">
        <v>0.35000000000000003</v>
      </c>
      <c r="I953" s="5">
        <v>3750</v>
      </c>
      <c r="J953" s="6">
        <f t="shared" si="6"/>
        <v>1312.5000000000002</v>
      </c>
      <c r="K953" s="6">
        <f t="shared" si="7"/>
        <v>656.25000000000011</v>
      </c>
      <c r="L953" s="7">
        <v>0.5</v>
      </c>
    </row>
    <row r="954" spans="1:12">
      <c r="A954" s="2" t="s">
        <v>112</v>
      </c>
      <c r="B954" s="2">
        <v>1197831</v>
      </c>
      <c r="C954" s="3">
        <v>44260</v>
      </c>
      <c r="D954" s="2" t="s">
        <v>4</v>
      </c>
      <c r="E954" s="2" t="s">
        <v>30</v>
      </c>
      <c r="F954" s="2" t="s">
        <v>78</v>
      </c>
      <c r="G954" s="2" t="s">
        <v>110</v>
      </c>
      <c r="H954" s="4">
        <v>0.4</v>
      </c>
      <c r="I954" s="5">
        <v>2750</v>
      </c>
      <c r="J954" s="6">
        <f t="shared" si="6"/>
        <v>1100</v>
      </c>
      <c r="K954" s="6">
        <f t="shared" si="7"/>
        <v>385</v>
      </c>
      <c r="L954" s="7">
        <v>0.35</v>
      </c>
    </row>
    <row r="955" spans="1:12">
      <c r="A955" s="2" t="s">
        <v>112</v>
      </c>
      <c r="B955" s="2">
        <v>1197831</v>
      </c>
      <c r="C955" s="3">
        <v>44260</v>
      </c>
      <c r="D955" s="2" t="s">
        <v>4</v>
      </c>
      <c r="E955" s="2" t="s">
        <v>30</v>
      </c>
      <c r="F955" s="2" t="s">
        <v>78</v>
      </c>
      <c r="G955" s="2" t="s">
        <v>111</v>
      </c>
      <c r="H955" s="4">
        <v>0.35000000000000003</v>
      </c>
      <c r="I955" s="5">
        <v>4250</v>
      </c>
      <c r="J955" s="6">
        <f t="shared" si="6"/>
        <v>1487.5000000000002</v>
      </c>
      <c r="K955" s="6">
        <f t="shared" si="7"/>
        <v>818.12500000000023</v>
      </c>
      <c r="L955" s="7">
        <v>0.55000000000000004</v>
      </c>
    </row>
    <row r="956" spans="1:12">
      <c r="A956" s="2" t="s">
        <v>112</v>
      </c>
      <c r="B956" s="2">
        <v>1197831</v>
      </c>
      <c r="C956" s="3">
        <v>44290</v>
      </c>
      <c r="D956" s="2" t="s">
        <v>4</v>
      </c>
      <c r="E956" s="2" t="s">
        <v>30</v>
      </c>
      <c r="F956" s="2" t="s">
        <v>78</v>
      </c>
      <c r="G956" s="2" t="s">
        <v>106</v>
      </c>
      <c r="H956" s="4">
        <v>0.19999999999999998</v>
      </c>
      <c r="I956" s="5">
        <v>6750</v>
      </c>
      <c r="J956" s="6">
        <f t="shared" si="6"/>
        <v>1350</v>
      </c>
      <c r="K956" s="6">
        <f t="shared" si="7"/>
        <v>540</v>
      </c>
      <c r="L956" s="7">
        <v>0.39999999999999997</v>
      </c>
    </row>
    <row r="957" spans="1:12">
      <c r="A957" s="2" t="s">
        <v>112</v>
      </c>
      <c r="B957" s="2">
        <v>1197831</v>
      </c>
      <c r="C957" s="3">
        <v>44290</v>
      </c>
      <c r="D957" s="2" t="s">
        <v>4</v>
      </c>
      <c r="E957" s="2" t="s">
        <v>30</v>
      </c>
      <c r="F957" s="2" t="s">
        <v>78</v>
      </c>
      <c r="G957" s="2" t="s">
        <v>107</v>
      </c>
      <c r="H957" s="4">
        <v>0.25000000000000006</v>
      </c>
      <c r="I957" s="5">
        <v>6750</v>
      </c>
      <c r="J957" s="6">
        <f t="shared" si="6"/>
        <v>1687.5000000000005</v>
      </c>
      <c r="K957" s="6">
        <f t="shared" si="7"/>
        <v>675.00000000000011</v>
      </c>
      <c r="L957" s="7">
        <v>0.39999999999999997</v>
      </c>
    </row>
    <row r="958" spans="1:12">
      <c r="A958" s="2" t="s">
        <v>112</v>
      </c>
      <c r="B958" s="2">
        <v>1197831</v>
      </c>
      <c r="C958" s="3">
        <v>44290</v>
      </c>
      <c r="D958" s="2" t="s">
        <v>4</v>
      </c>
      <c r="E958" s="2" t="s">
        <v>30</v>
      </c>
      <c r="F958" s="2" t="s">
        <v>78</v>
      </c>
      <c r="G958" s="2" t="s">
        <v>108</v>
      </c>
      <c r="H958" s="4">
        <v>0.19999999999999996</v>
      </c>
      <c r="I958" s="5">
        <v>5000</v>
      </c>
      <c r="J958" s="6">
        <f t="shared" si="6"/>
        <v>999.99999999999977</v>
      </c>
      <c r="K958" s="6">
        <f t="shared" si="7"/>
        <v>399.99999999999989</v>
      </c>
      <c r="L958" s="7">
        <v>0.39999999999999997</v>
      </c>
    </row>
    <row r="959" spans="1:12">
      <c r="A959" s="2" t="s">
        <v>112</v>
      </c>
      <c r="B959" s="2">
        <v>1197831</v>
      </c>
      <c r="C959" s="3">
        <v>44290</v>
      </c>
      <c r="D959" s="2" t="s">
        <v>4</v>
      </c>
      <c r="E959" s="2" t="s">
        <v>30</v>
      </c>
      <c r="F959" s="2" t="s">
        <v>78</v>
      </c>
      <c r="G959" s="2" t="s">
        <v>109</v>
      </c>
      <c r="H959" s="4">
        <v>0.25000000000000006</v>
      </c>
      <c r="I959" s="5">
        <v>4000</v>
      </c>
      <c r="J959" s="6">
        <f t="shared" si="6"/>
        <v>1000.0000000000002</v>
      </c>
      <c r="K959" s="6">
        <f t="shared" si="7"/>
        <v>500.00000000000011</v>
      </c>
      <c r="L959" s="7">
        <v>0.5</v>
      </c>
    </row>
    <row r="960" spans="1:12">
      <c r="A960" s="2" t="s">
        <v>112</v>
      </c>
      <c r="B960" s="2">
        <v>1197831</v>
      </c>
      <c r="C960" s="3">
        <v>44290</v>
      </c>
      <c r="D960" s="2" t="s">
        <v>4</v>
      </c>
      <c r="E960" s="2" t="s">
        <v>30</v>
      </c>
      <c r="F960" s="2" t="s">
        <v>78</v>
      </c>
      <c r="G960" s="2" t="s">
        <v>110</v>
      </c>
      <c r="H960" s="4">
        <v>0.3</v>
      </c>
      <c r="I960" s="5">
        <v>3000</v>
      </c>
      <c r="J960" s="6">
        <f t="shared" si="6"/>
        <v>900</v>
      </c>
      <c r="K960" s="6">
        <f t="shared" si="7"/>
        <v>315</v>
      </c>
      <c r="L960" s="7">
        <v>0.35</v>
      </c>
    </row>
    <row r="961" spans="1:12">
      <c r="A961" s="2" t="s">
        <v>112</v>
      </c>
      <c r="B961" s="2">
        <v>1197831</v>
      </c>
      <c r="C961" s="3">
        <v>44290</v>
      </c>
      <c r="D961" s="2" t="s">
        <v>4</v>
      </c>
      <c r="E961" s="2" t="s">
        <v>30</v>
      </c>
      <c r="F961" s="2" t="s">
        <v>78</v>
      </c>
      <c r="G961" s="2" t="s">
        <v>111</v>
      </c>
      <c r="H961" s="4">
        <v>0.25000000000000006</v>
      </c>
      <c r="I961" s="5">
        <v>5750</v>
      </c>
      <c r="J961" s="6">
        <f t="shared" si="6"/>
        <v>1437.5000000000002</v>
      </c>
      <c r="K961" s="6">
        <f t="shared" si="7"/>
        <v>790.62500000000023</v>
      </c>
      <c r="L961" s="7">
        <v>0.55000000000000004</v>
      </c>
    </row>
    <row r="962" spans="1:12">
      <c r="A962" s="2" t="s">
        <v>112</v>
      </c>
      <c r="B962" s="2">
        <v>1197831</v>
      </c>
      <c r="C962" s="3">
        <v>44320</v>
      </c>
      <c r="D962" s="2" t="s">
        <v>4</v>
      </c>
      <c r="E962" s="2" t="s">
        <v>30</v>
      </c>
      <c r="F962" s="2" t="s">
        <v>78</v>
      </c>
      <c r="G962" s="2" t="s">
        <v>106</v>
      </c>
      <c r="H962" s="4">
        <v>0.14999999999999997</v>
      </c>
      <c r="I962" s="5">
        <v>7250</v>
      </c>
      <c r="J962" s="6">
        <f t="shared" si="6"/>
        <v>1087.4999999999998</v>
      </c>
      <c r="K962" s="6">
        <f t="shared" si="7"/>
        <v>434.99999999999989</v>
      </c>
      <c r="L962" s="7">
        <v>0.39999999999999997</v>
      </c>
    </row>
    <row r="963" spans="1:12">
      <c r="A963" s="2" t="s">
        <v>112</v>
      </c>
      <c r="B963" s="2">
        <v>1197831</v>
      </c>
      <c r="C963" s="3">
        <v>44320</v>
      </c>
      <c r="D963" s="2" t="s">
        <v>4</v>
      </c>
      <c r="E963" s="2" t="s">
        <v>30</v>
      </c>
      <c r="F963" s="2" t="s">
        <v>78</v>
      </c>
      <c r="G963" s="2" t="s">
        <v>107</v>
      </c>
      <c r="H963" s="4">
        <v>0.25000000000000006</v>
      </c>
      <c r="I963" s="5">
        <v>7500</v>
      </c>
      <c r="J963" s="6">
        <f t="shared" si="6"/>
        <v>1875.0000000000005</v>
      </c>
      <c r="K963" s="6">
        <f t="shared" si="7"/>
        <v>750.00000000000011</v>
      </c>
      <c r="L963" s="7">
        <v>0.39999999999999997</v>
      </c>
    </row>
    <row r="964" spans="1:12">
      <c r="A964" s="2" t="s">
        <v>112</v>
      </c>
      <c r="B964" s="2">
        <v>1197831</v>
      </c>
      <c r="C964" s="3">
        <v>44320</v>
      </c>
      <c r="D964" s="2" t="s">
        <v>4</v>
      </c>
      <c r="E964" s="2" t="s">
        <v>30</v>
      </c>
      <c r="F964" s="2" t="s">
        <v>78</v>
      </c>
      <c r="G964" s="2" t="s">
        <v>108</v>
      </c>
      <c r="H964" s="4">
        <v>0.19999999999999996</v>
      </c>
      <c r="I964" s="5">
        <v>6000</v>
      </c>
      <c r="J964" s="6">
        <f t="shared" si="6"/>
        <v>1199.9999999999998</v>
      </c>
      <c r="K964" s="6">
        <f t="shared" si="7"/>
        <v>479.99999999999989</v>
      </c>
      <c r="L964" s="7">
        <v>0.39999999999999997</v>
      </c>
    </row>
    <row r="965" spans="1:12">
      <c r="A965" s="2" t="s">
        <v>112</v>
      </c>
      <c r="B965" s="2">
        <v>1197831</v>
      </c>
      <c r="C965" s="3">
        <v>44320</v>
      </c>
      <c r="D965" s="2" t="s">
        <v>4</v>
      </c>
      <c r="E965" s="2" t="s">
        <v>30</v>
      </c>
      <c r="F965" s="2" t="s">
        <v>78</v>
      </c>
      <c r="G965" s="2" t="s">
        <v>109</v>
      </c>
      <c r="H965" s="4">
        <v>0.30000000000000004</v>
      </c>
      <c r="I965" s="5">
        <v>5250</v>
      </c>
      <c r="J965" s="6">
        <f t="shared" si="6"/>
        <v>1575.0000000000002</v>
      </c>
      <c r="K965" s="6">
        <f t="shared" si="7"/>
        <v>787.50000000000011</v>
      </c>
      <c r="L965" s="7">
        <v>0.5</v>
      </c>
    </row>
    <row r="966" spans="1:12">
      <c r="A966" s="2" t="s">
        <v>112</v>
      </c>
      <c r="B966" s="2">
        <v>1197831</v>
      </c>
      <c r="C966" s="3">
        <v>44320</v>
      </c>
      <c r="D966" s="2" t="s">
        <v>4</v>
      </c>
      <c r="E966" s="2" t="s">
        <v>30</v>
      </c>
      <c r="F966" s="2" t="s">
        <v>78</v>
      </c>
      <c r="G966" s="2" t="s">
        <v>110</v>
      </c>
      <c r="H966" s="4">
        <v>0.45</v>
      </c>
      <c r="I966" s="5">
        <v>4250</v>
      </c>
      <c r="J966" s="6">
        <f t="shared" si="6"/>
        <v>1912.5</v>
      </c>
      <c r="K966" s="6">
        <f t="shared" si="7"/>
        <v>669.375</v>
      </c>
      <c r="L966" s="7">
        <v>0.35</v>
      </c>
    </row>
    <row r="967" spans="1:12">
      <c r="A967" s="2" t="s">
        <v>112</v>
      </c>
      <c r="B967" s="2">
        <v>1197831</v>
      </c>
      <c r="C967" s="3">
        <v>44320</v>
      </c>
      <c r="D967" s="2" t="s">
        <v>4</v>
      </c>
      <c r="E967" s="2" t="s">
        <v>30</v>
      </c>
      <c r="F967" s="2" t="s">
        <v>78</v>
      </c>
      <c r="G967" s="2" t="s">
        <v>111</v>
      </c>
      <c r="H967" s="4">
        <v>0.4</v>
      </c>
      <c r="I967" s="5">
        <v>7750</v>
      </c>
      <c r="J967" s="6">
        <f t="shared" si="6"/>
        <v>3100</v>
      </c>
      <c r="K967" s="6">
        <f t="shared" si="7"/>
        <v>1705.0000000000002</v>
      </c>
      <c r="L967" s="7">
        <v>0.55000000000000004</v>
      </c>
    </row>
    <row r="968" spans="1:12">
      <c r="A968" s="2" t="s">
        <v>112</v>
      </c>
      <c r="B968" s="2">
        <v>1197831</v>
      </c>
      <c r="C968" s="3">
        <v>44350</v>
      </c>
      <c r="D968" s="2" t="s">
        <v>4</v>
      </c>
      <c r="E968" s="2" t="s">
        <v>30</v>
      </c>
      <c r="F968" s="2" t="s">
        <v>78</v>
      </c>
      <c r="G968" s="2" t="s">
        <v>106</v>
      </c>
      <c r="H968" s="4">
        <v>0.4</v>
      </c>
      <c r="I968" s="5">
        <v>7750</v>
      </c>
      <c r="J968" s="6">
        <f t="shared" si="6"/>
        <v>3100</v>
      </c>
      <c r="K968" s="6">
        <f t="shared" si="7"/>
        <v>1240</v>
      </c>
      <c r="L968" s="7">
        <v>0.39999999999999997</v>
      </c>
    </row>
    <row r="969" spans="1:12">
      <c r="A969" s="2" t="s">
        <v>112</v>
      </c>
      <c r="B969" s="2">
        <v>1197831</v>
      </c>
      <c r="C969" s="3">
        <v>44350</v>
      </c>
      <c r="D969" s="2" t="s">
        <v>4</v>
      </c>
      <c r="E969" s="2" t="s">
        <v>30</v>
      </c>
      <c r="F969" s="2" t="s">
        <v>78</v>
      </c>
      <c r="G969" s="2" t="s">
        <v>107</v>
      </c>
      <c r="H969" s="4">
        <v>0.45</v>
      </c>
      <c r="I969" s="5">
        <v>7750</v>
      </c>
      <c r="J969" s="6">
        <f t="shared" si="6"/>
        <v>3487.5</v>
      </c>
      <c r="K969" s="6">
        <f t="shared" si="7"/>
        <v>1394.9999999999998</v>
      </c>
      <c r="L969" s="7">
        <v>0.39999999999999997</v>
      </c>
    </row>
    <row r="970" spans="1:12">
      <c r="A970" s="2" t="s">
        <v>112</v>
      </c>
      <c r="B970" s="2">
        <v>1197831</v>
      </c>
      <c r="C970" s="3">
        <v>44350</v>
      </c>
      <c r="D970" s="2" t="s">
        <v>4</v>
      </c>
      <c r="E970" s="2" t="s">
        <v>30</v>
      </c>
      <c r="F970" s="2" t="s">
        <v>78</v>
      </c>
      <c r="G970" s="2" t="s">
        <v>108</v>
      </c>
      <c r="H970" s="4">
        <v>0.4</v>
      </c>
      <c r="I970" s="5">
        <v>6500</v>
      </c>
      <c r="J970" s="6">
        <f t="shared" si="6"/>
        <v>2600</v>
      </c>
      <c r="K970" s="6">
        <f t="shared" si="7"/>
        <v>1040</v>
      </c>
      <c r="L970" s="7">
        <v>0.39999999999999997</v>
      </c>
    </row>
    <row r="971" spans="1:12">
      <c r="A971" s="2" t="s">
        <v>112</v>
      </c>
      <c r="B971" s="2">
        <v>1197831</v>
      </c>
      <c r="C971" s="3">
        <v>44350</v>
      </c>
      <c r="D971" s="2" t="s">
        <v>4</v>
      </c>
      <c r="E971" s="2" t="s">
        <v>30</v>
      </c>
      <c r="F971" s="2" t="s">
        <v>78</v>
      </c>
      <c r="G971" s="2" t="s">
        <v>109</v>
      </c>
      <c r="H971" s="4">
        <v>0.4</v>
      </c>
      <c r="I971" s="5">
        <v>6000</v>
      </c>
      <c r="J971" s="6">
        <f t="shared" si="6"/>
        <v>2400</v>
      </c>
      <c r="K971" s="6">
        <f t="shared" si="7"/>
        <v>1200</v>
      </c>
      <c r="L971" s="7">
        <v>0.5</v>
      </c>
    </row>
    <row r="972" spans="1:12">
      <c r="A972" s="2" t="s">
        <v>112</v>
      </c>
      <c r="B972" s="2">
        <v>1197831</v>
      </c>
      <c r="C972" s="3">
        <v>44350</v>
      </c>
      <c r="D972" s="2" t="s">
        <v>4</v>
      </c>
      <c r="E972" s="2" t="s">
        <v>30</v>
      </c>
      <c r="F972" s="2" t="s">
        <v>78</v>
      </c>
      <c r="G972" s="2" t="s">
        <v>110</v>
      </c>
      <c r="H972" s="4">
        <v>0.45</v>
      </c>
      <c r="I972" s="5">
        <v>5000</v>
      </c>
      <c r="J972" s="6">
        <f t="shared" si="6"/>
        <v>2250</v>
      </c>
      <c r="K972" s="6">
        <f t="shared" si="7"/>
        <v>787.5</v>
      </c>
      <c r="L972" s="7">
        <v>0.35</v>
      </c>
    </row>
    <row r="973" spans="1:12">
      <c r="A973" s="2" t="s">
        <v>112</v>
      </c>
      <c r="B973" s="2">
        <v>1197831</v>
      </c>
      <c r="C973" s="3">
        <v>44350</v>
      </c>
      <c r="D973" s="2" t="s">
        <v>4</v>
      </c>
      <c r="E973" s="2" t="s">
        <v>30</v>
      </c>
      <c r="F973" s="2" t="s">
        <v>78</v>
      </c>
      <c r="G973" s="2" t="s">
        <v>111</v>
      </c>
      <c r="H973" s="4">
        <v>0.5</v>
      </c>
      <c r="I973" s="5">
        <v>8750</v>
      </c>
      <c r="J973" s="6">
        <f t="shared" si="6"/>
        <v>4375</v>
      </c>
      <c r="K973" s="6">
        <f t="shared" si="7"/>
        <v>2406.25</v>
      </c>
      <c r="L973" s="7">
        <v>0.55000000000000004</v>
      </c>
    </row>
    <row r="974" spans="1:12">
      <c r="A974" s="2" t="s">
        <v>112</v>
      </c>
      <c r="B974" s="2">
        <v>1197831</v>
      </c>
      <c r="C974" s="3">
        <v>44382</v>
      </c>
      <c r="D974" s="2" t="s">
        <v>4</v>
      </c>
      <c r="E974" s="2" t="s">
        <v>30</v>
      </c>
      <c r="F974" s="2" t="s">
        <v>78</v>
      </c>
      <c r="G974" s="2" t="s">
        <v>106</v>
      </c>
      <c r="H974" s="4">
        <v>0.4</v>
      </c>
      <c r="I974" s="5">
        <v>8250</v>
      </c>
      <c r="J974" s="6">
        <f t="shared" si="6"/>
        <v>3300</v>
      </c>
      <c r="K974" s="6">
        <f t="shared" si="7"/>
        <v>1484.9999999999998</v>
      </c>
      <c r="L974" s="7">
        <v>0.44999999999999996</v>
      </c>
    </row>
    <row r="975" spans="1:12">
      <c r="A975" s="2" t="s">
        <v>112</v>
      </c>
      <c r="B975" s="2">
        <v>1197831</v>
      </c>
      <c r="C975" s="3">
        <v>44382</v>
      </c>
      <c r="D975" s="2" t="s">
        <v>4</v>
      </c>
      <c r="E975" s="2" t="s">
        <v>30</v>
      </c>
      <c r="F975" s="2" t="s">
        <v>78</v>
      </c>
      <c r="G975" s="2" t="s">
        <v>107</v>
      </c>
      <c r="H975" s="4">
        <v>0.45</v>
      </c>
      <c r="I975" s="5">
        <v>8250</v>
      </c>
      <c r="J975" s="6">
        <f t="shared" si="6"/>
        <v>3712.5</v>
      </c>
      <c r="K975" s="6">
        <f t="shared" si="7"/>
        <v>1670.6249999999998</v>
      </c>
      <c r="L975" s="7">
        <v>0.44999999999999996</v>
      </c>
    </row>
    <row r="976" spans="1:12">
      <c r="A976" s="2" t="s">
        <v>112</v>
      </c>
      <c r="B976" s="2">
        <v>1197831</v>
      </c>
      <c r="C976" s="3">
        <v>44382</v>
      </c>
      <c r="D976" s="2" t="s">
        <v>4</v>
      </c>
      <c r="E976" s="2" t="s">
        <v>30</v>
      </c>
      <c r="F976" s="2" t="s">
        <v>78</v>
      </c>
      <c r="G976" s="2" t="s">
        <v>108</v>
      </c>
      <c r="H976" s="4">
        <v>0.4</v>
      </c>
      <c r="I976" s="5">
        <v>9750</v>
      </c>
      <c r="J976" s="6">
        <f t="shared" si="6"/>
        <v>3900</v>
      </c>
      <c r="K976" s="6">
        <f t="shared" si="7"/>
        <v>1754.9999999999998</v>
      </c>
      <c r="L976" s="7">
        <v>0.44999999999999996</v>
      </c>
    </row>
    <row r="977" spans="1:12">
      <c r="A977" s="2" t="s">
        <v>112</v>
      </c>
      <c r="B977" s="2">
        <v>1197831</v>
      </c>
      <c r="C977" s="3">
        <v>44382</v>
      </c>
      <c r="D977" s="2" t="s">
        <v>4</v>
      </c>
      <c r="E977" s="2" t="s">
        <v>30</v>
      </c>
      <c r="F977" s="2" t="s">
        <v>78</v>
      </c>
      <c r="G977" s="2" t="s">
        <v>109</v>
      </c>
      <c r="H977" s="4">
        <v>0.4</v>
      </c>
      <c r="I977" s="5">
        <v>5750</v>
      </c>
      <c r="J977" s="6">
        <f t="shared" si="6"/>
        <v>2300</v>
      </c>
      <c r="K977" s="6">
        <f t="shared" si="7"/>
        <v>1265</v>
      </c>
      <c r="L977" s="7">
        <v>0.55000000000000004</v>
      </c>
    </row>
    <row r="978" spans="1:12">
      <c r="A978" s="2" t="s">
        <v>112</v>
      </c>
      <c r="B978" s="2">
        <v>1197831</v>
      </c>
      <c r="C978" s="3">
        <v>44382</v>
      </c>
      <c r="D978" s="2" t="s">
        <v>4</v>
      </c>
      <c r="E978" s="2" t="s">
        <v>30</v>
      </c>
      <c r="F978" s="2" t="s">
        <v>78</v>
      </c>
      <c r="G978" s="2" t="s">
        <v>110</v>
      </c>
      <c r="H978" s="4">
        <v>0.45</v>
      </c>
      <c r="I978" s="5">
        <v>5500</v>
      </c>
      <c r="J978" s="6">
        <f t="shared" si="6"/>
        <v>2475</v>
      </c>
      <c r="K978" s="6">
        <f t="shared" si="7"/>
        <v>989.99999999999989</v>
      </c>
      <c r="L978" s="7">
        <v>0.39999999999999997</v>
      </c>
    </row>
    <row r="979" spans="1:12">
      <c r="A979" s="2" t="s">
        <v>112</v>
      </c>
      <c r="B979" s="2">
        <v>1197831</v>
      </c>
      <c r="C979" s="3">
        <v>44382</v>
      </c>
      <c r="D979" s="2" t="s">
        <v>4</v>
      </c>
      <c r="E979" s="2" t="s">
        <v>30</v>
      </c>
      <c r="F979" s="2" t="s">
        <v>78</v>
      </c>
      <c r="G979" s="2" t="s">
        <v>111</v>
      </c>
      <c r="H979" s="4">
        <v>0.54999999999999993</v>
      </c>
      <c r="I979" s="5">
        <v>8250</v>
      </c>
      <c r="J979" s="6">
        <f t="shared" si="6"/>
        <v>4537.4999999999991</v>
      </c>
      <c r="K979" s="6">
        <f t="shared" si="7"/>
        <v>2722.5</v>
      </c>
      <c r="L979" s="7">
        <v>0.60000000000000009</v>
      </c>
    </row>
    <row r="980" spans="1:12">
      <c r="A980" s="2" t="s">
        <v>112</v>
      </c>
      <c r="B980" s="2">
        <v>1197831</v>
      </c>
      <c r="C980" s="3">
        <v>44415</v>
      </c>
      <c r="D980" s="2" t="s">
        <v>4</v>
      </c>
      <c r="E980" s="2" t="s">
        <v>30</v>
      </c>
      <c r="F980" s="2" t="s">
        <v>78</v>
      </c>
      <c r="G980" s="2" t="s">
        <v>106</v>
      </c>
      <c r="H980" s="4">
        <v>0.45</v>
      </c>
      <c r="I980" s="5">
        <v>7750</v>
      </c>
      <c r="J980" s="6">
        <f t="shared" si="6"/>
        <v>3487.5</v>
      </c>
      <c r="K980" s="6">
        <f t="shared" si="7"/>
        <v>1569.3749999999998</v>
      </c>
      <c r="L980" s="7">
        <v>0.44999999999999996</v>
      </c>
    </row>
    <row r="981" spans="1:12">
      <c r="A981" s="2" t="s">
        <v>112</v>
      </c>
      <c r="B981" s="2">
        <v>1197831</v>
      </c>
      <c r="C981" s="3">
        <v>44415</v>
      </c>
      <c r="D981" s="2" t="s">
        <v>4</v>
      </c>
      <c r="E981" s="2" t="s">
        <v>30</v>
      </c>
      <c r="F981" s="2" t="s">
        <v>78</v>
      </c>
      <c r="G981" s="2" t="s">
        <v>107</v>
      </c>
      <c r="H981" s="4">
        <v>0.55000000000000004</v>
      </c>
      <c r="I981" s="5">
        <v>7750</v>
      </c>
      <c r="J981" s="6">
        <f t="shared" si="6"/>
        <v>4262.5</v>
      </c>
      <c r="K981" s="6">
        <f t="shared" si="7"/>
        <v>1918.1249999999998</v>
      </c>
      <c r="L981" s="7">
        <v>0.44999999999999996</v>
      </c>
    </row>
    <row r="982" spans="1:12">
      <c r="A982" s="2" t="s">
        <v>112</v>
      </c>
      <c r="B982" s="2">
        <v>1197831</v>
      </c>
      <c r="C982" s="3">
        <v>44415</v>
      </c>
      <c r="D982" s="2" t="s">
        <v>4</v>
      </c>
      <c r="E982" s="2" t="s">
        <v>30</v>
      </c>
      <c r="F982" s="2" t="s">
        <v>78</v>
      </c>
      <c r="G982" s="2" t="s">
        <v>108</v>
      </c>
      <c r="H982" s="4">
        <v>0.5</v>
      </c>
      <c r="I982" s="5">
        <v>9500</v>
      </c>
      <c r="J982" s="6">
        <f t="shared" si="6"/>
        <v>4750</v>
      </c>
      <c r="K982" s="6">
        <f t="shared" si="7"/>
        <v>2137.5</v>
      </c>
      <c r="L982" s="7">
        <v>0.44999999999999996</v>
      </c>
    </row>
    <row r="983" spans="1:12">
      <c r="A983" s="2" t="s">
        <v>112</v>
      </c>
      <c r="B983" s="2">
        <v>1197831</v>
      </c>
      <c r="C983" s="3">
        <v>44415</v>
      </c>
      <c r="D983" s="2" t="s">
        <v>4</v>
      </c>
      <c r="E983" s="2" t="s">
        <v>30</v>
      </c>
      <c r="F983" s="2" t="s">
        <v>78</v>
      </c>
      <c r="G983" s="2" t="s">
        <v>109</v>
      </c>
      <c r="H983" s="4">
        <v>0.45</v>
      </c>
      <c r="I983" s="5">
        <v>4750</v>
      </c>
      <c r="J983" s="6">
        <f t="shared" si="6"/>
        <v>2137.5</v>
      </c>
      <c r="K983" s="6">
        <f t="shared" si="7"/>
        <v>1175.625</v>
      </c>
      <c r="L983" s="7">
        <v>0.55000000000000004</v>
      </c>
    </row>
    <row r="984" spans="1:12">
      <c r="A984" s="2" t="s">
        <v>112</v>
      </c>
      <c r="B984" s="2">
        <v>1197831</v>
      </c>
      <c r="C984" s="3">
        <v>44415</v>
      </c>
      <c r="D984" s="2" t="s">
        <v>4</v>
      </c>
      <c r="E984" s="2" t="s">
        <v>30</v>
      </c>
      <c r="F984" s="2" t="s">
        <v>78</v>
      </c>
      <c r="G984" s="2" t="s">
        <v>110</v>
      </c>
      <c r="H984" s="4">
        <v>0.5</v>
      </c>
      <c r="I984" s="5">
        <v>4750</v>
      </c>
      <c r="J984" s="6">
        <f t="shared" si="6"/>
        <v>2375</v>
      </c>
      <c r="K984" s="6">
        <f t="shared" si="7"/>
        <v>949.99999999999989</v>
      </c>
      <c r="L984" s="7">
        <v>0.39999999999999997</v>
      </c>
    </row>
    <row r="985" spans="1:12">
      <c r="A985" s="2" t="s">
        <v>112</v>
      </c>
      <c r="B985" s="2">
        <v>1197831</v>
      </c>
      <c r="C985" s="3">
        <v>44415</v>
      </c>
      <c r="D985" s="2" t="s">
        <v>4</v>
      </c>
      <c r="E985" s="2" t="s">
        <v>30</v>
      </c>
      <c r="F985" s="2" t="s">
        <v>78</v>
      </c>
      <c r="G985" s="2" t="s">
        <v>111</v>
      </c>
      <c r="H985" s="4">
        <v>0.54999999999999993</v>
      </c>
      <c r="I985" s="5">
        <v>7250</v>
      </c>
      <c r="J985" s="6">
        <f t="shared" si="6"/>
        <v>3987.4999999999995</v>
      </c>
      <c r="K985" s="6">
        <f t="shared" si="7"/>
        <v>2392.5</v>
      </c>
      <c r="L985" s="7">
        <v>0.60000000000000009</v>
      </c>
    </row>
    <row r="986" spans="1:12">
      <c r="A986" s="2" t="s">
        <v>112</v>
      </c>
      <c r="B986" s="2">
        <v>1197831</v>
      </c>
      <c r="C986" s="3">
        <v>44443</v>
      </c>
      <c r="D986" s="2" t="s">
        <v>4</v>
      </c>
      <c r="E986" s="2" t="s">
        <v>30</v>
      </c>
      <c r="F986" s="2" t="s">
        <v>78</v>
      </c>
      <c r="G986" s="2" t="s">
        <v>106</v>
      </c>
      <c r="H986" s="4">
        <v>0.5</v>
      </c>
      <c r="I986" s="5">
        <v>6750</v>
      </c>
      <c r="J986" s="6">
        <f t="shared" si="6"/>
        <v>3375</v>
      </c>
      <c r="K986" s="6">
        <f t="shared" si="7"/>
        <v>1518.7499999999998</v>
      </c>
      <c r="L986" s="7">
        <v>0.44999999999999996</v>
      </c>
    </row>
    <row r="987" spans="1:12">
      <c r="A987" s="2" t="s">
        <v>112</v>
      </c>
      <c r="B987" s="2">
        <v>1197831</v>
      </c>
      <c r="C987" s="3">
        <v>44443</v>
      </c>
      <c r="D987" s="2" t="s">
        <v>4</v>
      </c>
      <c r="E987" s="2" t="s">
        <v>30</v>
      </c>
      <c r="F987" s="2" t="s">
        <v>78</v>
      </c>
      <c r="G987" s="2" t="s">
        <v>107</v>
      </c>
      <c r="H987" s="4">
        <v>0.5</v>
      </c>
      <c r="I987" s="5">
        <v>6250</v>
      </c>
      <c r="J987" s="6">
        <f t="shared" si="6"/>
        <v>3125</v>
      </c>
      <c r="K987" s="6">
        <f t="shared" si="7"/>
        <v>1406.2499999999998</v>
      </c>
      <c r="L987" s="7">
        <v>0.44999999999999996</v>
      </c>
    </row>
    <row r="988" spans="1:12">
      <c r="A988" s="2" t="s">
        <v>112</v>
      </c>
      <c r="B988" s="2">
        <v>1197831</v>
      </c>
      <c r="C988" s="3">
        <v>44443</v>
      </c>
      <c r="D988" s="2" t="s">
        <v>4</v>
      </c>
      <c r="E988" s="2" t="s">
        <v>30</v>
      </c>
      <c r="F988" s="2" t="s">
        <v>78</v>
      </c>
      <c r="G988" s="2" t="s">
        <v>108</v>
      </c>
      <c r="H988" s="4">
        <v>0.54999999999999993</v>
      </c>
      <c r="I988" s="5">
        <v>6750</v>
      </c>
      <c r="J988" s="6">
        <f t="shared" si="6"/>
        <v>3712.4999999999995</v>
      </c>
      <c r="K988" s="6">
        <f t="shared" si="7"/>
        <v>1670.6249999999995</v>
      </c>
      <c r="L988" s="7">
        <v>0.44999999999999996</v>
      </c>
    </row>
    <row r="989" spans="1:12">
      <c r="A989" s="2" t="s">
        <v>112</v>
      </c>
      <c r="B989" s="2">
        <v>1197831</v>
      </c>
      <c r="C989" s="3">
        <v>44443</v>
      </c>
      <c r="D989" s="2" t="s">
        <v>4</v>
      </c>
      <c r="E989" s="2" t="s">
        <v>30</v>
      </c>
      <c r="F989" s="2" t="s">
        <v>78</v>
      </c>
      <c r="G989" s="2" t="s">
        <v>109</v>
      </c>
      <c r="H989" s="4">
        <v>0.54999999999999993</v>
      </c>
      <c r="I989" s="5">
        <v>4000</v>
      </c>
      <c r="J989" s="6">
        <f t="shared" si="6"/>
        <v>2199.9999999999995</v>
      </c>
      <c r="K989" s="6">
        <f t="shared" si="7"/>
        <v>1209.9999999999998</v>
      </c>
      <c r="L989" s="7">
        <v>0.55000000000000004</v>
      </c>
    </row>
    <row r="990" spans="1:12">
      <c r="A990" s="2" t="s">
        <v>112</v>
      </c>
      <c r="B990" s="2">
        <v>1197831</v>
      </c>
      <c r="C990" s="3">
        <v>44443</v>
      </c>
      <c r="D990" s="2" t="s">
        <v>4</v>
      </c>
      <c r="E990" s="2" t="s">
        <v>30</v>
      </c>
      <c r="F990" s="2" t="s">
        <v>78</v>
      </c>
      <c r="G990" s="2" t="s">
        <v>110</v>
      </c>
      <c r="H990" s="4">
        <v>0.5</v>
      </c>
      <c r="I990" s="5">
        <v>4000</v>
      </c>
      <c r="J990" s="6">
        <f t="shared" si="6"/>
        <v>2000</v>
      </c>
      <c r="K990" s="6">
        <f t="shared" si="7"/>
        <v>799.99999999999989</v>
      </c>
      <c r="L990" s="7">
        <v>0.39999999999999997</v>
      </c>
    </row>
    <row r="991" spans="1:12">
      <c r="A991" s="2" t="s">
        <v>112</v>
      </c>
      <c r="B991" s="2">
        <v>1197831</v>
      </c>
      <c r="C991" s="3">
        <v>44443</v>
      </c>
      <c r="D991" s="2" t="s">
        <v>4</v>
      </c>
      <c r="E991" s="2" t="s">
        <v>30</v>
      </c>
      <c r="F991" s="2" t="s">
        <v>78</v>
      </c>
      <c r="G991" s="2" t="s">
        <v>111</v>
      </c>
      <c r="H991" s="4">
        <v>0.45</v>
      </c>
      <c r="I991" s="5">
        <v>6250</v>
      </c>
      <c r="J991" s="6">
        <f t="shared" si="6"/>
        <v>2812.5</v>
      </c>
      <c r="K991" s="6">
        <f t="shared" si="7"/>
        <v>1687.5000000000002</v>
      </c>
      <c r="L991" s="7">
        <v>0.60000000000000009</v>
      </c>
    </row>
    <row r="992" spans="1:12">
      <c r="A992" s="2" t="s">
        <v>112</v>
      </c>
      <c r="B992" s="2">
        <v>1197831</v>
      </c>
      <c r="C992" s="3">
        <v>44472</v>
      </c>
      <c r="D992" s="2" t="s">
        <v>4</v>
      </c>
      <c r="E992" s="2" t="s">
        <v>30</v>
      </c>
      <c r="F992" s="2" t="s">
        <v>78</v>
      </c>
      <c r="G992" s="2" t="s">
        <v>106</v>
      </c>
      <c r="H992" s="4">
        <v>0.35000000000000003</v>
      </c>
      <c r="I992" s="5">
        <v>5750</v>
      </c>
      <c r="J992" s="6">
        <f t="shared" si="6"/>
        <v>2012.5000000000002</v>
      </c>
      <c r="K992" s="6">
        <f t="shared" si="7"/>
        <v>905.625</v>
      </c>
      <c r="L992" s="7">
        <v>0.44999999999999996</v>
      </c>
    </row>
    <row r="993" spans="1:12">
      <c r="A993" s="2" t="s">
        <v>112</v>
      </c>
      <c r="B993" s="2">
        <v>1197831</v>
      </c>
      <c r="C993" s="3">
        <v>44472</v>
      </c>
      <c r="D993" s="2" t="s">
        <v>4</v>
      </c>
      <c r="E993" s="2" t="s">
        <v>30</v>
      </c>
      <c r="F993" s="2" t="s">
        <v>78</v>
      </c>
      <c r="G993" s="2" t="s">
        <v>107</v>
      </c>
      <c r="H993" s="4">
        <v>0.35000000000000003</v>
      </c>
      <c r="I993" s="5">
        <v>5750</v>
      </c>
      <c r="J993" s="6">
        <f t="shared" si="6"/>
        <v>2012.5000000000002</v>
      </c>
      <c r="K993" s="6">
        <f t="shared" si="7"/>
        <v>905.625</v>
      </c>
      <c r="L993" s="7">
        <v>0.44999999999999996</v>
      </c>
    </row>
    <row r="994" spans="1:12">
      <c r="A994" s="2" t="s">
        <v>112</v>
      </c>
      <c r="B994" s="2">
        <v>1197831</v>
      </c>
      <c r="C994" s="3">
        <v>44472</v>
      </c>
      <c r="D994" s="2" t="s">
        <v>4</v>
      </c>
      <c r="E994" s="2" t="s">
        <v>30</v>
      </c>
      <c r="F994" s="2" t="s">
        <v>78</v>
      </c>
      <c r="G994" s="2" t="s">
        <v>108</v>
      </c>
      <c r="H994" s="4">
        <v>0.4</v>
      </c>
      <c r="I994" s="5">
        <v>5250</v>
      </c>
      <c r="J994" s="6">
        <f t="shared" si="6"/>
        <v>2100</v>
      </c>
      <c r="K994" s="6">
        <f t="shared" si="7"/>
        <v>944.99999999999989</v>
      </c>
      <c r="L994" s="7">
        <v>0.44999999999999996</v>
      </c>
    </row>
    <row r="995" spans="1:12">
      <c r="A995" s="2" t="s">
        <v>112</v>
      </c>
      <c r="B995" s="2">
        <v>1197831</v>
      </c>
      <c r="C995" s="3">
        <v>44472</v>
      </c>
      <c r="D995" s="2" t="s">
        <v>4</v>
      </c>
      <c r="E995" s="2" t="s">
        <v>30</v>
      </c>
      <c r="F995" s="2" t="s">
        <v>78</v>
      </c>
      <c r="G995" s="2" t="s">
        <v>109</v>
      </c>
      <c r="H995" s="4">
        <v>0.4</v>
      </c>
      <c r="I995" s="5">
        <v>3750</v>
      </c>
      <c r="J995" s="6">
        <f t="shared" si="6"/>
        <v>1500</v>
      </c>
      <c r="K995" s="6">
        <f t="shared" si="7"/>
        <v>825.00000000000011</v>
      </c>
      <c r="L995" s="7">
        <v>0.55000000000000004</v>
      </c>
    </row>
    <row r="996" spans="1:12">
      <c r="A996" s="2" t="s">
        <v>112</v>
      </c>
      <c r="B996" s="2">
        <v>1197831</v>
      </c>
      <c r="C996" s="3">
        <v>44472</v>
      </c>
      <c r="D996" s="2" t="s">
        <v>4</v>
      </c>
      <c r="E996" s="2" t="s">
        <v>30</v>
      </c>
      <c r="F996" s="2" t="s">
        <v>78</v>
      </c>
      <c r="G996" s="2" t="s">
        <v>110</v>
      </c>
      <c r="H996" s="4">
        <v>0.35000000000000003</v>
      </c>
      <c r="I996" s="5">
        <v>3500</v>
      </c>
      <c r="J996" s="6">
        <f t="shared" si="6"/>
        <v>1225.0000000000002</v>
      </c>
      <c r="K996" s="6">
        <f t="shared" si="7"/>
        <v>490.00000000000006</v>
      </c>
      <c r="L996" s="7">
        <v>0.39999999999999997</v>
      </c>
    </row>
    <row r="997" spans="1:12">
      <c r="A997" s="2" t="s">
        <v>112</v>
      </c>
      <c r="B997" s="2">
        <v>1197831</v>
      </c>
      <c r="C997" s="3">
        <v>44472</v>
      </c>
      <c r="D997" s="2" t="s">
        <v>4</v>
      </c>
      <c r="E997" s="2" t="s">
        <v>30</v>
      </c>
      <c r="F997" s="2" t="s">
        <v>78</v>
      </c>
      <c r="G997" s="2" t="s">
        <v>111</v>
      </c>
      <c r="H997" s="4">
        <v>0.45</v>
      </c>
      <c r="I997" s="5">
        <v>5250</v>
      </c>
      <c r="J997" s="6">
        <f t="shared" si="6"/>
        <v>2362.5</v>
      </c>
      <c r="K997" s="6">
        <f t="shared" si="7"/>
        <v>1417.5000000000002</v>
      </c>
      <c r="L997" s="7">
        <v>0.60000000000000009</v>
      </c>
    </row>
    <row r="998" spans="1:12">
      <c r="A998" s="2" t="s">
        <v>112</v>
      </c>
      <c r="B998" s="2">
        <v>1197831</v>
      </c>
      <c r="C998" s="3">
        <v>44504</v>
      </c>
      <c r="D998" s="2" t="s">
        <v>4</v>
      </c>
      <c r="E998" s="2" t="s">
        <v>30</v>
      </c>
      <c r="F998" s="2" t="s">
        <v>78</v>
      </c>
      <c r="G998" s="2" t="s">
        <v>106</v>
      </c>
      <c r="H998" s="4">
        <v>0.30000000000000004</v>
      </c>
      <c r="I998" s="5">
        <v>6750</v>
      </c>
      <c r="J998" s="6">
        <f t="shared" si="6"/>
        <v>2025.0000000000002</v>
      </c>
      <c r="K998" s="6">
        <f t="shared" si="7"/>
        <v>911.25</v>
      </c>
      <c r="L998" s="7">
        <v>0.44999999999999996</v>
      </c>
    </row>
    <row r="999" spans="1:12">
      <c r="A999" s="2" t="s">
        <v>112</v>
      </c>
      <c r="B999" s="2">
        <v>1197831</v>
      </c>
      <c r="C999" s="3">
        <v>44504</v>
      </c>
      <c r="D999" s="2" t="s">
        <v>4</v>
      </c>
      <c r="E999" s="2" t="s">
        <v>30</v>
      </c>
      <c r="F999" s="2" t="s">
        <v>78</v>
      </c>
      <c r="G999" s="2" t="s">
        <v>107</v>
      </c>
      <c r="H999" s="4">
        <v>0.30000000000000004</v>
      </c>
      <c r="I999" s="5">
        <v>6750</v>
      </c>
      <c r="J999" s="6">
        <f t="shared" si="6"/>
        <v>2025.0000000000002</v>
      </c>
      <c r="K999" s="6">
        <f t="shared" si="7"/>
        <v>911.25</v>
      </c>
      <c r="L999" s="7">
        <v>0.44999999999999996</v>
      </c>
    </row>
    <row r="1000" spans="1:12">
      <c r="A1000" s="2" t="s">
        <v>112</v>
      </c>
      <c r="B1000" s="2">
        <v>1197831</v>
      </c>
      <c r="C1000" s="3">
        <v>44504</v>
      </c>
      <c r="D1000" s="2" t="s">
        <v>4</v>
      </c>
      <c r="E1000" s="2" t="s">
        <v>30</v>
      </c>
      <c r="F1000" s="2" t="s">
        <v>78</v>
      </c>
      <c r="G1000" s="2" t="s">
        <v>108</v>
      </c>
      <c r="H1000" s="4">
        <v>0.55000000000000004</v>
      </c>
      <c r="I1000" s="5">
        <v>6000</v>
      </c>
      <c r="J1000" s="6">
        <f t="shared" si="6"/>
        <v>3300.0000000000005</v>
      </c>
      <c r="K1000" s="6">
        <f t="shared" si="7"/>
        <v>1485</v>
      </c>
      <c r="L1000" s="7">
        <v>0.44999999999999996</v>
      </c>
    </row>
    <row r="1001" spans="1:12">
      <c r="A1001" s="2" t="s">
        <v>112</v>
      </c>
      <c r="B1001" s="2">
        <v>1197831</v>
      </c>
      <c r="C1001" s="3">
        <v>44504</v>
      </c>
      <c r="D1001" s="2" t="s">
        <v>4</v>
      </c>
      <c r="E1001" s="2" t="s">
        <v>30</v>
      </c>
      <c r="F1001" s="2" t="s">
        <v>78</v>
      </c>
      <c r="G1001" s="2" t="s">
        <v>109</v>
      </c>
      <c r="H1001" s="4">
        <v>0.55000000000000004</v>
      </c>
      <c r="I1001" s="5">
        <v>4750</v>
      </c>
      <c r="J1001" s="6">
        <f t="shared" si="6"/>
        <v>2612.5</v>
      </c>
      <c r="K1001" s="6">
        <f t="shared" si="7"/>
        <v>1436.8750000000002</v>
      </c>
      <c r="L1001" s="7">
        <v>0.55000000000000004</v>
      </c>
    </row>
    <row r="1002" spans="1:12">
      <c r="A1002" s="2" t="s">
        <v>112</v>
      </c>
      <c r="B1002" s="2">
        <v>1197831</v>
      </c>
      <c r="C1002" s="3">
        <v>44504</v>
      </c>
      <c r="D1002" s="2" t="s">
        <v>4</v>
      </c>
      <c r="E1002" s="2" t="s">
        <v>30</v>
      </c>
      <c r="F1002" s="2" t="s">
        <v>78</v>
      </c>
      <c r="G1002" s="2" t="s">
        <v>110</v>
      </c>
      <c r="H1002" s="4">
        <v>0.54999999999999993</v>
      </c>
      <c r="I1002" s="5">
        <v>4500</v>
      </c>
      <c r="J1002" s="6">
        <f t="shared" si="6"/>
        <v>2474.9999999999995</v>
      </c>
      <c r="K1002" s="6">
        <f t="shared" si="7"/>
        <v>989.99999999999977</v>
      </c>
      <c r="L1002" s="7">
        <v>0.39999999999999997</v>
      </c>
    </row>
    <row r="1003" spans="1:12">
      <c r="A1003" s="2" t="s">
        <v>112</v>
      </c>
      <c r="B1003" s="2">
        <v>1197831</v>
      </c>
      <c r="C1003" s="3">
        <v>44504</v>
      </c>
      <c r="D1003" s="2" t="s">
        <v>4</v>
      </c>
      <c r="E1003" s="2" t="s">
        <v>30</v>
      </c>
      <c r="F1003" s="2" t="s">
        <v>78</v>
      </c>
      <c r="G1003" s="2" t="s">
        <v>111</v>
      </c>
      <c r="H1003" s="4">
        <v>0.65</v>
      </c>
      <c r="I1003" s="5">
        <v>6500</v>
      </c>
      <c r="J1003" s="6">
        <f t="shared" si="6"/>
        <v>4225</v>
      </c>
      <c r="K1003" s="6">
        <f t="shared" si="7"/>
        <v>2535.0000000000005</v>
      </c>
      <c r="L1003" s="7">
        <v>0.60000000000000009</v>
      </c>
    </row>
    <row r="1004" spans="1:12">
      <c r="A1004" s="2" t="s">
        <v>112</v>
      </c>
      <c r="B1004" s="2">
        <v>1197831</v>
      </c>
      <c r="C1004" s="3">
        <v>44533</v>
      </c>
      <c r="D1004" s="2" t="s">
        <v>4</v>
      </c>
      <c r="E1004" s="2" t="s">
        <v>30</v>
      </c>
      <c r="F1004" s="2" t="s">
        <v>78</v>
      </c>
      <c r="G1004" s="2" t="s">
        <v>106</v>
      </c>
      <c r="H1004" s="4">
        <v>0.54999999999999993</v>
      </c>
      <c r="I1004" s="5">
        <v>8000</v>
      </c>
      <c r="J1004" s="6">
        <f t="shared" si="6"/>
        <v>4399.9999999999991</v>
      </c>
      <c r="K1004" s="6">
        <f t="shared" si="7"/>
        <v>1979.9999999999993</v>
      </c>
      <c r="L1004" s="7">
        <v>0.44999999999999996</v>
      </c>
    </row>
    <row r="1005" spans="1:12">
      <c r="A1005" s="2" t="s">
        <v>112</v>
      </c>
      <c r="B1005" s="2">
        <v>1197831</v>
      </c>
      <c r="C1005" s="3">
        <v>44533</v>
      </c>
      <c r="D1005" s="2" t="s">
        <v>4</v>
      </c>
      <c r="E1005" s="2" t="s">
        <v>30</v>
      </c>
      <c r="F1005" s="2" t="s">
        <v>78</v>
      </c>
      <c r="G1005" s="2" t="s">
        <v>107</v>
      </c>
      <c r="H1005" s="4">
        <v>0.54999999999999993</v>
      </c>
      <c r="I1005" s="5">
        <v>8000</v>
      </c>
      <c r="J1005" s="6">
        <f t="shared" si="6"/>
        <v>4399.9999999999991</v>
      </c>
      <c r="K1005" s="6">
        <f t="shared" si="7"/>
        <v>1979.9999999999993</v>
      </c>
      <c r="L1005" s="7">
        <v>0.44999999999999996</v>
      </c>
    </row>
    <row r="1006" spans="1:12">
      <c r="A1006" s="2" t="s">
        <v>112</v>
      </c>
      <c r="B1006" s="2">
        <v>1197831</v>
      </c>
      <c r="C1006" s="3">
        <v>44533</v>
      </c>
      <c r="D1006" s="2" t="s">
        <v>4</v>
      </c>
      <c r="E1006" s="2" t="s">
        <v>30</v>
      </c>
      <c r="F1006" s="2" t="s">
        <v>78</v>
      </c>
      <c r="G1006" s="2" t="s">
        <v>108</v>
      </c>
      <c r="H1006" s="4">
        <v>0.6</v>
      </c>
      <c r="I1006" s="5">
        <v>7000</v>
      </c>
      <c r="J1006" s="6">
        <f t="shared" si="6"/>
        <v>4200</v>
      </c>
      <c r="K1006" s="6">
        <f t="shared" si="7"/>
        <v>1889.9999999999998</v>
      </c>
      <c r="L1006" s="7">
        <v>0.44999999999999996</v>
      </c>
    </row>
    <row r="1007" spans="1:12">
      <c r="A1007" s="2" t="s">
        <v>112</v>
      </c>
      <c r="B1007" s="2">
        <v>1197831</v>
      </c>
      <c r="C1007" s="3">
        <v>44533</v>
      </c>
      <c r="D1007" s="2" t="s">
        <v>4</v>
      </c>
      <c r="E1007" s="2" t="s">
        <v>30</v>
      </c>
      <c r="F1007" s="2" t="s">
        <v>78</v>
      </c>
      <c r="G1007" s="2" t="s">
        <v>109</v>
      </c>
      <c r="H1007" s="4">
        <v>0.6</v>
      </c>
      <c r="I1007" s="5">
        <v>5500</v>
      </c>
      <c r="J1007" s="6">
        <f t="shared" si="6"/>
        <v>3300</v>
      </c>
      <c r="K1007" s="6">
        <f t="shared" si="7"/>
        <v>1815.0000000000002</v>
      </c>
      <c r="L1007" s="7">
        <v>0.55000000000000004</v>
      </c>
    </row>
    <row r="1008" spans="1:12">
      <c r="A1008" s="2" t="s">
        <v>112</v>
      </c>
      <c r="B1008" s="2">
        <v>1197831</v>
      </c>
      <c r="C1008" s="3">
        <v>44533</v>
      </c>
      <c r="D1008" s="2" t="s">
        <v>4</v>
      </c>
      <c r="E1008" s="2" t="s">
        <v>30</v>
      </c>
      <c r="F1008" s="2" t="s">
        <v>78</v>
      </c>
      <c r="G1008" s="2" t="s">
        <v>110</v>
      </c>
      <c r="H1008" s="4">
        <v>0.54999999999999993</v>
      </c>
      <c r="I1008" s="5">
        <v>5000</v>
      </c>
      <c r="J1008" s="6">
        <f t="shared" si="6"/>
        <v>2749.9999999999995</v>
      </c>
      <c r="K1008" s="6">
        <f t="shared" si="7"/>
        <v>1099.9999999999998</v>
      </c>
      <c r="L1008" s="7">
        <v>0.39999999999999997</v>
      </c>
    </row>
    <row r="1009" spans="1:12">
      <c r="A1009" s="2" t="s">
        <v>112</v>
      </c>
      <c r="B1009" s="2">
        <v>1197831</v>
      </c>
      <c r="C1009" s="3">
        <v>44533</v>
      </c>
      <c r="D1009" s="2" t="s">
        <v>4</v>
      </c>
      <c r="E1009" s="2" t="s">
        <v>30</v>
      </c>
      <c r="F1009" s="2" t="s">
        <v>78</v>
      </c>
      <c r="G1009" s="2" t="s">
        <v>111</v>
      </c>
      <c r="H1009" s="4">
        <v>0.65</v>
      </c>
      <c r="I1009" s="5">
        <v>7500</v>
      </c>
      <c r="J1009" s="6">
        <f t="shared" si="6"/>
        <v>4875</v>
      </c>
      <c r="K1009" s="6">
        <f t="shared" si="7"/>
        <v>2925.0000000000005</v>
      </c>
      <c r="L1009" s="7">
        <v>0.60000000000000009</v>
      </c>
    </row>
    <row r="1010" spans="1:12">
      <c r="A1010" s="2" t="s">
        <v>104</v>
      </c>
      <c r="B1010" s="2">
        <v>1185732</v>
      </c>
      <c r="C1010" s="3">
        <v>44207</v>
      </c>
      <c r="D1010" s="2" t="s">
        <v>115</v>
      </c>
      <c r="E1010" s="2" t="s">
        <v>16</v>
      </c>
      <c r="F1010" s="2" t="s">
        <v>68</v>
      </c>
      <c r="G1010" s="2" t="s">
        <v>106</v>
      </c>
      <c r="H1010" s="4">
        <v>0.35</v>
      </c>
      <c r="I1010" s="5">
        <v>4250</v>
      </c>
      <c r="J1010" s="6">
        <f t="shared" si="6"/>
        <v>1487.5</v>
      </c>
      <c r="K1010" s="6">
        <f t="shared" si="7"/>
        <v>595</v>
      </c>
      <c r="L1010" s="7">
        <v>0.4</v>
      </c>
    </row>
    <row r="1011" spans="1:12">
      <c r="A1011" s="2" t="s">
        <v>104</v>
      </c>
      <c r="B1011" s="2">
        <v>1185732</v>
      </c>
      <c r="C1011" s="3">
        <v>44207</v>
      </c>
      <c r="D1011" s="2" t="s">
        <v>115</v>
      </c>
      <c r="E1011" s="2" t="s">
        <v>16</v>
      </c>
      <c r="F1011" s="2" t="s">
        <v>68</v>
      </c>
      <c r="G1011" s="2" t="s">
        <v>107</v>
      </c>
      <c r="H1011" s="4">
        <v>0.35</v>
      </c>
      <c r="I1011" s="5">
        <v>2250</v>
      </c>
      <c r="J1011" s="6">
        <f t="shared" si="6"/>
        <v>787.5</v>
      </c>
      <c r="K1011" s="6">
        <f t="shared" si="7"/>
        <v>275.625</v>
      </c>
      <c r="L1011" s="7">
        <v>0.35</v>
      </c>
    </row>
    <row r="1012" spans="1:12">
      <c r="A1012" s="2" t="s">
        <v>104</v>
      </c>
      <c r="B1012" s="2">
        <v>1185732</v>
      </c>
      <c r="C1012" s="3">
        <v>44207</v>
      </c>
      <c r="D1012" s="2" t="s">
        <v>115</v>
      </c>
      <c r="E1012" s="2" t="s">
        <v>16</v>
      </c>
      <c r="F1012" s="2" t="s">
        <v>68</v>
      </c>
      <c r="G1012" s="2" t="s">
        <v>108</v>
      </c>
      <c r="H1012" s="4">
        <v>0.25</v>
      </c>
      <c r="I1012" s="5">
        <v>2250</v>
      </c>
      <c r="J1012" s="6">
        <f t="shared" si="6"/>
        <v>562.5</v>
      </c>
      <c r="K1012" s="6">
        <f t="shared" si="7"/>
        <v>196.875</v>
      </c>
      <c r="L1012" s="7">
        <v>0.35</v>
      </c>
    </row>
    <row r="1013" spans="1:12">
      <c r="A1013" s="2" t="s">
        <v>104</v>
      </c>
      <c r="B1013" s="2">
        <v>1185732</v>
      </c>
      <c r="C1013" s="3">
        <v>44207</v>
      </c>
      <c r="D1013" s="2" t="s">
        <v>115</v>
      </c>
      <c r="E1013" s="2" t="s">
        <v>16</v>
      </c>
      <c r="F1013" s="2" t="s">
        <v>68</v>
      </c>
      <c r="G1013" s="2" t="s">
        <v>109</v>
      </c>
      <c r="H1013" s="4">
        <v>0.30000000000000004</v>
      </c>
      <c r="I1013" s="5">
        <v>750</v>
      </c>
      <c r="J1013" s="6">
        <f t="shared" si="6"/>
        <v>225.00000000000003</v>
      </c>
      <c r="K1013" s="6">
        <f t="shared" si="7"/>
        <v>90.000000000000014</v>
      </c>
      <c r="L1013" s="7">
        <v>0.4</v>
      </c>
    </row>
    <row r="1014" spans="1:12">
      <c r="A1014" s="2" t="s">
        <v>104</v>
      </c>
      <c r="B1014" s="2">
        <v>1185732</v>
      </c>
      <c r="C1014" s="3">
        <v>44207</v>
      </c>
      <c r="D1014" s="2" t="s">
        <v>115</v>
      </c>
      <c r="E1014" s="2" t="s">
        <v>16</v>
      </c>
      <c r="F1014" s="2" t="s">
        <v>68</v>
      </c>
      <c r="G1014" s="2" t="s">
        <v>110</v>
      </c>
      <c r="H1014" s="4">
        <v>0.44999999999999996</v>
      </c>
      <c r="I1014" s="5">
        <v>1250</v>
      </c>
      <c r="J1014" s="6">
        <f t="shared" si="6"/>
        <v>562.5</v>
      </c>
      <c r="K1014" s="6">
        <f t="shared" si="7"/>
        <v>196.875</v>
      </c>
      <c r="L1014" s="7">
        <v>0.35</v>
      </c>
    </row>
    <row r="1015" spans="1:12">
      <c r="A1015" s="2" t="s">
        <v>104</v>
      </c>
      <c r="B1015" s="2">
        <v>1185732</v>
      </c>
      <c r="C1015" s="3">
        <v>44207</v>
      </c>
      <c r="D1015" s="2" t="s">
        <v>115</v>
      </c>
      <c r="E1015" s="2" t="s">
        <v>16</v>
      </c>
      <c r="F1015" s="2" t="s">
        <v>68</v>
      </c>
      <c r="G1015" s="2" t="s">
        <v>111</v>
      </c>
      <c r="H1015" s="4">
        <v>0.35</v>
      </c>
      <c r="I1015" s="5">
        <v>2250</v>
      </c>
      <c r="J1015" s="6">
        <f t="shared" si="6"/>
        <v>787.5</v>
      </c>
      <c r="K1015" s="6">
        <f t="shared" si="7"/>
        <v>393.75</v>
      </c>
      <c r="L1015" s="7">
        <v>0.5</v>
      </c>
    </row>
    <row r="1016" spans="1:12">
      <c r="A1016" s="2" t="s">
        <v>104</v>
      </c>
      <c r="B1016" s="2">
        <v>1185732</v>
      </c>
      <c r="C1016" s="3">
        <v>44238</v>
      </c>
      <c r="D1016" s="2" t="s">
        <v>115</v>
      </c>
      <c r="E1016" s="2" t="s">
        <v>16</v>
      </c>
      <c r="F1016" s="2" t="s">
        <v>68</v>
      </c>
      <c r="G1016" s="2" t="s">
        <v>106</v>
      </c>
      <c r="H1016" s="4">
        <v>0.35</v>
      </c>
      <c r="I1016" s="5">
        <v>4750</v>
      </c>
      <c r="J1016" s="6">
        <f t="shared" si="6"/>
        <v>1662.5</v>
      </c>
      <c r="K1016" s="6">
        <f t="shared" si="7"/>
        <v>665</v>
      </c>
      <c r="L1016" s="7">
        <v>0.4</v>
      </c>
    </row>
    <row r="1017" spans="1:12">
      <c r="A1017" s="2" t="s">
        <v>104</v>
      </c>
      <c r="B1017" s="2">
        <v>1185732</v>
      </c>
      <c r="C1017" s="3">
        <v>44238</v>
      </c>
      <c r="D1017" s="2" t="s">
        <v>115</v>
      </c>
      <c r="E1017" s="2" t="s">
        <v>16</v>
      </c>
      <c r="F1017" s="2" t="s">
        <v>68</v>
      </c>
      <c r="G1017" s="2" t="s">
        <v>107</v>
      </c>
      <c r="H1017" s="4">
        <v>0.35</v>
      </c>
      <c r="I1017" s="5">
        <v>1250</v>
      </c>
      <c r="J1017" s="6">
        <f t="shared" si="6"/>
        <v>437.5</v>
      </c>
      <c r="K1017" s="6">
        <f t="shared" si="7"/>
        <v>153.125</v>
      </c>
      <c r="L1017" s="7">
        <v>0.35</v>
      </c>
    </row>
    <row r="1018" spans="1:12">
      <c r="A1018" s="2" t="s">
        <v>104</v>
      </c>
      <c r="B1018" s="2">
        <v>1185732</v>
      </c>
      <c r="C1018" s="3">
        <v>44238</v>
      </c>
      <c r="D1018" s="2" t="s">
        <v>115</v>
      </c>
      <c r="E1018" s="2" t="s">
        <v>16</v>
      </c>
      <c r="F1018" s="2" t="s">
        <v>68</v>
      </c>
      <c r="G1018" s="2" t="s">
        <v>108</v>
      </c>
      <c r="H1018" s="4">
        <v>0.25</v>
      </c>
      <c r="I1018" s="5">
        <v>1750</v>
      </c>
      <c r="J1018" s="6">
        <f t="shared" si="6"/>
        <v>437.5</v>
      </c>
      <c r="K1018" s="6">
        <f t="shared" si="7"/>
        <v>153.125</v>
      </c>
      <c r="L1018" s="7">
        <v>0.35</v>
      </c>
    </row>
    <row r="1019" spans="1:12">
      <c r="A1019" s="2" t="s">
        <v>104</v>
      </c>
      <c r="B1019" s="2">
        <v>1185732</v>
      </c>
      <c r="C1019" s="3">
        <v>44238</v>
      </c>
      <c r="D1019" s="2" t="s">
        <v>115</v>
      </c>
      <c r="E1019" s="2" t="s">
        <v>16</v>
      </c>
      <c r="F1019" s="2" t="s">
        <v>68</v>
      </c>
      <c r="G1019" s="2" t="s">
        <v>109</v>
      </c>
      <c r="H1019" s="4">
        <v>0.30000000000000004</v>
      </c>
      <c r="I1019" s="5">
        <v>500</v>
      </c>
      <c r="J1019" s="6">
        <f t="shared" si="6"/>
        <v>150.00000000000003</v>
      </c>
      <c r="K1019" s="6">
        <f t="shared" si="7"/>
        <v>60.000000000000014</v>
      </c>
      <c r="L1019" s="7">
        <v>0.4</v>
      </c>
    </row>
    <row r="1020" spans="1:12">
      <c r="A1020" s="2" t="s">
        <v>104</v>
      </c>
      <c r="B1020" s="2">
        <v>1185732</v>
      </c>
      <c r="C1020" s="3">
        <v>44238</v>
      </c>
      <c r="D1020" s="2" t="s">
        <v>115</v>
      </c>
      <c r="E1020" s="2" t="s">
        <v>16</v>
      </c>
      <c r="F1020" s="2" t="s">
        <v>68</v>
      </c>
      <c r="G1020" s="2" t="s">
        <v>110</v>
      </c>
      <c r="H1020" s="4">
        <v>0.44999999999999996</v>
      </c>
      <c r="I1020" s="5">
        <v>1250</v>
      </c>
      <c r="J1020" s="6">
        <f t="shared" si="6"/>
        <v>562.5</v>
      </c>
      <c r="K1020" s="6">
        <f t="shared" si="7"/>
        <v>196.875</v>
      </c>
      <c r="L1020" s="7">
        <v>0.35</v>
      </c>
    </row>
    <row r="1021" spans="1:12">
      <c r="A1021" s="2" t="s">
        <v>104</v>
      </c>
      <c r="B1021" s="2">
        <v>1185732</v>
      </c>
      <c r="C1021" s="3">
        <v>44238</v>
      </c>
      <c r="D1021" s="2" t="s">
        <v>115</v>
      </c>
      <c r="E1021" s="2" t="s">
        <v>16</v>
      </c>
      <c r="F1021" s="2" t="s">
        <v>68</v>
      </c>
      <c r="G1021" s="2" t="s">
        <v>111</v>
      </c>
      <c r="H1021" s="4">
        <v>0.35</v>
      </c>
      <c r="I1021" s="5">
        <v>2000</v>
      </c>
      <c r="J1021" s="6">
        <f t="shared" si="6"/>
        <v>700</v>
      </c>
      <c r="K1021" s="6">
        <f t="shared" si="7"/>
        <v>350</v>
      </c>
      <c r="L1021" s="7">
        <v>0.5</v>
      </c>
    </row>
    <row r="1022" spans="1:12">
      <c r="A1022" s="2" t="s">
        <v>104</v>
      </c>
      <c r="B1022" s="2">
        <v>1185732</v>
      </c>
      <c r="C1022" s="3">
        <v>44265</v>
      </c>
      <c r="D1022" s="2" t="s">
        <v>115</v>
      </c>
      <c r="E1022" s="2" t="s">
        <v>16</v>
      </c>
      <c r="F1022" s="2" t="s">
        <v>68</v>
      </c>
      <c r="G1022" s="2" t="s">
        <v>106</v>
      </c>
      <c r="H1022" s="4">
        <v>0.4</v>
      </c>
      <c r="I1022" s="5">
        <v>4200</v>
      </c>
      <c r="J1022" s="6">
        <f t="shared" ref="J1022:J3889" si="8">H1022*I1022</f>
        <v>1680</v>
      </c>
      <c r="K1022" s="6">
        <f t="shared" ref="K1022:K3889" si="9">J1022*L1022</f>
        <v>672</v>
      </c>
      <c r="L1022" s="7">
        <v>0.4</v>
      </c>
    </row>
    <row r="1023" spans="1:12">
      <c r="A1023" s="2" t="s">
        <v>104</v>
      </c>
      <c r="B1023" s="2">
        <v>1185732</v>
      </c>
      <c r="C1023" s="3">
        <v>44265</v>
      </c>
      <c r="D1023" s="2" t="s">
        <v>115</v>
      </c>
      <c r="E1023" s="2" t="s">
        <v>16</v>
      </c>
      <c r="F1023" s="2" t="s">
        <v>68</v>
      </c>
      <c r="G1023" s="2" t="s">
        <v>107</v>
      </c>
      <c r="H1023" s="4">
        <v>0.4</v>
      </c>
      <c r="I1023" s="5">
        <v>1000</v>
      </c>
      <c r="J1023" s="6">
        <f t="shared" si="8"/>
        <v>400</v>
      </c>
      <c r="K1023" s="6">
        <f t="shared" si="9"/>
        <v>140</v>
      </c>
      <c r="L1023" s="7">
        <v>0.35</v>
      </c>
    </row>
    <row r="1024" spans="1:12">
      <c r="A1024" s="2" t="s">
        <v>104</v>
      </c>
      <c r="B1024" s="2">
        <v>1185732</v>
      </c>
      <c r="C1024" s="3">
        <v>44265</v>
      </c>
      <c r="D1024" s="2" t="s">
        <v>115</v>
      </c>
      <c r="E1024" s="2" t="s">
        <v>16</v>
      </c>
      <c r="F1024" s="2" t="s">
        <v>68</v>
      </c>
      <c r="G1024" s="2" t="s">
        <v>108</v>
      </c>
      <c r="H1024" s="4">
        <v>0.30000000000000004</v>
      </c>
      <c r="I1024" s="5">
        <v>1500</v>
      </c>
      <c r="J1024" s="6">
        <f t="shared" si="8"/>
        <v>450.00000000000006</v>
      </c>
      <c r="K1024" s="6">
        <f t="shared" si="9"/>
        <v>157.5</v>
      </c>
      <c r="L1024" s="7">
        <v>0.35</v>
      </c>
    </row>
    <row r="1025" spans="1:12">
      <c r="A1025" s="2" t="s">
        <v>104</v>
      </c>
      <c r="B1025" s="2">
        <v>1185732</v>
      </c>
      <c r="C1025" s="3">
        <v>44265</v>
      </c>
      <c r="D1025" s="2" t="s">
        <v>115</v>
      </c>
      <c r="E1025" s="2" t="s">
        <v>16</v>
      </c>
      <c r="F1025" s="2" t="s">
        <v>68</v>
      </c>
      <c r="G1025" s="2" t="s">
        <v>109</v>
      </c>
      <c r="H1025" s="4">
        <v>0.35</v>
      </c>
      <c r="I1025" s="5">
        <v>0</v>
      </c>
      <c r="J1025" s="6">
        <f t="shared" si="8"/>
        <v>0</v>
      </c>
      <c r="K1025" s="6">
        <f t="shared" si="9"/>
        <v>0</v>
      </c>
      <c r="L1025" s="7">
        <v>0.4</v>
      </c>
    </row>
    <row r="1026" spans="1:12">
      <c r="A1026" s="2" t="s">
        <v>104</v>
      </c>
      <c r="B1026" s="2">
        <v>1185732</v>
      </c>
      <c r="C1026" s="3">
        <v>44265</v>
      </c>
      <c r="D1026" s="2" t="s">
        <v>115</v>
      </c>
      <c r="E1026" s="2" t="s">
        <v>16</v>
      </c>
      <c r="F1026" s="2" t="s">
        <v>68</v>
      </c>
      <c r="G1026" s="2" t="s">
        <v>110</v>
      </c>
      <c r="H1026" s="4">
        <v>0.5</v>
      </c>
      <c r="I1026" s="5">
        <v>500</v>
      </c>
      <c r="J1026" s="6">
        <f t="shared" si="8"/>
        <v>250</v>
      </c>
      <c r="K1026" s="6">
        <f t="shared" si="9"/>
        <v>87.5</v>
      </c>
      <c r="L1026" s="7">
        <v>0.35</v>
      </c>
    </row>
    <row r="1027" spans="1:12">
      <c r="A1027" s="2" t="s">
        <v>104</v>
      </c>
      <c r="B1027" s="2">
        <v>1185732</v>
      </c>
      <c r="C1027" s="3">
        <v>44265</v>
      </c>
      <c r="D1027" s="2" t="s">
        <v>115</v>
      </c>
      <c r="E1027" s="2" t="s">
        <v>16</v>
      </c>
      <c r="F1027" s="2" t="s">
        <v>68</v>
      </c>
      <c r="G1027" s="2" t="s">
        <v>111</v>
      </c>
      <c r="H1027" s="4">
        <v>0.4</v>
      </c>
      <c r="I1027" s="5">
        <v>1500</v>
      </c>
      <c r="J1027" s="6">
        <f t="shared" si="8"/>
        <v>600</v>
      </c>
      <c r="K1027" s="6">
        <f t="shared" si="9"/>
        <v>300</v>
      </c>
      <c r="L1027" s="7">
        <v>0.5</v>
      </c>
    </row>
    <row r="1028" spans="1:12">
      <c r="A1028" s="2" t="s">
        <v>104</v>
      </c>
      <c r="B1028" s="2">
        <v>1185732</v>
      </c>
      <c r="C1028" s="3">
        <v>44297</v>
      </c>
      <c r="D1028" s="2" t="s">
        <v>115</v>
      </c>
      <c r="E1028" s="2" t="s">
        <v>16</v>
      </c>
      <c r="F1028" s="2" t="s">
        <v>68</v>
      </c>
      <c r="G1028" s="2" t="s">
        <v>106</v>
      </c>
      <c r="H1028" s="4">
        <v>0.4</v>
      </c>
      <c r="I1028" s="5">
        <v>3750</v>
      </c>
      <c r="J1028" s="6">
        <f t="shared" si="8"/>
        <v>1500</v>
      </c>
      <c r="K1028" s="6">
        <f t="shared" si="9"/>
        <v>600</v>
      </c>
      <c r="L1028" s="7">
        <v>0.4</v>
      </c>
    </row>
    <row r="1029" spans="1:12">
      <c r="A1029" s="2" t="s">
        <v>104</v>
      </c>
      <c r="B1029" s="2">
        <v>1185732</v>
      </c>
      <c r="C1029" s="3">
        <v>44297</v>
      </c>
      <c r="D1029" s="2" t="s">
        <v>115</v>
      </c>
      <c r="E1029" s="2" t="s">
        <v>16</v>
      </c>
      <c r="F1029" s="2" t="s">
        <v>68</v>
      </c>
      <c r="G1029" s="2" t="s">
        <v>107</v>
      </c>
      <c r="H1029" s="4">
        <v>0.35000000000000003</v>
      </c>
      <c r="I1029" s="5">
        <v>750</v>
      </c>
      <c r="J1029" s="6">
        <f t="shared" si="8"/>
        <v>262.5</v>
      </c>
      <c r="K1029" s="6">
        <f t="shared" si="9"/>
        <v>91.875</v>
      </c>
      <c r="L1029" s="7">
        <v>0.35</v>
      </c>
    </row>
    <row r="1030" spans="1:12">
      <c r="A1030" s="2" t="s">
        <v>104</v>
      </c>
      <c r="B1030" s="2">
        <v>1185732</v>
      </c>
      <c r="C1030" s="3">
        <v>44297</v>
      </c>
      <c r="D1030" s="2" t="s">
        <v>115</v>
      </c>
      <c r="E1030" s="2" t="s">
        <v>16</v>
      </c>
      <c r="F1030" s="2" t="s">
        <v>68</v>
      </c>
      <c r="G1030" s="2" t="s">
        <v>108</v>
      </c>
      <c r="H1030" s="4">
        <v>0.25000000000000006</v>
      </c>
      <c r="I1030" s="5">
        <v>750</v>
      </c>
      <c r="J1030" s="6">
        <f t="shared" si="8"/>
        <v>187.50000000000003</v>
      </c>
      <c r="K1030" s="6">
        <f t="shared" si="9"/>
        <v>65.625</v>
      </c>
      <c r="L1030" s="7">
        <v>0.35</v>
      </c>
    </row>
    <row r="1031" spans="1:12">
      <c r="A1031" s="2" t="s">
        <v>104</v>
      </c>
      <c r="B1031" s="2">
        <v>1185732</v>
      </c>
      <c r="C1031" s="3">
        <v>44297</v>
      </c>
      <c r="D1031" s="2" t="s">
        <v>115</v>
      </c>
      <c r="E1031" s="2" t="s">
        <v>16</v>
      </c>
      <c r="F1031" s="2" t="s">
        <v>68</v>
      </c>
      <c r="G1031" s="2" t="s">
        <v>109</v>
      </c>
      <c r="H1031" s="4">
        <v>0.3</v>
      </c>
      <c r="I1031" s="5">
        <v>0</v>
      </c>
      <c r="J1031" s="6">
        <f t="shared" si="8"/>
        <v>0</v>
      </c>
      <c r="K1031" s="6">
        <f t="shared" si="9"/>
        <v>0</v>
      </c>
      <c r="L1031" s="7">
        <v>0.4</v>
      </c>
    </row>
    <row r="1032" spans="1:12">
      <c r="A1032" s="2" t="s">
        <v>104</v>
      </c>
      <c r="B1032" s="2">
        <v>1185732</v>
      </c>
      <c r="C1032" s="3">
        <v>44297</v>
      </c>
      <c r="D1032" s="2" t="s">
        <v>115</v>
      </c>
      <c r="E1032" s="2" t="s">
        <v>16</v>
      </c>
      <c r="F1032" s="2" t="s">
        <v>68</v>
      </c>
      <c r="G1032" s="2" t="s">
        <v>110</v>
      </c>
      <c r="H1032" s="4">
        <v>0.45</v>
      </c>
      <c r="I1032" s="5">
        <v>250</v>
      </c>
      <c r="J1032" s="6">
        <f t="shared" si="8"/>
        <v>112.5</v>
      </c>
      <c r="K1032" s="6">
        <f t="shared" si="9"/>
        <v>39.375</v>
      </c>
      <c r="L1032" s="7">
        <v>0.35</v>
      </c>
    </row>
    <row r="1033" spans="1:12">
      <c r="A1033" s="2" t="s">
        <v>104</v>
      </c>
      <c r="B1033" s="2">
        <v>1185732</v>
      </c>
      <c r="C1033" s="3">
        <v>44297</v>
      </c>
      <c r="D1033" s="2" t="s">
        <v>115</v>
      </c>
      <c r="E1033" s="2" t="s">
        <v>16</v>
      </c>
      <c r="F1033" s="2" t="s">
        <v>68</v>
      </c>
      <c r="G1033" s="2" t="s">
        <v>111</v>
      </c>
      <c r="H1033" s="4">
        <v>0.35000000000000003</v>
      </c>
      <c r="I1033" s="5">
        <v>1500</v>
      </c>
      <c r="J1033" s="6">
        <f t="shared" si="8"/>
        <v>525</v>
      </c>
      <c r="K1033" s="6">
        <f t="shared" si="9"/>
        <v>262.5</v>
      </c>
      <c r="L1033" s="7">
        <v>0.5</v>
      </c>
    </row>
    <row r="1034" spans="1:12">
      <c r="A1034" s="2" t="s">
        <v>104</v>
      </c>
      <c r="B1034" s="2">
        <v>1185732</v>
      </c>
      <c r="C1034" s="3">
        <v>44328</v>
      </c>
      <c r="D1034" s="2" t="s">
        <v>115</v>
      </c>
      <c r="E1034" s="2" t="s">
        <v>16</v>
      </c>
      <c r="F1034" s="2" t="s">
        <v>68</v>
      </c>
      <c r="G1034" s="2" t="s">
        <v>106</v>
      </c>
      <c r="H1034" s="4">
        <v>0.45</v>
      </c>
      <c r="I1034" s="5">
        <v>4200</v>
      </c>
      <c r="J1034" s="6">
        <f t="shared" si="8"/>
        <v>1890</v>
      </c>
      <c r="K1034" s="6">
        <f t="shared" si="9"/>
        <v>756</v>
      </c>
      <c r="L1034" s="7">
        <v>0.4</v>
      </c>
    </row>
    <row r="1035" spans="1:12">
      <c r="A1035" s="2" t="s">
        <v>104</v>
      </c>
      <c r="B1035" s="2">
        <v>1185732</v>
      </c>
      <c r="C1035" s="3">
        <v>44328</v>
      </c>
      <c r="D1035" s="2" t="s">
        <v>115</v>
      </c>
      <c r="E1035" s="2" t="s">
        <v>16</v>
      </c>
      <c r="F1035" s="2" t="s">
        <v>68</v>
      </c>
      <c r="G1035" s="2" t="s">
        <v>107</v>
      </c>
      <c r="H1035" s="4">
        <v>0.40000000000000008</v>
      </c>
      <c r="I1035" s="5">
        <v>1250</v>
      </c>
      <c r="J1035" s="6">
        <f t="shared" si="8"/>
        <v>500.00000000000011</v>
      </c>
      <c r="K1035" s="6">
        <f t="shared" si="9"/>
        <v>175.00000000000003</v>
      </c>
      <c r="L1035" s="7">
        <v>0.35</v>
      </c>
    </row>
    <row r="1036" spans="1:12">
      <c r="A1036" s="2" t="s">
        <v>104</v>
      </c>
      <c r="B1036" s="2">
        <v>1185732</v>
      </c>
      <c r="C1036" s="3">
        <v>44328</v>
      </c>
      <c r="D1036" s="2" t="s">
        <v>115</v>
      </c>
      <c r="E1036" s="2" t="s">
        <v>16</v>
      </c>
      <c r="F1036" s="2" t="s">
        <v>68</v>
      </c>
      <c r="G1036" s="2" t="s">
        <v>108</v>
      </c>
      <c r="H1036" s="4">
        <v>0.35000000000000003</v>
      </c>
      <c r="I1036" s="5">
        <v>1000</v>
      </c>
      <c r="J1036" s="6">
        <f t="shared" si="8"/>
        <v>350.00000000000006</v>
      </c>
      <c r="K1036" s="6">
        <f t="shared" si="9"/>
        <v>122.50000000000001</v>
      </c>
      <c r="L1036" s="7">
        <v>0.35</v>
      </c>
    </row>
    <row r="1037" spans="1:12">
      <c r="A1037" s="2" t="s">
        <v>104</v>
      </c>
      <c r="B1037" s="2">
        <v>1185732</v>
      </c>
      <c r="C1037" s="3">
        <v>44328</v>
      </c>
      <c r="D1037" s="2" t="s">
        <v>115</v>
      </c>
      <c r="E1037" s="2" t="s">
        <v>16</v>
      </c>
      <c r="F1037" s="2" t="s">
        <v>68</v>
      </c>
      <c r="G1037" s="2" t="s">
        <v>109</v>
      </c>
      <c r="H1037" s="4">
        <v>0.35000000000000003</v>
      </c>
      <c r="I1037" s="5">
        <v>250</v>
      </c>
      <c r="J1037" s="6">
        <f t="shared" si="8"/>
        <v>87.500000000000014</v>
      </c>
      <c r="K1037" s="6">
        <f t="shared" si="9"/>
        <v>35.000000000000007</v>
      </c>
      <c r="L1037" s="7">
        <v>0.4</v>
      </c>
    </row>
    <row r="1038" spans="1:12">
      <c r="A1038" s="2" t="s">
        <v>104</v>
      </c>
      <c r="B1038" s="2">
        <v>1185732</v>
      </c>
      <c r="C1038" s="3">
        <v>44328</v>
      </c>
      <c r="D1038" s="2" t="s">
        <v>115</v>
      </c>
      <c r="E1038" s="2" t="s">
        <v>16</v>
      </c>
      <c r="F1038" s="2" t="s">
        <v>68</v>
      </c>
      <c r="G1038" s="2" t="s">
        <v>110</v>
      </c>
      <c r="H1038" s="4">
        <v>0.49999999999999994</v>
      </c>
      <c r="I1038" s="5">
        <v>500</v>
      </c>
      <c r="J1038" s="6">
        <f t="shared" si="8"/>
        <v>249.99999999999997</v>
      </c>
      <c r="K1038" s="6">
        <f t="shared" si="9"/>
        <v>87.499999999999986</v>
      </c>
      <c r="L1038" s="7">
        <v>0.35</v>
      </c>
    </row>
    <row r="1039" spans="1:12">
      <c r="A1039" s="2" t="s">
        <v>104</v>
      </c>
      <c r="B1039" s="2">
        <v>1185732</v>
      </c>
      <c r="C1039" s="3">
        <v>44328</v>
      </c>
      <c r="D1039" s="2" t="s">
        <v>115</v>
      </c>
      <c r="E1039" s="2" t="s">
        <v>16</v>
      </c>
      <c r="F1039" s="2" t="s">
        <v>68</v>
      </c>
      <c r="G1039" s="2" t="s">
        <v>111</v>
      </c>
      <c r="H1039" s="4">
        <v>0.54999999999999993</v>
      </c>
      <c r="I1039" s="5">
        <v>1500</v>
      </c>
      <c r="J1039" s="6">
        <f t="shared" si="8"/>
        <v>824.99999999999989</v>
      </c>
      <c r="K1039" s="6">
        <f t="shared" si="9"/>
        <v>412.49999999999994</v>
      </c>
      <c r="L1039" s="7">
        <v>0.5</v>
      </c>
    </row>
    <row r="1040" spans="1:12">
      <c r="A1040" s="2" t="s">
        <v>104</v>
      </c>
      <c r="B1040" s="2">
        <v>1185732</v>
      </c>
      <c r="C1040" s="3">
        <v>44358</v>
      </c>
      <c r="D1040" s="2" t="s">
        <v>115</v>
      </c>
      <c r="E1040" s="2" t="s">
        <v>16</v>
      </c>
      <c r="F1040" s="2" t="s">
        <v>68</v>
      </c>
      <c r="G1040" s="2" t="s">
        <v>106</v>
      </c>
      <c r="H1040" s="4">
        <v>0.4</v>
      </c>
      <c r="I1040" s="5">
        <v>4000</v>
      </c>
      <c r="J1040" s="6">
        <f t="shared" si="8"/>
        <v>1600</v>
      </c>
      <c r="K1040" s="6">
        <f t="shared" si="9"/>
        <v>640</v>
      </c>
      <c r="L1040" s="7">
        <v>0.4</v>
      </c>
    </row>
    <row r="1041" spans="1:12">
      <c r="A1041" s="2" t="s">
        <v>104</v>
      </c>
      <c r="B1041" s="2">
        <v>1185732</v>
      </c>
      <c r="C1041" s="3">
        <v>44358</v>
      </c>
      <c r="D1041" s="2" t="s">
        <v>115</v>
      </c>
      <c r="E1041" s="2" t="s">
        <v>16</v>
      </c>
      <c r="F1041" s="2" t="s">
        <v>68</v>
      </c>
      <c r="G1041" s="2" t="s">
        <v>107</v>
      </c>
      <c r="H1041" s="4">
        <v>0.35000000000000009</v>
      </c>
      <c r="I1041" s="5">
        <v>1500</v>
      </c>
      <c r="J1041" s="6">
        <f t="shared" si="8"/>
        <v>525.00000000000011</v>
      </c>
      <c r="K1041" s="6">
        <f t="shared" si="9"/>
        <v>183.75000000000003</v>
      </c>
      <c r="L1041" s="7">
        <v>0.35</v>
      </c>
    </row>
    <row r="1042" spans="1:12">
      <c r="A1042" s="2" t="s">
        <v>104</v>
      </c>
      <c r="B1042" s="2">
        <v>1185732</v>
      </c>
      <c r="C1042" s="3">
        <v>44358</v>
      </c>
      <c r="D1042" s="2" t="s">
        <v>115</v>
      </c>
      <c r="E1042" s="2" t="s">
        <v>16</v>
      </c>
      <c r="F1042" s="2" t="s">
        <v>68</v>
      </c>
      <c r="G1042" s="2" t="s">
        <v>108</v>
      </c>
      <c r="H1042" s="4">
        <v>0.30000000000000004</v>
      </c>
      <c r="I1042" s="5">
        <v>1750</v>
      </c>
      <c r="J1042" s="6">
        <f t="shared" si="8"/>
        <v>525.00000000000011</v>
      </c>
      <c r="K1042" s="6">
        <f t="shared" si="9"/>
        <v>183.75000000000003</v>
      </c>
      <c r="L1042" s="7">
        <v>0.35</v>
      </c>
    </row>
    <row r="1043" spans="1:12">
      <c r="A1043" s="2" t="s">
        <v>104</v>
      </c>
      <c r="B1043" s="2">
        <v>1185732</v>
      </c>
      <c r="C1043" s="3">
        <v>44358</v>
      </c>
      <c r="D1043" s="2" t="s">
        <v>115</v>
      </c>
      <c r="E1043" s="2" t="s">
        <v>16</v>
      </c>
      <c r="F1043" s="2" t="s">
        <v>68</v>
      </c>
      <c r="G1043" s="2" t="s">
        <v>109</v>
      </c>
      <c r="H1043" s="4">
        <v>0.30000000000000004</v>
      </c>
      <c r="I1043" s="5">
        <v>1500</v>
      </c>
      <c r="J1043" s="6">
        <f t="shared" si="8"/>
        <v>450.00000000000006</v>
      </c>
      <c r="K1043" s="6">
        <f t="shared" si="9"/>
        <v>180.00000000000003</v>
      </c>
      <c r="L1043" s="7">
        <v>0.4</v>
      </c>
    </row>
    <row r="1044" spans="1:12">
      <c r="A1044" s="2" t="s">
        <v>104</v>
      </c>
      <c r="B1044" s="2">
        <v>1185732</v>
      </c>
      <c r="C1044" s="3">
        <v>44358</v>
      </c>
      <c r="D1044" s="2" t="s">
        <v>115</v>
      </c>
      <c r="E1044" s="2" t="s">
        <v>16</v>
      </c>
      <c r="F1044" s="2" t="s">
        <v>68</v>
      </c>
      <c r="G1044" s="2" t="s">
        <v>110</v>
      </c>
      <c r="H1044" s="4">
        <v>0.45</v>
      </c>
      <c r="I1044" s="5">
        <v>1500</v>
      </c>
      <c r="J1044" s="6">
        <f t="shared" si="8"/>
        <v>675</v>
      </c>
      <c r="K1044" s="6">
        <f t="shared" si="9"/>
        <v>236.24999999999997</v>
      </c>
      <c r="L1044" s="7">
        <v>0.35</v>
      </c>
    </row>
    <row r="1045" spans="1:12">
      <c r="A1045" s="2" t="s">
        <v>104</v>
      </c>
      <c r="B1045" s="2">
        <v>1185732</v>
      </c>
      <c r="C1045" s="3">
        <v>44358</v>
      </c>
      <c r="D1045" s="2" t="s">
        <v>115</v>
      </c>
      <c r="E1045" s="2" t="s">
        <v>16</v>
      </c>
      <c r="F1045" s="2" t="s">
        <v>68</v>
      </c>
      <c r="G1045" s="2" t="s">
        <v>111</v>
      </c>
      <c r="H1045" s="4">
        <v>0.5</v>
      </c>
      <c r="I1045" s="5">
        <v>3250</v>
      </c>
      <c r="J1045" s="6">
        <f t="shared" si="8"/>
        <v>1625</v>
      </c>
      <c r="K1045" s="6">
        <f t="shared" si="9"/>
        <v>812.5</v>
      </c>
      <c r="L1045" s="7">
        <v>0.5</v>
      </c>
    </row>
    <row r="1046" spans="1:12">
      <c r="A1046" s="2" t="s">
        <v>104</v>
      </c>
      <c r="B1046" s="2">
        <v>1185732</v>
      </c>
      <c r="C1046" s="3">
        <v>44387</v>
      </c>
      <c r="D1046" s="2" t="s">
        <v>115</v>
      </c>
      <c r="E1046" s="2" t="s">
        <v>16</v>
      </c>
      <c r="F1046" s="2" t="s">
        <v>68</v>
      </c>
      <c r="G1046" s="2" t="s">
        <v>106</v>
      </c>
      <c r="H1046" s="4">
        <v>0.45</v>
      </c>
      <c r="I1046" s="5">
        <v>5500</v>
      </c>
      <c r="J1046" s="6">
        <f t="shared" si="8"/>
        <v>2475</v>
      </c>
      <c r="K1046" s="6">
        <f t="shared" si="9"/>
        <v>990</v>
      </c>
      <c r="L1046" s="7">
        <v>0.4</v>
      </c>
    </row>
    <row r="1047" spans="1:12">
      <c r="A1047" s="2" t="s">
        <v>104</v>
      </c>
      <c r="B1047" s="2">
        <v>1185732</v>
      </c>
      <c r="C1047" s="3">
        <v>44387</v>
      </c>
      <c r="D1047" s="2" t="s">
        <v>115</v>
      </c>
      <c r="E1047" s="2" t="s">
        <v>16</v>
      </c>
      <c r="F1047" s="2" t="s">
        <v>68</v>
      </c>
      <c r="G1047" s="2" t="s">
        <v>107</v>
      </c>
      <c r="H1047" s="4">
        <v>0.40000000000000008</v>
      </c>
      <c r="I1047" s="5">
        <v>3000</v>
      </c>
      <c r="J1047" s="6">
        <f t="shared" si="8"/>
        <v>1200.0000000000002</v>
      </c>
      <c r="K1047" s="6">
        <f t="shared" si="9"/>
        <v>420.00000000000006</v>
      </c>
      <c r="L1047" s="7">
        <v>0.35</v>
      </c>
    </row>
    <row r="1048" spans="1:12">
      <c r="A1048" s="2" t="s">
        <v>104</v>
      </c>
      <c r="B1048" s="2">
        <v>1185732</v>
      </c>
      <c r="C1048" s="3">
        <v>44387</v>
      </c>
      <c r="D1048" s="2" t="s">
        <v>115</v>
      </c>
      <c r="E1048" s="2" t="s">
        <v>16</v>
      </c>
      <c r="F1048" s="2" t="s">
        <v>68</v>
      </c>
      <c r="G1048" s="2" t="s">
        <v>108</v>
      </c>
      <c r="H1048" s="4">
        <v>0.35000000000000003</v>
      </c>
      <c r="I1048" s="5">
        <v>2250</v>
      </c>
      <c r="J1048" s="6">
        <f t="shared" si="8"/>
        <v>787.50000000000011</v>
      </c>
      <c r="K1048" s="6">
        <f t="shared" si="9"/>
        <v>275.625</v>
      </c>
      <c r="L1048" s="7">
        <v>0.35</v>
      </c>
    </row>
    <row r="1049" spans="1:12">
      <c r="A1049" s="2" t="s">
        <v>104</v>
      </c>
      <c r="B1049" s="2">
        <v>1185732</v>
      </c>
      <c r="C1049" s="3">
        <v>44387</v>
      </c>
      <c r="D1049" s="2" t="s">
        <v>115</v>
      </c>
      <c r="E1049" s="2" t="s">
        <v>16</v>
      </c>
      <c r="F1049" s="2" t="s">
        <v>68</v>
      </c>
      <c r="G1049" s="2" t="s">
        <v>109</v>
      </c>
      <c r="H1049" s="4">
        <v>0.35000000000000003</v>
      </c>
      <c r="I1049" s="5">
        <v>1750</v>
      </c>
      <c r="J1049" s="6">
        <f t="shared" si="8"/>
        <v>612.50000000000011</v>
      </c>
      <c r="K1049" s="6">
        <f t="shared" si="9"/>
        <v>245.00000000000006</v>
      </c>
      <c r="L1049" s="7">
        <v>0.4</v>
      </c>
    </row>
    <row r="1050" spans="1:12">
      <c r="A1050" s="2" t="s">
        <v>104</v>
      </c>
      <c r="B1050" s="2">
        <v>1185732</v>
      </c>
      <c r="C1050" s="3">
        <v>44387</v>
      </c>
      <c r="D1050" s="2" t="s">
        <v>115</v>
      </c>
      <c r="E1050" s="2" t="s">
        <v>16</v>
      </c>
      <c r="F1050" s="2" t="s">
        <v>68</v>
      </c>
      <c r="G1050" s="2" t="s">
        <v>110</v>
      </c>
      <c r="H1050" s="4">
        <v>0.45</v>
      </c>
      <c r="I1050" s="5">
        <v>1750</v>
      </c>
      <c r="J1050" s="6">
        <f t="shared" si="8"/>
        <v>787.5</v>
      </c>
      <c r="K1050" s="6">
        <f t="shared" si="9"/>
        <v>275.625</v>
      </c>
      <c r="L1050" s="7">
        <v>0.35</v>
      </c>
    </row>
    <row r="1051" spans="1:12">
      <c r="A1051" s="2" t="s">
        <v>104</v>
      </c>
      <c r="B1051" s="2">
        <v>1185732</v>
      </c>
      <c r="C1051" s="3">
        <v>44387</v>
      </c>
      <c r="D1051" s="2" t="s">
        <v>115</v>
      </c>
      <c r="E1051" s="2" t="s">
        <v>16</v>
      </c>
      <c r="F1051" s="2" t="s">
        <v>68</v>
      </c>
      <c r="G1051" s="2" t="s">
        <v>111</v>
      </c>
      <c r="H1051" s="4">
        <v>0.5</v>
      </c>
      <c r="I1051" s="5">
        <v>3500</v>
      </c>
      <c r="J1051" s="6">
        <f t="shared" si="8"/>
        <v>1750</v>
      </c>
      <c r="K1051" s="6">
        <f t="shared" si="9"/>
        <v>875</v>
      </c>
      <c r="L1051" s="7">
        <v>0.5</v>
      </c>
    </row>
    <row r="1052" spans="1:12">
      <c r="A1052" s="2" t="s">
        <v>104</v>
      </c>
      <c r="B1052" s="2">
        <v>1185732</v>
      </c>
      <c r="C1052" s="3">
        <v>44419</v>
      </c>
      <c r="D1052" s="2" t="s">
        <v>115</v>
      </c>
      <c r="E1052" s="2" t="s">
        <v>16</v>
      </c>
      <c r="F1052" s="2" t="s">
        <v>68</v>
      </c>
      <c r="G1052" s="2" t="s">
        <v>106</v>
      </c>
      <c r="H1052" s="4">
        <v>0.45</v>
      </c>
      <c r="I1052" s="5">
        <v>5000</v>
      </c>
      <c r="J1052" s="6">
        <f t="shared" si="8"/>
        <v>2250</v>
      </c>
      <c r="K1052" s="6">
        <f t="shared" si="9"/>
        <v>900</v>
      </c>
      <c r="L1052" s="7">
        <v>0.4</v>
      </c>
    </row>
    <row r="1053" spans="1:12">
      <c r="A1053" s="2" t="s">
        <v>104</v>
      </c>
      <c r="B1053" s="2">
        <v>1185732</v>
      </c>
      <c r="C1053" s="3">
        <v>44419</v>
      </c>
      <c r="D1053" s="2" t="s">
        <v>115</v>
      </c>
      <c r="E1053" s="2" t="s">
        <v>16</v>
      </c>
      <c r="F1053" s="2" t="s">
        <v>68</v>
      </c>
      <c r="G1053" s="2" t="s">
        <v>107</v>
      </c>
      <c r="H1053" s="4">
        <v>0.45000000000000007</v>
      </c>
      <c r="I1053" s="5">
        <v>2750</v>
      </c>
      <c r="J1053" s="6">
        <f t="shared" si="8"/>
        <v>1237.5000000000002</v>
      </c>
      <c r="K1053" s="6">
        <f t="shared" si="9"/>
        <v>433.12500000000006</v>
      </c>
      <c r="L1053" s="7">
        <v>0.35</v>
      </c>
    </row>
    <row r="1054" spans="1:12">
      <c r="A1054" s="2" t="s">
        <v>104</v>
      </c>
      <c r="B1054" s="2">
        <v>1185732</v>
      </c>
      <c r="C1054" s="3">
        <v>44419</v>
      </c>
      <c r="D1054" s="2" t="s">
        <v>115</v>
      </c>
      <c r="E1054" s="2" t="s">
        <v>16</v>
      </c>
      <c r="F1054" s="2" t="s">
        <v>68</v>
      </c>
      <c r="G1054" s="2" t="s">
        <v>108</v>
      </c>
      <c r="H1054" s="4">
        <v>0.4</v>
      </c>
      <c r="I1054" s="5">
        <v>2000</v>
      </c>
      <c r="J1054" s="6">
        <f t="shared" si="8"/>
        <v>800</v>
      </c>
      <c r="K1054" s="6">
        <f t="shared" si="9"/>
        <v>280</v>
      </c>
      <c r="L1054" s="7">
        <v>0.35</v>
      </c>
    </row>
    <row r="1055" spans="1:12">
      <c r="A1055" s="2" t="s">
        <v>104</v>
      </c>
      <c r="B1055" s="2">
        <v>1185732</v>
      </c>
      <c r="C1055" s="3">
        <v>44419</v>
      </c>
      <c r="D1055" s="2" t="s">
        <v>115</v>
      </c>
      <c r="E1055" s="2" t="s">
        <v>16</v>
      </c>
      <c r="F1055" s="2" t="s">
        <v>68</v>
      </c>
      <c r="G1055" s="2" t="s">
        <v>109</v>
      </c>
      <c r="H1055" s="4">
        <v>0.30000000000000004</v>
      </c>
      <c r="I1055" s="5">
        <v>1250</v>
      </c>
      <c r="J1055" s="6">
        <f t="shared" si="8"/>
        <v>375.00000000000006</v>
      </c>
      <c r="K1055" s="6">
        <f t="shared" si="9"/>
        <v>150.00000000000003</v>
      </c>
      <c r="L1055" s="7">
        <v>0.4</v>
      </c>
    </row>
    <row r="1056" spans="1:12">
      <c r="A1056" s="2" t="s">
        <v>104</v>
      </c>
      <c r="B1056" s="2">
        <v>1185732</v>
      </c>
      <c r="C1056" s="3">
        <v>44419</v>
      </c>
      <c r="D1056" s="2" t="s">
        <v>115</v>
      </c>
      <c r="E1056" s="2" t="s">
        <v>16</v>
      </c>
      <c r="F1056" s="2" t="s">
        <v>68</v>
      </c>
      <c r="G1056" s="2" t="s">
        <v>110</v>
      </c>
      <c r="H1056" s="4">
        <v>0.4</v>
      </c>
      <c r="I1056" s="5">
        <v>1000</v>
      </c>
      <c r="J1056" s="6">
        <f t="shared" si="8"/>
        <v>400</v>
      </c>
      <c r="K1056" s="6">
        <f t="shared" si="9"/>
        <v>140</v>
      </c>
      <c r="L1056" s="7">
        <v>0.35</v>
      </c>
    </row>
    <row r="1057" spans="1:12">
      <c r="A1057" s="2" t="s">
        <v>104</v>
      </c>
      <c r="B1057" s="2">
        <v>1185732</v>
      </c>
      <c r="C1057" s="3">
        <v>44419</v>
      </c>
      <c r="D1057" s="2" t="s">
        <v>115</v>
      </c>
      <c r="E1057" s="2" t="s">
        <v>16</v>
      </c>
      <c r="F1057" s="2" t="s">
        <v>68</v>
      </c>
      <c r="G1057" s="2" t="s">
        <v>111</v>
      </c>
      <c r="H1057" s="4">
        <v>0.45</v>
      </c>
      <c r="I1057" s="5">
        <v>2750</v>
      </c>
      <c r="J1057" s="6">
        <f t="shared" si="8"/>
        <v>1237.5</v>
      </c>
      <c r="K1057" s="6">
        <f t="shared" si="9"/>
        <v>618.75</v>
      </c>
      <c r="L1057" s="7">
        <v>0.5</v>
      </c>
    </row>
    <row r="1058" spans="1:12">
      <c r="A1058" s="2" t="s">
        <v>104</v>
      </c>
      <c r="B1058" s="2">
        <v>1185732</v>
      </c>
      <c r="C1058" s="3">
        <v>44451</v>
      </c>
      <c r="D1058" s="2" t="s">
        <v>115</v>
      </c>
      <c r="E1058" s="2" t="s">
        <v>16</v>
      </c>
      <c r="F1058" s="2" t="s">
        <v>68</v>
      </c>
      <c r="G1058" s="2" t="s">
        <v>106</v>
      </c>
      <c r="H1058" s="4">
        <v>0.4</v>
      </c>
      <c r="I1058" s="5">
        <v>4000</v>
      </c>
      <c r="J1058" s="6">
        <f t="shared" si="8"/>
        <v>1600</v>
      </c>
      <c r="K1058" s="6">
        <f t="shared" si="9"/>
        <v>640</v>
      </c>
      <c r="L1058" s="7">
        <v>0.4</v>
      </c>
    </row>
    <row r="1059" spans="1:12">
      <c r="A1059" s="2" t="s">
        <v>104</v>
      </c>
      <c r="B1059" s="2">
        <v>1185732</v>
      </c>
      <c r="C1059" s="3">
        <v>44451</v>
      </c>
      <c r="D1059" s="2" t="s">
        <v>115</v>
      </c>
      <c r="E1059" s="2" t="s">
        <v>16</v>
      </c>
      <c r="F1059" s="2" t="s">
        <v>68</v>
      </c>
      <c r="G1059" s="2" t="s">
        <v>107</v>
      </c>
      <c r="H1059" s="4">
        <v>0.35000000000000009</v>
      </c>
      <c r="I1059" s="5">
        <v>2000</v>
      </c>
      <c r="J1059" s="6">
        <f t="shared" si="8"/>
        <v>700.00000000000023</v>
      </c>
      <c r="K1059" s="6">
        <f t="shared" si="9"/>
        <v>245.00000000000006</v>
      </c>
      <c r="L1059" s="7">
        <v>0.35</v>
      </c>
    </row>
    <row r="1060" spans="1:12">
      <c r="A1060" s="2" t="s">
        <v>104</v>
      </c>
      <c r="B1060" s="2">
        <v>1185732</v>
      </c>
      <c r="C1060" s="3">
        <v>44451</v>
      </c>
      <c r="D1060" s="2" t="s">
        <v>115</v>
      </c>
      <c r="E1060" s="2" t="s">
        <v>16</v>
      </c>
      <c r="F1060" s="2" t="s">
        <v>68</v>
      </c>
      <c r="G1060" s="2" t="s">
        <v>108</v>
      </c>
      <c r="H1060" s="4">
        <v>0.2</v>
      </c>
      <c r="I1060" s="5">
        <v>1000</v>
      </c>
      <c r="J1060" s="6">
        <f t="shared" si="8"/>
        <v>200</v>
      </c>
      <c r="K1060" s="6">
        <f t="shared" si="9"/>
        <v>70</v>
      </c>
      <c r="L1060" s="7">
        <v>0.35</v>
      </c>
    </row>
    <row r="1061" spans="1:12">
      <c r="A1061" s="2" t="s">
        <v>104</v>
      </c>
      <c r="B1061" s="2">
        <v>1185732</v>
      </c>
      <c r="C1061" s="3">
        <v>44451</v>
      </c>
      <c r="D1061" s="2" t="s">
        <v>115</v>
      </c>
      <c r="E1061" s="2" t="s">
        <v>16</v>
      </c>
      <c r="F1061" s="2" t="s">
        <v>68</v>
      </c>
      <c r="G1061" s="2" t="s">
        <v>109</v>
      </c>
      <c r="H1061" s="4">
        <v>0.2</v>
      </c>
      <c r="I1061" s="5">
        <v>750</v>
      </c>
      <c r="J1061" s="6">
        <f t="shared" si="8"/>
        <v>150</v>
      </c>
      <c r="K1061" s="6">
        <f t="shared" si="9"/>
        <v>60</v>
      </c>
      <c r="L1061" s="7">
        <v>0.4</v>
      </c>
    </row>
    <row r="1062" spans="1:12">
      <c r="A1062" s="2" t="s">
        <v>104</v>
      </c>
      <c r="B1062" s="2">
        <v>1185732</v>
      </c>
      <c r="C1062" s="3">
        <v>44451</v>
      </c>
      <c r="D1062" s="2" t="s">
        <v>115</v>
      </c>
      <c r="E1062" s="2" t="s">
        <v>16</v>
      </c>
      <c r="F1062" s="2" t="s">
        <v>68</v>
      </c>
      <c r="G1062" s="2" t="s">
        <v>110</v>
      </c>
      <c r="H1062" s="4">
        <v>0.3</v>
      </c>
      <c r="I1062" s="5">
        <v>750</v>
      </c>
      <c r="J1062" s="6">
        <f t="shared" si="8"/>
        <v>225</v>
      </c>
      <c r="K1062" s="6">
        <f t="shared" si="9"/>
        <v>78.75</v>
      </c>
      <c r="L1062" s="7">
        <v>0.35</v>
      </c>
    </row>
    <row r="1063" spans="1:12">
      <c r="A1063" s="2" t="s">
        <v>104</v>
      </c>
      <c r="B1063" s="2">
        <v>1185732</v>
      </c>
      <c r="C1063" s="3">
        <v>44451</v>
      </c>
      <c r="D1063" s="2" t="s">
        <v>115</v>
      </c>
      <c r="E1063" s="2" t="s">
        <v>16</v>
      </c>
      <c r="F1063" s="2" t="s">
        <v>68</v>
      </c>
      <c r="G1063" s="2" t="s">
        <v>111</v>
      </c>
      <c r="H1063" s="4">
        <v>0.35000000000000003</v>
      </c>
      <c r="I1063" s="5">
        <v>1500</v>
      </c>
      <c r="J1063" s="6">
        <f t="shared" si="8"/>
        <v>525</v>
      </c>
      <c r="K1063" s="6">
        <f t="shared" si="9"/>
        <v>262.5</v>
      </c>
      <c r="L1063" s="7">
        <v>0.5</v>
      </c>
    </row>
    <row r="1064" spans="1:12">
      <c r="A1064" s="2" t="s">
        <v>104</v>
      </c>
      <c r="B1064" s="2">
        <v>1185732</v>
      </c>
      <c r="C1064" s="3">
        <v>44480</v>
      </c>
      <c r="D1064" s="2" t="s">
        <v>115</v>
      </c>
      <c r="E1064" s="2" t="s">
        <v>16</v>
      </c>
      <c r="F1064" s="2" t="s">
        <v>68</v>
      </c>
      <c r="G1064" s="2" t="s">
        <v>106</v>
      </c>
      <c r="H1064" s="4">
        <v>0.39999999999999997</v>
      </c>
      <c r="I1064" s="5">
        <v>3250</v>
      </c>
      <c r="J1064" s="6">
        <f t="shared" si="8"/>
        <v>1300</v>
      </c>
      <c r="K1064" s="6">
        <f t="shared" si="9"/>
        <v>520</v>
      </c>
      <c r="L1064" s="7">
        <v>0.4</v>
      </c>
    </row>
    <row r="1065" spans="1:12">
      <c r="A1065" s="2" t="s">
        <v>104</v>
      </c>
      <c r="B1065" s="2">
        <v>1185732</v>
      </c>
      <c r="C1065" s="3">
        <v>44480</v>
      </c>
      <c r="D1065" s="2" t="s">
        <v>115</v>
      </c>
      <c r="E1065" s="2" t="s">
        <v>16</v>
      </c>
      <c r="F1065" s="2" t="s">
        <v>68</v>
      </c>
      <c r="G1065" s="2" t="s">
        <v>107</v>
      </c>
      <c r="H1065" s="4">
        <v>0.3</v>
      </c>
      <c r="I1065" s="5">
        <v>1500</v>
      </c>
      <c r="J1065" s="6">
        <f t="shared" si="8"/>
        <v>450</v>
      </c>
      <c r="K1065" s="6">
        <f t="shared" si="9"/>
        <v>157.5</v>
      </c>
      <c r="L1065" s="7">
        <v>0.35</v>
      </c>
    </row>
    <row r="1066" spans="1:12">
      <c r="A1066" s="2" t="s">
        <v>104</v>
      </c>
      <c r="B1066" s="2">
        <v>1185732</v>
      </c>
      <c r="C1066" s="3">
        <v>44480</v>
      </c>
      <c r="D1066" s="2" t="s">
        <v>115</v>
      </c>
      <c r="E1066" s="2" t="s">
        <v>16</v>
      </c>
      <c r="F1066" s="2" t="s">
        <v>68</v>
      </c>
      <c r="G1066" s="2" t="s">
        <v>108</v>
      </c>
      <c r="H1066" s="4">
        <v>0.3</v>
      </c>
      <c r="I1066" s="5">
        <v>500</v>
      </c>
      <c r="J1066" s="6">
        <f t="shared" si="8"/>
        <v>150</v>
      </c>
      <c r="K1066" s="6">
        <f t="shared" si="9"/>
        <v>52.5</v>
      </c>
      <c r="L1066" s="7">
        <v>0.35</v>
      </c>
    </row>
    <row r="1067" spans="1:12">
      <c r="A1067" s="2" t="s">
        <v>104</v>
      </c>
      <c r="B1067" s="2">
        <v>1185732</v>
      </c>
      <c r="C1067" s="3">
        <v>44480</v>
      </c>
      <c r="D1067" s="2" t="s">
        <v>115</v>
      </c>
      <c r="E1067" s="2" t="s">
        <v>16</v>
      </c>
      <c r="F1067" s="2" t="s">
        <v>68</v>
      </c>
      <c r="G1067" s="2" t="s">
        <v>109</v>
      </c>
      <c r="H1067" s="4">
        <v>0.3</v>
      </c>
      <c r="I1067" s="5">
        <v>250</v>
      </c>
      <c r="J1067" s="6">
        <f t="shared" si="8"/>
        <v>75</v>
      </c>
      <c r="K1067" s="6">
        <f t="shared" si="9"/>
        <v>30</v>
      </c>
      <c r="L1067" s="7">
        <v>0.4</v>
      </c>
    </row>
    <row r="1068" spans="1:12">
      <c r="A1068" s="2" t="s">
        <v>104</v>
      </c>
      <c r="B1068" s="2">
        <v>1185732</v>
      </c>
      <c r="C1068" s="3">
        <v>44480</v>
      </c>
      <c r="D1068" s="2" t="s">
        <v>115</v>
      </c>
      <c r="E1068" s="2" t="s">
        <v>16</v>
      </c>
      <c r="F1068" s="2" t="s">
        <v>68</v>
      </c>
      <c r="G1068" s="2" t="s">
        <v>110</v>
      </c>
      <c r="H1068" s="4">
        <v>0.39999999999999997</v>
      </c>
      <c r="I1068" s="5">
        <v>250</v>
      </c>
      <c r="J1068" s="6">
        <f t="shared" si="8"/>
        <v>99.999999999999986</v>
      </c>
      <c r="K1068" s="6">
        <f t="shared" si="9"/>
        <v>34.999999999999993</v>
      </c>
      <c r="L1068" s="7">
        <v>0.35</v>
      </c>
    </row>
    <row r="1069" spans="1:12">
      <c r="A1069" s="2" t="s">
        <v>104</v>
      </c>
      <c r="B1069" s="2">
        <v>1185732</v>
      </c>
      <c r="C1069" s="3">
        <v>44480</v>
      </c>
      <c r="D1069" s="2" t="s">
        <v>115</v>
      </c>
      <c r="E1069" s="2" t="s">
        <v>16</v>
      </c>
      <c r="F1069" s="2" t="s">
        <v>68</v>
      </c>
      <c r="G1069" s="2" t="s">
        <v>111</v>
      </c>
      <c r="H1069" s="4">
        <v>0.4499999999999999</v>
      </c>
      <c r="I1069" s="5">
        <v>1500</v>
      </c>
      <c r="J1069" s="6">
        <f t="shared" si="8"/>
        <v>674.99999999999989</v>
      </c>
      <c r="K1069" s="6">
        <f t="shared" si="9"/>
        <v>337.49999999999994</v>
      </c>
      <c r="L1069" s="7">
        <v>0.5</v>
      </c>
    </row>
    <row r="1070" spans="1:12">
      <c r="A1070" s="2" t="s">
        <v>104</v>
      </c>
      <c r="B1070" s="2">
        <v>1185732</v>
      </c>
      <c r="C1070" s="3">
        <v>44511</v>
      </c>
      <c r="D1070" s="2" t="s">
        <v>115</v>
      </c>
      <c r="E1070" s="2" t="s">
        <v>16</v>
      </c>
      <c r="F1070" s="2" t="s">
        <v>68</v>
      </c>
      <c r="G1070" s="2" t="s">
        <v>106</v>
      </c>
      <c r="H1070" s="4">
        <v>0.4</v>
      </c>
      <c r="I1070" s="5">
        <v>3000</v>
      </c>
      <c r="J1070" s="6">
        <f t="shared" si="8"/>
        <v>1200</v>
      </c>
      <c r="K1070" s="6">
        <f t="shared" si="9"/>
        <v>480</v>
      </c>
      <c r="L1070" s="7">
        <v>0.4</v>
      </c>
    </row>
    <row r="1071" spans="1:12">
      <c r="A1071" s="2" t="s">
        <v>104</v>
      </c>
      <c r="B1071" s="2">
        <v>1185732</v>
      </c>
      <c r="C1071" s="3">
        <v>44511</v>
      </c>
      <c r="D1071" s="2" t="s">
        <v>115</v>
      </c>
      <c r="E1071" s="2" t="s">
        <v>16</v>
      </c>
      <c r="F1071" s="2" t="s">
        <v>68</v>
      </c>
      <c r="G1071" s="2" t="s">
        <v>107</v>
      </c>
      <c r="H1071" s="4">
        <v>0.30000000000000004</v>
      </c>
      <c r="I1071" s="5">
        <v>1500</v>
      </c>
      <c r="J1071" s="6">
        <f t="shared" si="8"/>
        <v>450.00000000000006</v>
      </c>
      <c r="K1071" s="6">
        <f t="shared" si="9"/>
        <v>157.5</v>
      </c>
      <c r="L1071" s="7">
        <v>0.35</v>
      </c>
    </row>
    <row r="1072" spans="1:12">
      <c r="A1072" s="2" t="s">
        <v>104</v>
      </c>
      <c r="B1072" s="2">
        <v>1185732</v>
      </c>
      <c r="C1072" s="3">
        <v>44511</v>
      </c>
      <c r="D1072" s="2" t="s">
        <v>115</v>
      </c>
      <c r="E1072" s="2" t="s">
        <v>16</v>
      </c>
      <c r="F1072" s="2" t="s">
        <v>68</v>
      </c>
      <c r="G1072" s="2" t="s">
        <v>108</v>
      </c>
      <c r="H1072" s="4">
        <v>0.30000000000000004</v>
      </c>
      <c r="I1072" s="5">
        <v>950</v>
      </c>
      <c r="J1072" s="6">
        <f t="shared" si="8"/>
        <v>285.00000000000006</v>
      </c>
      <c r="K1072" s="6">
        <f t="shared" si="9"/>
        <v>99.750000000000014</v>
      </c>
      <c r="L1072" s="7">
        <v>0.35</v>
      </c>
    </row>
    <row r="1073" spans="1:12">
      <c r="A1073" s="2" t="s">
        <v>104</v>
      </c>
      <c r="B1073" s="2">
        <v>1185732</v>
      </c>
      <c r="C1073" s="3">
        <v>44511</v>
      </c>
      <c r="D1073" s="2" t="s">
        <v>115</v>
      </c>
      <c r="E1073" s="2" t="s">
        <v>16</v>
      </c>
      <c r="F1073" s="2" t="s">
        <v>68</v>
      </c>
      <c r="G1073" s="2" t="s">
        <v>109</v>
      </c>
      <c r="H1073" s="4">
        <v>0.30000000000000004</v>
      </c>
      <c r="I1073" s="5">
        <v>1250</v>
      </c>
      <c r="J1073" s="6">
        <f t="shared" si="8"/>
        <v>375.00000000000006</v>
      </c>
      <c r="K1073" s="6">
        <f t="shared" si="9"/>
        <v>150.00000000000003</v>
      </c>
      <c r="L1073" s="7">
        <v>0.4</v>
      </c>
    </row>
    <row r="1074" spans="1:12">
      <c r="A1074" s="2" t="s">
        <v>104</v>
      </c>
      <c r="B1074" s="2">
        <v>1185732</v>
      </c>
      <c r="C1074" s="3">
        <v>44511</v>
      </c>
      <c r="D1074" s="2" t="s">
        <v>115</v>
      </c>
      <c r="E1074" s="2" t="s">
        <v>16</v>
      </c>
      <c r="F1074" s="2" t="s">
        <v>68</v>
      </c>
      <c r="G1074" s="2" t="s">
        <v>110</v>
      </c>
      <c r="H1074" s="4">
        <v>0.49999999999999994</v>
      </c>
      <c r="I1074" s="5">
        <v>1000</v>
      </c>
      <c r="J1074" s="6">
        <f t="shared" si="8"/>
        <v>499.99999999999994</v>
      </c>
      <c r="K1074" s="6">
        <f t="shared" si="9"/>
        <v>174.99999999999997</v>
      </c>
      <c r="L1074" s="7">
        <v>0.35</v>
      </c>
    </row>
    <row r="1075" spans="1:12">
      <c r="A1075" s="2" t="s">
        <v>104</v>
      </c>
      <c r="B1075" s="2">
        <v>1185732</v>
      </c>
      <c r="C1075" s="3">
        <v>44511</v>
      </c>
      <c r="D1075" s="2" t="s">
        <v>115</v>
      </c>
      <c r="E1075" s="2" t="s">
        <v>16</v>
      </c>
      <c r="F1075" s="2" t="s">
        <v>68</v>
      </c>
      <c r="G1075" s="2" t="s">
        <v>111</v>
      </c>
      <c r="H1075" s="4">
        <v>0.54999999999999982</v>
      </c>
      <c r="I1075" s="5">
        <v>2000</v>
      </c>
      <c r="J1075" s="6">
        <f t="shared" si="8"/>
        <v>1099.9999999999995</v>
      </c>
      <c r="K1075" s="6">
        <f t="shared" si="9"/>
        <v>549.99999999999977</v>
      </c>
      <c r="L1075" s="7">
        <v>0.5</v>
      </c>
    </row>
    <row r="1076" spans="1:12">
      <c r="A1076" s="2" t="s">
        <v>104</v>
      </c>
      <c r="B1076" s="2">
        <v>1185732</v>
      </c>
      <c r="C1076" s="3">
        <v>44540</v>
      </c>
      <c r="D1076" s="2" t="s">
        <v>115</v>
      </c>
      <c r="E1076" s="2" t="s">
        <v>16</v>
      </c>
      <c r="F1076" s="2" t="s">
        <v>68</v>
      </c>
      <c r="G1076" s="2" t="s">
        <v>106</v>
      </c>
      <c r="H1076" s="4">
        <v>0.49999999999999994</v>
      </c>
      <c r="I1076" s="5">
        <v>4500</v>
      </c>
      <c r="J1076" s="6">
        <f t="shared" si="8"/>
        <v>2249.9999999999995</v>
      </c>
      <c r="K1076" s="6">
        <f t="shared" si="9"/>
        <v>899.99999999999989</v>
      </c>
      <c r="L1076" s="7">
        <v>0.4</v>
      </c>
    </row>
    <row r="1077" spans="1:12">
      <c r="A1077" s="2" t="s">
        <v>104</v>
      </c>
      <c r="B1077" s="2">
        <v>1185732</v>
      </c>
      <c r="C1077" s="3">
        <v>44540</v>
      </c>
      <c r="D1077" s="2" t="s">
        <v>115</v>
      </c>
      <c r="E1077" s="2" t="s">
        <v>16</v>
      </c>
      <c r="F1077" s="2" t="s">
        <v>68</v>
      </c>
      <c r="G1077" s="2" t="s">
        <v>107</v>
      </c>
      <c r="H1077" s="4">
        <v>0.4</v>
      </c>
      <c r="I1077" s="5">
        <v>2500</v>
      </c>
      <c r="J1077" s="6">
        <f t="shared" si="8"/>
        <v>1000</v>
      </c>
      <c r="K1077" s="6">
        <f t="shared" si="9"/>
        <v>350</v>
      </c>
      <c r="L1077" s="7">
        <v>0.35</v>
      </c>
    </row>
    <row r="1078" spans="1:12">
      <c r="A1078" s="2" t="s">
        <v>104</v>
      </c>
      <c r="B1078" s="2">
        <v>1185732</v>
      </c>
      <c r="C1078" s="3">
        <v>44540</v>
      </c>
      <c r="D1078" s="2" t="s">
        <v>115</v>
      </c>
      <c r="E1078" s="2" t="s">
        <v>16</v>
      </c>
      <c r="F1078" s="2" t="s">
        <v>68</v>
      </c>
      <c r="G1078" s="2" t="s">
        <v>108</v>
      </c>
      <c r="H1078" s="4">
        <v>0.4</v>
      </c>
      <c r="I1078" s="5">
        <v>2000</v>
      </c>
      <c r="J1078" s="6">
        <f t="shared" si="8"/>
        <v>800</v>
      </c>
      <c r="K1078" s="6">
        <f t="shared" si="9"/>
        <v>280</v>
      </c>
      <c r="L1078" s="7">
        <v>0.35</v>
      </c>
    </row>
    <row r="1079" spans="1:12">
      <c r="A1079" s="2" t="s">
        <v>104</v>
      </c>
      <c r="B1079" s="2">
        <v>1185732</v>
      </c>
      <c r="C1079" s="3">
        <v>44540</v>
      </c>
      <c r="D1079" s="2" t="s">
        <v>115</v>
      </c>
      <c r="E1079" s="2" t="s">
        <v>16</v>
      </c>
      <c r="F1079" s="2" t="s">
        <v>68</v>
      </c>
      <c r="G1079" s="2" t="s">
        <v>109</v>
      </c>
      <c r="H1079" s="4">
        <v>0.4</v>
      </c>
      <c r="I1079" s="5">
        <v>1500</v>
      </c>
      <c r="J1079" s="6">
        <f t="shared" si="8"/>
        <v>600</v>
      </c>
      <c r="K1079" s="6">
        <f t="shared" si="9"/>
        <v>240</v>
      </c>
      <c r="L1079" s="7">
        <v>0.4</v>
      </c>
    </row>
    <row r="1080" spans="1:12">
      <c r="A1080" s="2" t="s">
        <v>104</v>
      </c>
      <c r="B1080" s="2">
        <v>1185732</v>
      </c>
      <c r="C1080" s="3">
        <v>44540</v>
      </c>
      <c r="D1080" s="2" t="s">
        <v>115</v>
      </c>
      <c r="E1080" s="2" t="s">
        <v>16</v>
      </c>
      <c r="F1080" s="2" t="s">
        <v>68</v>
      </c>
      <c r="G1080" s="2" t="s">
        <v>110</v>
      </c>
      <c r="H1080" s="4">
        <v>0.49999999999999994</v>
      </c>
      <c r="I1080" s="5">
        <v>1500</v>
      </c>
      <c r="J1080" s="6">
        <f t="shared" si="8"/>
        <v>749.99999999999989</v>
      </c>
      <c r="K1080" s="6">
        <f t="shared" si="9"/>
        <v>262.49999999999994</v>
      </c>
      <c r="L1080" s="7">
        <v>0.35</v>
      </c>
    </row>
    <row r="1081" spans="1:12">
      <c r="A1081" s="2" t="s">
        <v>104</v>
      </c>
      <c r="B1081" s="2">
        <v>1185732</v>
      </c>
      <c r="C1081" s="3">
        <v>44540</v>
      </c>
      <c r="D1081" s="2" t="s">
        <v>115</v>
      </c>
      <c r="E1081" s="2" t="s">
        <v>16</v>
      </c>
      <c r="F1081" s="2" t="s">
        <v>68</v>
      </c>
      <c r="G1081" s="2" t="s">
        <v>111</v>
      </c>
      <c r="H1081" s="4">
        <v>0.54999999999999982</v>
      </c>
      <c r="I1081" s="5">
        <v>2500</v>
      </c>
      <c r="J1081" s="6">
        <f t="shared" si="8"/>
        <v>1374.9999999999995</v>
      </c>
      <c r="K1081" s="6">
        <f t="shared" si="9"/>
        <v>687.49999999999977</v>
      </c>
      <c r="L1081" s="7">
        <v>0.5</v>
      </c>
    </row>
    <row r="1082" spans="1:12">
      <c r="A1082" s="2" t="s">
        <v>112</v>
      </c>
      <c r="B1082" s="2">
        <v>1197831</v>
      </c>
      <c r="C1082" s="3">
        <v>44198</v>
      </c>
      <c r="D1082" s="2" t="s">
        <v>4</v>
      </c>
      <c r="E1082" s="2" t="s">
        <v>31</v>
      </c>
      <c r="F1082" s="2" t="s">
        <v>117</v>
      </c>
      <c r="G1082" s="2" t="s">
        <v>106</v>
      </c>
      <c r="H1082" s="4">
        <v>0.2</v>
      </c>
      <c r="I1082" s="5">
        <v>6750</v>
      </c>
      <c r="J1082" s="6">
        <f t="shared" si="8"/>
        <v>1350</v>
      </c>
      <c r="K1082" s="6">
        <f t="shared" si="9"/>
        <v>540</v>
      </c>
      <c r="L1082" s="7">
        <v>0.39999999999999997</v>
      </c>
    </row>
    <row r="1083" spans="1:12">
      <c r="A1083" s="2" t="s">
        <v>112</v>
      </c>
      <c r="B1083" s="2">
        <v>1197831</v>
      </c>
      <c r="C1083" s="3">
        <v>44198</v>
      </c>
      <c r="D1083" s="2" t="s">
        <v>4</v>
      </c>
      <c r="E1083" s="2" t="s">
        <v>31</v>
      </c>
      <c r="F1083" s="2" t="s">
        <v>117</v>
      </c>
      <c r="G1083" s="2" t="s">
        <v>107</v>
      </c>
      <c r="H1083" s="4">
        <v>0.3</v>
      </c>
      <c r="I1083" s="5">
        <v>6750</v>
      </c>
      <c r="J1083" s="6">
        <f t="shared" si="8"/>
        <v>2025</v>
      </c>
      <c r="K1083" s="6">
        <f t="shared" si="9"/>
        <v>809.99999999999989</v>
      </c>
      <c r="L1083" s="7">
        <v>0.39999999999999997</v>
      </c>
    </row>
    <row r="1084" spans="1:12">
      <c r="A1084" s="2" t="s">
        <v>112</v>
      </c>
      <c r="B1084" s="2">
        <v>1197831</v>
      </c>
      <c r="C1084" s="3">
        <v>44198</v>
      </c>
      <c r="D1084" s="2" t="s">
        <v>4</v>
      </c>
      <c r="E1084" s="2" t="s">
        <v>31</v>
      </c>
      <c r="F1084" s="2" t="s">
        <v>117</v>
      </c>
      <c r="G1084" s="2" t="s">
        <v>108</v>
      </c>
      <c r="H1084" s="4">
        <v>0.3</v>
      </c>
      <c r="I1084" s="5">
        <v>4750</v>
      </c>
      <c r="J1084" s="6">
        <f t="shared" si="8"/>
        <v>1425</v>
      </c>
      <c r="K1084" s="6">
        <f t="shared" si="9"/>
        <v>570</v>
      </c>
      <c r="L1084" s="7">
        <v>0.39999999999999997</v>
      </c>
    </row>
    <row r="1085" spans="1:12">
      <c r="A1085" s="2" t="s">
        <v>112</v>
      </c>
      <c r="B1085" s="2">
        <v>1197831</v>
      </c>
      <c r="C1085" s="3">
        <v>44198</v>
      </c>
      <c r="D1085" s="2" t="s">
        <v>4</v>
      </c>
      <c r="E1085" s="2" t="s">
        <v>31</v>
      </c>
      <c r="F1085" s="2" t="s">
        <v>117</v>
      </c>
      <c r="G1085" s="2" t="s">
        <v>109</v>
      </c>
      <c r="H1085" s="4">
        <v>0.35</v>
      </c>
      <c r="I1085" s="5">
        <v>4750</v>
      </c>
      <c r="J1085" s="6">
        <f t="shared" si="8"/>
        <v>1662.5</v>
      </c>
      <c r="K1085" s="6">
        <f t="shared" si="9"/>
        <v>831.25</v>
      </c>
      <c r="L1085" s="7">
        <v>0.5</v>
      </c>
    </row>
    <row r="1086" spans="1:12">
      <c r="A1086" s="2" t="s">
        <v>112</v>
      </c>
      <c r="B1086" s="2">
        <v>1197831</v>
      </c>
      <c r="C1086" s="3">
        <v>44198</v>
      </c>
      <c r="D1086" s="2" t="s">
        <v>4</v>
      </c>
      <c r="E1086" s="2" t="s">
        <v>31</v>
      </c>
      <c r="F1086" s="2" t="s">
        <v>117</v>
      </c>
      <c r="G1086" s="2" t="s">
        <v>110</v>
      </c>
      <c r="H1086" s="4">
        <v>0.4</v>
      </c>
      <c r="I1086" s="5">
        <v>3250</v>
      </c>
      <c r="J1086" s="6">
        <f t="shared" si="8"/>
        <v>1300</v>
      </c>
      <c r="K1086" s="6">
        <f t="shared" si="9"/>
        <v>454.99999999999994</v>
      </c>
      <c r="L1086" s="7">
        <v>0.35</v>
      </c>
    </row>
    <row r="1087" spans="1:12">
      <c r="A1087" s="2" t="s">
        <v>112</v>
      </c>
      <c r="B1087" s="2">
        <v>1197831</v>
      </c>
      <c r="C1087" s="3">
        <v>44198</v>
      </c>
      <c r="D1087" s="2" t="s">
        <v>4</v>
      </c>
      <c r="E1087" s="2" t="s">
        <v>31</v>
      </c>
      <c r="F1087" s="2" t="s">
        <v>117</v>
      </c>
      <c r="G1087" s="2" t="s">
        <v>111</v>
      </c>
      <c r="H1087" s="4">
        <v>0.35</v>
      </c>
      <c r="I1087" s="5">
        <v>4750</v>
      </c>
      <c r="J1087" s="6">
        <f t="shared" si="8"/>
        <v>1662.5</v>
      </c>
      <c r="K1087" s="6">
        <f t="shared" si="9"/>
        <v>914.37500000000011</v>
      </c>
      <c r="L1087" s="7">
        <v>0.55000000000000004</v>
      </c>
    </row>
    <row r="1088" spans="1:12">
      <c r="A1088" s="2" t="s">
        <v>112</v>
      </c>
      <c r="B1088" s="2">
        <v>1197831</v>
      </c>
      <c r="C1088" s="3">
        <v>44228</v>
      </c>
      <c r="D1088" s="2" t="s">
        <v>4</v>
      </c>
      <c r="E1088" s="2" t="s">
        <v>31</v>
      </c>
      <c r="F1088" s="2" t="s">
        <v>117</v>
      </c>
      <c r="G1088" s="2" t="s">
        <v>106</v>
      </c>
      <c r="H1088" s="4">
        <v>0.25</v>
      </c>
      <c r="I1088" s="5">
        <v>6250</v>
      </c>
      <c r="J1088" s="6">
        <f t="shared" si="8"/>
        <v>1562.5</v>
      </c>
      <c r="K1088" s="6">
        <f t="shared" si="9"/>
        <v>625</v>
      </c>
      <c r="L1088" s="7">
        <v>0.39999999999999997</v>
      </c>
    </row>
    <row r="1089" spans="1:12">
      <c r="A1089" s="2" t="s">
        <v>112</v>
      </c>
      <c r="B1089" s="2">
        <v>1197831</v>
      </c>
      <c r="C1089" s="3">
        <v>44228</v>
      </c>
      <c r="D1089" s="2" t="s">
        <v>4</v>
      </c>
      <c r="E1089" s="2" t="s">
        <v>31</v>
      </c>
      <c r="F1089" s="2" t="s">
        <v>117</v>
      </c>
      <c r="G1089" s="2" t="s">
        <v>107</v>
      </c>
      <c r="H1089" s="4">
        <v>0.35</v>
      </c>
      <c r="I1089" s="5">
        <v>6000</v>
      </c>
      <c r="J1089" s="6">
        <f t="shared" si="8"/>
        <v>2100</v>
      </c>
      <c r="K1089" s="6">
        <f t="shared" si="9"/>
        <v>839.99999999999989</v>
      </c>
      <c r="L1089" s="7">
        <v>0.39999999999999997</v>
      </c>
    </row>
    <row r="1090" spans="1:12">
      <c r="A1090" s="2" t="s">
        <v>112</v>
      </c>
      <c r="B1090" s="2">
        <v>1197831</v>
      </c>
      <c r="C1090" s="3">
        <v>44228</v>
      </c>
      <c r="D1090" s="2" t="s">
        <v>4</v>
      </c>
      <c r="E1090" s="2" t="s">
        <v>31</v>
      </c>
      <c r="F1090" s="2" t="s">
        <v>117</v>
      </c>
      <c r="G1090" s="2" t="s">
        <v>108</v>
      </c>
      <c r="H1090" s="4">
        <v>0.35</v>
      </c>
      <c r="I1090" s="5">
        <v>4250</v>
      </c>
      <c r="J1090" s="6">
        <f t="shared" si="8"/>
        <v>1487.5</v>
      </c>
      <c r="K1090" s="6">
        <f t="shared" si="9"/>
        <v>595</v>
      </c>
      <c r="L1090" s="7">
        <v>0.39999999999999997</v>
      </c>
    </row>
    <row r="1091" spans="1:12">
      <c r="A1091" s="2" t="s">
        <v>112</v>
      </c>
      <c r="B1091" s="2">
        <v>1197831</v>
      </c>
      <c r="C1091" s="3">
        <v>44228</v>
      </c>
      <c r="D1091" s="2" t="s">
        <v>4</v>
      </c>
      <c r="E1091" s="2" t="s">
        <v>31</v>
      </c>
      <c r="F1091" s="2" t="s">
        <v>117</v>
      </c>
      <c r="G1091" s="2" t="s">
        <v>109</v>
      </c>
      <c r="H1091" s="4">
        <v>0.35</v>
      </c>
      <c r="I1091" s="5">
        <v>3750</v>
      </c>
      <c r="J1091" s="6">
        <f t="shared" si="8"/>
        <v>1312.5</v>
      </c>
      <c r="K1091" s="6">
        <f t="shared" si="9"/>
        <v>656.25</v>
      </c>
      <c r="L1091" s="7">
        <v>0.5</v>
      </c>
    </row>
    <row r="1092" spans="1:12">
      <c r="A1092" s="2" t="s">
        <v>112</v>
      </c>
      <c r="B1092" s="2">
        <v>1197831</v>
      </c>
      <c r="C1092" s="3">
        <v>44228</v>
      </c>
      <c r="D1092" s="2" t="s">
        <v>4</v>
      </c>
      <c r="E1092" s="2" t="s">
        <v>31</v>
      </c>
      <c r="F1092" s="2" t="s">
        <v>117</v>
      </c>
      <c r="G1092" s="2" t="s">
        <v>110</v>
      </c>
      <c r="H1092" s="4">
        <v>0.4</v>
      </c>
      <c r="I1092" s="5">
        <v>2500</v>
      </c>
      <c r="J1092" s="6">
        <f t="shared" si="8"/>
        <v>1000</v>
      </c>
      <c r="K1092" s="6">
        <f t="shared" si="9"/>
        <v>350</v>
      </c>
      <c r="L1092" s="7">
        <v>0.35</v>
      </c>
    </row>
    <row r="1093" spans="1:12">
      <c r="A1093" s="2" t="s">
        <v>112</v>
      </c>
      <c r="B1093" s="2">
        <v>1197831</v>
      </c>
      <c r="C1093" s="3">
        <v>44228</v>
      </c>
      <c r="D1093" s="2" t="s">
        <v>4</v>
      </c>
      <c r="E1093" s="2" t="s">
        <v>31</v>
      </c>
      <c r="F1093" s="2" t="s">
        <v>117</v>
      </c>
      <c r="G1093" s="2" t="s">
        <v>111</v>
      </c>
      <c r="H1093" s="4">
        <v>0.35</v>
      </c>
      <c r="I1093" s="5">
        <v>4500</v>
      </c>
      <c r="J1093" s="6">
        <f t="shared" si="8"/>
        <v>1575</v>
      </c>
      <c r="K1093" s="6">
        <f t="shared" si="9"/>
        <v>866.25000000000011</v>
      </c>
      <c r="L1093" s="7">
        <v>0.55000000000000004</v>
      </c>
    </row>
    <row r="1094" spans="1:12">
      <c r="A1094" s="2" t="s">
        <v>112</v>
      </c>
      <c r="B1094" s="2">
        <v>1197831</v>
      </c>
      <c r="C1094" s="3">
        <v>44258</v>
      </c>
      <c r="D1094" s="2" t="s">
        <v>4</v>
      </c>
      <c r="E1094" s="2" t="s">
        <v>31</v>
      </c>
      <c r="F1094" s="2" t="s">
        <v>117</v>
      </c>
      <c r="G1094" s="2" t="s">
        <v>106</v>
      </c>
      <c r="H1094" s="4">
        <v>0.3</v>
      </c>
      <c r="I1094" s="5">
        <v>6250</v>
      </c>
      <c r="J1094" s="6">
        <f t="shared" si="8"/>
        <v>1875</v>
      </c>
      <c r="K1094" s="6">
        <f t="shared" si="9"/>
        <v>843.74999999999989</v>
      </c>
      <c r="L1094" s="7">
        <v>0.44999999999999996</v>
      </c>
    </row>
    <row r="1095" spans="1:12">
      <c r="A1095" s="2" t="s">
        <v>112</v>
      </c>
      <c r="B1095" s="2">
        <v>1197831</v>
      </c>
      <c r="C1095" s="3">
        <v>44258</v>
      </c>
      <c r="D1095" s="2" t="s">
        <v>4</v>
      </c>
      <c r="E1095" s="2" t="s">
        <v>31</v>
      </c>
      <c r="F1095" s="2" t="s">
        <v>117</v>
      </c>
      <c r="G1095" s="2" t="s">
        <v>107</v>
      </c>
      <c r="H1095" s="4">
        <v>0.4</v>
      </c>
      <c r="I1095" s="5">
        <v>6250</v>
      </c>
      <c r="J1095" s="6">
        <f t="shared" si="8"/>
        <v>2500</v>
      </c>
      <c r="K1095" s="6">
        <f t="shared" si="9"/>
        <v>1125</v>
      </c>
      <c r="L1095" s="7">
        <v>0.44999999999999996</v>
      </c>
    </row>
    <row r="1096" spans="1:12">
      <c r="A1096" s="2" t="s">
        <v>112</v>
      </c>
      <c r="B1096" s="2">
        <v>1197831</v>
      </c>
      <c r="C1096" s="3">
        <v>44258</v>
      </c>
      <c r="D1096" s="2" t="s">
        <v>4</v>
      </c>
      <c r="E1096" s="2" t="s">
        <v>31</v>
      </c>
      <c r="F1096" s="2" t="s">
        <v>117</v>
      </c>
      <c r="G1096" s="2" t="s">
        <v>108</v>
      </c>
      <c r="H1096" s="4">
        <v>0.3</v>
      </c>
      <c r="I1096" s="5">
        <v>4500</v>
      </c>
      <c r="J1096" s="6">
        <f t="shared" si="8"/>
        <v>1350</v>
      </c>
      <c r="K1096" s="6">
        <f t="shared" si="9"/>
        <v>607.49999999999989</v>
      </c>
      <c r="L1096" s="7">
        <v>0.44999999999999996</v>
      </c>
    </row>
    <row r="1097" spans="1:12">
      <c r="A1097" s="2" t="s">
        <v>112</v>
      </c>
      <c r="B1097" s="2">
        <v>1197831</v>
      </c>
      <c r="C1097" s="3">
        <v>44258</v>
      </c>
      <c r="D1097" s="2" t="s">
        <v>4</v>
      </c>
      <c r="E1097" s="2" t="s">
        <v>31</v>
      </c>
      <c r="F1097" s="2" t="s">
        <v>117</v>
      </c>
      <c r="G1097" s="2" t="s">
        <v>109</v>
      </c>
      <c r="H1097" s="4">
        <v>0.35000000000000003</v>
      </c>
      <c r="I1097" s="5">
        <v>3500</v>
      </c>
      <c r="J1097" s="6">
        <f t="shared" si="8"/>
        <v>1225.0000000000002</v>
      </c>
      <c r="K1097" s="6">
        <f t="shared" si="9"/>
        <v>673.75000000000023</v>
      </c>
      <c r="L1097" s="7">
        <v>0.55000000000000004</v>
      </c>
    </row>
    <row r="1098" spans="1:12">
      <c r="A1098" s="2" t="s">
        <v>112</v>
      </c>
      <c r="B1098" s="2">
        <v>1197831</v>
      </c>
      <c r="C1098" s="3">
        <v>44258</v>
      </c>
      <c r="D1098" s="2" t="s">
        <v>4</v>
      </c>
      <c r="E1098" s="2" t="s">
        <v>31</v>
      </c>
      <c r="F1098" s="2" t="s">
        <v>117</v>
      </c>
      <c r="G1098" s="2" t="s">
        <v>110</v>
      </c>
      <c r="H1098" s="4">
        <v>0.4</v>
      </c>
      <c r="I1098" s="5">
        <v>2500</v>
      </c>
      <c r="J1098" s="6">
        <f t="shared" si="8"/>
        <v>1000</v>
      </c>
      <c r="K1098" s="6">
        <f t="shared" si="9"/>
        <v>399.99999999999994</v>
      </c>
      <c r="L1098" s="7">
        <v>0.39999999999999997</v>
      </c>
    </row>
    <row r="1099" spans="1:12">
      <c r="A1099" s="2" t="s">
        <v>112</v>
      </c>
      <c r="B1099" s="2">
        <v>1197831</v>
      </c>
      <c r="C1099" s="3">
        <v>44258</v>
      </c>
      <c r="D1099" s="2" t="s">
        <v>4</v>
      </c>
      <c r="E1099" s="2" t="s">
        <v>31</v>
      </c>
      <c r="F1099" s="2" t="s">
        <v>117</v>
      </c>
      <c r="G1099" s="2" t="s">
        <v>111</v>
      </c>
      <c r="H1099" s="4">
        <v>0.35000000000000003</v>
      </c>
      <c r="I1099" s="5">
        <v>4000</v>
      </c>
      <c r="J1099" s="6">
        <f t="shared" si="8"/>
        <v>1400.0000000000002</v>
      </c>
      <c r="K1099" s="6">
        <f t="shared" si="9"/>
        <v>840.00000000000023</v>
      </c>
      <c r="L1099" s="7">
        <v>0.60000000000000009</v>
      </c>
    </row>
    <row r="1100" spans="1:12">
      <c r="A1100" s="2" t="s">
        <v>112</v>
      </c>
      <c r="B1100" s="2">
        <v>1197831</v>
      </c>
      <c r="C1100" s="3">
        <v>44288</v>
      </c>
      <c r="D1100" s="2" t="s">
        <v>4</v>
      </c>
      <c r="E1100" s="2" t="s">
        <v>31</v>
      </c>
      <c r="F1100" s="2" t="s">
        <v>117</v>
      </c>
      <c r="G1100" s="2" t="s">
        <v>106</v>
      </c>
      <c r="H1100" s="4">
        <v>0.19999999999999998</v>
      </c>
      <c r="I1100" s="5">
        <v>6500</v>
      </c>
      <c r="J1100" s="6">
        <f t="shared" si="8"/>
        <v>1300</v>
      </c>
      <c r="K1100" s="6">
        <f t="shared" si="9"/>
        <v>584.99999999999989</v>
      </c>
      <c r="L1100" s="7">
        <v>0.44999999999999996</v>
      </c>
    </row>
    <row r="1101" spans="1:12">
      <c r="A1101" s="2" t="s">
        <v>112</v>
      </c>
      <c r="B1101" s="2">
        <v>1197831</v>
      </c>
      <c r="C1101" s="3">
        <v>44288</v>
      </c>
      <c r="D1101" s="2" t="s">
        <v>4</v>
      </c>
      <c r="E1101" s="2" t="s">
        <v>31</v>
      </c>
      <c r="F1101" s="2" t="s">
        <v>117</v>
      </c>
      <c r="G1101" s="2" t="s">
        <v>107</v>
      </c>
      <c r="H1101" s="4">
        <v>0.20000000000000007</v>
      </c>
      <c r="I1101" s="5">
        <v>6500</v>
      </c>
      <c r="J1101" s="6">
        <f t="shared" si="8"/>
        <v>1300.0000000000005</v>
      </c>
      <c r="K1101" s="6">
        <f t="shared" si="9"/>
        <v>585.00000000000011</v>
      </c>
      <c r="L1101" s="7">
        <v>0.44999999999999996</v>
      </c>
    </row>
    <row r="1102" spans="1:12">
      <c r="A1102" s="2" t="s">
        <v>112</v>
      </c>
      <c r="B1102" s="2">
        <v>1197831</v>
      </c>
      <c r="C1102" s="3">
        <v>44288</v>
      </c>
      <c r="D1102" s="2" t="s">
        <v>4</v>
      </c>
      <c r="E1102" s="2" t="s">
        <v>31</v>
      </c>
      <c r="F1102" s="2" t="s">
        <v>117</v>
      </c>
      <c r="G1102" s="2" t="s">
        <v>108</v>
      </c>
      <c r="H1102" s="4">
        <v>0.14999999999999997</v>
      </c>
      <c r="I1102" s="5">
        <v>4750</v>
      </c>
      <c r="J1102" s="6">
        <f t="shared" si="8"/>
        <v>712.49999999999989</v>
      </c>
      <c r="K1102" s="6">
        <f t="shared" si="9"/>
        <v>320.62499999999994</v>
      </c>
      <c r="L1102" s="7">
        <v>0.44999999999999996</v>
      </c>
    </row>
    <row r="1103" spans="1:12">
      <c r="A1103" s="2" t="s">
        <v>112</v>
      </c>
      <c r="B1103" s="2">
        <v>1197831</v>
      </c>
      <c r="C1103" s="3">
        <v>44288</v>
      </c>
      <c r="D1103" s="2" t="s">
        <v>4</v>
      </c>
      <c r="E1103" s="2" t="s">
        <v>31</v>
      </c>
      <c r="F1103" s="2" t="s">
        <v>117</v>
      </c>
      <c r="G1103" s="2" t="s">
        <v>109</v>
      </c>
      <c r="H1103" s="4">
        <v>0.20000000000000007</v>
      </c>
      <c r="I1103" s="5">
        <v>3750</v>
      </c>
      <c r="J1103" s="6">
        <f t="shared" si="8"/>
        <v>750.00000000000023</v>
      </c>
      <c r="K1103" s="6">
        <f t="shared" si="9"/>
        <v>412.50000000000017</v>
      </c>
      <c r="L1103" s="7">
        <v>0.55000000000000004</v>
      </c>
    </row>
    <row r="1104" spans="1:12">
      <c r="A1104" s="2" t="s">
        <v>112</v>
      </c>
      <c r="B1104" s="2">
        <v>1197831</v>
      </c>
      <c r="C1104" s="3">
        <v>44288</v>
      </c>
      <c r="D1104" s="2" t="s">
        <v>4</v>
      </c>
      <c r="E1104" s="2" t="s">
        <v>31</v>
      </c>
      <c r="F1104" s="2" t="s">
        <v>117</v>
      </c>
      <c r="G1104" s="2" t="s">
        <v>110</v>
      </c>
      <c r="H1104" s="4">
        <v>0.25</v>
      </c>
      <c r="I1104" s="5">
        <v>2750</v>
      </c>
      <c r="J1104" s="6">
        <f t="shared" si="8"/>
        <v>687.5</v>
      </c>
      <c r="K1104" s="6">
        <f t="shared" si="9"/>
        <v>275</v>
      </c>
      <c r="L1104" s="7">
        <v>0.39999999999999997</v>
      </c>
    </row>
    <row r="1105" spans="1:12">
      <c r="A1105" s="2" t="s">
        <v>112</v>
      </c>
      <c r="B1105" s="2">
        <v>1197831</v>
      </c>
      <c r="C1105" s="3">
        <v>44288</v>
      </c>
      <c r="D1105" s="2" t="s">
        <v>4</v>
      </c>
      <c r="E1105" s="2" t="s">
        <v>31</v>
      </c>
      <c r="F1105" s="2" t="s">
        <v>117</v>
      </c>
      <c r="G1105" s="2" t="s">
        <v>111</v>
      </c>
      <c r="H1105" s="4">
        <v>0.20000000000000007</v>
      </c>
      <c r="I1105" s="5">
        <v>5500</v>
      </c>
      <c r="J1105" s="6">
        <f t="shared" si="8"/>
        <v>1100.0000000000005</v>
      </c>
      <c r="K1105" s="6">
        <f t="shared" si="9"/>
        <v>660.00000000000034</v>
      </c>
      <c r="L1105" s="7">
        <v>0.60000000000000009</v>
      </c>
    </row>
    <row r="1106" spans="1:12">
      <c r="A1106" s="2" t="s">
        <v>112</v>
      </c>
      <c r="B1106" s="2">
        <v>1197831</v>
      </c>
      <c r="C1106" s="3">
        <v>44318</v>
      </c>
      <c r="D1106" s="2" t="s">
        <v>4</v>
      </c>
      <c r="E1106" s="2" t="s">
        <v>31</v>
      </c>
      <c r="F1106" s="2" t="s">
        <v>117</v>
      </c>
      <c r="G1106" s="2" t="s">
        <v>106</v>
      </c>
      <c r="H1106" s="4">
        <v>9.9999999999999964E-2</v>
      </c>
      <c r="I1106" s="5">
        <v>7000</v>
      </c>
      <c r="J1106" s="6">
        <f t="shared" si="8"/>
        <v>699.99999999999977</v>
      </c>
      <c r="K1106" s="6">
        <f t="shared" si="9"/>
        <v>314.99999999999989</v>
      </c>
      <c r="L1106" s="7">
        <v>0.44999999999999996</v>
      </c>
    </row>
    <row r="1107" spans="1:12">
      <c r="A1107" s="2" t="s">
        <v>112</v>
      </c>
      <c r="B1107" s="2">
        <v>1197831</v>
      </c>
      <c r="C1107" s="3">
        <v>44318</v>
      </c>
      <c r="D1107" s="2" t="s">
        <v>4</v>
      </c>
      <c r="E1107" s="2" t="s">
        <v>31</v>
      </c>
      <c r="F1107" s="2" t="s">
        <v>117</v>
      </c>
      <c r="G1107" s="2" t="s">
        <v>107</v>
      </c>
      <c r="H1107" s="4">
        <v>0.20000000000000007</v>
      </c>
      <c r="I1107" s="5">
        <v>7250</v>
      </c>
      <c r="J1107" s="6">
        <f t="shared" si="8"/>
        <v>1450.0000000000005</v>
      </c>
      <c r="K1107" s="6">
        <f t="shared" si="9"/>
        <v>652.50000000000011</v>
      </c>
      <c r="L1107" s="7">
        <v>0.44999999999999996</v>
      </c>
    </row>
    <row r="1108" spans="1:12">
      <c r="A1108" s="2" t="s">
        <v>112</v>
      </c>
      <c r="B1108" s="2">
        <v>1197831</v>
      </c>
      <c r="C1108" s="3">
        <v>44318</v>
      </c>
      <c r="D1108" s="2" t="s">
        <v>4</v>
      </c>
      <c r="E1108" s="2" t="s">
        <v>31</v>
      </c>
      <c r="F1108" s="2" t="s">
        <v>117</v>
      </c>
      <c r="G1108" s="2" t="s">
        <v>108</v>
      </c>
      <c r="H1108" s="4">
        <v>0.14999999999999997</v>
      </c>
      <c r="I1108" s="5">
        <v>5750</v>
      </c>
      <c r="J1108" s="6">
        <f t="shared" si="8"/>
        <v>862.49999999999977</v>
      </c>
      <c r="K1108" s="6">
        <f t="shared" si="9"/>
        <v>388.12499999999989</v>
      </c>
      <c r="L1108" s="7">
        <v>0.44999999999999996</v>
      </c>
    </row>
    <row r="1109" spans="1:12">
      <c r="A1109" s="2" t="s">
        <v>112</v>
      </c>
      <c r="B1109" s="2">
        <v>1197831</v>
      </c>
      <c r="C1109" s="3">
        <v>44318</v>
      </c>
      <c r="D1109" s="2" t="s">
        <v>4</v>
      </c>
      <c r="E1109" s="2" t="s">
        <v>31</v>
      </c>
      <c r="F1109" s="2" t="s">
        <v>117</v>
      </c>
      <c r="G1109" s="2" t="s">
        <v>109</v>
      </c>
      <c r="H1109" s="4">
        <v>0.35000000000000003</v>
      </c>
      <c r="I1109" s="5">
        <v>5000</v>
      </c>
      <c r="J1109" s="6">
        <f t="shared" si="8"/>
        <v>1750.0000000000002</v>
      </c>
      <c r="K1109" s="6">
        <f t="shared" si="9"/>
        <v>962.50000000000023</v>
      </c>
      <c r="L1109" s="7">
        <v>0.55000000000000004</v>
      </c>
    </row>
    <row r="1110" spans="1:12">
      <c r="A1110" s="2" t="s">
        <v>112</v>
      </c>
      <c r="B1110" s="2">
        <v>1197831</v>
      </c>
      <c r="C1110" s="3">
        <v>44318</v>
      </c>
      <c r="D1110" s="2" t="s">
        <v>4</v>
      </c>
      <c r="E1110" s="2" t="s">
        <v>31</v>
      </c>
      <c r="F1110" s="2" t="s">
        <v>117</v>
      </c>
      <c r="G1110" s="2" t="s">
        <v>110</v>
      </c>
      <c r="H1110" s="4">
        <v>0.5</v>
      </c>
      <c r="I1110" s="5">
        <v>4000</v>
      </c>
      <c r="J1110" s="6">
        <f t="shared" si="8"/>
        <v>2000</v>
      </c>
      <c r="K1110" s="6">
        <f t="shared" si="9"/>
        <v>799.99999999999989</v>
      </c>
      <c r="L1110" s="7">
        <v>0.39999999999999997</v>
      </c>
    </row>
    <row r="1111" spans="1:12">
      <c r="A1111" s="2" t="s">
        <v>112</v>
      </c>
      <c r="B1111" s="2">
        <v>1197831</v>
      </c>
      <c r="C1111" s="3">
        <v>44318</v>
      </c>
      <c r="D1111" s="2" t="s">
        <v>4</v>
      </c>
      <c r="E1111" s="2" t="s">
        <v>31</v>
      </c>
      <c r="F1111" s="2" t="s">
        <v>117</v>
      </c>
      <c r="G1111" s="2" t="s">
        <v>111</v>
      </c>
      <c r="H1111" s="4">
        <v>0.45</v>
      </c>
      <c r="I1111" s="5">
        <v>7500</v>
      </c>
      <c r="J1111" s="6">
        <f t="shared" si="8"/>
        <v>3375</v>
      </c>
      <c r="K1111" s="6">
        <f t="shared" si="9"/>
        <v>2025.0000000000002</v>
      </c>
      <c r="L1111" s="7">
        <v>0.60000000000000009</v>
      </c>
    </row>
    <row r="1112" spans="1:12">
      <c r="A1112" s="2" t="s">
        <v>112</v>
      </c>
      <c r="B1112" s="2">
        <v>1197831</v>
      </c>
      <c r="C1112" s="3">
        <v>44348</v>
      </c>
      <c r="D1112" s="2" t="s">
        <v>4</v>
      </c>
      <c r="E1112" s="2" t="s">
        <v>31</v>
      </c>
      <c r="F1112" s="2" t="s">
        <v>117</v>
      </c>
      <c r="G1112" s="2" t="s">
        <v>106</v>
      </c>
      <c r="H1112" s="4">
        <v>0.45</v>
      </c>
      <c r="I1112" s="5">
        <v>7500</v>
      </c>
      <c r="J1112" s="6">
        <f t="shared" si="8"/>
        <v>3375</v>
      </c>
      <c r="K1112" s="6">
        <f t="shared" si="9"/>
        <v>1518.7499999999998</v>
      </c>
      <c r="L1112" s="7">
        <v>0.44999999999999996</v>
      </c>
    </row>
    <row r="1113" spans="1:12">
      <c r="A1113" s="2" t="s">
        <v>112</v>
      </c>
      <c r="B1113" s="2">
        <v>1197831</v>
      </c>
      <c r="C1113" s="3">
        <v>44348</v>
      </c>
      <c r="D1113" s="2" t="s">
        <v>4</v>
      </c>
      <c r="E1113" s="2" t="s">
        <v>31</v>
      </c>
      <c r="F1113" s="2" t="s">
        <v>117</v>
      </c>
      <c r="G1113" s="2" t="s">
        <v>107</v>
      </c>
      <c r="H1113" s="4">
        <v>0.5</v>
      </c>
      <c r="I1113" s="5">
        <v>7500</v>
      </c>
      <c r="J1113" s="6">
        <f t="shared" si="8"/>
        <v>3750</v>
      </c>
      <c r="K1113" s="6">
        <f t="shared" si="9"/>
        <v>1687.4999999999998</v>
      </c>
      <c r="L1113" s="7">
        <v>0.44999999999999996</v>
      </c>
    </row>
    <row r="1114" spans="1:12">
      <c r="A1114" s="2" t="s">
        <v>112</v>
      </c>
      <c r="B1114" s="2">
        <v>1197831</v>
      </c>
      <c r="C1114" s="3">
        <v>44348</v>
      </c>
      <c r="D1114" s="2" t="s">
        <v>4</v>
      </c>
      <c r="E1114" s="2" t="s">
        <v>31</v>
      </c>
      <c r="F1114" s="2" t="s">
        <v>117</v>
      </c>
      <c r="G1114" s="2" t="s">
        <v>108</v>
      </c>
      <c r="H1114" s="4">
        <v>0.45</v>
      </c>
      <c r="I1114" s="5">
        <v>6500</v>
      </c>
      <c r="J1114" s="6">
        <f t="shared" si="8"/>
        <v>2925</v>
      </c>
      <c r="K1114" s="6">
        <f t="shared" si="9"/>
        <v>1316.2499999999998</v>
      </c>
      <c r="L1114" s="7">
        <v>0.44999999999999996</v>
      </c>
    </row>
    <row r="1115" spans="1:12">
      <c r="A1115" s="2" t="s">
        <v>112</v>
      </c>
      <c r="B1115" s="2">
        <v>1197831</v>
      </c>
      <c r="C1115" s="3">
        <v>44348</v>
      </c>
      <c r="D1115" s="2" t="s">
        <v>4</v>
      </c>
      <c r="E1115" s="2" t="s">
        <v>31</v>
      </c>
      <c r="F1115" s="2" t="s">
        <v>117</v>
      </c>
      <c r="G1115" s="2" t="s">
        <v>109</v>
      </c>
      <c r="H1115" s="4">
        <v>0.45</v>
      </c>
      <c r="I1115" s="5">
        <v>6000</v>
      </c>
      <c r="J1115" s="6">
        <f t="shared" si="8"/>
        <v>2700</v>
      </c>
      <c r="K1115" s="6">
        <f t="shared" si="9"/>
        <v>1485.0000000000002</v>
      </c>
      <c r="L1115" s="7">
        <v>0.55000000000000004</v>
      </c>
    </row>
    <row r="1116" spans="1:12">
      <c r="A1116" s="2" t="s">
        <v>112</v>
      </c>
      <c r="B1116" s="2">
        <v>1197831</v>
      </c>
      <c r="C1116" s="3">
        <v>44348</v>
      </c>
      <c r="D1116" s="2" t="s">
        <v>4</v>
      </c>
      <c r="E1116" s="2" t="s">
        <v>31</v>
      </c>
      <c r="F1116" s="2" t="s">
        <v>117</v>
      </c>
      <c r="G1116" s="2" t="s">
        <v>110</v>
      </c>
      <c r="H1116" s="4">
        <v>0.5</v>
      </c>
      <c r="I1116" s="5">
        <v>5000</v>
      </c>
      <c r="J1116" s="6">
        <f t="shared" si="8"/>
        <v>2500</v>
      </c>
      <c r="K1116" s="6">
        <f t="shared" si="9"/>
        <v>999.99999999999989</v>
      </c>
      <c r="L1116" s="7">
        <v>0.39999999999999997</v>
      </c>
    </row>
    <row r="1117" spans="1:12">
      <c r="A1117" s="2" t="s">
        <v>112</v>
      </c>
      <c r="B1117" s="2">
        <v>1197831</v>
      </c>
      <c r="C1117" s="3">
        <v>44348</v>
      </c>
      <c r="D1117" s="2" t="s">
        <v>4</v>
      </c>
      <c r="E1117" s="2" t="s">
        <v>31</v>
      </c>
      <c r="F1117" s="2" t="s">
        <v>117</v>
      </c>
      <c r="G1117" s="2" t="s">
        <v>111</v>
      </c>
      <c r="H1117" s="4">
        <v>0.55000000000000004</v>
      </c>
      <c r="I1117" s="5">
        <v>8750</v>
      </c>
      <c r="J1117" s="6">
        <f t="shared" si="8"/>
        <v>4812.5</v>
      </c>
      <c r="K1117" s="6">
        <f t="shared" si="9"/>
        <v>2887.5000000000005</v>
      </c>
      <c r="L1117" s="7">
        <v>0.60000000000000009</v>
      </c>
    </row>
    <row r="1118" spans="1:12">
      <c r="A1118" s="2" t="s">
        <v>112</v>
      </c>
      <c r="B1118" s="2">
        <v>1197831</v>
      </c>
      <c r="C1118" s="3">
        <v>44380</v>
      </c>
      <c r="D1118" s="2" t="s">
        <v>4</v>
      </c>
      <c r="E1118" s="2" t="s">
        <v>31</v>
      </c>
      <c r="F1118" s="2" t="s">
        <v>117</v>
      </c>
      <c r="G1118" s="2" t="s">
        <v>106</v>
      </c>
      <c r="H1118" s="4">
        <v>0.45</v>
      </c>
      <c r="I1118" s="5">
        <v>8250</v>
      </c>
      <c r="J1118" s="6">
        <f t="shared" si="8"/>
        <v>3712.5</v>
      </c>
      <c r="K1118" s="6">
        <f t="shared" si="9"/>
        <v>1856.2499999999998</v>
      </c>
      <c r="L1118" s="7">
        <v>0.49999999999999994</v>
      </c>
    </row>
    <row r="1119" spans="1:12">
      <c r="A1119" s="2" t="s">
        <v>112</v>
      </c>
      <c r="B1119" s="2">
        <v>1197831</v>
      </c>
      <c r="C1119" s="3">
        <v>44380</v>
      </c>
      <c r="D1119" s="2" t="s">
        <v>4</v>
      </c>
      <c r="E1119" s="2" t="s">
        <v>31</v>
      </c>
      <c r="F1119" s="2" t="s">
        <v>117</v>
      </c>
      <c r="G1119" s="2" t="s">
        <v>107</v>
      </c>
      <c r="H1119" s="4">
        <v>0.5</v>
      </c>
      <c r="I1119" s="5">
        <v>8250</v>
      </c>
      <c r="J1119" s="6">
        <f t="shared" si="8"/>
        <v>4125</v>
      </c>
      <c r="K1119" s="6">
        <f t="shared" si="9"/>
        <v>2062.4999999999995</v>
      </c>
      <c r="L1119" s="7">
        <v>0.49999999999999994</v>
      </c>
    </row>
    <row r="1120" spans="1:12">
      <c r="A1120" s="2" t="s">
        <v>112</v>
      </c>
      <c r="B1120" s="2">
        <v>1197831</v>
      </c>
      <c r="C1120" s="3">
        <v>44380</v>
      </c>
      <c r="D1120" s="2" t="s">
        <v>4</v>
      </c>
      <c r="E1120" s="2" t="s">
        <v>31</v>
      </c>
      <c r="F1120" s="2" t="s">
        <v>117</v>
      </c>
      <c r="G1120" s="2" t="s">
        <v>108</v>
      </c>
      <c r="H1120" s="4">
        <v>0.45</v>
      </c>
      <c r="I1120" s="5">
        <v>9750</v>
      </c>
      <c r="J1120" s="6">
        <f t="shared" si="8"/>
        <v>4387.5</v>
      </c>
      <c r="K1120" s="6">
        <f t="shared" si="9"/>
        <v>2193.7499999999995</v>
      </c>
      <c r="L1120" s="7">
        <v>0.49999999999999994</v>
      </c>
    </row>
    <row r="1121" spans="1:12">
      <c r="A1121" s="2" t="s">
        <v>112</v>
      </c>
      <c r="B1121" s="2">
        <v>1197831</v>
      </c>
      <c r="C1121" s="3">
        <v>44380</v>
      </c>
      <c r="D1121" s="2" t="s">
        <v>4</v>
      </c>
      <c r="E1121" s="2" t="s">
        <v>31</v>
      </c>
      <c r="F1121" s="2" t="s">
        <v>117</v>
      </c>
      <c r="G1121" s="2" t="s">
        <v>109</v>
      </c>
      <c r="H1121" s="4">
        <v>0.45</v>
      </c>
      <c r="I1121" s="5">
        <v>5750</v>
      </c>
      <c r="J1121" s="6">
        <f t="shared" si="8"/>
        <v>2587.5</v>
      </c>
      <c r="K1121" s="6">
        <f t="shared" si="9"/>
        <v>1552.5000000000002</v>
      </c>
      <c r="L1121" s="7">
        <v>0.60000000000000009</v>
      </c>
    </row>
    <row r="1122" spans="1:12">
      <c r="A1122" s="2" t="s">
        <v>112</v>
      </c>
      <c r="B1122" s="2">
        <v>1197831</v>
      </c>
      <c r="C1122" s="3">
        <v>44380</v>
      </c>
      <c r="D1122" s="2" t="s">
        <v>4</v>
      </c>
      <c r="E1122" s="2" t="s">
        <v>31</v>
      </c>
      <c r="F1122" s="2" t="s">
        <v>117</v>
      </c>
      <c r="G1122" s="2" t="s">
        <v>110</v>
      </c>
      <c r="H1122" s="4">
        <v>0.5</v>
      </c>
      <c r="I1122" s="5">
        <v>5250</v>
      </c>
      <c r="J1122" s="6">
        <f t="shared" si="8"/>
        <v>2625</v>
      </c>
      <c r="K1122" s="6">
        <f t="shared" si="9"/>
        <v>1181.2499999999998</v>
      </c>
      <c r="L1122" s="7">
        <v>0.44999999999999996</v>
      </c>
    </row>
    <row r="1123" spans="1:12">
      <c r="A1123" s="2" t="s">
        <v>112</v>
      </c>
      <c r="B1123" s="2">
        <v>1197831</v>
      </c>
      <c r="C1123" s="3">
        <v>44380</v>
      </c>
      <c r="D1123" s="2" t="s">
        <v>4</v>
      </c>
      <c r="E1123" s="2" t="s">
        <v>31</v>
      </c>
      <c r="F1123" s="2" t="s">
        <v>117</v>
      </c>
      <c r="G1123" s="2" t="s">
        <v>111</v>
      </c>
      <c r="H1123" s="4">
        <v>0.6</v>
      </c>
      <c r="I1123" s="5">
        <v>8000</v>
      </c>
      <c r="J1123" s="6">
        <f t="shared" si="8"/>
        <v>4800</v>
      </c>
      <c r="K1123" s="6">
        <f t="shared" si="9"/>
        <v>3120.0000000000005</v>
      </c>
      <c r="L1123" s="7">
        <v>0.65000000000000013</v>
      </c>
    </row>
    <row r="1124" spans="1:12">
      <c r="A1124" s="2" t="s">
        <v>112</v>
      </c>
      <c r="B1124" s="2">
        <v>1197831</v>
      </c>
      <c r="C1124" s="3">
        <v>44413</v>
      </c>
      <c r="D1124" s="2" t="s">
        <v>4</v>
      </c>
      <c r="E1124" s="2" t="s">
        <v>31</v>
      </c>
      <c r="F1124" s="2" t="s">
        <v>117</v>
      </c>
      <c r="G1124" s="2" t="s">
        <v>106</v>
      </c>
      <c r="H1124" s="4">
        <v>0.4</v>
      </c>
      <c r="I1124" s="5">
        <v>7500</v>
      </c>
      <c r="J1124" s="6">
        <f t="shared" si="8"/>
        <v>3000</v>
      </c>
      <c r="K1124" s="6">
        <f t="shared" si="9"/>
        <v>1499.9999999999998</v>
      </c>
      <c r="L1124" s="7">
        <v>0.49999999999999994</v>
      </c>
    </row>
    <row r="1125" spans="1:12">
      <c r="A1125" s="2" t="s">
        <v>112</v>
      </c>
      <c r="B1125" s="2">
        <v>1197831</v>
      </c>
      <c r="C1125" s="3">
        <v>44413</v>
      </c>
      <c r="D1125" s="2" t="s">
        <v>4</v>
      </c>
      <c r="E1125" s="2" t="s">
        <v>31</v>
      </c>
      <c r="F1125" s="2" t="s">
        <v>117</v>
      </c>
      <c r="G1125" s="2" t="s">
        <v>107</v>
      </c>
      <c r="H1125" s="4">
        <v>0.55000000000000004</v>
      </c>
      <c r="I1125" s="5">
        <v>7500</v>
      </c>
      <c r="J1125" s="6">
        <f t="shared" si="8"/>
        <v>4125</v>
      </c>
      <c r="K1125" s="6">
        <f t="shared" si="9"/>
        <v>2062.4999999999995</v>
      </c>
      <c r="L1125" s="7">
        <v>0.49999999999999994</v>
      </c>
    </row>
    <row r="1126" spans="1:12">
      <c r="A1126" s="2" t="s">
        <v>112</v>
      </c>
      <c r="B1126" s="2">
        <v>1197831</v>
      </c>
      <c r="C1126" s="3">
        <v>44413</v>
      </c>
      <c r="D1126" s="2" t="s">
        <v>4</v>
      </c>
      <c r="E1126" s="2" t="s">
        <v>31</v>
      </c>
      <c r="F1126" s="2" t="s">
        <v>117</v>
      </c>
      <c r="G1126" s="2" t="s">
        <v>108</v>
      </c>
      <c r="H1126" s="4">
        <v>0.55000000000000004</v>
      </c>
      <c r="I1126" s="5">
        <v>9250</v>
      </c>
      <c r="J1126" s="6">
        <f t="shared" si="8"/>
        <v>5087.5</v>
      </c>
      <c r="K1126" s="6">
        <f t="shared" si="9"/>
        <v>2543.7499999999995</v>
      </c>
      <c r="L1126" s="7">
        <v>0.49999999999999994</v>
      </c>
    </row>
    <row r="1127" spans="1:12">
      <c r="A1127" s="2" t="s">
        <v>112</v>
      </c>
      <c r="B1127" s="2">
        <v>1197831</v>
      </c>
      <c r="C1127" s="3">
        <v>44413</v>
      </c>
      <c r="D1127" s="2" t="s">
        <v>4</v>
      </c>
      <c r="E1127" s="2" t="s">
        <v>31</v>
      </c>
      <c r="F1127" s="2" t="s">
        <v>117</v>
      </c>
      <c r="G1127" s="2" t="s">
        <v>109</v>
      </c>
      <c r="H1127" s="4">
        <v>0.5</v>
      </c>
      <c r="I1127" s="5">
        <v>4250</v>
      </c>
      <c r="J1127" s="6">
        <f t="shared" si="8"/>
        <v>2125</v>
      </c>
      <c r="K1127" s="6">
        <f t="shared" si="9"/>
        <v>1275.0000000000002</v>
      </c>
      <c r="L1127" s="7">
        <v>0.60000000000000009</v>
      </c>
    </row>
    <row r="1128" spans="1:12">
      <c r="A1128" s="2" t="s">
        <v>112</v>
      </c>
      <c r="B1128" s="2">
        <v>1197831</v>
      </c>
      <c r="C1128" s="3">
        <v>44413</v>
      </c>
      <c r="D1128" s="2" t="s">
        <v>4</v>
      </c>
      <c r="E1128" s="2" t="s">
        <v>31</v>
      </c>
      <c r="F1128" s="2" t="s">
        <v>117</v>
      </c>
      <c r="G1128" s="2" t="s">
        <v>110</v>
      </c>
      <c r="H1128" s="4">
        <v>0.55000000000000004</v>
      </c>
      <c r="I1128" s="5">
        <v>4250</v>
      </c>
      <c r="J1128" s="6">
        <f t="shared" si="8"/>
        <v>2337.5</v>
      </c>
      <c r="K1128" s="6">
        <f t="shared" si="9"/>
        <v>1051.875</v>
      </c>
      <c r="L1128" s="7">
        <v>0.44999999999999996</v>
      </c>
    </row>
    <row r="1129" spans="1:12">
      <c r="A1129" s="2" t="s">
        <v>112</v>
      </c>
      <c r="B1129" s="2">
        <v>1197831</v>
      </c>
      <c r="C1129" s="3">
        <v>44413</v>
      </c>
      <c r="D1129" s="2" t="s">
        <v>4</v>
      </c>
      <c r="E1129" s="2" t="s">
        <v>31</v>
      </c>
      <c r="F1129" s="2" t="s">
        <v>117</v>
      </c>
      <c r="G1129" s="2" t="s">
        <v>111</v>
      </c>
      <c r="H1129" s="4">
        <v>0.6</v>
      </c>
      <c r="I1129" s="5">
        <v>6750</v>
      </c>
      <c r="J1129" s="6">
        <f t="shared" si="8"/>
        <v>4050</v>
      </c>
      <c r="K1129" s="6">
        <f t="shared" si="9"/>
        <v>2632.5000000000005</v>
      </c>
      <c r="L1129" s="7">
        <v>0.65000000000000013</v>
      </c>
    </row>
    <row r="1130" spans="1:12">
      <c r="A1130" s="2" t="s">
        <v>112</v>
      </c>
      <c r="B1130" s="2">
        <v>1197831</v>
      </c>
      <c r="C1130" s="3">
        <v>44441</v>
      </c>
      <c r="D1130" s="2" t="s">
        <v>4</v>
      </c>
      <c r="E1130" s="2" t="s">
        <v>31</v>
      </c>
      <c r="F1130" s="2" t="s">
        <v>117</v>
      </c>
      <c r="G1130" s="2" t="s">
        <v>106</v>
      </c>
      <c r="H1130" s="4">
        <v>0.55000000000000004</v>
      </c>
      <c r="I1130" s="5">
        <v>6250</v>
      </c>
      <c r="J1130" s="6">
        <f t="shared" si="8"/>
        <v>3437.5000000000005</v>
      </c>
      <c r="K1130" s="6">
        <f t="shared" si="9"/>
        <v>1718.75</v>
      </c>
      <c r="L1130" s="7">
        <v>0.49999999999999994</v>
      </c>
    </row>
    <row r="1131" spans="1:12">
      <c r="A1131" s="2" t="s">
        <v>112</v>
      </c>
      <c r="B1131" s="2">
        <v>1197831</v>
      </c>
      <c r="C1131" s="3">
        <v>44441</v>
      </c>
      <c r="D1131" s="2" t="s">
        <v>4</v>
      </c>
      <c r="E1131" s="2" t="s">
        <v>31</v>
      </c>
      <c r="F1131" s="2" t="s">
        <v>117</v>
      </c>
      <c r="G1131" s="2" t="s">
        <v>107</v>
      </c>
      <c r="H1131" s="4">
        <v>0.55000000000000004</v>
      </c>
      <c r="I1131" s="5">
        <v>5750</v>
      </c>
      <c r="J1131" s="6">
        <f t="shared" si="8"/>
        <v>3162.5000000000005</v>
      </c>
      <c r="K1131" s="6">
        <f t="shared" si="9"/>
        <v>1581.25</v>
      </c>
      <c r="L1131" s="7">
        <v>0.49999999999999994</v>
      </c>
    </row>
    <row r="1132" spans="1:12">
      <c r="A1132" s="2" t="s">
        <v>112</v>
      </c>
      <c r="B1132" s="2">
        <v>1197831</v>
      </c>
      <c r="C1132" s="3">
        <v>44441</v>
      </c>
      <c r="D1132" s="2" t="s">
        <v>4</v>
      </c>
      <c r="E1132" s="2" t="s">
        <v>31</v>
      </c>
      <c r="F1132" s="2" t="s">
        <v>117</v>
      </c>
      <c r="G1132" s="2" t="s">
        <v>108</v>
      </c>
      <c r="H1132" s="4">
        <v>0.6</v>
      </c>
      <c r="I1132" s="5">
        <v>6250</v>
      </c>
      <c r="J1132" s="6">
        <f t="shared" si="8"/>
        <v>3750</v>
      </c>
      <c r="K1132" s="6">
        <f t="shared" si="9"/>
        <v>1874.9999999999998</v>
      </c>
      <c r="L1132" s="7">
        <v>0.49999999999999994</v>
      </c>
    </row>
    <row r="1133" spans="1:12">
      <c r="A1133" s="2" t="s">
        <v>112</v>
      </c>
      <c r="B1133" s="2">
        <v>1197831</v>
      </c>
      <c r="C1133" s="3">
        <v>44441</v>
      </c>
      <c r="D1133" s="2" t="s">
        <v>4</v>
      </c>
      <c r="E1133" s="2" t="s">
        <v>31</v>
      </c>
      <c r="F1133" s="2" t="s">
        <v>117</v>
      </c>
      <c r="G1133" s="2" t="s">
        <v>109</v>
      </c>
      <c r="H1133" s="4">
        <v>0.6</v>
      </c>
      <c r="I1133" s="5">
        <v>3500</v>
      </c>
      <c r="J1133" s="6">
        <f t="shared" si="8"/>
        <v>2100</v>
      </c>
      <c r="K1133" s="6">
        <f t="shared" si="9"/>
        <v>1260.0000000000002</v>
      </c>
      <c r="L1133" s="7">
        <v>0.60000000000000009</v>
      </c>
    </row>
    <row r="1134" spans="1:12">
      <c r="A1134" s="2" t="s">
        <v>112</v>
      </c>
      <c r="B1134" s="2">
        <v>1197831</v>
      </c>
      <c r="C1134" s="3">
        <v>44441</v>
      </c>
      <c r="D1134" s="2" t="s">
        <v>4</v>
      </c>
      <c r="E1134" s="2" t="s">
        <v>31</v>
      </c>
      <c r="F1134" s="2" t="s">
        <v>117</v>
      </c>
      <c r="G1134" s="2" t="s">
        <v>110</v>
      </c>
      <c r="H1134" s="4">
        <v>0.45</v>
      </c>
      <c r="I1134" s="5">
        <v>3500</v>
      </c>
      <c r="J1134" s="6">
        <f t="shared" si="8"/>
        <v>1575</v>
      </c>
      <c r="K1134" s="6">
        <f t="shared" si="9"/>
        <v>708.74999999999989</v>
      </c>
      <c r="L1134" s="7">
        <v>0.44999999999999996</v>
      </c>
    </row>
    <row r="1135" spans="1:12">
      <c r="A1135" s="2" t="s">
        <v>112</v>
      </c>
      <c r="B1135" s="2">
        <v>1197831</v>
      </c>
      <c r="C1135" s="3">
        <v>44441</v>
      </c>
      <c r="D1135" s="2" t="s">
        <v>4</v>
      </c>
      <c r="E1135" s="2" t="s">
        <v>31</v>
      </c>
      <c r="F1135" s="2" t="s">
        <v>117</v>
      </c>
      <c r="G1135" s="2" t="s">
        <v>111</v>
      </c>
      <c r="H1135" s="4">
        <v>0.4</v>
      </c>
      <c r="I1135" s="5">
        <v>5750</v>
      </c>
      <c r="J1135" s="6">
        <f t="shared" si="8"/>
        <v>2300</v>
      </c>
      <c r="K1135" s="6">
        <f t="shared" si="9"/>
        <v>1495.0000000000002</v>
      </c>
      <c r="L1135" s="7">
        <v>0.65000000000000013</v>
      </c>
    </row>
    <row r="1136" spans="1:12">
      <c r="A1136" s="2" t="s">
        <v>112</v>
      </c>
      <c r="B1136" s="2">
        <v>1197831</v>
      </c>
      <c r="C1136" s="3">
        <v>44470</v>
      </c>
      <c r="D1136" s="2" t="s">
        <v>4</v>
      </c>
      <c r="E1136" s="2" t="s">
        <v>31</v>
      </c>
      <c r="F1136" s="2" t="s">
        <v>117</v>
      </c>
      <c r="G1136" s="2" t="s">
        <v>106</v>
      </c>
      <c r="H1136" s="4">
        <v>0.30000000000000004</v>
      </c>
      <c r="I1136" s="5">
        <v>5250</v>
      </c>
      <c r="J1136" s="6">
        <f t="shared" si="8"/>
        <v>1575.0000000000002</v>
      </c>
      <c r="K1136" s="6">
        <f t="shared" si="9"/>
        <v>787.5</v>
      </c>
      <c r="L1136" s="7">
        <v>0.49999999999999994</v>
      </c>
    </row>
    <row r="1137" spans="1:12">
      <c r="A1137" s="2" t="s">
        <v>112</v>
      </c>
      <c r="B1137" s="2">
        <v>1197831</v>
      </c>
      <c r="C1137" s="3">
        <v>44470</v>
      </c>
      <c r="D1137" s="2" t="s">
        <v>4</v>
      </c>
      <c r="E1137" s="2" t="s">
        <v>31</v>
      </c>
      <c r="F1137" s="2" t="s">
        <v>117</v>
      </c>
      <c r="G1137" s="2" t="s">
        <v>107</v>
      </c>
      <c r="H1137" s="4">
        <v>0.30000000000000004</v>
      </c>
      <c r="I1137" s="5">
        <v>5250</v>
      </c>
      <c r="J1137" s="6">
        <f t="shared" si="8"/>
        <v>1575.0000000000002</v>
      </c>
      <c r="K1137" s="6">
        <f t="shared" si="9"/>
        <v>787.5</v>
      </c>
      <c r="L1137" s="7">
        <v>0.49999999999999994</v>
      </c>
    </row>
    <row r="1138" spans="1:12">
      <c r="A1138" s="2" t="s">
        <v>112</v>
      </c>
      <c r="B1138" s="2">
        <v>1197831</v>
      </c>
      <c r="C1138" s="3">
        <v>44470</v>
      </c>
      <c r="D1138" s="2" t="s">
        <v>4</v>
      </c>
      <c r="E1138" s="2" t="s">
        <v>31</v>
      </c>
      <c r="F1138" s="2" t="s">
        <v>117</v>
      </c>
      <c r="G1138" s="2" t="s">
        <v>108</v>
      </c>
      <c r="H1138" s="4">
        <v>0.35000000000000003</v>
      </c>
      <c r="I1138" s="5">
        <v>4750</v>
      </c>
      <c r="J1138" s="6">
        <f t="shared" si="8"/>
        <v>1662.5000000000002</v>
      </c>
      <c r="K1138" s="6">
        <f t="shared" si="9"/>
        <v>831.25</v>
      </c>
      <c r="L1138" s="7">
        <v>0.49999999999999994</v>
      </c>
    </row>
    <row r="1139" spans="1:12">
      <c r="A1139" s="2" t="s">
        <v>112</v>
      </c>
      <c r="B1139" s="2">
        <v>1197831</v>
      </c>
      <c r="C1139" s="3">
        <v>44470</v>
      </c>
      <c r="D1139" s="2" t="s">
        <v>4</v>
      </c>
      <c r="E1139" s="2" t="s">
        <v>31</v>
      </c>
      <c r="F1139" s="2" t="s">
        <v>117</v>
      </c>
      <c r="G1139" s="2" t="s">
        <v>109</v>
      </c>
      <c r="H1139" s="4">
        <v>0.35000000000000003</v>
      </c>
      <c r="I1139" s="5">
        <v>3250</v>
      </c>
      <c r="J1139" s="6">
        <f t="shared" si="8"/>
        <v>1137.5</v>
      </c>
      <c r="K1139" s="6">
        <f t="shared" si="9"/>
        <v>682.50000000000011</v>
      </c>
      <c r="L1139" s="7">
        <v>0.60000000000000009</v>
      </c>
    </row>
    <row r="1140" spans="1:12">
      <c r="A1140" s="2" t="s">
        <v>112</v>
      </c>
      <c r="B1140" s="2">
        <v>1197831</v>
      </c>
      <c r="C1140" s="3">
        <v>44470</v>
      </c>
      <c r="D1140" s="2" t="s">
        <v>4</v>
      </c>
      <c r="E1140" s="2" t="s">
        <v>31</v>
      </c>
      <c r="F1140" s="2" t="s">
        <v>117</v>
      </c>
      <c r="G1140" s="2" t="s">
        <v>110</v>
      </c>
      <c r="H1140" s="4">
        <v>0.30000000000000004</v>
      </c>
      <c r="I1140" s="5">
        <v>3000</v>
      </c>
      <c r="J1140" s="6">
        <f t="shared" si="8"/>
        <v>900.00000000000011</v>
      </c>
      <c r="K1140" s="6">
        <f t="shared" si="9"/>
        <v>405</v>
      </c>
      <c r="L1140" s="7">
        <v>0.44999999999999996</v>
      </c>
    </row>
    <row r="1141" spans="1:12">
      <c r="A1141" s="2" t="s">
        <v>112</v>
      </c>
      <c r="B1141" s="2">
        <v>1197831</v>
      </c>
      <c r="C1141" s="3">
        <v>44470</v>
      </c>
      <c r="D1141" s="2" t="s">
        <v>4</v>
      </c>
      <c r="E1141" s="2" t="s">
        <v>31</v>
      </c>
      <c r="F1141" s="2" t="s">
        <v>117</v>
      </c>
      <c r="G1141" s="2" t="s">
        <v>111</v>
      </c>
      <c r="H1141" s="4">
        <v>0.4</v>
      </c>
      <c r="I1141" s="5">
        <v>4750</v>
      </c>
      <c r="J1141" s="6">
        <f t="shared" si="8"/>
        <v>1900</v>
      </c>
      <c r="K1141" s="6">
        <f t="shared" si="9"/>
        <v>1235.0000000000002</v>
      </c>
      <c r="L1141" s="7">
        <v>0.65000000000000013</v>
      </c>
    </row>
    <row r="1142" spans="1:12">
      <c r="A1142" s="2" t="s">
        <v>112</v>
      </c>
      <c r="B1142" s="2">
        <v>1197831</v>
      </c>
      <c r="C1142" s="3">
        <v>44502</v>
      </c>
      <c r="D1142" s="2" t="s">
        <v>4</v>
      </c>
      <c r="E1142" s="2" t="s">
        <v>31</v>
      </c>
      <c r="F1142" s="2" t="s">
        <v>117</v>
      </c>
      <c r="G1142" s="2" t="s">
        <v>106</v>
      </c>
      <c r="H1142" s="4">
        <v>0.20000000000000004</v>
      </c>
      <c r="I1142" s="5">
        <v>6250</v>
      </c>
      <c r="J1142" s="6">
        <f t="shared" si="8"/>
        <v>1250.0000000000002</v>
      </c>
      <c r="K1142" s="6">
        <f t="shared" si="9"/>
        <v>625</v>
      </c>
      <c r="L1142" s="7">
        <v>0.49999999999999994</v>
      </c>
    </row>
    <row r="1143" spans="1:12">
      <c r="A1143" s="2" t="s">
        <v>112</v>
      </c>
      <c r="B1143" s="2">
        <v>1197831</v>
      </c>
      <c r="C1143" s="3">
        <v>44502</v>
      </c>
      <c r="D1143" s="2" t="s">
        <v>4</v>
      </c>
      <c r="E1143" s="2" t="s">
        <v>31</v>
      </c>
      <c r="F1143" s="2" t="s">
        <v>117</v>
      </c>
      <c r="G1143" s="2" t="s">
        <v>107</v>
      </c>
      <c r="H1143" s="4">
        <v>0.20000000000000004</v>
      </c>
      <c r="I1143" s="5">
        <v>6250</v>
      </c>
      <c r="J1143" s="6">
        <f t="shared" si="8"/>
        <v>1250.0000000000002</v>
      </c>
      <c r="K1143" s="6">
        <f t="shared" si="9"/>
        <v>625</v>
      </c>
      <c r="L1143" s="7">
        <v>0.49999999999999994</v>
      </c>
    </row>
    <row r="1144" spans="1:12">
      <c r="A1144" s="2" t="s">
        <v>112</v>
      </c>
      <c r="B1144" s="2">
        <v>1197831</v>
      </c>
      <c r="C1144" s="3">
        <v>44502</v>
      </c>
      <c r="D1144" s="2" t="s">
        <v>4</v>
      </c>
      <c r="E1144" s="2" t="s">
        <v>31</v>
      </c>
      <c r="F1144" s="2" t="s">
        <v>117</v>
      </c>
      <c r="G1144" s="2" t="s">
        <v>108</v>
      </c>
      <c r="H1144" s="4">
        <v>0.45000000000000007</v>
      </c>
      <c r="I1144" s="5">
        <v>5750</v>
      </c>
      <c r="J1144" s="6">
        <f t="shared" si="8"/>
        <v>2587.5000000000005</v>
      </c>
      <c r="K1144" s="6">
        <f t="shared" si="9"/>
        <v>1293.75</v>
      </c>
      <c r="L1144" s="7">
        <v>0.49999999999999994</v>
      </c>
    </row>
    <row r="1145" spans="1:12">
      <c r="A1145" s="2" t="s">
        <v>112</v>
      </c>
      <c r="B1145" s="2">
        <v>1197831</v>
      </c>
      <c r="C1145" s="3">
        <v>44502</v>
      </c>
      <c r="D1145" s="2" t="s">
        <v>4</v>
      </c>
      <c r="E1145" s="2" t="s">
        <v>31</v>
      </c>
      <c r="F1145" s="2" t="s">
        <v>117</v>
      </c>
      <c r="G1145" s="2" t="s">
        <v>109</v>
      </c>
      <c r="H1145" s="4">
        <v>0.45000000000000007</v>
      </c>
      <c r="I1145" s="5">
        <v>4500</v>
      </c>
      <c r="J1145" s="6">
        <f t="shared" si="8"/>
        <v>2025.0000000000002</v>
      </c>
      <c r="K1145" s="6">
        <f t="shared" si="9"/>
        <v>1215.0000000000002</v>
      </c>
      <c r="L1145" s="7">
        <v>0.60000000000000009</v>
      </c>
    </row>
    <row r="1146" spans="1:12">
      <c r="A1146" s="2" t="s">
        <v>112</v>
      </c>
      <c r="B1146" s="2">
        <v>1197831</v>
      </c>
      <c r="C1146" s="3">
        <v>44502</v>
      </c>
      <c r="D1146" s="2" t="s">
        <v>4</v>
      </c>
      <c r="E1146" s="2" t="s">
        <v>31</v>
      </c>
      <c r="F1146" s="2" t="s">
        <v>117</v>
      </c>
      <c r="G1146" s="2" t="s">
        <v>110</v>
      </c>
      <c r="H1146" s="4">
        <v>0.49999999999999994</v>
      </c>
      <c r="I1146" s="5">
        <v>4250</v>
      </c>
      <c r="J1146" s="6">
        <f t="shared" si="8"/>
        <v>2124.9999999999995</v>
      </c>
      <c r="K1146" s="6">
        <f t="shared" si="9"/>
        <v>956.24999999999966</v>
      </c>
      <c r="L1146" s="7">
        <v>0.44999999999999996</v>
      </c>
    </row>
    <row r="1147" spans="1:12">
      <c r="A1147" s="2" t="s">
        <v>112</v>
      </c>
      <c r="B1147" s="2">
        <v>1197831</v>
      </c>
      <c r="C1147" s="3">
        <v>44502</v>
      </c>
      <c r="D1147" s="2" t="s">
        <v>4</v>
      </c>
      <c r="E1147" s="2" t="s">
        <v>31</v>
      </c>
      <c r="F1147" s="2" t="s">
        <v>117</v>
      </c>
      <c r="G1147" s="2" t="s">
        <v>111</v>
      </c>
      <c r="H1147" s="4">
        <v>0.6</v>
      </c>
      <c r="I1147" s="5">
        <v>6250</v>
      </c>
      <c r="J1147" s="6">
        <f t="shared" si="8"/>
        <v>3750</v>
      </c>
      <c r="K1147" s="6">
        <f t="shared" si="9"/>
        <v>2437.5000000000005</v>
      </c>
      <c r="L1147" s="7">
        <v>0.65000000000000013</v>
      </c>
    </row>
    <row r="1148" spans="1:12">
      <c r="A1148" s="2" t="s">
        <v>112</v>
      </c>
      <c r="B1148" s="2">
        <v>1197831</v>
      </c>
      <c r="C1148" s="3">
        <v>44531</v>
      </c>
      <c r="D1148" s="2" t="s">
        <v>4</v>
      </c>
      <c r="E1148" s="2" t="s">
        <v>31</v>
      </c>
      <c r="F1148" s="2" t="s">
        <v>117</v>
      </c>
      <c r="G1148" s="2" t="s">
        <v>106</v>
      </c>
      <c r="H1148" s="4">
        <v>0.6</v>
      </c>
      <c r="I1148" s="5">
        <v>7750</v>
      </c>
      <c r="J1148" s="6">
        <f t="shared" si="8"/>
        <v>4650</v>
      </c>
      <c r="K1148" s="6">
        <f t="shared" si="9"/>
        <v>2324.9999999999995</v>
      </c>
      <c r="L1148" s="7">
        <v>0.49999999999999994</v>
      </c>
    </row>
    <row r="1149" spans="1:12">
      <c r="A1149" s="2" t="s">
        <v>112</v>
      </c>
      <c r="B1149" s="2">
        <v>1197831</v>
      </c>
      <c r="C1149" s="3">
        <v>44531</v>
      </c>
      <c r="D1149" s="2" t="s">
        <v>4</v>
      </c>
      <c r="E1149" s="2" t="s">
        <v>31</v>
      </c>
      <c r="F1149" s="2" t="s">
        <v>117</v>
      </c>
      <c r="G1149" s="2" t="s">
        <v>107</v>
      </c>
      <c r="H1149" s="4">
        <v>0.6</v>
      </c>
      <c r="I1149" s="5">
        <v>7750</v>
      </c>
      <c r="J1149" s="6">
        <f t="shared" si="8"/>
        <v>4650</v>
      </c>
      <c r="K1149" s="6">
        <f t="shared" si="9"/>
        <v>2324.9999999999995</v>
      </c>
      <c r="L1149" s="7">
        <v>0.49999999999999994</v>
      </c>
    </row>
    <row r="1150" spans="1:12">
      <c r="A1150" s="2" t="s">
        <v>112</v>
      </c>
      <c r="B1150" s="2">
        <v>1197831</v>
      </c>
      <c r="C1150" s="3">
        <v>44531</v>
      </c>
      <c r="D1150" s="2" t="s">
        <v>4</v>
      </c>
      <c r="E1150" s="2" t="s">
        <v>31</v>
      </c>
      <c r="F1150" s="2" t="s">
        <v>117</v>
      </c>
      <c r="G1150" s="2" t="s">
        <v>108</v>
      </c>
      <c r="H1150" s="4">
        <v>0.65</v>
      </c>
      <c r="I1150" s="5">
        <v>7000</v>
      </c>
      <c r="J1150" s="6">
        <f t="shared" si="8"/>
        <v>4550</v>
      </c>
      <c r="K1150" s="6">
        <f t="shared" si="9"/>
        <v>2274.9999999999995</v>
      </c>
      <c r="L1150" s="7">
        <v>0.49999999999999994</v>
      </c>
    </row>
    <row r="1151" spans="1:12">
      <c r="A1151" s="2" t="s">
        <v>112</v>
      </c>
      <c r="B1151" s="2">
        <v>1197831</v>
      </c>
      <c r="C1151" s="3">
        <v>44531</v>
      </c>
      <c r="D1151" s="2" t="s">
        <v>4</v>
      </c>
      <c r="E1151" s="2" t="s">
        <v>31</v>
      </c>
      <c r="F1151" s="2" t="s">
        <v>117</v>
      </c>
      <c r="G1151" s="2" t="s">
        <v>109</v>
      </c>
      <c r="H1151" s="4">
        <v>0.65</v>
      </c>
      <c r="I1151" s="5">
        <v>5500</v>
      </c>
      <c r="J1151" s="6">
        <f t="shared" si="8"/>
        <v>3575</v>
      </c>
      <c r="K1151" s="6">
        <f t="shared" si="9"/>
        <v>2145.0000000000005</v>
      </c>
      <c r="L1151" s="7">
        <v>0.60000000000000009</v>
      </c>
    </row>
    <row r="1152" spans="1:12">
      <c r="A1152" s="2" t="s">
        <v>112</v>
      </c>
      <c r="B1152" s="2">
        <v>1197831</v>
      </c>
      <c r="C1152" s="3">
        <v>44531</v>
      </c>
      <c r="D1152" s="2" t="s">
        <v>4</v>
      </c>
      <c r="E1152" s="2" t="s">
        <v>31</v>
      </c>
      <c r="F1152" s="2" t="s">
        <v>117</v>
      </c>
      <c r="G1152" s="2" t="s">
        <v>110</v>
      </c>
      <c r="H1152" s="4">
        <v>0.6</v>
      </c>
      <c r="I1152" s="5">
        <v>5000</v>
      </c>
      <c r="J1152" s="6">
        <f t="shared" si="8"/>
        <v>3000</v>
      </c>
      <c r="K1152" s="6">
        <f t="shared" si="9"/>
        <v>1349.9999999999998</v>
      </c>
      <c r="L1152" s="7">
        <v>0.44999999999999996</v>
      </c>
    </row>
    <row r="1153" spans="1:12">
      <c r="A1153" s="2" t="s">
        <v>112</v>
      </c>
      <c r="B1153" s="2">
        <v>1197831</v>
      </c>
      <c r="C1153" s="3">
        <v>44531</v>
      </c>
      <c r="D1153" s="2" t="s">
        <v>4</v>
      </c>
      <c r="E1153" s="2" t="s">
        <v>31</v>
      </c>
      <c r="F1153" s="2" t="s">
        <v>117</v>
      </c>
      <c r="G1153" s="2" t="s">
        <v>111</v>
      </c>
      <c r="H1153" s="4">
        <v>0.70000000000000007</v>
      </c>
      <c r="I1153" s="5">
        <v>7500</v>
      </c>
      <c r="J1153" s="6">
        <f t="shared" si="8"/>
        <v>5250.0000000000009</v>
      </c>
      <c r="K1153" s="6">
        <f t="shared" si="9"/>
        <v>3412.5000000000014</v>
      </c>
      <c r="L1153" s="7">
        <v>0.65000000000000013</v>
      </c>
    </row>
    <row r="1154" spans="1:12">
      <c r="A1154" s="2" t="s">
        <v>104</v>
      </c>
      <c r="B1154" s="2">
        <v>1185732</v>
      </c>
      <c r="C1154" s="3">
        <v>44217</v>
      </c>
      <c r="D1154" s="2" t="s">
        <v>105</v>
      </c>
      <c r="E1154" s="2" t="s">
        <v>81</v>
      </c>
      <c r="F1154" s="2" t="s">
        <v>34</v>
      </c>
      <c r="G1154" s="2" t="s">
        <v>106</v>
      </c>
      <c r="H1154" s="4">
        <v>0.4</v>
      </c>
      <c r="I1154" s="5">
        <v>4500</v>
      </c>
      <c r="J1154" s="6">
        <f t="shared" si="8"/>
        <v>1800</v>
      </c>
      <c r="K1154" s="6">
        <f t="shared" si="9"/>
        <v>630</v>
      </c>
      <c r="L1154" s="7">
        <v>0.35</v>
      </c>
    </row>
    <row r="1155" spans="1:12">
      <c r="A1155" s="2" t="s">
        <v>104</v>
      </c>
      <c r="B1155" s="2">
        <v>1185732</v>
      </c>
      <c r="C1155" s="3">
        <v>44217</v>
      </c>
      <c r="D1155" s="2" t="s">
        <v>105</v>
      </c>
      <c r="E1155" s="2" t="s">
        <v>81</v>
      </c>
      <c r="F1155" s="2" t="s">
        <v>34</v>
      </c>
      <c r="G1155" s="2" t="s">
        <v>107</v>
      </c>
      <c r="H1155" s="4">
        <v>0.4</v>
      </c>
      <c r="I1155" s="5">
        <v>2500</v>
      </c>
      <c r="J1155" s="6">
        <f t="shared" si="8"/>
        <v>1000</v>
      </c>
      <c r="K1155" s="6">
        <f t="shared" si="9"/>
        <v>350</v>
      </c>
      <c r="L1155" s="7">
        <v>0.35</v>
      </c>
    </row>
    <row r="1156" spans="1:12">
      <c r="A1156" s="2" t="s">
        <v>104</v>
      </c>
      <c r="B1156" s="2">
        <v>1185732</v>
      </c>
      <c r="C1156" s="3">
        <v>44217</v>
      </c>
      <c r="D1156" s="2" t="s">
        <v>105</v>
      </c>
      <c r="E1156" s="2" t="s">
        <v>81</v>
      </c>
      <c r="F1156" s="2" t="s">
        <v>34</v>
      </c>
      <c r="G1156" s="2" t="s">
        <v>108</v>
      </c>
      <c r="H1156" s="4">
        <v>0.30000000000000004</v>
      </c>
      <c r="I1156" s="5">
        <v>2500</v>
      </c>
      <c r="J1156" s="6">
        <f t="shared" si="8"/>
        <v>750.00000000000011</v>
      </c>
      <c r="K1156" s="6">
        <f t="shared" si="9"/>
        <v>300</v>
      </c>
      <c r="L1156" s="7">
        <v>0.39999999999999997</v>
      </c>
    </row>
    <row r="1157" spans="1:12">
      <c r="A1157" s="2" t="s">
        <v>104</v>
      </c>
      <c r="B1157" s="2">
        <v>1185732</v>
      </c>
      <c r="C1157" s="3">
        <v>44217</v>
      </c>
      <c r="D1157" s="2" t="s">
        <v>105</v>
      </c>
      <c r="E1157" s="2" t="s">
        <v>81</v>
      </c>
      <c r="F1157" s="2" t="s">
        <v>34</v>
      </c>
      <c r="G1157" s="2" t="s">
        <v>109</v>
      </c>
      <c r="H1157" s="4">
        <v>0.35</v>
      </c>
      <c r="I1157" s="5">
        <v>1000</v>
      </c>
      <c r="J1157" s="6">
        <f t="shared" si="8"/>
        <v>350</v>
      </c>
      <c r="K1157" s="6">
        <f t="shared" si="9"/>
        <v>105</v>
      </c>
      <c r="L1157" s="7">
        <v>0.3</v>
      </c>
    </row>
    <row r="1158" spans="1:12">
      <c r="A1158" s="2" t="s">
        <v>104</v>
      </c>
      <c r="B1158" s="2">
        <v>1185732</v>
      </c>
      <c r="C1158" s="3">
        <v>44217</v>
      </c>
      <c r="D1158" s="2" t="s">
        <v>105</v>
      </c>
      <c r="E1158" s="2" t="s">
        <v>81</v>
      </c>
      <c r="F1158" s="2" t="s">
        <v>34</v>
      </c>
      <c r="G1158" s="2" t="s">
        <v>110</v>
      </c>
      <c r="H1158" s="4">
        <v>0.5</v>
      </c>
      <c r="I1158" s="5">
        <v>1500</v>
      </c>
      <c r="J1158" s="6">
        <f t="shared" si="8"/>
        <v>750</v>
      </c>
      <c r="K1158" s="6">
        <f t="shared" si="9"/>
        <v>187.5</v>
      </c>
      <c r="L1158" s="7">
        <v>0.25</v>
      </c>
    </row>
    <row r="1159" spans="1:12">
      <c r="A1159" s="2" t="s">
        <v>104</v>
      </c>
      <c r="B1159" s="2">
        <v>1185732</v>
      </c>
      <c r="C1159" s="3">
        <v>44217</v>
      </c>
      <c r="D1159" s="2" t="s">
        <v>105</v>
      </c>
      <c r="E1159" s="2" t="s">
        <v>81</v>
      </c>
      <c r="F1159" s="2" t="s">
        <v>34</v>
      </c>
      <c r="G1159" s="2" t="s">
        <v>111</v>
      </c>
      <c r="H1159" s="4">
        <v>0.4</v>
      </c>
      <c r="I1159" s="5">
        <v>2500</v>
      </c>
      <c r="J1159" s="6">
        <f t="shared" si="8"/>
        <v>1000</v>
      </c>
      <c r="K1159" s="6">
        <f t="shared" si="9"/>
        <v>400</v>
      </c>
      <c r="L1159" s="7">
        <v>0.4</v>
      </c>
    </row>
    <row r="1160" spans="1:12">
      <c r="A1160" s="2" t="s">
        <v>104</v>
      </c>
      <c r="B1160" s="2">
        <v>1185732</v>
      </c>
      <c r="C1160" s="3">
        <v>44246</v>
      </c>
      <c r="D1160" s="2" t="s">
        <v>105</v>
      </c>
      <c r="E1160" s="2" t="s">
        <v>81</v>
      </c>
      <c r="F1160" s="2" t="s">
        <v>34</v>
      </c>
      <c r="G1160" s="2" t="s">
        <v>106</v>
      </c>
      <c r="H1160" s="4">
        <v>0.4</v>
      </c>
      <c r="I1160" s="5">
        <v>5000</v>
      </c>
      <c r="J1160" s="6">
        <f t="shared" si="8"/>
        <v>2000</v>
      </c>
      <c r="K1160" s="6">
        <f t="shared" si="9"/>
        <v>700</v>
      </c>
      <c r="L1160" s="7">
        <v>0.35</v>
      </c>
    </row>
    <row r="1161" spans="1:12">
      <c r="A1161" s="2" t="s">
        <v>104</v>
      </c>
      <c r="B1161" s="2">
        <v>1185732</v>
      </c>
      <c r="C1161" s="3">
        <v>44246</v>
      </c>
      <c r="D1161" s="2" t="s">
        <v>105</v>
      </c>
      <c r="E1161" s="2" t="s">
        <v>81</v>
      </c>
      <c r="F1161" s="2" t="s">
        <v>34</v>
      </c>
      <c r="G1161" s="2" t="s">
        <v>107</v>
      </c>
      <c r="H1161" s="4">
        <v>0.4</v>
      </c>
      <c r="I1161" s="5">
        <v>1500</v>
      </c>
      <c r="J1161" s="6">
        <f t="shared" si="8"/>
        <v>600</v>
      </c>
      <c r="K1161" s="6">
        <f t="shared" si="9"/>
        <v>210</v>
      </c>
      <c r="L1161" s="7">
        <v>0.35</v>
      </c>
    </row>
    <row r="1162" spans="1:12">
      <c r="A1162" s="2" t="s">
        <v>104</v>
      </c>
      <c r="B1162" s="2">
        <v>1185732</v>
      </c>
      <c r="C1162" s="3">
        <v>44246</v>
      </c>
      <c r="D1162" s="2" t="s">
        <v>105</v>
      </c>
      <c r="E1162" s="2" t="s">
        <v>81</v>
      </c>
      <c r="F1162" s="2" t="s">
        <v>34</v>
      </c>
      <c r="G1162" s="2" t="s">
        <v>108</v>
      </c>
      <c r="H1162" s="4">
        <v>0.30000000000000004</v>
      </c>
      <c r="I1162" s="5">
        <v>2000</v>
      </c>
      <c r="J1162" s="6">
        <f t="shared" si="8"/>
        <v>600.00000000000011</v>
      </c>
      <c r="K1162" s="6">
        <f t="shared" si="9"/>
        <v>240.00000000000003</v>
      </c>
      <c r="L1162" s="7">
        <v>0.39999999999999997</v>
      </c>
    </row>
    <row r="1163" spans="1:12">
      <c r="A1163" s="2" t="s">
        <v>104</v>
      </c>
      <c r="B1163" s="2">
        <v>1185732</v>
      </c>
      <c r="C1163" s="3">
        <v>44246</v>
      </c>
      <c r="D1163" s="2" t="s">
        <v>105</v>
      </c>
      <c r="E1163" s="2" t="s">
        <v>81</v>
      </c>
      <c r="F1163" s="2" t="s">
        <v>34</v>
      </c>
      <c r="G1163" s="2" t="s">
        <v>109</v>
      </c>
      <c r="H1163" s="4">
        <v>0.35</v>
      </c>
      <c r="I1163" s="5">
        <v>750</v>
      </c>
      <c r="J1163" s="6">
        <f t="shared" si="8"/>
        <v>262.5</v>
      </c>
      <c r="K1163" s="6">
        <f t="shared" si="9"/>
        <v>78.75</v>
      </c>
      <c r="L1163" s="7">
        <v>0.3</v>
      </c>
    </row>
    <row r="1164" spans="1:12">
      <c r="A1164" s="2" t="s">
        <v>104</v>
      </c>
      <c r="B1164" s="2">
        <v>1185732</v>
      </c>
      <c r="C1164" s="3">
        <v>44246</v>
      </c>
      <c r="D1164" s="2" t="s">
        <v>105</v>
      </c>
      <c r="E1164" s="2" t="s">
        <v>81</v>
      </c>
      <c r="F1164" s="2" t="s">
        <v>34</v>
      </c>
      <c r="G1164" s="2" t="s">
        <v>110</v>
      </c>
      <c r="H1164" s="4">
        <v>0.5</v>
      </c>
      <c r="I1164" s="5">
        <v>1500</v>
      </c>
      <c r="J1164" s="6">
        <f t="shared" si="8"/>
        <v>750</v>
      </c>
      <c r="K1164" s="6">
        <f t="shared" si="9"/>
        <v>187.5</v>
      </c>
      <c r="L1164" s="7">
        <v>0.25</v>
      </c>
    </row>
    <row r="1165" spans="1:12">
      <c r="A1165" s="2" t="s">
        <v>104</v>
      </c>
      <c r="B1165" s="2">
        <v>1185732</v>
      </c>
      <c r="C1165" s="3">
        <v>44246</v>
      </c>
      <c r="D1165" s="2" t="s">
        <v>105</v>
      </c>
      <c r="E1165" s="2" t="s">
        <v>81</v>
      </c>
      <c r="F1165" s="2" t="s">
        <v>34</v>
      </c>
      <c r="G1165" s="2" t="s">
        <v>111</v>
      </c>
      <c r="H1165" s="4">
        <v>0.4</v>
      </c>
      <c r="I1165" s="5">
        <v>2500</v>
      </c>
      <c r="J1165" s="6">
        <f t="shared" si="8"/>
        <v>1000</v>
      </c>
      <c r="K1165" s="6">
        <f t="shared" si="9"/>
        <v>400</v>
      </c>
      <c r="L1165" s="7">
        <v>0.4</v>
      </c>
    </row>
    <row r="1166" spans="1:12">
      <c r="A1166" s="2" t="s">
        <v>104</v>
      </c>
      <c r="B1166" s="2">
        <v>1185732</v>
      </c>
      <c r="C1166" s="3">
        <v>44272</v>
      </c>
      <c r="D1166" s="2" t="s">
        <v>105</v>
      </c>
      <c r="E1166" s="2" t="s">
        <v>81</v>
      </c>
      <c r="F1166" s="2" t="s">
        <v>34</v>
      </c>
      <c r="G1166" s="2" t="s">
        <v>106</v>
      </c>
      <c r="H1166" s="4">
        <v>0.4</v>
      </c>
      <c r="I1166" s="5">
        <v>4700</v>
      </c>
      <c r="J1166" s="6">
        <f t="shared" si="8"/>
        <v>1880</v>
      </c>
      <c r="K1166" s="6">
        <f t="shared" si="9"/>
        <v>658</v>
      </c>
      <c r="L1166" s="7">
        <v>0.35</v>
      </c>
    </row>
    <row r="1167" spans="1:12">
      <c r="A1167" s="2" t="s">
        <v>104</v>
      </c>
      <c r="B1167" s="2">
        <v>1185732</v>
      </c>
      <c r="C1167" s="3">
        <v>44272</v>
      </c>
      <c r="D1167" s="2" t="s">
        <v>105</v>
      </c>
      <c r="E1167" s="2" t="s">
        <v>81</v>
      </c>
      <c r="F1167" s="2" t="s">
        <v>34</v>
      </c>
      <c r="G1167" s="2" t="s">
        <v>107</v>
      </c>
      <c r="H1167" s="4">
        <v>0.4</v>
      </c>
      <c r="I1167" s="5">
        <v>1750</v>
      </c>
      <c r="J1167" s="6">
        <f t="shared" si="8"/>
        <v>700</v>
      </c>
      <c r="K1167" s="6">
        <f t="shared" si="9"/>
        <v>244.99999999999997</v>
      </c>
      <c r="L1167" s="7">
        <v>0.35</v>
      </c>
    </row>
    <row r="1168" spans="1:12">
      <c r="A1168" s="2" t="s">
        <v>104</v>
      </c>
      <c r="B1168" s="2">
        <v>1185732</v>
      </c>
      <c r="C1168" s="3">
        <v>44272</v>
      </c>
      <c r="D1168" s="2" t="s">
        <v>105</v>
      </c>
      <c r="E1168" s="2" t="s">
        <v>81</v>
      </c>
      <c r="F1168" s="2" t="s">
        <v>34</v>
      </c>
      <c r="G1168" s="2" t="s">
        <v>108</v>
      </c>
      <c r="H1168" s="4">
        <v>0.30000000000000004</v>
      </c>
      <c r="I1168" s="5">
        <v>2000</v>
      </c>
      <c r="J1168" s="6">
        <f t="shared" si="8"/>
        <v>600.00000000000011</v>
      </c>
      <c r="K1168" s="6">
        <f t="shared" si="9"/>
        <v>240.00000000000003</v>
      </c>
      <c r="L1168" s="7">
        <v>0.39999999999999997</v>
      </c>
    </row>
    <row r="1169" spans="1:12">
      <c r="A1169" s="2" t="s">
        <v>104</v>
      </c>
      <c r="B1169" s="2">
        <v>1185732</v>
      </c>
      <c r="C1169" s="3">
        <v>44272</v>
      </c>
      <c r="D1169" s="2" t="s">
        <v>105</v>
      </c>
      <c r="E1169" s="2" t="s">
        <v>81</v>
      </c>
      <c r="F1169" s="2" t="s">
        <v>34</v>
      </c>
      <c r="G1169" s="2" t="s">
        <v>109</v>
      </c>
      <c r="H1169" s="4">
        <v>0.35</v>
      </c>
      <c r="I1169" s="5">
        <v>500</v>
      </c>
      <c r="J1169" s="6">
        <f t="shared" si="8"/>
        <v>175</v>
      </c>
      <c r="K1169" s="6">
        <f t="shared" si="9"/>
        <v>52.5</v>
      </c>
      <c r="L1169" s="7">
        <v>0.3</v>
      </c>
    </row>
    <row r="1170" spans="1:12">
      <c r="A1170" s="2" t="s">
        <v>104</v>
      </c>
      <c r="B1170" s="2">
        <v>1185732</v>
      </c>
      <c r="C1170" s="3">
        <v>44272</v>
      </c>
      <c r="D1170" s="2" t="s">
        <v>105</v>
      </c>
      <c r="E1170" s="2" t="s">
        <v>81</v>
      </c>
      <c r="F1170" s="2" t="s">
        <v>34</v>
      </c>
      <c r="G1170" s="2" t="s">
        <v>110</v>
      </c>
      <c r="H1170" s="4">
        <v>0.5</v>
      </c>
      <c r="I1170" s="5">
        <v>1000</v>
      </c>
      <c r="J1170" s="6">
        <f t="shared" si="8"/>
        <v>500</v>
      </c>
      <c r="K1170" s="6">
        <f t="shared" si="9"/>
        <v>125</v>
      </c>
      <c r="L1170" s="7">
        <v>0.25</v>
      </c>
    </row>
    <row r="1171" spans="1:12">
      <c r="A1171" s="2" t="s">
        <v>104</v>
      </c>
      <c r="B1171" s="2">
        <v>1185732</v>
      </c>
      <c r="C1171" s="3">
        <v>44272</v>
      </c>
      <c r="D1171" s="2" t="s">
        <v>105</v>
      </c>
      <c r="E1171" s="2" t="s">
        <v>81</v>
      </c>
      <c r="F1171" s="2" t="s">
        <v>34</v>
      </c>
      <c r="G1171" s="2" t="s">
        <v>111</v>
      </c>
      <c r="H1171" s="4">
        <v>0.4</v>
      </c>
      <c r="I1171" s="5">
        <v>2000</v>
      </c>
      <c r="J1171" s="6">
        <f t="shared" si="8"/>
        <v>800</v>
      </c>
      <c r="K1171" s="6">
        <f t="shared" si="9"/>
        <v>320</v>
      </c>
      <c r="L1171" s="7">
        <v>0.4</v>
      </c>
    </row>
    <row r="1172" spans="1:12">
      <c r="A1172" s="2" t="s">
        <v>104</v>
      </c>
      <c r="B1172" s="2">
        <v>1185732</v>
      </c>
      <c r="C1172" s="3">
        <v>44304</v>
      </c>
      <c r="D1172" s="2" t="s">
        <v>105</v>
      </c>
      <c r="E1172" s="2" t="s">
        <v>81</v>
      </c>
      <c r="F1172" s="2" t="s">
        <v>34</v>
      </c>
      <c r="G1172" s="2" t="s">
        <v>106</v>
      </c>
      <c r="H1172" s="4">
        <v>0.4</v>
      </c>
      <c r="I1172" s="5">
        <v>4500</v>
      </c>
      <c r="J1172" s="6">
        <f t="shared" si="8"/>
        <v>1800</v>
      </c>
      <c r="K1172" s="6">
        <f t="shared" si="9"/>
        <v>630</v>
      </c>
      <c r="L1172" s="7">
        <v>0.35</v>
      </c>
    </row>
    <row r="1173" spans="1:12">
      <c r="A1173" s="2" t="s">
        <v>104</v>
      </c>
      <c r="B1173" s="2">
        <v>1185732</v>
      </c>
      <c r="C1173" s="3">
        <v>44304</v>
      </c>
      <c r="D1173" s="2" t="s">
        <v>105</v>
      </c>
      <c r="E1173" s="2" t="s">
        <v>81</v>
      </c>
      <c r="F1173" s="2" t="s">
        <v>34</v>
      </c>
      <c r="G1173" s="2" t="s">
        <v>107</v>
      </c>
      <c r="H1173" s="4">
        <v>0.4</v>
      </c>
      <c r="I1173" s="5">
        <v>1500</v>
      </c>
      <c r="J1173" s="6">
        <f t="shared" si="8"/>
        <v>600</v>
      </c>
      <c r="K1173" s="6">
        <f t="shared" si="9"/>
        <v>210</v>
      </c>
      <c r="L1173" s="7">
        <v>0.35</v>
      </c>
    </row>
    <row r="1174" spans="1:12">
      <c r="A1174" s="2" t="s">
        <v>104</v>
      </c>
      <c r="B1174" s="2">
        <v>1185732</v>
      </c>
      <c r="C1174" s="3">
        <v>44304</v>
      </c>
      <c r="D1174" s="2" t="s">
        <v>105</v>
      </c>
      <c r="E1174" s="2" t="s">
        <v>81</v>
      </c>
      <c r="F1174" s="2" t="s">
        <v>34</v>
      </c>
      <c r="G1174" s="2" t="s">
        <v>108</v>
      </c>
      <c r="H1174" s="4">
        <v>0.30000000000000004</v>
      </c>
      <c r="I1174" s="5">
        <v>1500</v>
      </c>
      <c r="J1174" s="6">
        <f t="shared" si="8"/>
        <v>450.00000000000006</v>
      </c>
      <c r="K1174" s="6">
        <f t="shared" si="9"/>
        <v>180</v>
      </c>
      <c r="L1174" s="7">
        <v>0.39999999999999997</v>
      </c>
    </row>
    <row r="1175" spans="1:12">
      <c r="A1175" s="2" t="s">
        <v>104</v>
      </c>
      <c r="B1175" s="2">
        <v>1185732</v>
      </c>
      <c r="C1175" s="3">
        <v>44304</v>
      </c>
      <c r="D1175" s="2" t="s">
        <v>105</v>
      </c>
      <c r="E1175" s="2" t="s">
        <v>81</v>
      </c>
      <c r="F1175" s="2" t="s">
        <v>34</v>
      </c>
      <c r="G1175" s="2" t="s">
        <v>109</v>
      </c>
      <c r="H1175" s="4">
        <v>0.35</v>
      </c>
      <c r="I1175" s="5">
        <v>750</v>
      </c>
      <c r="J1175" s="6">
        <f t="shared" si="8"/>
        <v>262.5</v>
      </c>
      <c r="K1175" s="6">
        <f t="shared" si="9"/>
        <v>78.75</v>
      </c>
      <c r="L1175" s="7">
        <v>0.3</v>
      </c>
    </row>
    <row r="1176" spans="1:12">
      <c r="A1176" s="2" t="s">
        <v>104</v>
      </c>
      <c r="B1176" s="2">
        <v>1185732</v>
      </c>
      <c r="C1176" s="3">
        <v>44304</v>
      </c>
      <c r="D1176" s="2" t="s">
        <v>105</v>
      </c>
      <c r="E1176" s="2" t="s">
        <v>81</v>
      </c>
      <c r="F1176" s="2" t="s">
        <v>34</v>
      </c>
      <c r="G1176" s="2" t="s">
        <v>110</v>
      </c>
      <c r="H1176" s="4">
        <v>0.5</v>
      </c>
      <c r="I1176" s="5">
        <v>750</v>
      </c>
      <c r="J1176" s="6">
        <f t="shared" si="8"/>
        <v>375</v>
      </c>
      <c r="K1176" s="6">
        <f t="shared" si="9"/>
        <v>93.75</v>
      </c>
      <c r="L1176" s="7">
        <v>0.25</v>
      </c>
    </row>
    <row r="1177" spans="1:12">
      <c r="A1177" s="2" t="s">
        <v>104</v>
      </c>
      <c r="B1177" s="2">
        <v>1185732</v>
      </c>
      <c r="C1177" s="3">
        <v>44304</v>
      </c>
      <c r="D1177" s="2" t="s">
        <v>105</v>
      </c>
      <c r="E1177" s="2" t="s">
        <v>81</v>
      </c>
      <c r="F1177" s="2" t="s">
        <v>34</v>
      </c>
      <c r="G1177" s="2" t="s">
        <v>111</v>
      </c>
      <c r="H1177" s="4">
        <v>0.4</v>
      </c>
      <c r="I1177" s="5">
        <v>2250</v>
      </c>
      <c r="J1177" s="6">
        <f t="shared" si="8"/>
        <v>900</v>
      </c>
      <c r="K1177" s="6">
        <f t="shared" si="9"/>
        <v>360</v>
      </c>
      <c r="L1177" s="7">
        <v>0.4</v>
      </c>
    </row>
    <row r="1178" spans="1:12">
      <c r="A1178" s="2" t="s">
        <v>104</v>
      </c>
      <c r="B1178" s="2">
        <v>1185732</v>
      </c>
      <c r="C1178" s="3">
        <v>44333</v>
      </c>
      <c r="D1178" s="2" t="s">
        <v>105</v>
      </c>
      <c r="E1178" s="2" t="s">
        <v>81</v>
      </c>
      <c r="F1178" s="2" t="s">
        <v>34</v>
      </c>
      <c r="G1178" s="2" t="s">
        <v>106</v>
      </c>
      <c r="H1178" s="4">
        <v>0.54999999999999993</v>
      </c>
      <c r="I1178" s="5">
        <v>4950</v>
      </c>
      <c r="J1178" s="6">
        <f t="shared" si="8"/>
        <v>2722.4999999999995</v>
      </c>
      <c r="K1178" s="6">
        <f t="shared" si="9"/>
        <v>952.87499999999977</v>
      </c>
      <c r="L1178" s="7">
        <v>0.35</v>
      </c>
    </row>
    <row r="1179" spans="1:12">
      <c r="A1179" s="2" t="s">
        <v>104</v>
      </c>
      <c r="B1179" s="2">
        <v>1185732</v>
      </c>
      <c r="C1179" s="3">
        <v>44333</v>
      </c>
      <c r="D1179" s="2" t="s">
        <v>105</v>
      </c>
      <c r="E1179" s="2" t="s">
        <v>81</v>
      </c>
      <c r="F1179" s="2" t="s">
        <v>34</v>
      </c>
      <c r="G1179" s="2" t="s">
        <v>107</v>
      </c>
      <c r="H1179" s="4">
        <v>0.5</v>
      </c>
      <c r="I1179" s="5">
        <v>2000</v>
      </c>
      <c r="J1179" s="6">
        <f t="shared" si="8"/>
        <v>1000</v>
      </c>
      <c r="K1179" s="6">
        <f t="shared" si="9"/>
        <v>350</v>
      </c>
      <c r="L1179" s="7">
        <v>0.35</v>
      </c>
    </row>
    <row r="1180" spans="1:12">
      <c r="A1180" s="2" t="s">
        <v>104</v>
      </c>
      <c r="B1180" s="2">
        <v>1185732</v>
      </c>
      <c r="C1180" s="3">
        <v>44333</v>
      </c>
      <c r="D1180" s="2" t="s">
        <v>105</v>
      </c>
      <c r="E1180" s="2" t="s">
        <v>81</v>
      </c>
      <c r="F1180" s="2" t="s">
        <v>34</v>
      </c>
      <c r="G1180" s="2" t="s">
        <v>108</v>
      </c>
      <c r="H1180" s="4">
        <v>0.45</v>
      </c>
      <c r="I1180" s="5">
        <v>1750</v>
      </c>
      <c r="J1180" s="6">
        <f t="shared" si="8"/>
        <v>787.5</v>
      </c>
      <c r="K1180" s="6">
        <f t="shared" si="9"/>
        <v>315</v>
      </c>
      <c r="L1180" s="7">
        <v>0.39999999999999997</v>
      </c>
    </row>
    <row r="1181" spans="1:12">
      <c r="A1181" s="2" t="s">
        <v>104</v>
      </c>
      <c r="B1181" s="2">
        <v>1185732</v>
      </c>
      <c r="C1181" s="3">
        <v>44333</v>
      </c>
      <c r="D1181" s="2" t="s">
        <v>105</v>
      </c>
      <c r="E1181" s="2" t="s">
        <v>81</v>
      </c>
      <c r="F1181" s="2" t="s">
        <v>34</v>
      </c>
      <c r="G1181" s="2" t="s">
        <v>109</v>
      </c>
      <c r="H1181" s="4">
        <v>0.45</v>
      </c>
      <c r="I1181" s="5">
        <v>1250</v>
      </c>
      <c r="J1181" s="6">
        <f t="shared" si="8"/>
        <v>562.5</v>
      </c>
      <c r="K1181" s="6">
        <f t="shared" si="9"/>
        <v>168.75</v>
      </c>
      <c r="L1181" s="7">
        <v>0.3</v>
      </c>
    </row>
    <row r="1182" spans="1:12">
      <c r="A1182" s="2" t="s">
        <v>104</v>
      </c>
      <c r="B1182" s="2">
        <v>1185732</v>
      </c>
      <c r="C1182" s="3">
        <v>44333</v>
      </c>
      <c r="D1182" s="2" t="s">
        <v>105</v>
      </c>
      <c r="E1182" s="2" t="s">
        <v>81</v>
      </c>
      <c r="F1182" s="2" t="s">
        <v>34</v>
      </c>
      <c r="G1182" s="2" t="s">
        <v>110</v>
      </c>
      <c r="H1182" s="4">
        <v>0.54999999999999993</v>
      </c>
      <c r="I1182" s="5">
        <v>1500</v>
      </c>
      <c r="J1182" s="6">
        <f t="shared" si="8"/>
        <v>824.99999999999989</v>
      </c>
      <c r="K1182" s="6">
        <f t="shared" si="9"/>
        <v>206.24999999999997</v>
      </c>
      <c r="L1182" s="7">
        <v>0.25</v>
      </c>
    </row>
    <row r="1183" spans="1:12">
      <c r="A1183" s="2" t="s">
        <v>104</v>
      </c>
      <c r="B1183" s="2">
        <v>1185732</v>
      </c>
      <c r="C1183" s="3">
        <v>44333</v>
      </c>
      <c r="D1183" s="2" t="s">
        <v>105</v>
      </c>
      <c r="E1183" s="2" t="s">
        <v>81</v>
      </c>
      <c r="F1183" s="2" t="s">
        <v>34</v>
      </c>
      <c r="G1183" s="2" t="s">
        <v>111</v>
      </c>
      <c r="H1183" s="4">
        <v>0.6</v>
      </c>
      <c r="I1183" s="5">
        <v>2750</v>
      </c>
      <c r="J1183" s="6">
        <f t="shared" si="8"/>
        <v>1650</v>
      </c>
      <c r="K1183" s="6">
        <f t="shared" si="9"/>
        <v>660</v>
      </c>
      <c r="L1183" s="7">
        <v>0.4</v>
      </c>
    </row>
    <row r="1184" spans="1:12">
      <c r="A1184" s="2" t="s">
        <v>104</v>
      </c>
      <c r="B1184" s="2">
        <v>1185732</v>
      </c>
      <c r="C1184" s="3">
        <v>44366</v>
      </c>
      <c r="D1184" s="2" t="s">
        <v>105</v>
      </c>
      <c r="E1184" s="2" t="s">
        <v>81</v>
      </c>
      <c r="F1184" s="2" t="s">
        <v>34</v>
      </c>
      <c r="G1184" s="2" t="s">
        <v>106</v>
      </c>
      <c r="H1184" s="4">
        <v>0.54999999999999993</v>
      </c>
      <c r="I1184" s="5">
        <v>5250</v>
      </c>
      <c r="J1184" s="6">
        <f t="shared" si="8"/>
        <v>2887.4999999999995</v>
      </c>
      <c r="K1184" s="6">
        <f t="shared" si="9"/>
        <v>1010.6249999999998</v>
      </c>
      <c r="L1184" s="7">
        <v>0.35</v>
      </c>
    </row>
    <row r="1185" spans="1:12">
      <c r="A1185" s="2" t="s">
        <v>104</v>
      </c>
      <c r="B1185" s="2">
        <v>1185732</v>
      </c>
      <c r="C1185" s="3">
        <v>44366</v>
      </c>
      <c r="D1185" s="2" t="s">
        <v>105</v>
      </c>
      <c r="E1185" s="2" t="s">
        <v>81</v>
      </c>
      <c r="F1185" s="2" t="s">
        <v>34</v>
      </c>
      <c r="G1185" s="2" t="s">
        <v>107</v>
      </c>
      <c r="H1185" s="4">
        <v>0.5</v>
      </c>
      <c r="I1185" s="5">
        <v>2750</v>
      </c>
      <c r="J1185" s="6">
        <f t="shared" si="8"/>
        <v>1375</v>
      </c>
      <c r="K1185" s="6">
        <f t="shared" si="9"/>
        <v>481.24999999999994</v>
      </c>
      <c r="L1185" s="7">
        <v>0.35</v>
      </c>
    </row>
    <row r="1186" spans="1:12">
      <c r="A1186" s="2" t="s">
        <v>104</v>
      </c>
      <c r="B1186" s="2">
        <v>1185732</v>
      </c>
      <c r="C1186" s="3">
        <v>44366</v>
      </c>
      <c r="D1186" s="2" t="s">
        <v>105</v>
      </c>
      <c r="E1186" s="2" t="s">
        <v>81</v>
      </c>
      <c r="F1186" s="2" t="s">
        <v>34</v>
      </c>
      <c r="G1186" s="2" t="s">
        <v>108</v>
      </c>
      <c r="H1186" s="4">
        <v>0.45</v>
      </c>
      <c r="I1186" s="5">
        <v>2000</v>
      </c>
      <c r="J1186" s="6">
        <f t="shared" si="8"/>
        <v>900</v>
      </c>
      <c r="K1186" s="6">
        <f t="shared" si="9"/>
        <v>359.99999999999994</v>
      </c>
      <c r="L1186" s="7">
        <v>0.39999999999999997</v>
      </c>
    </row>
    <row r="1187" spans="1:12">
      <c r="A1187" s="2" t="s">
        <v>104</v>
      </c>
      <c r="B1187" s="2">
        <v>1185732</v>
      </c>
      <c r="C1187" s="3">
        <v>44366</v>
      </c>
      <c r="D1187" s="2" t="s">
        <v>105</v>
      </c>
      <c r="E1187" s="2" t="s">
        <v>81</v>
      </c>
      <c r="F1187" s="2" t="s">
        <v>34</v>
      </c>
      <c r="G1187" s="2" t="s">
        <v>109</v>
      </c>
      <c r="H1187" s="4">
        <v>0.45</v>
      </c>
      <c r="I1187" s="5">
        <v>1750</v>
      </c>
      <c r="J1187" s="6">
        <f t="shared" si="8"/>
        <v>787.5</v>
      </c>
      <c r="K1187" s="6">
        <f t="shared" si="9"/>
        <v>236.25</v>
      </c>
      <c r="L1187" s="7">
        <v>0.3</v>
      </c>
    </row>
    <row r="1188" spans="1:12">
      <c r="A1188" s="2" t="s">
        <v>104</v>
      </c>
      <c r="B1188" s="2">
        <v>1185732</v>
      </c>
      <c r="C1188" s="3">
        <v>44366</v>
      </c>
      <c r="D1188" s="2" t="s">
        <v>105</v>
      </c>
      <c r="E1188" s="2" t="s">
        <v>81</v>
      </c>
      <c r="F1188" s="2" t="s">
        <v>34</v>
      </c>
      <c r="G1188" s="2" t="s">
        <v>110</v>
      </c>
      <c r="H1188" s="4">
        <v>0.54999999999999993</v>
      </c>
      <c r="I1188" s="5">
        <v>1750</v>
      </c>
      <c r="J1188" s="6">
        <f t="shared" si="8"/>
        <v>962.49999999999989</v>
      </c>
      <c r="K1188" s="6">
        <f t="shared" si="9"/>
        <v>240.62499999999997</v>
      </c>
      <c r="L1188" s="7">
        <v>0.25</v>
      </c>
    </row>
    <row r="1189" spans="1:12">
      <c r="A1189" s="2" t="s">
        <v>104</v>
      </c>
      <c r="B1189" s="2">
        <v>1185732</v>
      </c>
      <c r="C1189" s="3">
        <v>44366</v>
      </c>
      <c r="D1189" s="2" t="s">
        <v>105</v>
      </c>
      <c r="E1189" s="2" t="s">
        <v>81</v>
      </c>
      <c r="F1189" s="2" t="s">
        <v>34</v>
      </c>
      <c r="G1189" s="2" t="s">
        <v>111</v>
      </c>
      <c r="H1189" s="4">
        <v>0.6</v>
      </c>
      <c r="I1189" s="5">
        <v>3250</v>
      </c>
      <c r="J1189" s="6">
        <f t="shared" si="8"/>
        <v>1950</v>
      </c>
      <c r="K1189" s="6">
        <f t="shared" si="9"/>
        <v>780</v>
      </c>
      <c r="L1189" s="7">
        <v>0.4</v>
      </c>
    </row>
    <row r="1190" spans="1:12">
      <c r="A1190" s="2" t="s">
        <v>104</v>
      </c>
      <c r="B1190" s="2">
        <v>1185732</v>
      </c>
      <c r="C1190" s="3">
        <v>44394</v>
      </c>
      <c r="D1190" s="2" t="s">
        <v>105</v>
      </c>
      <c r="E1190" s="2" t="s">
        <v>81</v>
      </c>
      <c r="F1190" s="2" t="s">
        <v>34</v>
      </c>
      <c r="G1190" s="2" t="s">
        <v>106</v>
      </c>
      <c r="H1190" s="4">
        <v>0.54999999999999993</v>
      </c>
      <c r="I1190" s="5">
        <v>5500</v>
      </c>
      <c r="J1190" s="6">
        <f t="shared" si="8"/>
        <v>3024.9999999999995</v>
      </c>
      <c r="K1190" s="6">
        <f t="shared" si="9"/>
        <v>1058.7499999999998</v>
      </c>
      <c r="L1190" s="7">
        <v>0.35</v>
      </c>
    </row>
    <row r="1191" spans="1:12">
      <c r="A1191" s="2" t="s">
        <v>104</v>
      </c>
      <c r="B1191" s="2">
        <v>1185732</v>
      </c>
      <c r="C1191" s="3">
        <v>44394</v>
      </c>
      <c r="D1191" s="2" t="s">
        <v>105</v>
      </c>
      <c r="E1191" s="2" t="s">
        <v>81</v>
      </c>
      <c r="F1191" s="2" t="s">
        <v>34</v>
      </c>
      <c r="G1191" s="2" t="s">
        <v>107</v>
      </c>
      <c r="H1191" s="4">
        <v>0.5</v>
      </c>
      <c r="I1191" s="5">
        <v>3000</v>
      </c>
      <c r="J1191" s="6">
        <f t="shared" si="8"/>
        <v>1500</v>
      </c>
      <c r="K1191" s="6">
        <f t="shared" si="9"/>
        <v>525</v>
      </c>
      <c r="L1191" s="7">
        <v>0.35</v>
      </c>
    </row>
    <row r="1192" spans="1:12">
      <c r="A1192" s="2" t="s">
        <v>104</v>
      </c>
      <c r="B1192" s="2">
        <v>1185732</v>
      </c>
      <c r="C1192" s="3">
        <v>44394</v>
      </c>
      <c r="D1192" s="2" t="s">
        <v>105</v>
      </c>
      <c r="E1192" s="2" t="s">
        <v>81</v>
      </c>
      <c r="F1192" s="2" t="s">
        <v>34</v>
      </c>
      <c r="G1192" s="2" t="s">
        <v>108</v>
      </c>
      <c r="H1192" s="4">
        <v>0.45</v>
      </c>
      <c r="I1192" s="5">
        <v>2250</v>
      </c>
      <c r="J1192" s="6">
        <f t="shared" si="8"/>
        <v>1012.5</v>
      </c>
      <c r="K1192" s="6">
        <f t="shared" si="9"/>
        <v>404.99999999999994</v>
      </c>
      <c r="L1192" s="7">
        <v>0.39999999999999997</v>
      </c>
    </row>
    <row r="1193" spans="1:12">
      <c r="A1193" s="2" t="s">
        <v>104</v>
      </c>
      <c r="B1193" s="2">
        <v>1185732</v>
      </c>
      <c r="C1193" s="3">
        <v>44394</v>
      </c>
      <c r="D1193" s="2" t="s">
        <v>105</v>
      </c>
      <c r="E1193" s="2" t="s">
        <v>81</v>
      </c>
      <c r="F1193" s="2" t="s">
        <v>34</v>
      </c>
      <c r="G1193" s="2" t="s">
        <v>109</v>
      </c>
      <c r="H1193" s="4">
        <v>0.45</v>
      </c>
      <c r="I1193" s="5">
        <v>1750</v>
      </c>
      <c r="J1193" s="6">
        <f t="shared" si="8"/>
        <v>787.5</v>
      </c>
      <c r="K1193" s="6">
        <f t="shared" si="9"/>
        <v>236.25</v>
      </c>
      <c r="L1193" s="7">
        <v>0.3</v>
      </c>
    </row>
    <row r="1194" spans="1:12">
      <c r="A1194" s="2" t="s">
        <v>104</v>
      </c>
      <c r="B1194" s="2">
        <v>1185732</v>
      </c>
      <c r="C1194" s="3">
        <v>44394</v>
      </c>
      <c r="D1194" s="2" t="s">
        <v>105</v>
      </c>
      <c r="E1194" s="2" t="s">
        <v>81</v>
      </c>
      <c r="F1194" s="2" t="s">
        <v>34</v>
      </c>
      <c r="G1194" s="2" t="s">
        <v>110</v>
      </c>
      <c r="H1194" s="4">
        <v>0.54999999999999993</v>
      </c>
      <c r="I1194" s="5">
        <v>2000</v>
      </c>
      <c r="J1194" s="6">
        <f t="shared" si="8"/>
        <v>1099.9999999999998</v>
      </c>
      <c r="K1194" s="6">
        <f t="shared" si="9"/>
        <v>274.99999999999994</v>
      </c>
      <c r="L1194" s="7">
        <v>0.25</v>
      </c>
    </row>
    <row r="1195" spans="1:12">
      <c r="A1195" s="2" t="s">
        <v>104</v>
      </c>
      <c r="B1195" s="2">
        <v>1185732</v>
      </c>
      <c r="C1195" s="3">
        <v>44394</v>
      </c>
      <c r="D1195" s="2" t="s">
        <v>105</v>
      </c>
      <c r="E1195" s="2" t="s">
        <v>81</v>
      </c>
      <c r="F1195" s="2" t="s">
        <v>34</v>
      </c>
      <c r="G1195" s="2" t="s">
        <v>111</v>
      </c>
      <c r="H1195" s="4">
        <v>0.6</v>
      </c>
      <c r="I1195" s="5">
        <v>3750</v>
      </c>
      <c r="J1195" s="6">
        <f t="shared" si="8"/>
        <v>2250</v>
      </c>
      <c r="K1195" s="6">
        <f t="shared" si="9"/>
        <v>900</v>
      </c>
      <c r="L1195" s="7">
        <v>0.4</v>
      </c>
    </row>
    <row r="1196" spans="1:12">
      <c r="A1196" s="2" t="s">
        <v>104</v>
      </c>
      <c r="B1196" s="2">
        <v>1185732</v>
      </c>
      <c r="C1196" s="3">
        <v>44426</v>
      </c>
      <c r="D1196" s="2" t="s">
        <v>105</v>
      </c>
      <c r="E1196" s="2" t="s">
        <v>81</v>
      </c>
      <c r="F1196" s="2" t="s">
        <v>34</v>
      </c>
      <c r="G1196" s="2" t="s">
        <v>106</v>
      </c>
      <c r="H1196" s="4">
        <v>0.54999999999999993</v>
      </c>
      <c r="I1196" s="5">
        <v>5250</v>
      </c>
      <c r="J1196" s="6">
        <f t="shared" si="8"/>
        <v>2887.4999999999995</v>
      </c>
      <c r="K1196" s="6">
        <f t="shared" si="9"/>
        <v>1010.6249999999998</v>
      </c>
      <c r="L1196" s="7">
        <v>0.35</v>
      </c>
    </row>
    <row r="1197" spans="1:12">
      <c r="A1197" s="2" t="s">
        <v>104</v>
      </c>
      <c r="B1197" s="2">
        <v>1185732</v>
      </c>
      <c r="C1197" s="3">
        <v>44426</v>
      </c>
      <c r="D1197" s="2" t="s">
        <v>105</v>
      </c>
      <c r="E1197" s="2" t="s">
        <v>81</v>
      </c>
      <c r="F1197" s="2" t="s">
        <v>34</v>
      </c>
      <c r="G1197" s="2" t="s">
        <v>107</v>
      </c>
      <c r="H1197" s="4">
        <v>0.5</v>
      </c>
      <c r="I1197" s="5">
        <v>3000</v>
      </c>
      <c r="J1197" s="6">
        <f t="shared" si="8"/>
        <v>1500</v>
      </c>
      <c r="K1197" s="6">
        <f t="shared" si="9"/>
        <v>525</v>
      </c>
      <c r="L1197" s="7">
        <v>0.35</v>
      </c>
    </row>
    <row r="1198" spans="1:12">
      <c r="A1198" s="2" t="s">
        <v>104</v>
      </c>
      <c r="B1198" s="2">
        <v>1185732</v>
      </c>
      <c r="C1198" s="3">
        <v>44426</v>
      </c>
      <c r="D1198" s="2" t="s">
        <v>105</v>
      </c>
      <c r="E1198" s="2" t="s">
        <v>81</v>
      </c>
      <c r="F1198" s="2" t="s">
        <v>34</v>
      </c>
      <c r="G1198" s="2" t="s">
        <v>108</v>
      </c>
      <c r="H1198" s="4">
        <v>0.45</v>
      </c>
      <c r="I1198" s="5">
        <v>2250</v>
      </c>
      <c r="J1198" s="6">
        <f t="shared" si="8"/>
        <v>1012.5</v>
      </c>
      <c r="K1198" s="6">
        <f t="shared" si="9"/>
        <v>404.99999999999994</v>
      </c>
      <c r="L1198" s="7">
        <v>0.39999999999999997</v>
      </c>
    </row>
    <row r="1199" spans="1:12">
      <c r="A1199" s="2" t="s">
        <v>104</v>
      </c>
      <c r="B1199" s="2">
        <v>1185732</v>
      </c>
      <c r="C1199" s="3">
        <v>44426</v>
      </c>
      <c r="D1199" s="2" t="s">
        <v>105</v>
      </c>
      <c r="E1199" s="2" t="s">
        <v>81</v>
      </c>
      <c r="F1199" s="2" t="s">
        <v>34</v>
      </c>
      <c r="G1199" s="2" t="s">
        <v>109</v>
      </c>
      <c r="H1199" s="4">
        <v>0.45</v>
      </c>
      <c r="I1199" s="5">
        <v>1750</v>
      </c>
      <c r="J1199" s="6">
        <f t="shared" si="8"/>
        <v>787.5</v>
      </c>
      <c r="K1199" s="6">
        <f t="shared" si="9"/>
        <v>236.25</v>
      </c>
      <c r="L1199" s="7">
        <v>0.3</v>
      </c>
    </row>
    <row r="1200" spans="1:12">
      <c r="A1200" s="2" t="s">
        <v>104</v>
      </c>
      <c r="B1200" s="2">
        <v>1185732</v>
      </c>
      <c r="C1200" s="3">
        <v>44426</v>
      </c>
      <c r="D1200" s="2" t="s">
        <v>105</v>
      </c>
      <c r="E1200" s="2" t="s">
        <v>81</v>
      </c>
      <c r="F1200" s="2" t="s">
        <v>34</v>
      </c>
      <c r="G1200" s="2" t="s">
        <v>110</v>
      </c>
      <c r="H1200" s="4">
        <v>0.54999999999999993</v>
      </c>
      <c r="I1200" s="5">
        <v>1500</v>
      </c>
      <c r="J1200" s="6">
        <f t="shared" si="8"/>
        <v>824.99999999999989</v>
      </c>
      <c r="K1200" s="6">
        <f t="shared" si="9"/>
        <v>206.24999999999997</v>
      </c>
      <c r="L1200" s="7">
        <v>0.25</v>
      </c>
    </row>
    <row r="1201" spans="1:12">
      <c r="A1201" s="2" t="s">
        <v>104</v>
      </c>
      <c r="B1201" s="2">
        <v>1185732</v>
      </c>
      <c r="C1201" s="3">
        <v>44426</v>
      </c>
      <c r="D1201" s="2" t="s">
        <v>105</v>
      </c>
      <c r="E1201" s="2" t="s">
        <v>81</v>
      </c>
      <c r="F1201" s="2" t="s">
        <v>34</v>
      </c>
      <c r="G1201" s="2" t="s">
        <v>111</v>
      </c>
      <c r="H1201" s="4">
        <v>0.6</v>
      </c>
      <c r="I1201" s="5">
        <v>3250</v>
      </c>
      <c r="J1201" s="6">
        <f t="shared" si="8"/>
        <v>1950</v>
      </c>
      <c r="K1201" s="6">
        <f t="shared" si="9"/>
        <v>780</v>
      </c>
      <c r="L1201" s="7">
        <v>0.4</v>
      </c>
    </row>
    <row r="1202" spans="1:12">
      <c r="A1202" s="2" t="s">
        <v>104</v>
      </c>
      <c r="B1202" s="2">
        <v>1185732</v>
      </c>
      <c r="C1202" s="3">
        <v>44456</v>
      </c>
      <c r="D1202" s="2" t="s">
        <v>105</v>
      </c>
      <c r="E1202" s="2" t="s">
        <v>81</v>
      </c>
      <c r="F1202" s="2" t="s">
        <v>34</v>
      </c>
      <c r="G1202" s="2" t="s">
        <v>106</v>
      </c>
      <c r="H1202" s="4">
        <v>0.54999999999999993</v>
      </c>
      <c r="I1202" s="5">
        <v>4500</v>
      </c>
      <c r="J1202" s="6">
        <f t="shared" si="8"/>
        <v>2474.9999999999995</v>
      </c>
      <c r="K1202" s="6">
        <f t="shared" si="9"/>
        <v>866.24999999999977</v>
      </c>
      <c r="L1202" s="7">
        <v>0.35</v>
      </c>
    </row>
    <row r="1203" spans="1:12">
      <c r="A1203" s="2" t="s">
        <v>104</v>
      </c>
      <c r="B1203" s="2">
        <v>1185732</v>
      </c>
      <c r="C1203" s="3">
        <v>44456</v>
      </c>
      <c r="D1203" s="2" t="s">
        <v>105</v>
      </c>
      <c r="E1203" s="2" t="s">
        <v>81</v>
      </c>
      <c r="F1203" s="2" t="s">
        <v>34</v>
      </c>
      <c r="G1203" s="2" t="s">
        <v>107</v>
      </c>
      <c r="H1203" s="4">
        <v>0.5</v>
      </c>
      <c r="I1203" s="5">
        <v>2500</v>
      </c>
      <c r="J1203" s="6">
        <f t="shared" si="8"/>
        <v>1250</v>
      </c>
      <c r="K1203" s="6">
        <f t="shared" si="9"/>
        <v>437.5</v>
      </c>
      <c r="L1203" s="7">
        <v>0.35</v>
      </c>
    </row>
    <row r="1204" spans="1:12">
      <c r="A1204" s="2" t="s">
        <v>104</v>
      </c>
      <c r="B1204" s="2">
        <v>1185732</v>
      </c>
      <c r="C1204" s="3">
        <v>44456</v>
      </c>
      <c r="D1204" s="2" t="s">
        <v>105</v>
      </c>
      <c r="E1204" s="2" t="s">
        <v>81</v>
      </c>
      <c r="F1204" s="2" t="s">
        <v>34</v>
      </c>
      <c r="G1204" s="2" t="s">
        <v>108</v>
      </c>
      <c r="H1204" s="4">
        <v>0.45</v>
      </c>
      <c r="I1204" s="5">
        <v>1500</v>
      </c>
      <c r="J1204" s="6">
        <f t="shared" si="8"/>
        <v>675</v>
      </c>
      <c r="K1204" s="6">
        <f t="shared" si="9"/>
        <v>270</v>
      </c>
      <c r="L1204" s="7">
        <v>0.39999999999999997</v>
      </c>
    </row>
    <row r="1205" spans="1:12">
      <c r="A1205" s="2" t="s">
        <v>104</v>
      </c>
      <c r="B1205" s="2">
        <v>1185732</v>
      </c>
      <c r="C1205" s="3">
        <v>44456</v>
      </c>
      <c r="D1205" s="2" t="s">
        <v>105</v>
      </c>
      <c r="E1205" s="2" t="s">
        <v>81</v>
      </c>
      <c r="F1205" s="2" t="s">
        <v>34</v>
      </c>
      <c r="G1205" s="2" t="s">
        <v>109</v>
      </c>
      <c r="H1205" s="4">
        <v>0.45</v>
      </c>
      <c r="I1205" s="5">
        <v>1250</v>
      </c>
      <c r="J1205" s="6">
        <f t="shared" si="8"/>
        <v>562.5</v>
      </c>
      <c r="K1205" s="6">
        <f t="shared" si="9"/>
        <v>168.75</v>
      </c>
      <c r="L1205" s="7">
        <v>0.3</v>
      </c>
    </row>
    <row r="1206" spans="1:12">
      <c r="A1206" s="2" t="s">
        <v>104</v>
      </c>
      <c r="B1206" s="2">
        <v>1185732</v>
      </c>
      <c r="C1206" s="3">
        <v>44456</v>
      </c>
      <c r="D1206" s="2" t="s">
        <v>105</v>
      </c>
      <c r="E1206" s="2" t="s">
        <v>81</v>
      </c>
      <c r="F1206" s="2" t="s">
        <v>34</v>
      </c>
      <c r="G1206" s="2" t="s">
        <v>110</v>
      </c>
      <c r="H1206" s="4">
        <v>0.54999999999999993</v>
      </c>
      <c r="I1206" s="5">
        <v>1250</v>
      </c>
      <c r="J1206" s="6">
        <f t="shared" si="8"/>
        <v>687.49999999999989</v>
      </c>
      <c r="K1206" s="6">
        <f t="shared" si="9"/>
        <v>171.87499999999997</v>
      </c>
      <c r="L1206" s="7">
        <v>0.25</v>
      </c>
    </row>
    <row r="1207" spans="1:12">
      <c r="A1207" s="2" t="s">
        <v>104</v>
      </c>
      <c r="B1207" s="2">
        <v>1185732</v>
      </c>
      <c r="C1207" s="3">
        <v>44456</v>
      </c>
      <c r="D1207" s="2" t="s">
        <v>105</v>
      </c>
      <c r="E1207" s="2" t="s">
        <v>81</v>
      </c>
      <c r="F1207" s="2" t="s">
        <v>34</v>
      </c>
      <c r="G1207" s="2" t="s">
        <v>111</v>
      </c>
      <c r="H1207" s="4">
        <v>0.6</v>
      </c>
      <c r="I1207" s="5">
        <v>2250</v>
      </c>
      <c r="J1207" s="6">
        <f t="shared" si="8"/>
        <v>1350</v>
      </c>
      <c r="K1207" s="6">
        <f t="shared" si="9"/>
        <v>540</v>
      </c>
      <c r="L1207" s="7">
        <v>0.4</v>
      </c>
    </row>
    <row r="1208" spans="1:12">
      <c r="A1208" s="2" t="s">
        <v>104</v>
      </c>
      <c r="B1208" s="2">
        <v>1185732</v>
      </c>
      <c r="C1208" s="3">
        <v>44488</v>
      </c>
      <c r="D1208" s="2" t="s">
        <v>105</v>
      </c>
      <c r="E1208" s="2" t="s">
        <v>81</v>
      </c>
      <c r="F1208" s="2" t="s">
        <v>34</v>
      </c>
      <c r="G1208" s="2" t="s">
        <v>106</v>
      </c>
      <c r="H1208" s="4">
        <v>0.6</v>
      </c>
      <c r="I1208" s="5">
        <v>4000</v>
      </c>
      <c r="J1208" s="6">
        <f t="shared" si="8"/>
        <v>2400</v>
      </c>
      <c r="K1208" s="6">
        <f t="shared" si="9"/>
        <v>840</v>
      </c>
      <c r="L1208" s="7">
        <v>0.35</v>
      </c>
    </row>
    <row r="1209" spans="1:12">
      <c r="A1209" s="2" t="s">
        <v>104</v>
      </c>
      <c r="B1209" s="2">
        <v>1185732</v>
      </c>
      <c r="C1209" s="3">
        <v>44488</v>
      </c>
      <c r="D1209" s="2" t="s">
        <v>105</v>
      </c>
      <c r="E1209" s="2" t="s">
        <v>81</v>
      </c>
      <c r="F1209" s="2" t="s">
        <v>34</v>
      </c>
      <c r="G1209" s="2" t="s">
        <v>107</v>
      </c>
      <c r="H1209" s="4">
        <v>0.55000000000000004</v>
      </c>
      <c r="I1209" s="5">
        <v>2250</v>
      </c>
      <c r="J1209" s="6">
        <f t="shared" si="8"/>
        <v>1237.5</v>
      </c>
      <c r="K1209" s="6">
        <f t="shared" si="9"/>
        <v>433.125</v>
      </c>
      <c r="L1209" s="7">
        <v>0.35</v>
      </c>
    </row>
    <row r="1210" spans="1:12">
      <c r="A1210" s="2" t="s">
        <v>104</v>
      </c>
      <c r="B1210" s="2">
        <v>1185732</v>
      </c>
      <c r="C1210" s="3">
        <v>44488</v>
      </c>
      <c r="D1210" s="2" t="s">
        <v>105</v>
      </c>
      <c r="E1210" s="2" t="s">
        <v>81</v>
      </c>
      <c r="F1210" s="2" t="s">
        <v>34</v>
      </c>
      <c r="G1210" s="2" t="s">
        <v>108</v>
      </c>
      <c r="H1210" s="4">
        <v>0.55000000000000004</v>
      </c>
      <c r="I1210" s="5">
        <v>1250</v>
      </c>
      <c r="J1210" s="6">
        <f t="shared" si="8"/>
        <v>687.5</v>
      </c>
      <c r="K1210" s="6">
        <f t="shared" si="9"/>
        <v>275</v>
      </c>
      <c r="L1210" s="7">
        <v>0.39999999999999997</v>
      </c>
    </row>
    <row r="1211" spans="1:12">
      <c r="A1211" s="2" t="s">
        <v>104</v>
      </c>
      <c r="B1211" s="2">
        <v>1185732</v>
      </c>
      <c r="C1211" s="3">
        <v>44488</v>
      </c>
      <c r="D1211" s="2" t="s">
        <v>105</v>
      </c>
      <c r="E1211" s="2" t="s">
        <v>81</v>
      </c>
      <c r="F1211" s="2" t="s">
        <v>34</v>
      </c>
      <c r="G1211" s="2" t="s">
        <v>109</v>
      </c>
      <c r="H1211" s="4">
        <v>0.55000000000000004</v>
      </c>
      <c r="I1211" s="5">
        <v>1000</v>
      </c>
      <c r="J1211" s="6">
        <f t="shared" si="8"/>
        <v>550</v>
      </c>
      <c r="K1211" s="6">
        <f t="shared" si="9"/>
        <v>165</v>
      </c>
      <c r="L1211" s="7">
        <v>0.3</v>
      </c>
    </row>
    <row r="1212" spans="1:12">
      <c r="A1212" s="2" t="s">
        <v>104</v>
      </c>
      <c r="B1212" s="2">
        <v>1185732</v>
      </c>
      <c r="C1212" s="3">
        <v>44488</v>
      </c>
      <c r="D1212" s="2" t="s">
        <v>105</v>
      </c>
      <c r="E1212" s="2" t="s">
        <v>81</v>
      </c>
      <c r="F1212" s="2" t="s">
        <v>34</v>
      </c>
      <c r="G1212" s="2" t="s">
        <v>110</v>
      </c>
      <c r="H1212" s="4">
        <v>0.65</v>
      </c>
      <c r="I1212" s="5">
        <v>1000</v>
      </c>
      <c r="J1212" s="6">
        <f t="shared" si="8"/>
        <v>650</v>
      </c>
      <c r="K1212" s="6">
        <f t="shared" si="9"/>
        <v>162.5</v>
      </c>
      <c r="L1212" s="7">
        <v>0.25</v>
      </c>
    </row>
    <row r="1213" spans="1:12">
      <c r="A1213" s="2" t="s">
        <v>104</v>
      </c>
      <c r="B1213" s="2">
        <v>1185732</v>
      </c>
      <c r="C1213" s="3">
        <v>44488</v>
      </c>
      <c r="D1213" s="2" t="s">
        <v>105</v>
      </c>
      <c r="E1213" s="2" t="s">
        <v>81</v>
      </c>
      <c r="F1213" s="2" t="s">
        <v>34</v>
      </c>
      <c r="G1213" s="2" t="s">
        <v>111</v>
      </c>
      <c r="H1213" s="4">
        <v>0.7</v>
      </c>
      <c r="I1213" s="5">
        <v>2250</v>
      </c>
      <c r="J1213" s="6">
        <f t="shared" si="8"/>
        <v>1575</v>
      </c>
      <c r="K1213" s="6">
        <f t="shared" si="9"/>
        <v>630</v>
      </c>
      <c r="L1213" s="7">
        <v>0.4</v>
      </c>
    </row>
    <row r="1214" spans="1:12">
      <c r="A1214" s="2" t="s">
        <v>104</v>
      </c>
      <c r="B1214" s="2">
        <v>1185732</v>
      </c>
      <c r="C1214" s="3">
        <v>44518</v>
      </c>
      <c r="D1214" s="2" t="s">
        <v>105</v>
      </c>
      <c r="E1214" s="2" t="s">
        <v>81</v>
      </c>
      <c r="F1214" s="2" t="s">
        <v>34</v>
      </c>
      <c r="G1214" s="2" t="s">
        <v>106</v>
      </c>
      <c r="H1214" s="4">
        <v>0.65</v>
      </c>
      <c r="I1214" s="5">
        <v>3750</v>
      </c>
      <c r="J1214" s="6">
        <f t="shared" si="8"/>
        <v>2437.5</v>
      </c>
      <c r="K1214" s="6">
        <f t="shared" si="9"/>
        <v>853.125</v>
      </c>
      <c r="L1214" s="7">
        <v>0.35</v>
      </c>
    </row>
    <row r="1215" spans="1:12">
      <c r="A1215" s="2" t="s">
        <v>104</v>
      </c>
      <c r="B1215" s="2">
        <v>1185732</v>
      </c>
      <c r="C1215" s="3">
        <v>44518</v>
      </c>
      <c r="D1215" s="2" t="s">
        <v>105</v>
      </c>
      <c r="E1215" s="2" t="s">
        <v>81</v>
      </c>
      <c r="F1215" s="2" t="s">
        <v>34</v>
      </c>
      <c r="G1215" s="2" t="s">
        <v>107</v>
      </c>
      <c r="H1215" s="4">
        <v>0.55000000000000004</v>
      </c>
      <c r="I1215" s="5">
        <v>2000</v>
      </c>
      <c r="J1215" s="6">
        <f t="shared" si="8"/>
        <v>1100</v>
      </c>
      <c r="K1215" s="6">
        <f t="shared" si="9"/>
        <v>385</v>
      </c>
      <c r="L1215" s="7">
        <v>0.35</v>
      </c>
    </row>
    <row r="1216" spans="1:12">
      <c r="A1216" s="2" t="s">
        <v>104</v>
      </c>
      <c r="B1216" s="2">
        <v>1185732</v>
      </c>
      <c r="C1216" s="3">
        <v>44518</v>
      </c>
      <c r="D1216" s="2" t="s">
        <v>105</v>
      </c>
      <c r="E1216" s="2" t="s">
        <v>81</v>
      </c>
      <c r="F1216" s="2" t="s">
        <v>34</v>
      </c>
      <c r="G1216" s="2" t="s">
        <v>108</v>
      </c>
      <c r="H1216" s="4">
        <v>0.55000000000000004</v>
      </c>
      <c r="I1216" s="5">
        <v>1950</v>
      </c>
      <c r="J1216" s="6">
        <f t="shared" si="8"/>
        <v>1072.5</v>
      </c>
      <c r="K1216" s="6">
        <f t="shared" si="9"/>
        <v>428.99999999999994</v>
      </c>
      <c r="L1216" s="7">
        <v>0.39999999999999997</v>
      </c>
    </row>
    <row r="1217" spans="1:12">
      <c r="A1217" s="2" t="s">
        <v>104</v>
      </c>
      <c r="B1217" s="2">
        <v>1185732</v>
      </c>
      <c r="C1217" s="3">
        <v>44518</v>
      </c>
      <c r="D1217" s="2" t="s">
        <v>105</v>
      </c>
      <c r="E1217" s="2" t="s">
        <v>81</v>
      </c>
      <c r="F1217" s="2" t="s">
        <v>34</v>
      </c>
      <c r="G1217" s="2" t="s">
        <v>109</v>
      </c>
      <c r="H1217" s="4">
        <v>0.55000000000000004</v>
      </c>
      <c r="I1217" s="5">
        <v>1750</v>
      </c>
      <c r="J1217" s="6">
        <f t="shared" si="8"/>
        <v>962.50000000000011</v>
      </c>
      <c r="K1217" s="6">
        <f t="shared" si="9"/>
        <v>288.75</v>
      </c>
      <c r="L1217" s="7">
        <v>0.3</v>
      </c>
    </row>
    <row r="1218" spans="1:12">
      <c r="A1218" s="2" t="s">
        <v>104</v>
      </c>
      <c r="B1218" s="2">
        <v>1185732</v>
      </c>
      <c r="C1218" s="3">
        <v>44518</v>
      </c>
      <c r="D1218" s="2" t="s">
        <v>105</v>
      </c>
      <c r="E1218" s="2" t="s">
        <v>81</v>
      </c>
      <c r="F1218" s="2" t="s">
        <v>34</v>
      </c>
      <c r="G1218" s="2" t="s">
        <v>110</v>
      </c>
      <c r="H1218" s="4">
        <v>0.65</v>
      </c>
      <c r="I1218" s="5">
        <v>1500</v>
      </c>
      <c r="J1218" s="6">
        <f t="shared" si="8"/>
        <v>975</v>
      </c>
      <c r="K1218" s="6">
        <f t="shared" si="9"/>
        <v>243.75</v>
      </c>
      <c r="L1218" s="7">
        <v>0.25</v>
      </c>
    </row>
    <row r="1219" spans="1:12">
      <c r="A1219" s="2" t="s">
        <v>104</v>
      </c>
      <c r="B1219" s="2">
        <v>1185732</v>
      </c>
      <c r="C1219" s="3">
        <v>44518</v>
      </c>
      <c r="D1219" s="2" t="s">
        <v>105</v>
      </c>
      <c r="E1219" s="2" t="s">
        <v>81</v>
      </c>
      <c r="F1219" s="2" t="s">
        <v>34</v>
      </c>
      <c r="G1219" s="2" t="s">
        <v>111</v>
      </c>
      <c r="H1219" s="4">
        <v>0.7</v>
      </c>
      <c r="I1219" s="5">
        <v>2500</v>
      </c>
      <c r="J1219" s="6">
        <f t="shared" si="8"/>
        <v>1750</v>
      </c>
      <c r="K1219" s="6">
        <f t="shared" si="9"/>
        <v>700</v>
      </c>
      <c r="L1219" s="7">
        <v>0.4</v>
      </c>
    </row>
    <row r="1220" spans="1:12">
      <c r="A1220" s="2" t="s">
        <v>104</v>
      </c>
      <c r="B1220" s="2">
        <v>1185732</v>
      </c>
      <c r="C1220" s="3">
        <v>44547</v>
      </c>
      <c r="D1220" s="2" t="s">
        <v>105</v>
      </c>
      <c r="E1220" s="2" t="s">
        <v>81</v>
      </c>
      <c r="F1220" s="2" t="s">
        <v>34</v>
      </c>
      <c r="G1220" s="2" t="s">
        <v>106</v>
      </c>
      <c r="H1220" s="4">
        <v>0.65</v>
      </c>
      <c r="I1220" s="5">
        <v>4750</v>
      </c>
      <c r="J1220" s="6">
        <f t="shared" si="8"/>
        <v>3087.5</v>
      </c>
      <c r="K1220" s="6">
        <f t="shared" si="9"/>
        <v>1080.625</v>
      </c>
      <c r="L1220" s="7">
        <v>0.35</v>
      </c>
    </row>
    <row r="1221" spans="1:12">
      <c r="A1221" s="2" t="s">
        <v>104</v>
      </c>
      <c r="B1221" s="2">
        <v>1185732</v>
      </c>
      <c r="C1221" s="3">
        <v>44547</v>
      </c>
      <c r="D1221" s="2" t="s">
        <v>105</v>
      </c>
      <c r="E1221" s="2" t="s">
        <v>81</v>
      </c>
      <c r="F1221" s="2" t="s">
        <v>34</v>
      </c>
      <c r="G1221" s="2" t="s">
        <v>107</v>
      </c>
      <c r="H1221" s="4">
        <v>0.55000000000000004</v>
      </c>
      <c r="I1221" s="5">
        <v>2750</v>
      </c>
      <c r="J1221" s="6">
        <f t="shared" si="8"/>
        <v>1512.5000000000002</v>
      </c>
      <c r="K1221" s="6">
        <f t="shared" si="9"/>
        <v>529.375</v>
      </c>
      <c r="L1221" s="7">
        <v>0.35</v>
      </c>
    </row>
    <row r="1222" spans="1:12">
      <c r="A1222" s="2" t="s">
        <v>104</v>
      </c>
      <c r="B1222" s="2">
        <v>1185732</v>
      </c>
      <c r="C1222" s="3">
        <v>44547</v>
      </c>
      <c r="D1222" s="2" t="s">
        <v>105</v>
      </c>
      <c r="E1222" s="2" t="s">
        <v>81</v>
      </c>
      <c r="F1222" s="2" t="s">
        <v>34</v>
      </c>
      <c r="G1222" s="2" t="s">
        <v>108</v>
      </c>
      <c r="H1222" s="4">
        <v>0.55000000000000004</v>
      </c>
      <c r="I1222" s="5">
        <v>2500</v>
      </c>
      <c r="J1222" s="6">
        <f t="shared" si="8"/>
        <v>1375</v>
      </c>
      <c r="K1222" s="6">
        <f t="shared" si="9"/>
        <v>550</v>
      </c>
      <c r="L1222" s="7">
        <v>0.39999999999999997</v>
      </c>
    </row>
    <row r="1223" spans="1:12">
      <c r="A1223" s="2" t="s">
        <v>104</v>
      </c>
      <c r="B1223" s="2">
        <v>1185732</v>
      </c>
      <c r="C1223" s="3">
        <v>44547</v>
      </c>
      <c r="D1223" s="2" t="s">
        <v>105</v>
      </c>
      <c r="E1223" s="2" t="s">
        <v>81</v>
      </c>
      <c r="F1223" s="2" t="s">
        <v>34</v>
      </c>
      <c r="G1223" s="2" t="s">
        <v>109</v>
      </c>
      <c r="H1223" s="4">
        <v>0.55000000000000004</v>
      </c>
      <c r="I1223" s="5">
        <v>2000</v>
      </c>
      <c r="J1223" s="6">
        <f t="shared" si="8"/>
        <v>1100</v>
      </c>
      <c r="K1223" s="6">
        <f t="shared" si="9"/>
        <v>330</v>
      </c>
      <c r="L1223" s="7">
        <v>0.3</v>
      </c>
    </row>
    <row r="1224" spans="1:12">
      <c r="A1224" s="2" t="s">
        <v>104</v>
      </c>
      <c r="B1224" s="2">
        <v>1185732</v>
      </c>
      <c r="C1224" s="3">
        <v>44547</v>
      </c>
      <c r="D1224" s="2" t="s">
        <v>105</v>
      </c>
      <c r="E1224" s="2" t="s">
        <v>81</v>
      </c>
      <c r="F1224" s="2" t="s">
        <v>34</v>
      </c>
      <c r="G1224" s="2" t="s">
        <v>110</v>
      </c>
      <c r="H1224" s="4">
        <v>0.65</v>
      </c>
      <c r="I1224" s="5">
        <v>2000</v>
      </c>
      <c r="J1224" s="6">
        <f t="shared" si="8"/>
        <v>1300</v>
      </c>
      <c r="K1224" s="6">
        <f t="shared" si="9"/>
        <v>325</v>
      </c>
      <c r="L1224" s="7">
        <v>0.25</v>
      </c>
    </row>
    <row r="1225" spans="1:12">
      <c r="A1225" s="2" t="s">
        <v>104</v>
      </c>
      <c r="B1225" s="2">
        <v>1185732</v>
      </c>
      <c r="C1225" s="3">
        <v>44547</v>
      </c>
      <c r="D1225" s="2" t="s">
        <v>105</v>
      </c>
      <c r="E1225" s="2" t="s">
        <v>81</v>
      </c>
      <c r="F1225" s="2" t="s">
        <v>34</v>
      </c>
      <c r="G1225" s="2" t="s">
        <v>111</v>
      </c>
      <c r="H1225" s="4">
        <v>0.7</v>
      </c>
      <c r="I1225" s="5">
        <v>3000</v>
      </c>
      <c r="J1225" s="6">
        <f t="shared" si="8"/>
        <v>2100</v>
      </c>
      <c r="K1225" s="6">
        <f t="shared" si="9"/>
        <v>840</v>
      </c>
      <c r="L1225" s="7">
        <v>0.4</v>
      </c>
    </row>
    <row r="1226" spans="1:12">
      <c r="A1226" s="2" t="s">
        <v>113</v>
      </c>
      <c r="B1226" s="2">
        <v>1128299</v>
      </c>
      <c r="C1226" s="3">
        <v>44206</v>
      </c>
      <c r="D1226" s="2" t="s">
        <v>7</v>
      </c>
      <c r="E1226" s="2" t="s">
        <v>118</v>
      </c>
      <c r="F1226" s="2" t="s">
        <v>119</v>
      </c>
      <c r="G1226" s="2" t="s">
        <v>106</v>
      </c>
      <c r="H1226" s="4">
        <v>0.35000000000000003</v>
      </c>
      <c r="I1226" s="5">
        <v>3750</v>
      </c>
      <c r="J1226" s="6">
        <f t="shared" si="8"/>
        <v>1312.5000000000002</v>
      </c>
      <c r="K1226" s="6">
        <f t="shared" si="9"/>
        <v>328.12500000000006</v>
      </c>
      <c r="L1226" s="7">
        <v>0.25</v>
      </c>
    </row>
    <row r="1227" spans="1:12">
      <c r="A1227" s="2" t="s">
        <v>113</v>
      </c>
      <c r="B1227" s="2">
        <v>1128299</v>
      </c>
      <c r="C1227" s="3">
        <v>44206</v>
      </c>
      <c r="D1227" s="2" t="s">
        <v>7</v>
      </c>
      <c r="E1227" s="2" t="s">
        <v>118</v>
      </c>
      <c r="F1227" s="2" t="s">
        <v>119</v>
      </c>
      <c r="G1227" s="2" t="s">
        <v>107</v>
      </c>
      <c r="H1227" s="4">
        <v>0.45</v>
      </c>
      <c r="I1227" s="5">
        <v>3750</v>
      </c>
      <c r="J1227" s="6">
        <f t="shared" si="8"/>
        <v>1687.5</v>
      </c>
      <c r="K1227" s="6">
        <f t="shared" si="9"/>
        <v>337.5</v>
      </c>
      <c r="L1227" s="7">
        <v>0.2</v>
      </c>
    </row>
    <row r="1228" spans="1:12">
      <c r="A1228" s="2" t="s">
        <v>113</v>
      </c>
      <c r="B1228" s="2">
        <v>1128299</v>
      </c>
      <c r="C1228" s="3">
        <v>44206</v>
      </c>
      <c r="D1228" s="2" t="s">
        <v>7</v>
      </c>
      <c r="E1228" s="2" t="s">
        <v>118</v>
      </c>
      <c r="F1228" s="2" t="s">
        <v>119</v>
      </c>
      <c r="G1228" s="2" t="s">
        <v>108</v>
      </c>
      <c r="H1228" s="4">
        <v>0.45</v>
      </c>
      <c r="I1228" s="5">
        <v>3750</v>
      </c>
      <c r="J1228" s="6">
        <f t="shared" si="8"/>
        <v>1687.5</v>
      </c>
      <c r="K1228" s="6">
        <f t="shared" si="9"/>
        <v>421.875</v>
      </c>
      <c r="L1228" s="7">
        <v>0.25</v>
      </c>
    </row>
    <row r="1229" spans="1:12">
      <c r="A1229" s="2" t="s">
        <v>113</v>
      </c>
      <c r="B1229" s="2">
        <v>1128299</v>
      </c>
      <c r="C1229" s="3">
        <v>44206</v>
      </c>
      <c r="D1229" s="2" t="s">
        <v>7</v>
      </c>
      <c r="E1229" s="2" t="s">
        <v>118</v>
      </c>
      <c r="F1229" s="2" t="s">
        <v>119</v>
      </c>
      <c r="G1229" s="2" t="s">
        <v>109</v>
      </c>
      <c r="H1229" s="4">
        <v>0.45</v>
      </c>
      <c r="I1229" s="5">
        <v>2250</v>
      </c>
      <c r="J1229" s="6">
        <f t="shared" si="8"/>
        <v>1012.5</v>
      </c>
      <c r="K1229" s="6">
        <f t="shared" si="9"/>
        <v>253.125</v>
      </c>
      <c r="L1229" s="7">
        <v>0.25</v>
      </c>
    </row>
    <row r="1230" spans="1:12">
      <c r="A1230" s="2" t="s">
        <v>113</v>
      </c>
      <c r="B1230" s="2">
        <v>1128299</v>
      </c>
      <c r="C1230" s="3">
        <v>44206</v>
      </c>
      <c r="D1230" s="2" t="s">
        <v>7</v>
      </c>
      <c r="E1230" s="2" t="s">
        <v>118</v>
      </c>
      <c r="F1230" s="2" t="s">
        <v>119</v>
      </c>
      <c r="G1230" s="2" t="s">
        <v>110</v>
      </c>
      <c r="H1230" s="4">
        <v>0.5</v>
      </c>
      <c r="I1230" s="5">
        <v>1750</v>
      </c>
      <c r="J1230" s="6">
        <f t="shared" si="8"/>
        <v>875</v>
      </c>
      <c r="K1230" s="6">
        <f t="shared" si="9"/>
        <v>131.25</v>
      </c>
      <c r="L1230" s="7">
        <v>0.15</v>
      </c>
    </row>
    <row r="1231" spans="1:12">
      <c r="A1231" s="2" t="s">
        <v>113</v>
      </c>
      <c r="B1231" s="2">
        <v>1128299</v>
      </c>
      <c r="C1231" s="3">
        <v>44206</v>
      </c>
      <c r="D1231" s="2" t="s">
        <v>7</v>
      </c>
      <c r="E1231" s="2" t="s">
        <v>118</v>
      </c>
      <c r="F1231" s="2" t="s">
        <v>119</v>
      </c>
      <c r="G1231" s="2" t="s">
        <v>111</v>
      </c>
      <c r="H1231" s="4">
        <v>0.45</v>
      </c>
      <c r="I1231" s="5">
        <v>4250</v>
      </c>
      <c r="J1231" s="6">
        <f t="shared" si="8"/>
        <v>1912.5</v>
      </c>
      <c r="K1231" s="6">
        <f t="shared" si="9"/>
        <v>765</v>
      </c>
      <c r="L1231" s="7">
        <v>0.4</v>
      </c>
    </row>
    <row r="1232" spans="1:12">
      <c r="A1232" s="2" t="s">
        <v>113</v>
      </c>
      <c r="B1232" s="2">
        <v>1128299</v>
      </c>
      <c r="C1232" s="3">
        <v>44237</v>
      </c>
      <c r="D1232" s="2" t="s">
        <v>7</v>
      </c>
      <c r="E1232" s="2" t="s">
        <v>118</v>
      </c>
      <c r="F1232" s="2" t="s">
        <v>119</v>
      </c>
      <c r="G1232" s="2" t="s">
        <v>106</v>
      </c>
      <c r="H1232" s="4">
        <v>0.35000000000000003</v>
      </c>
      <c r="I1232" s="5">
        <v>4750</v>
      </c>
      <c r="J1232" s="6">
        <f t="shared" si="8"/>
        <v>1662.5000000000002</v>
      </c>
      <c r="K1232" s="6">
        <f t="shared" si="9"/>
        <v>415.62500000000006</v>
      </c>
      <c r="L1232" s="7">
        <v>0.25</v>
      </c>
    </row>
    <row r="1233" spans="1:12">
      <c r="A1233" s="2" t="s">
        <v>113</v>
      </c>
      <c r="B1233" s="2">
        <v>1128299</v>
      </c>
      <c r="C1233" s="3">
        <v>44237</v>
      </c>
      <c r="D1233" s="2" t="s">
        <v>7</v>
      </c>
      <c r="E1233" s="2" t="s">
        <v>118</v>
      </c>
      <c r="F1233" s="2" t="s">
        <v>119</v>
      </c>
      <c r="G1233" s="2" t="s">
        <v>107</v>
      </c>
      <c r="H1233" s="4">
        <v>0.45</v>
      </c>
      <c r="I1233" s="5">
        <v>3750</v>
      </c>
      <c r="J1233" s="6">
        <f t="shared" si="8"/>
        <v>1687.5</v>
      </c>
      <c r="K1233" s="6">
        <f t="shared" si="9"/>
        <v>337.5</v>
      </c>
      <c r="L1233" s="7">
        <v>0.2</v>
      </c>
    </row>
    <row r="1234" spans="1:12">
      <c r="A1234" s="2" t="s">
        <v>113</v>
      </c>
      <c r="B1234" s="2">
        <v>1128299</v>
      </c>
      <c r="C1234" s="3">
        <v>44237</v>
      </c>
      <c r="D1234" s="2" t="s">
        <v>7</v>
      </c>
      <c r="E1234" s="2" t="s">
        <v>118</v>
      </c>
      <c r="F1234" s="2" t="s">
        <v>119</v>
      </c>
      <c r="G1234" s="2" t="s">
        <v>108</v>
      </c>
      <c r="H1234" s="4">
        <v>0.45</v>
      </c>
      <c r="I1234" s="5">
        <v>3750</v>
      </c>
      <c r="J1234" s="6">
        <f t="shared" si="8"/>
        <v>1687.5</v>
      </c>
      <c r="K1234" s="6">
        <f t="shared" si="9"/>
        <v>421.875</v>
      </c>
      <c r="L1234" s="7">
        <v>0.25</v>
      </c>
    </row>
    <row r="1235" spans="1:12">
      <c r="A1235" s="2" t="s">
        <v>113</v>
      </c>
      <c r="B1235" s="2">
        <v>1128299</v>
      </c>
      <c r="C1235" s="3">
        <v>44237</v>
      </c>
      <c r="D1235" s="2" t="s">
        <v>7</v>
      </c>
      <c r="E1235" s="2" t="s">
        <v>118</v>
      </c>
      <c r="F1235" s="2" t="s">
        <v>119</v>
      </c>
      <c r="G1235" s="2" t="s">
        <v>109</v>
      </c>
      <c r="H1235" s="4">
        <v>0.45</v>
      </c>
      <c r="I1235" s="5">
        <v>2250</v>
      </c>
      <c r="J1235" s="6">
        <f t="shared" si="8"/>
        <v>1012.5</v>
      </c>
      <c r="K1235" s="6">
        <f t="shared" si="9"/>
        <v>253.125</v>
      </c>
      <c r="L1235" s="7">
        <v>0.25</v>
      </c>
    </row>
    <row r="1236" spans="1:12">
      <c r="A1236" s="2" t="s">
        <v>113</v>
      </c>
      <c r="B1236" s="2">
        <v>1128299</v>
      </c>
      <c r="C1236" s="3">
        <v>44237</v>
      </c>
      <c r="D1236" s="2" t="s">
        <v>7</v>
      </c>
      <c r="E1236" s="2" t="s">
        <v>118</v>
      </c>
      <c r="F1236" s="2" t="s">
        <v>119</v>
      </c>
      <c r="G1236" s="2" t="s">
        <v>110</v>
      </c>
      <c r="H1236" s="4">
        <v>0.5</v>
      </c>
      <c r="I1236" s="5">
        <v>1500</v>
      </c>
      <c r="J1236" s="6">
        <f t="shared" si="8"/>
        <v>750</v>
      </c>
      <c r="K1236" s="6">
        <f t="shared" si="9"/>
        <v>112.5</v>
      </c>
      <c r="L1236" s="7">
        <v>0.15</v>
      </c>
    </row>
    <row r="1237" spans="1:12">
      <c r="A1237" s="2" t="s">
        <v>113</v>
      </c>
      <c r="B1237" s="2">
        <v>1128299</v>
      </c>
      <c r="C1237" s="3">
        <v>44237</v>
      </c>
      <c r="D1237" s="2" t="s">
        <v>7</v>
      </c>
      <c r="E1237" s="2" t="s">
        <v>118</v>
      </c>
      <c r="F1237" s="2" t="s">
        <v>119</v>
      </c>
      <c r="G1237" s="2" t="s">
        <v>111</v>
      </c>
      <c r="H1237" s="4">
        <v>0.45</v>
      </c>
      <c r="I1237" s="5">
        <v>3500</v>
      </c>
      <c r="J1237" s="6">
        <f t="shared" si="8"/>
        <v>1575</v>
      </c>
      <c r="K1237" s="6">
        <f t="shared" si="9"/>
        <v>630</v>
      </c>
      <c r="L1237" s="7">
        <v>0.4</v>
      </c>
    </row>
    <row r="1238" spans="1:12">
      <c r="A1238" s="2" t="s">
        <v>113</v>
      </c>
      <c r="B1238" s="2">
        <v>1128299</v>
      </c>
      <c r="C1238" s="3">
        <v>44264</v>
      </c>
      <c r="D1238" s="2" t="s">
        <v>7</v>
      </c>
      <c r="E1238" s="2" t="s">
        <v>118</v>
      </c>
      <c r="F1238" s="2" t="s">
        <v>119</v>
      </c>
      <c r="G1238" s="2" t="s">
        <v>106</v>
      </c>
      <c r="H1238" s="4">
        <v>0.45</v>
      </c>
      <c r="I1238" s="5">
        <v>5000</v>
      </c>
      <c r="J1238" s="6">
        <f t="shared" si="8"/>
        <v>2250</v>
      </c>
      <c r="K1238" s="6">
        <f t="shared" si="9"/>
        <v>562.5</v>
      </c>
      <c r="L1238" s="7">
        <v>0.25</v>
      </c>
    </row>
    <row r="1239" spans="1:12">
      <c r="A1239" s="2" t="s">
        <v>113</v>
      </c>
      <c r="B1239" s="2">
        <v>1128299</v>
      </c>
      <c r="C1239" s="3">
        <v>44264</v>
      </c>
      <c r="D1239" s="2" t="s">
        <v>7</v>
      </c>
      <c r="E1239" s="2" t="s">
        <v>118</v>
      </c>
      <c r="F1239" s="2" t="s">
        <v>119</v>
      </c>
      <c r="G1239" s="2" t="s">
        <v>107</v>
      </c>
      <c r="H1239" s="4">
        <v>0.54999999999999993</v>
      </c>
      <c r="I1239" s="5">
        <v>3500</v>
      </c>
      <c r="J1239" s="6">
        <f t="shared" si="8"/>
        <v>1924.9999999999998</v>
      </c>
      <c r="K1239" s="6">
        <f t="shared" si="9"/>
        <v>385</v>
      </c>
      <c r="L1239" s="7">
        <v>0.2</v>
      </c>
    </row>
    <row r="1240" spans="1:12">
      <c r="A1240" s="2" t="s">
        <v>113</v>
      </c>
      <c r="B1240" s="2">
        <v>1128299</v>
      </c>
      <c r="C1240" s="3">
        <v>44264</v>
      </c>
      <c r="D1240" s="2" t="s">
        <v>7</v>
      </c>
      <c r="E1240" s="2" t="s">
        <v>118</v>
      </c>
      <c r="F1240" s="2" t="s">
        <v>119</v>
      </c>
      <c r="G1240" s="2" t="s">
        <v>108</v>
      </c>
      <c r="H1240" s="4">
        <v>0.59999999999999987</v>
      </c>
      <c r="I1240" s="5">
        <v>3750</v>
      </c>
      <c r="J1240" s="6">
        <f t="shared" si="8"/>
        <v>2249.9999999999995</v>
      </c>
      <c r="K1240" s="6">
        <f t="shared" si="9"/>
        <v>562.49999999999989</v>
      </c>
      <c r="L1240" s="7">
        <v>0.25</v>
      </c>
    </row>
    <row r="1241" spans="1:12">
      <c r="A1241" s="2" t="s">
        <v>113</v>
      </c>
      <c r="B1241" s="2">
        <v>1128299</v>
      </c>
      <c r="C1241" s="3">
        <v>44264</v>
      </c>
      <c r="D1241" s="2" t="s">
        <v>7</v>
      </c>
      <c r="E1241" s="2" t="s">
        <v>118</v>
      </c>
      <c r="F1241" s="2" t="s">
        <v>119</v>
      </c>
      <c r="G1241" s="2" t="s">
        <v>109</v>
      </c>
      <c r="H1241" s="4">
        <v>0.54999999999999993</v>
      </c>
      <c r="I1241" s="5">
        <v>2750</v>
      </c>
      <c r="J1241" s="6">
        <f t="shared" si="8"/>
        <v>1512.4999999999998</v>
      </c>
      <c r="K1241" s="6">
        <f t="shared" si="9"/>
        <v>378.12499999999994</v>
      </c>
      <c r="L1241" s="7">
        <v>0.25</v>
      </c>
    </row>
    <row r="1242" spans="1:12">
      <c r="A1242" s="2" t="s">
        <v>113</v>
      </c>
      <c r="B1242" s="2">
        <v>1128299</v>
      </c>
      <c r="C1242" s="3">
        <v>44264</v>
      </c>
      <c r="D1242" s="2" t="s">
        <v>7</v>
      </c>
      <c r="E1242" s="2" t="s">
        <v>118</v>
      </c>
      <c r="F1242" s="2" t="s">
        <v>119</v>
      </c>
      <c r="G1242" s="2" t="s">
        <v>110</v>
      </c>
      <c r="H1242" s="4">
        <v>0.6</v>
      </c>
      <c r="I1242" s="5">
        <v>1250</v>
      </c>
      <c r="J1242" s="6">
        <f t="shared" si="8"/>
        <v>750</v>
      </c>
      <c r="K1242" s="6">
        <f t="shared" si="9"/>
        <v>112.5</v>
      </c>
      <c r="L1242" s="7">
        <v>0.15</v>
      </c>
    </row>
    <row r="1243" spans="1:12">
      <c r="A1243" s="2" t="s">
        <v>113</v>
      </c>
      <c r="B1243" s="2">
        <v>1128299</v>
      </c>
      <c r="C1243" s="3">
        <v>44264</v>
      </c>
      <c r="D1243" s="2" t="s">
        <v>7</v>
      </c>
      <c r="E1243" s="2" t="s">
        <v>118</v>
      </c>
      <c r="F1243" s="2" t="s">
        <v>119</v>
      </c>
      <c r="G1243" s="2" t="s">
        <v>111</v>
      </c>
      <c r="H1243" s="4">
        <v>0.54999999999999993</v>
      </c>
      <c r="I1243" s="5">
        <v>3250</v>
      </c>
      <c r="J1243" s="6">
        <f t="shared" si="8"/>
        <v>1787.4999999999998</v>
      </c>
      <c r="K1243" s="6">
        <f t="shared" si="9"/>
        <v>715</v>
      </c>
      <c r="L1243" s="7">
        <v>0.4</v>
      </c>
    </row>
    <row r="1244" spans="1:12">
      <c r="A1244" s="2" t="s">
        <v>113</v>
      </c>
      <c r="B1244" s="2">
        <v>1128299</v>
      </c>
      <c r="C1244" s="3">
        <v>44296</v>
      </c>
      <c r="D1244" s="2" t="s">
        <v>7</v>
      </c>
      <c r="E1244" s="2" t="s">
        <v>118</v>
      </c>
      <c r="F1244" s="2" t="s">
        <v>119</v>
      </c>
      <c r="G1244" s="2" t="s">
        <v>106</v>
      </c>
      <c r="H1244" s="4">
        <v>0.6</v>
      </c>
      <c r="I1244" s="5">
        <v>5000</v>
      </c>
      <c r="J1244" s="6">
        <f t="shared" si="8"/>
        <v>3000</v>
      </c>
      <c r="K1244" s="6">
        <f t="shared" si="9"/>
        <v>750</v>
      </c>
      <c r="L1244" s="7">
        <v>0.25</v>
      </c>
    </row>
    <row r="1245" spans="1:12">
      <c r="A1245" s="2" t="s">
        <v>113</v>
      </c>
      <c r="B1245" s="2">
        <v>1128299</v>
      </c>
      <c r="C1245" s="3">
        <v>44296</v>
      </c>
      <c r="D1245" s="2" t="s">
        <v>7</v>
      </c>
      <c r="E1245" s="2" t="s">
        <v>118</v>
      </c>
      <c r="F1245" s="2" t="s">
        <v>119</v>
      </c>
      <c r="G1245" s="2" t="s">
        <v>107</v>
      </c>
      <c r="H1245" s="4">
        <v>0.65</v>
      </c>
      <c r="I1245" s="5">
        <v>3000</v>
      </c>
      <c r="J1245" s="6">
        <f t="shared" si="8"/>
        <v>1950</v>
      </c>
      <c r="K1245" s="6">
        <f t="shared" si="9"/>
        <v>390</v>
      </c>
      <c r="L1245" s="7">
        <v>0.2</v>
      </c>
    </row>
    <row r="1246" spans="1:12">
      <c r="A1246" s="2" t="s">
        <v>113</v>
      </c>
      <c r="B1246" s="2">
        <v>1128299</v>
      </c>
      <c r="C1246" s="3">
        <v>44296</v>
      </c>
      <c r="D1246" s="2" t="s">
        <v>7</v>
      </c>
      <c r="E1246" s="2" t="s">
        <v>118</v>
      </c>
      <c r="F1246" s="2" t="s">
        <v>119</v>
      </c>
      <c r="G1246" s="2" t="s">
        <v>108</v>
      </c>
      <c r="H1246" s="4">
        <v>0.65</v>
      </c>
      <c r="I1246" s="5">
        <v>3500</v>
      </c>
      <c r="J1246" s="6">
        <f t="shared" si="8"/>
        <v>2275</v>
      </c>
      <c r="K1246" s="6">
        <f t="shared" si="9"/>
        <v>568.75</v>
      </c>
      <c r="L1246" s="7">
        <v>0.25</v>
      </c>
    </row>
    <row r="1247" spans="1:12">
      <c r="A1247" s="2" t="s">
        <v>113</v>
      </c>
      <c r="B1247" s="2">
        <v>1128299</v>
      </c>
      <c r="C1247" s="3">
        <v>44296</v>
      </c>
      <c r="D1247" s="2" t="s">
        <v>7</v>
      </c>
      <c r="E1247" s="2" t="s">
        <v>118</v>
      </c>
      <c r="F1247" s="2" t="s">
        <v>119</v>
      </c>
      <c r="G1247" s="2" t="s">
        <v>109</v>
      </c>
      <c r="H1247" s="4">
        <v>0.5</v>
      </c>
      <c r="I1247" s="5">
        <v>2500</v>
      </c>
      <c r="J1247" s="6">
        <f t="shared" si="8"/>
        <v>1250</v>
      </c>
      <c r="K1247" s="6">
        <f t="shared" si="9"/>
        <v>312.5</v>
      </c>
      <c r="L1247" s="7">
        <v>0.25</v>
      </c>
    </row>
    <row r="1248" spans="1:12">
      <c r="A1248" s="2" t="s">
        <v>113</v>
      </c>
      <c r="B1248" s="2">
        <v>1128299</v>
      </c>
      <c r="C1248" s="3">
        <v>44296</v>
      </c>
      <c r="D1248" s="2" t="s">
        <v>7</v>
      </c>
      <c r="E1248" s="2" t="s">
        <v>118</v>
      </c>
      <c r="F1248" s="2" t="s">
        <v>119</v>
      </c>
      <c r="G1248" s="2" t="s">
        <v>110</v>
      </c>
      <c r="H1248" s="4">
        <v>0.55000000000000004</v>
      </c>
      <c r="I1248" s="5">
        <v>1500</v>
      </c>
      <c r="J1248" s="6">
        <f t="shared" si="8"/>
        <v>825.00000000000011</v>
      </c>
      <c r="K1248" s="6">
        <f t="shared" si="9"/>
        <v>123.75000000000001</v>
      </c>
      <c r="L1248" s="7">
        <v>0.15</v>
      </c>
    </row>
    <row r="1249" spans="1:12">
      <c r="A1249" s="2" t="s">
        <v>113</v>
      </c>
      <c r="B1249" s="2">
        <v>1128299</v>
      </c>
      <c r="C1249" s="3">
        <v>44296</v>
      </c>
      <c r="D1249" s="2" t="s">
        <v>7</v>
      </c>
      <c r="E1249" s="2" t="s">
        <v>118</v>
      </c>
      <c r="F1249" s="2" t="s">
        <v>119</v>
      </c>
      <c r="G1249" s="2" t="s">
        <v>111</v>
      </c>
      <c r="H1249" s="4">
        <v>0.70000000000000007</v>
      </c>
      <c r="I1249" s="5">
        <v>3250</v>
      </c>
      <c r="J1249" s="6">
        <f t="shared" si="8"/>
        <v>2275</v>
      </c>
      <c r="K1249" s="6">
        <f t="shared" si="9"/>
        <v>910</v>
      </c>
      <c r="L1249" s="7">
        <v>0.4</v>
      </c>
    </row>
    <row r="1250" spans="1:12">
      <c r="A1250" s="2" t="s">
        <v>113</v>
      </c>
      <c r="B1250" s="2">
        <v>1128299</v>
      </c>
      <c r="C1250" s="3">
        <v>44327</v>
      </c>
      <c r="D1250" s="2" t="s">
        <v>7</v>
      </c>
      <c r="E1250" s="2" t="s">
        <v>118</v>
      </c>
      <c r="F1250" s="2" t="s">
        <v>119</v>
      </c>
      <c r="G1250" s="2" t="s">
        <v>106</v>
      </c>
      <c r="H1250" s="4">
        <v>0.54999999999999993</v>
      </c>
      <c r="I1250" s="5">
        <v>5250</v>
      </c>
      <c r="J1250" s="6">
        <f t="shared" si="8"/>
        <v>2887.4999999999995</v>
      </c>
      <c r="K1250" s="6">
        <f t="shared" si="9"/>
        <v>721.87499999999989</v>
      </c>
      <c r="L1250" s="7">
        <v>0.25</v>
      </c>
    </row>
    <row r="1251" spans="1:12">
      <c r="A1251" s="2" t="s">
        <v>113</v>
      </c>
      <c r="B1251" s="2">
        <v>1128299</v>
      </c>
      <c r="C1251" s="3">
        <v>44327</v>
      </c>
      <c r="D1251" s="2" t="s">
        <v>7</v>
      </c>
      <c r="E1251" s="2" t="s">
        <v>118</v>
      </c>
      <c r="F1251" s="2" t="s">
        <v>119</v>
      </c>
      <c r="G1251" s="2" t="s">
        <v>107</v>
      </c>
      <c r="H1251" s="4">
        <v>0.6</v>
      </c>
      <c r="I1251" s="5">
        <v>3750</v>
      </c>
      <c r="J1251" s="6">
        <f t="shared" si="8"/>
        <v>2250</v>
      </c>
      <c r="K1251" s="6">
        <f t="shared" si="9"/>
        <v>450</v>
      </c>
      <c r="L1251" s="7">
        <v>0.2</v>
      </c>
    </row>
    <row r="1252" spans="1:12">
      <c r="A1252" s="2" t="s">
        <v>113</v>
      </c>
      <c r="B1252" s="2">
        <v>1128299</v>
      </c>
      <c r="C1252" s="3">
        <v>44327</v>
      </c>
      <c r="D1252" s="2" t="s">
        <v>7</v>
      </c>
      <c r="E1252" s="2" t="s">
        <v>118</v>
      </c>
      <c r="F1252" s="2" t="s">
        <v>119</v>
      </c>
      <c r="G1252" s="2" t="s">
        <v>108</v>
      </c>
      <c r="H1252" s="4">
        <v>0.6</v>
      </c>
      <c r="I1252" s="5">
        <v>3750</v>
      </c>
      <c r="J1252" s="6">
        <f t="shared" si="8"/>
        <v>2250</v>
      </c>
      <c r="K1252" s="6">
        <f t="shared" si="9"/>
        <v>562.5</v>
      </c>
      <c r="L1252" s="7">
        <v>0.25</v>
      </c>
    </row>
    <row r="1253" spans="1:12">
      <c r="A1253" s="2" t="s">
        <v>113</v>
      </c>
      <c r="B1253" s="2">
        <v>1128299</v>
      </c>
      <c r="C1253" s="3">
        <v>44327</v>
      </c>
      <c r="D1253" s="2" t="s">
        <v>7</v>
      </c>
      <c r="E1253" s="2" t="s">
        <v>118</v>
      </c>
      <c r="F1253" s="2" t="s">
        <v>119</v>
      </c>
      <c r="G1253" s="2" t="s">
        <v>109</v>
      </c>
      <c r="H1253" s="4">
        <v>0.54999999999999993</v>
      </c>
      <c r="I1253" s="5">
        <v>2750</v>
      </c>
      <c r="J1253" s="6">
        <f t="shared" si="8"/>
        <v>1512.4999999999998</v>
      </c>
      <c r="K1253" s="6">
        <f t="shared" si="9"/>
        <v>378.12499999999994</v>
      </c>
      <c r="L1253" s="7">
        <v>0.25</v>
      </c>
    </row>
    <row r="1254" spans="1:12">
      <c r="A1254" s="2" t="s">
        <v>113</v>
      </c>
      <c r="B1254" s="2">
        <v>1128299</v>
      </c>
      <c r="C1254" s="3">
        <v>44327</v>
      </c>
      <c r="D1254" s="2" t="s">
        <v>7</v>
      </c>
      <c r="E1254" s="2" t="s">
        <v>118</v>
      </c>
      <c r="F1254" s="2" t="s">
        <v>119</v>
      </c>
      <c r="G1254" s="2" t="s">
        <v>110</v>
      </c>
      <c r="H1254" s="4">
        <v>0.6</v>
      </c>
      <c r="I1254" s="5">
        <v>1750</v>
      </c>
      <c r="J1254" s="6">
        <f t="shared" si="8"/>
        <v>1050</v>
      </c>
      <c r="K1254" s="6">
        <f t="shared" si="9"/>
        <v>157.5</v>
      </c>
      <c r="L1254" s="7">
        <v>0.15</v>
      </c>
    </row>
    <row r="1255" spans="1:12">
      <c r="A1255" s="2" t="s">
        <v>113</v>
      </c>
      <c r="B1255" s="2">
        <v>1128299</v>
      </c>
      <c r="C1255" s="3">
        <v>44327</v>
      </c>
      <c r="D1255" s="2" t="s">
        <v>7</v>
      </c>
      <c r="E1255" s="2" t="s">
        <v>118</v>
      </c>
      <c r="F1255" s="2" t="s">
        <v>119</v>
      </c>
      <c r="G1255" s="2" t="s">
        <v>111</v>
      </c>
      <c r="H1255" s="4">
        <v>0.75</v>
      </c>
      <c r="I1255" s="5">
        <v>4750</v>
      </c>
      <c r="J1255" s="6">
        <f t="shared" si="8"/>
        <v>3562.5</v>
      </c>
      <c r="K1255" s="6">
        <f t="shared" si="9"/>
        <v>1425</v>
      </c>
      <c r="L1255" s="7">
        <v>0.4</v>
      </c>
    </row>
    <row r="1256" spans="1:12">
      <c r="A1256" s="2" t="s">
        <v>113</v>
      </c>
      <c r="B1256" s="2">
        <v>1128299</v>
      </c>
      <c r="C1256" s="3">
        <v>44357</v>
      </c>
      <c r="D1256" s="2" t="s">
        <v>7</v>
      </c>
      <c r="E1256" s="2" t="s">
        <v>118</v>
      </c>
      <c r="F1256" s="2" t="s">
        <v>119</v>
      </c>
      <c r="G1256" s="2" t="s">
        <v>106</v>
      </c>
      <c r="H1256" s="4">
        <v>0.7</v>
      </c>
      <c r="I1256" s="5">
        <v>7250</v>
      </c>
      <c r="J1256" s="6">
        <f t="shared" si="8"/>
        <v>5075</v>
      </c>
      <c r="K1256" s="6">
        <f t="shared" si="9"/>
        <v>1268.75</v>
      </c>
      <c r="L1256" s="7">
        <v>0.25</v>
      </c>
    </row>
    <row r="1257" spans="1:12">
      <c r="A1257" s="2" t="s">
        <v>113</v>
      </c>
      <c r="B1257" s="2">
        <v>1128299</v>
      </c>
      <c r="C1257" s="3">
        <v>44357</v>
      </c>
      <c r="D1257" s="2" t="s">
        <v>7</v>
      </c>
      <c r="E1257" s="2" t="s">
        <v>118</v>
      </c>
      <c r="F1257" s="2" t="s">
        <v>119</v>
      </c>
      <c r="G1257" s="2" t="s">
        <v>107</v>
      </c>
      <c r="H1257" s="4">
        <v>0.75</v>
      </c>
      <c r="I1257" s="5">
        <v>6000</v>
      </c>
      <c r="J1257" s="6">
        <f t="shared" si="8"/>
        <v>4500</v>
      </c>
      <c r="K1257" s="6">
        <f t="shared" si="9"/>
        <v>900</v>
      </c>
      <c r="L1257" s="7">
        <v>0.2</v>
      </c>
    </row>
    <row r="1258" spans="1:12">
      <c r="A1258" s="2" t="s">
        <v>113</v>
      </c>
      <c r="B1258" s="2">
        <v>1128299</v>
      </c>
      <c r="C1258" s="3">
        <v>44357</v>
      </c>
      <c r="D1258" s="2" t="s">
        <v>7</v>
      </c>
      <c r="E1258" s="2" t="s">
        <v>118</v>
      </c>
      <c r="F1258" s="2" t="s">
        <v>119</v>
      </c>
      <c r="G1258" s="2" t="s">
        <v>108</v>
      </c>
      <c r="H1258" s="4">
        <v>0.75</v>
      </c>
      <c r="I1258" s="5">
        <v>6000</v>
      </c>
      <c r="J1258" s="6">
        <f t="shared" si="8"/>
        <v>4500</v>
      </c>
      <c r="K1258" s="6">
        <f t="shared" si="9"/>
        <v>1125</v>
      </c>
      <c r="L1258" s="7">
        <v>0.25</v>
      </c>
    </row>
    <row r="1259" spans="1:12">
      <c r="A1259" s="2" t="s">
        <v>113</v>
      </c>
      <c r="B1259" s="2">
        <v>1128299</v>
      </c>
      <c r="C1259" s="3">
        <v>44357</v>
      </c>
      <c r="D1259" s="2" t="s">
        <v>7</v>
      </c>
      <c r="E1259" s="2" t="s">
        <v>118</v>
      </c>
      <c r="F1259" s="2" t="s">
        <v>119</v>
      </c>
      <c r="G1259" s="2" t="s">
        <v>109</v>
      </c>
      <c r="H1259" s="4">
        <v>0.75</v>
      </c>
      <c r="I1259" s="5">
        <v>4750</v>
      </c>
      <c r="J1259" s="6">
        <f t="shared" si="8"/>
        <v>3562.5</v>
      </c>
      <c r="K1259" s="6">
        <f t="shared" si="9"/>
        <v>890.625</v>
      </c>
      <c r="L1259" s="7">
        <v>0.25</v>
      </c>
    </row>
    <row r="1260" spans="1:12">
      <c r="A1260" s="2" t="s">
        <v>113</v>
      </c>
      <c r="B1260" s="2">
        <v>1128299</v>
      </c>
      <c r="C1260" s="3">
        <v>44357</v>
      </c>
      <c r="D1260" s="2" t="s">
        <v>7</v>
      </c>
      <c r="E1260" s="2" t="s">
        <v>118</v>
      </c>
      <c r="F1260" s="2" t="s">
        <v>119</v>
      </c>
      <c r="G1260" s="2" t="s">
        <v>110</v>
      </c>
      <c r="H1260" s="4">
        <v>0.85000000000000009</v>
      </c>
      <c r="I1260" s="5">
        <v>3500</v>
      </c>
      <c r="J1260" s="6">
        <f t="shared" si="8"/>
        <v>2975.0000000000005</v>
      </c>
      <c r="K1260" s="6">
        <f t="shared" si="9"/>
        <v>446.25000000000006</v>
      </c>
      <c r="L1260" s="7">
        <v>0.15</v>
      </c>
    </row>
    <row r="1261" spans="1:12">
      <c r="A1261" s="2" t="s">
        <v>113</v>
      </c>
      <c r="B1261" s="2">
        <v>1128299</v>
      </c>
      <c r="C1261" s="3">
        <v>44357</v>
      </c>
      <c r="D1261" s="2" t="s">
        <v>7</v>
      </c>
      <c r="E1261" s="2" t="s">
        <v>118</v>
      </c>
      <c r="F1261" s="2" t="s">
        <v>119</v>
      </c>
      <c r="G1261" s="2" t="s">
        <v>111</v>
      </c>
      <c r="H1261" s="4">
        <v>1</v>
      </c>
      <c r="I1261" s="5">
        <v>6500</v>
      </c>
      <c r="J1261" s="6">
        <f t="shared" si="8"/>
        <v>6500</v>
      </c>
      <c r="K1261" s="6">
        <f t="shared" si="9"/>
        <v>2600</v>
      </c>
      <c r="L1261" s="7">
        <v>0.4</v>
      </c>
    </row>
    <row r="1262" spans="1:12">
      <c r="A1262" s="2" t="s">
        <v>113</v>
      </c>
      <c r="B1262" s="2">
        <v>1128299</v>
      </c>
      <c r="C1262" s="3">
        <v>44386</v>
      </c>
      <c r="D1262" s="2" t="s">
        <v>7</v>
      </c>
      <c r="E1262" s="2" t="s">
        <v>118</v>
      </c>
      <c r="F1262" s="2" t="s">
        <v>119</v>
      </c>
      <c r="G1262" s="2" t="s">
        <v>106</v>
      </c>
      <c r="H1262" s="4">
        <v>0.8</v>
      </c>
      <c r="I1262" s="5">
        <v>8000</v>
      </c>
      <c r="J1262" s="6">
        <f t="shared" si="8"/>
        <v>6400</v>
      </c>
      <c r="K1262" s="6">
        <f t="shared" si="9"/>
        <v>1600</v>
      </c>
      <c r="L1262" s="7">
        <v>0.25</v>
      </c>
    </row>
    <row r="1263" spans="1:12">
      <c r="A1263" s="2" t="s">
        <v>113</v>
      </c>
      <c r="B1263" s="2">
        <v>1128299</v>
      </c>
      <c r="C1263" s="3">
        <v>44386</v>
      </c>
      <c r="D1263" s="2" t="s">
        <v>7</v>
      </c>
      <c r="E1263" s="2" t="s">
        <v>118</v>
      </c>
      <c r="F1263" s="2" t="s">
        <v>119</v>
      </c>
      <c r="G1263" s="2" t="s">
        <v>107</v>
      </c>
      <c r="H1263" s="4">
        <v>0.85000000000000009</v>
      </c>
      <c r="I1263" s="5">
        <v>6500</v>
      </c>
      <c r="J1263" s="6">
        <f t="shared" si="8"/>
        <v>5525.0000000000009</v>
      </c>
      <c r="K1263" s="6">
        <f t="shared" si="9"/>
        <v>1105.0000000000002</v>
      </c>
      <c r="L1263" s="7">
        <v>0.2</v>
      </c>
    </row>
    <row r="1264" spans="1:12">
      <c r="A1264" s="2" t="s">
        <v>113</v>
      </c>
      <c r="B1264" s="2">
        <v>1128299</v>
      </c>
      <c r="C1264" s="3">
        <v>44386</v>
      </c>
      <c r="D1264" s="2" t="s">
        <v>7</v>
      </c>
      <c r="E1264" s="2" t="s">
        <v>118</v>
      </c>
      <c r="F1264" s="2" t="s">
        <v>119</v>
      </c>
      <c r="G1264" s="2" t="s">
        <v>108</v>
      </c>
      <c r="H1264" s="4">
        <v>0.85000000000000009</v>
      </c>
      <c r="I1264" s="5">
        <v>6000</v>
      </c>
      <c r="J1264" s="6">
        <f t="shared" si="8"/>
        <v>5100.0000000000009</v>
      </c>
      <c r="K1264" s="6">
        <f t="shared" si="9"/>
        <v>1275.0000000000002</v>
      </c>
      <c r="L1264" s="7">
        <v>0.25</v>
      </c>
    </row>
    <row r="1265" spans="1:12">
      <c r="A1265" s="2" t="s">
        <v>113</v>
      </c>
      <c r="B1265" s="2">
        <v>1128299</v>
      </c>
      <c r="C1265" s="3">
        <v>44386</v>
      </c>
      <c r="D1265" s="2" t="s">
        <v>7</v>
      </c>
      <c r="E1265" s="2" t="s">
        <v>118</v>
      </c>
      <c r="F1265" s="2" t="s">
        <v>119</v>
      </c>
      <c r="G1265" s="2" t="s">
        <v>109</v>
      </c>
      <c r="H1265" s="4">
        <v>0.8</v>
      </c>
      <c r="I1265" s="5">
        <v>5000</v>
      </c>
      <c r="J1265" s="6">
        <f t="shared" si="8"/>
        <v>4000</v>
      </c>
      <c r="K1265" s="6">
        <f t="shared" si="9"/>
        <v>1000</v>
      </c>
      <c r="L1265" s="7">
        <v>0.25</v>
      </c>
    </row>
    <row r="1266" spans="1:12">
      <c r="A1266" s="2" t="s">
        <v>113</v>
      </c>
      <c r="B1266" s="2">
        <v>1128299</v>
      </c>
      <c r="C1266" s="3">
        <v>44386</v>
      </c>
      <c r="D1266" s="2" t="s">
        <v>7</v>
      </c>
      <c r="E1266" s="2" t="s">
        <v>118</v>
      </c>
      <c r="F1266" s="2" t="s">
        <v>119</v>
      </c>
      <c r="G1266" s="2" t="s">
        <v>110</v>
      </c>
      <c r="H1266" s="4">
        <v>0.85000000000000009</v>
      </c>
      <c r="I1266" s="5">
        <v>5500</v>
      </c>
      <c r="J1266" s="6">
        <f t="shared" si="8"/>
        <v>4675.0000000000009</v>
      </c>
      <c r="K1266" s="6">
        <f t="shared" si="9"/>
        <v>701.25000000000011</v>
      </c>
      <c r="L1266" s="7">
        <v>0.15</v>
      </c>
    </row>
    <row r="1267" spans="1:12">
      <c r="A1267" s="2" t="s">
        <v>113</v>
      </c>
      <c r="B1267" s="2">
        <v>1128299</v>
      </c>
      <c r="C1267" s="3">
        <v>44386</v>
      </c>
      <c r="D1267" s="2" t="s">
        <v>7</v>
      </c>
      <c r="E1267" s="2" t="s">
        <v>118</v>
      </c>
      <c r="F1267" s="2" t="s">
        <v>119</v>
      </c>
      <c r="G1267" s="2" t="s">
        <v>111</v>
      </c>
      <c r="H1267" s="4">
        <v>1</v>
      </c>
      <c r="I1267" s="5">
        <v>5500</v>
      </c>
      <c r="J1267" s="6">
        <f t="shared" si="8"/>
        <v>5500</v>
      </c>
      <c r="K1267" s="6">
        <f t="shared" si="9"/>
        <v>2200</v>
      </c>
      <c r="L1267" s="7">
        <v>0.4</v>
      </c>
    </row>
    <row r="1268" spans="1:12">
      <c r="A1268" s="2" t="s">
        <v>113</v>
      </c>
      <c r="B1268" s="2">
        <v>1128299</v>
      </c>
      <c r="C1268" s="3">
        <v>44418</v>
      </c>
      <c r="D1268" s="2" t="s">
        <v>7</v>
      </c>
      <c r="E1268" s="2" t="s">
        <v>118</v>
      </c>
      <c r="F1268" s="2" t="s">
        <v>119</v>
      </c>
      <c r="G1268" s="2" t="s">
        <v>106</v>
      </c>
      <c r="H1268" s="4">
        <v>0.85000000000000009</v>
      </c>
      <c r="I1268" s="5">
        <v>7500</v>
      </c>
      <c r="J1268" s="6">
        <f t="shared" si="8"/>
        <v>6375.0000000000009</v>
      </c>
      <c r="K1268" s="6">
        <f t="shared" si="9"/>
        <v>1593.7500000000002</v>
      </c>
      <c r="L1268" s="7">
        <v>0.25</v>
      </c>
    </row>
    <row r="1269" spans="1:12">
      <c r="A1269" s="2" t="s">
        <v>113</v>
      </c>
      <c r="B1269" s="2">
        <v>1128299</v>
      </c>
      <c r="C1269" s="3">
        <v>44418</v>
      </c>
      <c r="D1269" s="2" t="s">
        <v>7</v>
      </c>
      <c r="E1269" s="2" t="s">
        <v>118</v>
      </c>
      <c r="F1269" s="2" t="s">
        <v>119</v>
      </c>
      <c r="G1269" s="2" t="s">
        <v>107</v>
      </c>
      <c r="H1269" s="4">
        <v>0.75000000000000011</v>
      </c>
      <c r="I1269" s="5">
        <v>7250</v>
      </c>
      <c r="J1269" s="6">
        <f t="shared" si="8"/>
        <v>5437.5000000000009</v>
      </c>
      <c r="K1269" s="6">
        <f t="shared" si="9"/>
        <v>1087.5000000000002</v>
      </c>
      <c r="L1269" s="7">
        <v>0.2</v>
      </c>
    </row>
    <row r="1270" spans="1:12">
      <c r="A1270" s="2" t="s">
        <v>113</v>
      </c>
      <c r="B1270" s="2">
        <v>1128299</v>
      </c>
      <c r="C1270" s="3">
        <v>44418</v>
      </c>
      <c r="D1270" s="2" t="s">
        <v>7</v>
      </c>
      <c r="E1270" s="2" t="s">
        <v>118</v>
      </c>
      <c r="F1270" s="2" t="s">
        <v>119</v>
      </c>
      <c r="G1270" s="2" t="s">
        <v>108</v>
      </c>
      <c r="H1270" s="4">
        <v>0.70000000000000007</v>
      </c>
      <c r="I1270" s="5">
        <v>6000</v>
      </c>
      <c r="J1270" s="6">
        <f t="shared" si="8"/>
        <v>4200</v>
      </c>
      <c r="K1270" s="6">
        <f t="shared" si="9"/>
        <v>1050</v>
      </c>
      <c r="L1270" s="7">
        <v>0.25</v>
      </c>
    </row>
    <row r="1271" spans="1:12">
      <c r="A1271" s="2" t="s">
        <v>113</v>
      </c>
      <c r="B1271" s="2">
        <v>1128299</v>
      </c>
      <c r="C1271" s="3">
        <v>44418</v>
      </c>
      <c r="D1271" s="2" t="s">
        <v>7</v>
      </c>
      <c r="E1271" s="2" t="s">
        <v>118</v>
      </c>
      <c r="F1271" s="2" t="s">
        <v>119</v>
      </c>
      <c r="G1271" s="2" t="s">
        <v>109</v>
      </c>
      <c r="H1271" s="4">
        <v>0.70000000000000007</v>
      </c>
      <c r="I1271" s="5">
        <v>5250</v>
      </c>
      <c r="J1271" s="6">
        <f t="shared" si="8"/>
        <v>3675.0000000000005</v>
      </c>
      <c r="K1271" s="6">
        <f t="shared" si="9"/>
        <v>918.75000000000011</v>
      </c>
      <c r="L1271" s="7">
        <v>0.25</v>
      </c>
    </row>
    <row r="1272" spans="1:12">
      <c r="A1272" s="2" t="s">
        <v>113</v>
      </c>
      <c r="B1272" s="2">
        <v>1128299</v>
      </c>
      <c r="C1272" s="3">
        <v>44418</v>
      </c>
      <c r="D1272" s="2" t="s">
        <v>7</v>
      </c>
      <c r="E1272" s="2" t="s">
        <v>118</v>
      </c>
      <c r="F1272" s="2" t="s">
        <v>119</v>
      </c>
      <c r="G1272" s="2" t="s">
        <v>110</v>
      </c>
      <c r="H1272" s="4">
        <v>0.7</v>
      </c>
      <c r="I1272" s="5">
        <v>5250</v>
      </c>
      <c r="J1272" s="6">
        <f t="shared" si="8"/>
        <v>3674.9999999999995</v>
      </c>
      <c r="K1272" s="6">
        <f t="shared" si="9"/>
        <v>551.24999999999989</v>
      </c>
      <c r="L1272" s="7">
        <v>0.15</v>
      </c>
    </row>
    <row r="1273" spans="1:12">
      <c r="A1273" s="2" t="s">
        <v>113</v>
      </c>
      <c r="B1273" s="2">
        <v>1128299</v>
      </c>
      <c r="C1273" s="3">
        <v>44418</v>
      </c>
      <c r="D1273" s="2" t="s">
        <v>7</v>
      </c>
      <c r="E1273" s="2" t="s">
        <v>118</v>
      </c>
      <c r="F1273" s="2" t="s">
        <v>119</v>
      </c>
      <c r="G1273" s="2" t="s">
        <v>111</v>
      </c>
      <c r="H1273" s="4">
        <v>0.75</v>
      </c>
      <c r="I1273" s="5">
        <v>3500</v>
      </c>
      <c r="J1273" s="6">
        <f t="shared" si="8"/>
        <v>2625</v>
      </c>
      <c r="K1273" s="6">
        <f t="shared" si="9"/>
        <v>1050</v>
      </c>
      <c r="L1273" s="7">
        <v>0.4</v>
      </c>
    </row>
    <row r="1274" spans="1:12">
      <c r="A1274" s="2" t="s">
        <v>113</v>
      </c>
      <c r="B1274" s="2">
        <v>1128299</v>
      </c>
      <c r="C1274" s="3">
        <v>44450</v>
      </c>
      <c r="D1274" s="2" t="s">
        <v>7</v>
      </c>
      <c r="E1274" s="2" t="s">
        <v>118</v>
      </c>
      <c r="F1274" s="2" t="s">
        <v>119</v>
      </c>
      <c r="G1274" s="2" t="s">
        <v>106</v>
      </c>
      <c r="H1274" s="4">
        <v>0.65000000000000013</v>
      </c>
      <c r="I1274" s="5">
        <v>5500</v>
      </c>
      <c r="J1274" s="6">
        <f t="shared" si="8"/>
        <v>3575.0000000000009</v>
      </c>
      <c r="K1274" s="6">
        <f t="shared" si="9"/>
        <v>893.75000000000023</v>
      </c>
      <c r="L1274" s="7">
        <v>0.25</v>
      </c>
    </row>
    <row r="1275" spans="1:12">
      <c r="A1275" s="2" t="s">
        <v>113</v>
      </c>
      <c r="B1275" s="2">
        <v>1128299</v>
      </c>
      <c r="C1275" s="3">
        <v>44450</v>
      </c>
      <c r="D1275" s="2" t="s">
        <v>7</v>
      </c>
      <c r="E1275" s="2" t="s">
        <v>118</v>
      </c>
      <c r="F1275" s="2" t="s">
        <v>119</v>
      </c>
      <c r="G1275" s="2" t="s">
        <v>107</v>
      </c>
      <c r="H1275" s="4">
        <v>0.70000000000000018</v>
      </c>
      <c r="I1275" s="5">
        <v>5500</v>
      </c>
      <c r="J1275" s="6">
        <f t="shared" si="8"/>
        <v>3850.0000000000009</v>
      </c>
      <c r="K1275" s="6">
        <f t="shared" si="9"/>
        <v>770.00000000000023</v>
      </c>
      <c r="L1275" s="7">
        <v>0.2</v>
      </c>
    </row>
    <row r="1276" spans="1:12">
      <c r="A1276" s="2" t="s">
        <v>113</v>
      </c>
      <c r="B1276" s="2">
        <v>1128299</v>
      </c>
      <c r="C1276" s="3">
        <v>44450</v>
      </c>
      <c r="D1276" s="2" t="s">
        <v>7</v>
      </c>
      <c r="E1276" s="2" t="s">
        <v>118</v>
      </c>
      <c r="F1276" s="2" t="s">
        <v>119</v>
      </c>
      <c r="G1276" s="2" t="s">
        <v>108</v>
      </c>
      <c r="H1276" s="4">
        <v>0.65000000000000013</v>
      </c>
      <c r="I1276" s="5">
        <v>3750</v>
      </c>
      <c r="J1276" s="6">
        <f t="shared" si="8"/>
        <v>2437.5000000000005</v>
      </c>
      <c r="K1276" s="6">
        <f t="shared" si="9"/>
        <v>609.37500000000011</v>
      </c>
      <c r="L1276" s="7">
        <v>0.25</v>
      </c>
    </row>
    <row r="1277" spans="1:12">
      <c r="A1277" s="2" t="s">
        <v>113</v>
      </c>
      <c r="B1277" s="2">
        <v>1128299</v>
      </c>
      <c r="C1277" s="3">
        <v>44450</v>
      </c>
      <c r="D1277" s="2" t="s">
        <v>7</v>
      </c>
      <c r="E1277" s="2" t="s">
        <v>118</v>
      </c>
      <c r="F1277" s="2" t="s">
        <v>119</v>
      </c>
      <c r="G1277" s="2" t="s">
        <v>109</v>
      </c>
      <c r="H1277" s="4">
        <v>0.65000000000000013</v>
      </c>
      <c r="I1277" s="5">
        <v>3250</v>
      </c>
      <c r="J1277" s="6">
        <f t="shared" ref="J1277:J3889" si="10">H1277*I1277</f>
        <v>2112.5000000000005</v>
      </c>
      <c r="K1277" s="6">
        <f t="shared" ref="K1277:K3889" si="11">J1277*L1277</f>
        <v>528.12500000000011</v>
      </c>
      <c r="L1277" s="7">
        <v>0.25</v>
      </c>
    </row>
    <row r="1278" spans="1:12">
      <c r="A1278" s="2" t="s">
        <v>113</v>
      </c>
      <c r="B1278" s="2">
        <v>1128299</v>
      </c>
      <c r="C1278" s="3">
        <v>44450</v>
      </c>
      <c r="D1278" s="2" t="s">
        <v>7</v>
      </c>
      <c r="E1278" s="2" t="s">
        <v>118</v>
      </c>
      <c r="F1278" s="2" t="s">
        <v>119</v>
      </c>
      <c r="G1278" s="2" t="s">
        <v>110</v>
      </c>
      <c r="H1278" s="4">
        <v>0.75000000000000011</v>
      </c>
      <c r="I1278" s="5">
        <v>3500</v>
      </c>
      <c r="J1278" s="6">
        <f t="shared" si="10"/>
        <v>2625.0000000000005</v>
      </c>
      <c r="K1278" s="6">
        <f t="shared" si="11"/>
        <v>393.75000000000006</v>
      </c>
      <c r="L1278" s="7">
        <v>0.15</v>
      </c>
    </row>
    <row r="1279" spans="1:12">
      <c r="A1279" s="2" t="s">
        <v>113</v>
      </c>
      <c r="B1279" s="2">
        <v>1128299</v>
      </c>
      <c r="C1279" s="3">
        <v>44450</v>
      </c>
      <c r="D1279" s="2" t="s">
        <v>7</v>
      </c>
      <c r="E1279" s="2" t="s">
        <v>118</v>
      </c>
      <c r="F1279" s="2" t="s">
        <v>119</v>
      </c>
      <c r="G1279" s="2" t="s">
        <v>111</v>
      </c>
      <c r="H1279" s="4">
        <v>0.6</v>
      </c>
      <c r="I1279" s="5">
        <v>3750</v>
      </c>
      <c r="J1279" s="6">
        <f t="shared" si="10"/>
        <v>2250</v>
      </c>
      <c r="K1279" s="6">
        <f t="shared" si="11"/>
        <v>900</v>
      </c>
      <c r="L1279" s="7">
        <v>0.4</v>
      </c>
    </row>
    <row r="1280" spans="1:12">
      <c r="A1280" s="2" t="s">
        <v>113</v>
      </c>
      <c r="B1280" s="2">
        <v>1128299</v>
      </c>
      <c r="C1280" s="3">
        <v>44479</v>
      </c>
      <c r="D1280" s="2" t="s">
        <v>7</v>
      </c>
      <c r="E1280" s="2" t="s">
        <v>118</v>
      </c>
      <c r="F1280" s="2" t="s">
        <v>119</v>
      </c>
      <c r="G1280" s="2" t="s">
        <v>106</v>
      </c>
      <c r="H1280" s="4">
        <v>0.55000000000000004</v>
      </c>
      <c r="I1280" s="5">
        <v>4750</v>
      </c>
      <c r="J1280" s="6">
        <f t="shared" si="10"/>
        <v>2612.5</v>
      </c>
      <c r="K1280" s="6">
        <f t="shared" si="11"/>
        <v>653.125</v>
      </c>
      <c r="L1280" s="7">
        <v>0.25</v>
      </c>
    </row>
    <row r="1281" spans="1:12">
      <c r="A1281" s="2" t="s">
        <v>113</v>
      </c>
      <c r="B1281" s="2">
        <v>1128299</v>
      </c>
      <c r="C1281" s="3">
        <v>44479</v>
      </c>
      <c r="D1281" s="2" t="s">
        <v>7</v>
      </c>
      <c r="E1281" s="2" t="s">
        <v>118</v>
      </c>
      <c r="F1281" s="2" t="s">
        <v>119</v>
      </c>
      <c r="G1281" s="2" t="s">
        <v>107</v>
      </c>
      <c r="H1281" s="4">
        <v>0.65000000000000013</v>
      </c>
      <c r="I1281" s="5">
        <v>4750</v>
      </c>
      <c r="J1281" s="6">
        <f t="shared" si="10"/>
        <v>3087.5000000000005</v>
      </c>
      <c r="K1281" s="6">
        <f t="shared" si="11"/>
        <v>617.50000000000011</v>
      </c>
      <c r="L1281" s="7">
        <v>0.2</v>
      </c>
    </row>
    <row r="1282" spans="1:12">
      <c r="A1282" s="2" t="s">
        <v>113</v>
      </c>
      <c r="B1282" s="2">
        <v>1128299</v>
      </c>
      <c r="C1282" s="3">
        <v>44479</v>
      </c>
      <c r="D1282" s="2" t="s">
        <v>7</v>
      </c>
      <c r="E1282" s="2" t="s">
        <v>118</v>
      </c>
      <c r="F1282" s="2" t="s">
        <v>119</v>
      </c>
      <c r="G1282" s="2" t="s">
        <v>108</v>
      </c>
      <c r="H1282" s="4">
        <v>0.60000000000000009</v>
      </c>
      <c r="I1282" s="5">
        <v>3000</v>
      </c>
      <c r="J1282" s="6">
        <f t="shared" si="10"/>
        <v>1800.0000000000002</v>
      </c>
      <c r="K1282" s="6">
        <f t="shared" si="11"/>
        <v>450.00000000000006</v>
      </c>
      <c r="L1282" s="7">
        <v>0.25</v>
      </c>
    </row>
    <row r="1283" spans="1:12">
      <c r="A1283" s="2" t="s">
        <v>113</v>
      </c>
      <c r="B1283" s="2">
        <v>1128299</v>
      </c>
      <c r="C1283" s="3">
        <v>44479</v>
      </c>
      <c r="D1283" s="2" t="s">
        <v>7</v>
      </c>
      <c r="E1283" s="2" t="s">
        <v>118</v>
      </c>
      <c r="F1283" s="2" t="s">
        <v>119</v>
      </c>
      <c r="G1283" s="2" t="s">
        <v>109</v>
      </c>
      <c r="H1283" s="4">
        <v>0.55000000000000004</v>
      </c>
      <c r="I1283" s="5">
        <v>2750</v>
      </c>
      <c r="J1283" s="6">
        <f t="shared" si="10"/>
        <v>1512.5000000000002</v>
      </c>
      <c r="K1283" s="6">
        <f t="shared" si="11"/>
        <v>378.12500000000006</v>
      </c>
      <c r="L1283" s="7">
        <v>0.25</v>
      </c>
    </row>
    <row r="1284" spans="1:12">
      <c r="A1284" s="2" t="s">
        <v>113</v>
      </c>
      <c r="B1284" s="2">
        <v>1128299</v>
      </c>
      <c r="C1284" s="3">
        <v>44479</v>
      </c>
      <c r="D1284" s="2" t="s">
        <v>7</v>
      </c>
      <c r="E1284" s="2" t="s">
        <v>118</v>
      </c>
      <c r="F1284" s="2" t="s">
        <v>119</v>
      </c>
      <c r="G1284" s="2" t="s">
        <v>110</v>
      </c>
      <c r="H1284" s="4">
        <v>0.65</v>
      </c>
      <c r="I1284" s="5">
        <v>2500</v>
      </c>
      <c r="J1284" s="6">
        <f t="shared" si="10"/>
        <v>1625</v>
      </c>
      <c r="K1284" s="6">
        <f t="shared" si="11"/>
        <v>243.75</v>
      </c>
      <c r="L1284" s="7">
        <v>0.15</v>
      </c>
    </row>
    <row r="1285" spans="1:12">
      <c r="A1285" s="2" t="s">
        <v>113</v>
      </c>
      <c r="B1285" s="2">
        <v>1128299</v>
      </c>
      <c r="C1285" s="3">
        <v>44479</v>
      </c>
      <c r="D1285" s="2" t="s">
        <v>7</v>
      </c>
      <c r="E1285" s="2" t="s">
        <v>118</v>
      </c>
      <c r="F1285" s="2" t="s">
        <v>119</v>
      </c>
      <c r="G1285" s="2" t="s">
        <v>111</v>
      </c>
      <c r="H1285" s="4">
        <v>0.70000000000000007</v>
      </c>
      <c r="I1285" s="5">
        <v>3000</v>
      </c>
      <c r="J1285" s="6">
        <f t="shared" si="10"/>
        <v>2100</v>
      </c>
      <c r="K1285" s="6">
        <f t="shared" si="11"/>
        <v>840</v>
      </c>
      <c r="L1285" s="7">
        <v>0.4</v>
      </c>
    </row>
    <row r="1286" spans="1:12">
      <c r="A1286" s="2" t="s">
        <v>113</v>
      </c>
      <c r="B1286" s="2">
        <v>1128299</v>
      </c>
      <c r="C1286" s="3">
        <v>44510</v>
      </c>
      <c r="D1286" s="2" t="s">
        <v>7</v>
      </c>
      <c r="E1286" s="2" t="s">
        <v>118</v>
      </c>
      <c r="F1286" s="2" t="s">
        <v>119</v>
      </c>
      <c r="G1286" s="2" t="s">
        <v>106</v>
      </c>
      <c r="H1286" s="4">
        <v>0.55000000000000004</v>
      </c>
      <c r="I1286" s="5">
        <v>5250</v>
      </c>
      <c r="J1286" s="6">
        <f t="shared" si="10"/>
        <v>2887.5000000000005</v>
      </c>
      <c r="K1286" s="6">
        <f t="shared" si="11"/>
        <v>721.87500000000011</v>
      </c>
      <c r="L1286" s="7">
        <v>0.25</v>
      </c>
    </row>
    <row r="1287" spans="1:12">
      <c r="A1287" s="2" t="s">
        <v>113</v>
      </c>
      <c r="B1287" s="2">
        <v>1128299</v>
      </c>
      <c r="C1287" s="3">
        <v>44510</v>
      </c>
      <c r="D1287" s="2" t="s">
        <v>7</v>
      </c>
      <c r="E1287" s="2" t="s">
        <v>118</v>
      </c>
      <c r="F1287" s="2" t="s">
        <v>119</v>
      </c>
      <c r="G1287" s="2" t="s">
        <v>107</v>
      </c>
      <c r="H1287" s="4">
        <v>0.60000000000000009</v>
      </c>
      <c r="I1287" s="5">
        <v>6000</v>
      </c>
      <c r="J1287" s="6">
        <f t="shared" si="10"/>
        <v>3600.0000000000005</v>
      </c>
      <c r="K1287" s="6">
        <f t="shared" si="11"/>
        <v>720.00000000000011</v>
      </c>
      <c r="L1287" s="7">
        <v>0.2</v>
      </c>
    </row>
    <row r="1288" spans="1:12">
      <c r="A1288" s="2" t="s">
        <v>113</v>
      </c>
      <c r="B1288" s="2">
        <v>1128299</v>
      </c>
      <c r="C1288" s="3">
        <v>44510</v>
      </c>
      <c r="D1288" s="2" t="s">
        <v>7</v>
      </c>
      <c r="E1288" s="2" t="s">
        <v>118</v>
      </c>
      <c r="F1288" s="2" t="s">
        <v>119</v>
      </c>
      <c r="G1288" s="2" t="s">
        <v>108</v>
      </c>
      <c r="H1288" s="4">
        <v>0.55000000000000004</v>
      </c>
      <c r="I1288" s="5">
        <v>4250</v>
      </c>
      <c r="J1288" s="6">
        <f t="shared" si="10"/>
        <v>2337.5</v>
      </c>
      <c r="K1288" s="6">
        <f t="shared" si="11"/>
        <v>584.375</v>
      </c>
      <c r="L1288" s="7">
        <v>0.25</v>
      </c>
    </row>
    <row r="1289" spans="1:12">
      <c r="A1289" s="2" t="s">
        <v>113</v>
      </c>
      <c r="B1289" s="2">
        <v>1128299</v>
      </c>
      <c r="C1289" s="3">
        <v>44510</v>
      </c>
      <c r="D1289" s="2" t="s">
        <v>7</v>
      </c>
      <c r="E1289" s="2" t="s">
        <v>118</v>
      </c>
      <c r="F1289" s="2" t="s">
        <v>119</v>
      </c>
      <c r="G1289" s="2" t="s">
        <v>109</v>
      </c>
      <c r="H1289" s="4">
        <v>0.65000000000000013</v>
      </c>
      <c r="I1289" s="5">
        <v>4000</v>
      </c>
      <c r="J1289" s="6">
        <f t="shared" si="10"/>
        <v>2600.0000000000005</v>
      </c>
      <c r="K1289" s="6">
        <f t="shared" si="11"/>
        <v>650.00000000000011</v>
      </c>
      <c r="L1289" s="7">
        <v>0.25</v>
      </c>
    </row>
    <row r="1290" spans="1:12">
      <c r="A1290" s="2" t="s">
        <v>113</v>
      </c>
      <c r="B1290" s="2">
        <v>1128299</v>
      </c>
      <c r="C1290" s="3">
        <v>44510</v>
      </c>
      <c r="D1290" s="2" t="s">
        <v>7</v>
      </c>
      <c r="E1290" s="2" t="s">
        <v>118</v>
      </c>
      <c r="F1290" s="2" t="s">
        <v>119</v>
      </c>
      <c r="G1290" s="2" t="s">
        <v>110</v>
      </c>
      <c r="H1290" s="4">
        <v>0.85000000000000009</v>
      </c>
      <c r="I1290" s="5">
        <v>3750</v>
      </c>
      <c r="J1290" s="6">
        <f t="shared" si="10"/>
        <v>3187.5000000000005</v>
      </c>
      <c r="K1290" s="6">
        <f t="shared" si="11"/>
        <v>478.12500000000006</v>
      </c>
      <c r="L1290" s="7">
        <v>0.15</v>
      </c>
    </row>
    <row r="1291" spans="1:12">
      <c r="A1291" s="2" t="s">
        <v>113</v>
      </c>
      <c r="B1291" s="2">
        <v>1128299</v>
      </c>
      <c r="C1291" s="3">
        <v>44510</v>
      </c>
      <c r="D1291" s="2" t="s">
        <v>7</v>
      </c>
      <c r="E1291" s="2" t="s">
        <v>118</v>
      </c>
      <c r="F1291" s="2" t="s">
        <v>119</v>
      </c>
      <c r="G1291" s="2" t="s">
        <v>111</v>
      </c>
      <c r="H1291" s="4">
        <v>0.90000000000000013</v>
      </c>
      <c r="I1291" s="5">
        <v>5000</v>
      </c>
      <c r="J1291" s="6">
        <f t="shared" si="10"/>
        <v>4500.0000000000009</v>
      </c>
      <c r="K1291" s="6">
        <f t="shared" si="11"/>
        <v>1800.0000000000005</v>
      </c>
      <c r="L1291" s="7">
        <v>0.4</v>
      </c>
    </row>
    <row r="1292" spans="1:12">
      <c r="A1292" s="2" t="s">
        <v>113</v>
      </c>
      <c r="B1292" s="2">
        <v>1128299</v>
      </c>
      <c r="C1292" s="3">
        <v>44539</v>
      </c>
      <c r="D1292" s="2" t="s">
        <v>7</v>
      </c>
      <c r="E1292" s="2" t="s">
        <v>118</v>
      </c>
      <c r="F1292" s="2" t="s">
        <v>119</v>
      </c>
      <c r="G1292" s="2" t="s">
        <v>106</v>
      </c>
      <c r="H1292" s="4">
        <v>0.75000000000000011</v>
      </c>
      <c r="I1292" s="5">
        <v>7000</v>
      </c>
      <c r="J1292" s="6">
        <f t="shared" si="10"/>
        <v>5250.0000000000009</v>
      </c>
      <c r="K1292" s="6">
        <f t="shared" si="11"/>
        <v>1312.5000000000002</v>
      </c>
      <c r="L1292" s="7">
        <v>0.25</v>
      </c>
    </row>
    <row r="1293" spans="1:12">
      <c r="A1293" s="2" t="s">
        <v>113</v>
      </c>
      <c r="B1293" s="2">
        <v>1128299</v>
      </c>
      <c r="C1293" s="3">
        <v>44539</v>
      </c>
      <c r="D1293" s="2" t="s">
        <v>7</v>
      </c>
      <c r="E1293" s="2" t="s">
        <v>118</v>
      </c>
      <c r="F1293" s="2" t="s">
        <v>119</v>
      </c>
      <c r="G1293" s="2" t="s">
        <v>107</v>
      </c>
      <c r="H1293" s="4">
        <v>0.8500000000000002</v>
      </c>
      <c r="I1293" s="5">
        <v>7000</v>
      </c>
      <c r="J1293" s="6">
        <f t="shared" si="10"/>
        <v>5950.0000000000018</v>
      </c>
      <c r="K1293" s="6">
        <f t="shared" si="11"/>
        <v>1190.0000000000005</v>
      </c>
      <c r="L1293" s="7">
        <v>0.2</v>
      </c>
    </row>
    <row r="1294" spans="1:12">
      <c r="A1294" s="2" t="s">
        <v>113</v>
      </c>
      <c r="B1294" s="2">
        <v>1128299</v>
      </c>
      <c r="C1294" s="3">
        <v>44539</v>
      </c>
      <c r="D1294" s="2" t="s">
        <v>7</v>
      </c>
      <c r="E1294" s="2" t="s">
        <v>118</v>
      </c>
      <c r="F1294" s="2" t="s">
        <v>119</v>
      </c>
      <c r="G1294" s="2" t="s">
        <v>108</v>
      </c>
      <c r="H1294" s="4">
        <v>0.80000000000000016</v>
      </c>
      <c r="I1294" s="5">
        <v>5000</v>
      </c>
      <c r="J1294" s="6">
        <f t="shared" si="10"/>
        <v>4000.0000000000009</v>
      </c>
      <c r="K1294" s="6">
        <f t="shared" si="11"/>
        <v>1000.0000000000002</v>
      </c>
      <c r="L1294" s="7">
        <v>0.25</v>
      </c>
    </row>
    <row r="1295" spans="1:12">
      <c r="A1295" s="2" t="s">
        <v>113</v>
      </c>
      <c r="B1295" s="2">
        <v>1128299</v>
      </c>
      <c r="C1295" s="3">
        <v>44539</v>
      </c>
      <c r="D1295" s="2" t="s">
        <v>7</v>
      </c>
      <c r="E1295" s="2" t="s">
        <v>118</v>
      </c>
      <c r="F1295" s="2" t="s">
        <v>119</v>
      </c>
      <c r="G1295" s="2" t="s">
        <v>109</v>
      </c>
      <c r="H1295" s="4">
        <v>0.80000000000000016</v>
      </c>
      <c r="I1295" s="5">
        <v>5000</v>
      </c>
      <c r="J1295" s="6">
        <f t="shared" si="10"/>
        <v>4000.0000000000009</v>
      </c>
      <c r="K1295" s="6">
        <f t="shared" si="11"/>
        <v>1000.0000000000002</v>
      </c>
      <c r="L1295" s="7">
        <v>0.25</v>
      </c>
    </row>
    <row r="1296" spans="1:12">
      <c r="A1296" s="2" t="s">
        <v>113</v>
      </c>
      <c r="B1296" s="2">
        <v>1128299</v>
      </c>
      <c r="C1296" s="3">
        <v>44539</v>
      </c>
      <c r="D1296" s="2" t="s">
        <v>7</v>
      </c>
      <c r="E1296" s="2" t="s">
        <v>118</v>
      </c>
      <c r="F1296" s="2" t="s">
        <v>119</v>
      </c>
      <c r="G1296" s="2" t="s">
        <v>110</v>
      </c>
      <c r="H1296" s="4">
        <v>0.90000000000000013</v>
      </c>
      <c r="I1296" s="5">
        <v>4250</v>
      </c>
      <c r="J1296" s="6">
        <f t="shared" si="10"/>
        <v>3825.0000000000005</v>
      </c>
      <c r="K1296" s="6">
        <f t="shared" si="11"/>
        <v>573.75</v>
      </c>
      <c r="L1296" s="7">
        <v>0.15</v>
      </c>
    </row>
    <row r="1297" spans="1:12">
      <c r="A1297" s="2" t="s">
        <v>113</v>
      </c>
      <c r="B1297" s="2">
        <v>1128299</v>
      </c>
      <c r="C1297" s="3">
        <v>44539</v>
      </c>
      <c r="D1297" s="2" t="s">
        <v>7</v>
      </c>
      <c r="E1297" s="2" t="s">
        <v>118</v>
      </c>
      <c r="F1297" s="2" t="s">
        <v>119</v>
      </c>
      <c r="G1297" s="2" t="s">
        <v>111</v>
      </c>
      <c r="H1297" s="4">
        <v>0.95000000000000018</v>
      </c>
      <c r="I1297" s="5">
        <v>5250</v>
      </c>
      <c r="J1297" s="6">
        <f t="shared" si="10"/>
        <v>4987.5000000000009</v>
      </c>
      <c r="K1297" s="6">
        <f t="shared" si="11"/>
        <v>1995.0000000000005</v>
      </c>
      <c r="L1297" s="7">
        <v>0.4</v>
      </c>
    </row>
    <row r="1298" spans="1:12">
      <c r="A1298" s="2" t="s">
        <v>113</v>
      </c>
      <c r="B1298" s="2">
        <v>1128299</v>
      </c>
      <c r="C1298" s="3">
        <v>44213</v>
      </c>
      <c r="D1298" s="2" t="s">
        <v>7</v>
      </c>
      <c r="E1298" s="2" t="s">
        <v>120</v>
      </c>
      <c r="F1298" s="2" t="s">
        <v>121</v>
      </c>
      <c r="G1298" s="2" t="s">
        <v>106</v>
      </c>
      <c r="H1298" s="4">
        <v>0.4</v>
      </c>
      <c r="I1298" s="5">
        <v>4250</v>
      </c>
      <c r="J1298" s="6">
        <f t="shared" si="10"/>
        <v>1700</v>
      </c>
      <c r="K1298" s="6">
        <f t="shared" si="11"/>
        <v>510</v>
      </c>
      <c r="L1298" s="7">
        <v>0.3</v>
      </c>
    </row>
    <row r="1299" spans="1:12">
      <c r="A1299" s="2" t="s">
        <v>113</v>
      </c>
      <c r="B1299" s="2">
        <v>1128299</v>
      </c>
      <c r="C1299" s="3">
        <v>44213</v>
      </c>
      <c r="D1299" s="2" t="s">
        <v>7</v>
      </c>
      <c r="E1299" s="2" t="s">
        <v>120</v>
      </c>
      <c r="F1299" s="2" t="s">
        <v>121</v>
      </c>
      <c r="G1299" s="2" t="s">
        <v>107</v>
      </c>
      <c r="H1299" s="4">
        <v>0.5</v>
      </c>
      <c r="I1299" s="5">
        <v>4250</v>
      </c>
      <c r="J1299" s="6">
        <f t="shared" si="10"/>
        <v>2125</v>
      </c>
      <c r="K1299" s="6">
        <f t="shared" si="11"/>
        <v>531.25</v>
      </c>
      <c r="L1299" s="7">
        <v>0.25</v>
      </c>
    </row>
    <row r="1300" spans="1:12">
      <c r="A1300" s="2" t="s">
        <v>113</v>
      </c>
      <c r="B1300" s="2">
        <v>1128299</v>
      </c>
      <c r="C1300" s="3">
        <v>44213</v>
      </c>
      <c r="D1300" s="2" t="s">
        <v>7</v>
      </c>
      <c r="E1300" s="2" t="s">
        <v>120</v>
      </c>
      <c r="F1300" s="2" t="s">
        <v>121</v>
      </c>
      <c r="G1300" s="2" t="s">
        <v>108</v>
      </c>
      <c r="H1300" s="4">
        <v>0.5</v>
      </c>
      <c r="I1300" s="5">
        <v>4250</v>
      </c>
      <c r="J1300" s="6">
        <f t="shared" si="10"/>
        <v>2125</v>
      </c>
      <c r="K1300" s="6">
        <f t="shared" si="11"/>
        <v>637.5</v>
      </c>
      <c r="L1300" s="7">
        <v>0.3</v>
      </c>
    </row>
    <row r="1301" spans="1:12">
      <c r="A1301" s="2" t="s">
        <v>113</v>
      </c>
      <c r="B1301" s="2">
        <v>1128299</v>
      </c>
      <c r="C1301" s="3">
        <v>44213</v>
      </c>
      <c r="D1301" s="2" t="s">
        <v>7</v>
      </c>
      <c r="E1301" s="2" t="s">
        <v>120</v>
      </c>
      <c r="F1301" s="2" t="s">
        <v>121</v>
      </c>
      <c r="G1301" s="2" t="s">
        <v>109</v>
      </c>
      <c r="H1301" s="4">
        <v>0.5</v>
      </c>
      <c r="I1301" s="5">
        <v>2750</v>
      </c>
      <c r="J1301" s="6">
        <f t="shared" si="10"/>
        <v>1375</v>
      </c>
      <c r="K1301" s="6">
        <f t="shared" si="11"/>
        <v>412.5</v>
      </c>
      <c r="L1301" s="7">
        <v>0.3</v>
      </c>
    </row>
    <row r="1302" spans="1:12">
      <c r="A1302" s="2" t="s">
        <v>113</v>
      </c>
      <c r="B1302" s="2">
        <v>1128299</v>
      </c>
      <c r="C1302" s="3">
        <v>44213</v>
      </c>
      <c r="D1302" s="2" t="s">
        <v>7</v>
      </c>
      <c r="E1302" s="2" t="s">
        <v>120</v>
      </c>
      <c r="F1302" s="2" t="s">
        <v>121</v>
      </c>
      <c r="G1302" s="2" t="s">
        <v>110</v>
      </c>
      <c r="H1302" s="4">
        <v>0.55000000000000004</v>
      </c>
      <c r="I1302" s="5">
        <v>2250</v>
      </c>
      <c r="J1302" s="6">
        <f t="shared" si="10"/>
        <v>1237.5</v>
      </c>
      <c r="K1302" s="6">
        <f t="shared" si="11"/>
        <v>247.5</v>
      </c>
      <c r="L1302" s="7">
        <v>0.2</v>
      </c>
    </row>
    <row r="1303" spans="1:12">
      <c r="A1303" s="2" t="s">
        <v>113</v>
      </c>
      <c r="B1303" s="2">
        <v>1128299</v>
      </c>
      <c r="C1303" s="3">
        <v>44213</v>
      </c>
      <c r="D1303" s="2" t="s">
        <v>7</v>
      </c>
      <c r="E1303" s="2" t="s">
        <v>120</v>
      </c>
      <c r="F1303" s="2" t="s">
        <v>121</v>
      </c>
      <c r="G1303" s="2" t="s">
        <v>111</v>
      </c>
      <c r="H1303" s="4">
        <v>0.5</v>
      </c>
      <c r="I1303" s="5">
        <v>4750</v>
      </c>
      <c r="J1303" s="6">
        <f t="shared" si="10"/>
        <v>2375</v>
      </c>
      <c r="K1303" s="6">
        <f t="shared" si="11"/>
        <v>1068.75</v>
      </c>
      <c r="L1303" s="7">
        <v>0.45</v>
      </c>
    </row>
    <row r="1304" spans="1:12">
      <c r="A1304" s="2" t="s">
        <v>113</v>
      </c>
      <c r="B1304" s="2">
        <v>1128299</v>
      </c>
      <c r="C1304" s="3">
        <v>44244</v>
      </c>
      <c r="D1304" s="2" t="s">
        <v>7</v>
      </c>
      <c r="E1304" s="2" t="s">
        <v>120</v>
      </c>
      <c r="F1304" s="2" t="s">
        <v>121</v>
      </c>
      <c r="G1304" s="2" t="s">
        <v>106</v>
      </c>
      <c r="H1304" s="4">
        <v>0.4</v>
      </c>
      <c r="I1304" s="5">
        <v>5250</v>
      </c>
      <c r="J1304" s="6">
        <f t="shared" si="10"/>
        <v>2100</v>
      </c>
      <c r="K1304" s="6">
        <f t="shared" si="11"/>
        <v>630</v>
      </c>
      <c r="L1304" s="7">
        <v>0.3</v>
      </c>
    </row>
    <row r="1305" spans="1:12">
      <c r="A1305" s="2" t="s">
        <v>113</v>
      </c>
      <c r="B1305" s="2">
        <v>1128299</v>
      </c>
      <c r="C1305" s="3">
        <v>44244</v>
      </c>
      <c r="D1305" s="2" t="s">
        <v>7</v>
      </c>
      <c r="E1305" s="2" t="s">
        <v>120</v>
      </c>
      <c r="F1305" s="2" t="s">
        <v>121</v>
      </c>
      <c r="G1305" s="2" t="s">
        <v>107</v>
      </c>
      <c r="H1305" s="4">
        <v>0.5</v>
      </c>
      <c r="I1305" s="5">
        <v>4250</v>
      </c>
      <c r="J1305" s="6">
        <f t="shared" si="10"/>
        <v>2125</v>
      </c>
      <c r="K1305" s="6">
        <f t="shared" si="11"/>
        <v>531.25</v>
      </c>
      <c r="L1305" s="7">
        <v>0.25</v>
      </c>
    </row>
    <row r="1306" spans="1:12">
      <c r="A1306" s="2" t="s">
        <v>113</v>
      </c>
      <c r="B1306" s="2">
        <v>1128299</v>
      </c>
      <c r="C1306" s="3">
        <v>44244</v>
      </c>
      <c r="D1306" s="2" t="s">
        <v>7</v>
      </c>
      <c r="E1306" s="2" t="s">
        <v>120</v>
      </c>
      <c r="F1306" s="2" t="s">
        <v>121</v>
      </c>
      <c r="G1306" s="2" t="s">
        <v>108</v>
      </c>
      <c r="H1306" s="4">
        <v>0.5</v>
      </c>
      <c r="I1306" s="5">
        <v>4250</v>
      </c>
      <c r="J1306" s="6">
        <f t="shared" si="10"/>
        <v>2125</v>
      </c>
      <c r="K1306" s="6">
        <f t="shared" si="11"/>
        <v>637.5</v>
      </c>
      <c r="L1306" s="7">
        <v>0.3</v>
      </c>
    </row>
    <row r="1307" spans="1:12">
      <c r="A1307" s="2" t="s">
        <v>113</v>
      </c>
      <c r="B1307" s="2">
        <v>1128299</v>
      </c>
      <c r="C1307" s="3">
        <v>44244</v>
      </c>
      <c r="D1307" s="2" t="s">
        <v>7</v>
      </c>
      <c r="E1307" s="2" t="s">
        <v>120</v>
      </c>
      <c r="F1307" s="2" t="s">
        <v>121</v>
      </c>
      <c r="G1307" s="2" t="s">
        <v>109</v>
      </c>
      <c r="H1307" s="4">
        <v>0.5</v>
      </c>
      <c r="I1307" s="5">
        <v>2750</v>
      </c>
      <c r="J1307" s="6">
        <f t="shared" si="10"/>
        <v>1375</v>
      </c>
      <c r="K1307" s="6">
        <f t="shared" si="11"/>
        <v>412.5</v>
      </c>
      <c r="L1307" s="7">
        <v>0.3</v>
      </c>
    </row>
    <row r="1308" spans="1:12">
      <c r="A1308" s="2" t="s">
        <v>113</v>
      </c>
      <c r="B1308" s="2">
        <v>1128299</v>
      </c>
      <c r="C1308" s="3">
        <v>44244</v>
      </c>
      <c r="D1308" s="2" t="s">
        <v>7</v>
      </c>
      <c r="E1308" s="2" t="s">
        <v>120</v>
      </c>
      <c r="F1308" s="2" t="s">
        <v>121</v>
      </c>
      <c r="G1308" s="2" t="s">
        <v>110</v>
      </c>
      <c r="H1308" s="4">
        <v>0.55000000000000004</v>
      </c>
      <c r="I1308" s="5">
        <v>2000</v>
      </c>
      <c r="J1308" s="6">
        <f t="shared" si="10"/>
        <v>1100</v>
      </c>
      <c r="K1308" s="6">
        <f t="shared" si="11"/>
        <v>220</v>
      </c>
      <c r="L1308" s="7">
        <v>0.2</v>
      </c>
    </row>
    <row r="1309" spans="1:12">
      <c r="A1309" s="2" t="s">
        <v>113</v>
      </c>
      <c r="B1309" s="2">
        <v>1128299</v>
      </c>
      <c r="C1309" s="3">
        <v>44244</v>
      </c>
      <c r="D1309" s="2" t="s">
        <v>7</v>
      </c>
      <c r="E1309" s="2" t="s">
        <v>120</v>
      </c>
      <c r="F1309" s="2" t="s">
        <v>121</v>
      </c>
      <c r="G1309" s="2" t="s">
        <v>111</v>
      </c>
      <c r="H1309" s="4">
        <v>0.5</v>
      </c>
      <c r="I1309" s="5">
        <v>4000</v>
      </c>
      <c r="J1309" s="6">
        <f t="shared" si="10"/>
        <v>2000</v>
      </c>
      <c r="K1309" s="6">
        <f t="shared" si="11"/>
        <v>900</v>
      </c>
      <c r="L1309" s="7">
        <v>0.45</v>
      </c>
    </row>
    <row r="1310" spans="1:12">
      <c r="A1310" s="2" t="s">
        <v>113</v>
      </c>
      <c r="B1310" s="2">
        <v>1128299</v>
      </c>
      <c r="C1310" s="3">
        <v>44271</v>
      </c>
      <c r="D1310" s="2" t="s">
        <v>7</v>
      </c>
      <c r="E1310" s="2" t="s">
        <v>120</v>
      </c>
      <c r="F1310" s="2" t="s">
        <v>121</v>
      </c>
      <c r="G1310" s="2" t="s">
        <v>106</v>
      </c>
      <c r="H1310" s="4">
        <v>0.5</v>
      </c>
      <c r="I1310" s="5">
        <v>5500</v>
      </c>
      <c r="J1310" s="6">
        <f t="shared" si="10"/>
        <v>2750</v>
      </c>
      <c r="K1310" s="6">
        <f t="shared" si="11"/>
        <v>825</v>
      </c>
      <c r="L1310" s="7">
        <v>0.3</v>
      </c>
    </row>
    <row r="1311" spans="1:12">
      <c r="A1311" s="2" t="s">
        <v>113</v>
      </c>
      <c r="B1311" s="2">
        <v>1128299</v>
      </c>
      <c r="C1311" s="3">
        <v>44271</v>
      </c>
      <c r="D1311" s="2" t="s">
        <v>7</v>
      </c>
      <c r="E1311" s="2" t="s">
        <v>120</v>
      </c>
      <c r="F1311" s="2" t="s">
        <v>121</v>
      </c>
      <c r="G1311" s="2" t="s">
        <v>107</v>
      </c>
      <c r="H1311" s="4">
        <v>0.6</v>
      </c>
      <c r="I1311" s="5">
        <v>4000</v>
      </c>
      <c r="J1311" s="6">
        <f t="shared" si="10"/>
        <v>2400</v>
      </c>
      <c r="K1311" s="6">
        <f t="shared" si="11"/>
        <v>600</v>
      </c>
      <c r="L1311" s="7">
        <v>0.25</v>
      </c>
    </row>
    <row r="1312" spans="1:12">
      <c r="A1312" s="2" t="s">
        <v>113</v>
      </c>
      <c r="B1312" s="2">
        <v>1128299</v>
      </c>
      <c r="C1312" s="3">
        <v>44271</v>
      </c>
      <c r="D1312" s="2" t="s">
        <v>7</v>
      </c>
      <c r="E1312" s="2" t="s">
        <v>120</v>
      </c>
      <c r="F1312" s="2" t="s">
        <v>121</v>
      </c>
      <c r="G1312" s="2" t="s">
        <v>108</v>
      </c>
      <c r="H1312" s="4">
        <v>0.64999999999999991</v>
      </c>
      <c r="I1312" s="5">
        <v>4250</v>
      </c>
      <c r="J1312" s="6">
        <f t="shared" si="10"/>
        <v>2762.4999999999995</v>
      </c>
      <c r="K1312" s="6">
        <f t="shared" si="11"/>
        <v>828.74999999999989</v>
      </c>
      <c r="L1312" s="7">
        <v>0.3</v>
      </c>
    </row>
    <row r="1313" spans="1:12">
      <c r="A1313" s="2" t="s">
        <v>113</v>
      </c>
      <c r="B1313" s="2">
        <v>1128299</v>
      </c>
      <c r="C1313" s="3">
        <v>44271</v>
      </c>
      <c r="D1313" s="2" t="s">
        <v>7</v>
      </c>
      <c r="E1313" s="2" t="s">
        <v>120</v>
      </c>
      <c r="F1313" s="2" t="s">
        <v>121</v>
      </c>
      <c r="G1313" s="2" t="s">
        <v>109</v>
      </c>
      <c r="H1313" s="4">
        <v>0.6</v>
      </c>
      <c r="I1313" s="5">
        <v>3250</v>
      </c>
      <c r="J1313" s="6">
        <f t="shared" si="10"/>
        <v>1950</v>
      </c>
      <c r="K1313" s="6">
        <f t="shared" si="11"/>
        <v>585</v>
      </c>
      <c r="L1313" s="7">
        <v>0.3</v>
      </c>
    </row>
    <row r="1314" spans="1:12">
      <c r="A1314" s="2" t="s">
        <v>113</v>
      </c>
      <c r="B1314" s="2">
        <v>1128299</v>
      </c>
      <c r="C1314" s="3">
        <v>44271</v>
      </c>
      <c r="D1314" s="2" t="s">
        <v>7</v>
      </c>
      <c r="E1314" s="2" t="s">
        <v>120</v>
      </c>
      <c r="F1314" s="2" t="s">
        <v>121</v>
      </c>
      <c r="G1314" s="2" t="s">
        <v>110</v>
      </c>
      <c r="H1314" s="4">
        <v>0.65</v>
      </c>
      <c r="I1314" s="5">
        <v>1750</v>
      </c>
      <c r="J1314" s="6">
        <f t="shared" si="10"/>
        <v>1137.5</v>
      </c>
      <c r="K1314" s="6">
        <f t="shared" si="11"/>
        <v>227.5</v>
      </c>
      <c r="L1314" s="7">
        <v>0.2</v>
      </c>
    </row>
    <row r="1315" spans="1:12">
      <c r="A1315" s="2" t="s">
        <v>113</v>
      </c>
      <c r="B1315" s="2">
        <v>1128299</v>
      </c>
      <c r="C1315" s="3">
        <v>44271</v>
      </c>
      <c r="D1315" s="2" t="s">
        <v>7</v>
      </c>
      <c r="E1315" s="2" t="s">
        <v>120</v>
      </c>
      <c r="F1315" s="2" t="s">
        <v>121</v>
      </c>
      <c r="G1315" s="2" t="s">
        <v>111</v>
      </c>
      <c r="H1315" s="4">
        <v>0.6</v>
      </c>
      <c r="I1315" s="5">
        <v>3750</v>
      </c>
      <c r="J1315" s="6">
        <f t="shared" si="10"/>
        <v>2250</v>
      </c>
      <c r="K1315" s="6">
        <f t="shared" si="11"/>
        <v>1012.5</v>
      </c>
      <c r="L1315" s="7">
        <v>0.45</v>
      </c>
    </row>
    <row r="1316" spans="1:12">
      <c r="A1316" s="2" t="s">
        <v>113</v>
      </c>
      <c r="B1316" s="2">
        <v>1128299</v>
      </c>
      <c r="C1316" s="3">
        <v>44303</v>
      </c>
      <c r="D1316" s="2" t="s">
        <v>7</v>
      </c>
      <c r="E1316" s="2" t="s">
        <v>120</v>
      </c>
      <c r="F1316" s="2" t="s">
        <v>121</v>
      </c>
      <c r="G1316" s="2" t="s">
        <v>106</v>
      </c>
      <c r="H1316" s="4">
        <v>0.65</v>
      </c>
      <c r="I1316" s="5">
        <v>5500</v>
      </c>
      <c r="J1316" s="6">
        <f t="shared" si="10"/>
        <v>3575</v>
      </c>
      <c r="K1316" s="6">
        <f t="shared" si="11"/>
        <v>1072.5</v>
      </c>
      <c r="L1316" s="7">
        <v>0.3</v>
      </c>
    </row>
    <row r="1317" spans="1:12">
      <c r="A1317" s="2" t="s">
        <v>113</v>
      </c>
      <c r="B1317" s="2">
        <v>1128299</v>
      </c>
      <c r="C1317" s="3">
        <v>44303</v>
      </c>
      <c r="D1317" s="2" t="s">
        <v>7</v>
      </c>
      <c r="E1317" s="2" t="s">
        <v>120</v>
      </c>
      <c r="F1317" s="2" t="s">
        <v>121</v>
      </c>
      <c r="G1317" s="2" t="s">
        <v>107</v>
      </c>
      <c r="H1317" s="4">
        <v>0.70000000000000007</v>
      </c>
      <c r="I1317" s="5">
        <v>3500</v>
      </c>
      <c r="J1317" s="6">
        <f t="shared" si="10"/>
        <v>2450.0000000000005</v>
      </c>
      <c r="K1317" s="6">
        <f t="shared" si="11"/>
        <v>612.50000000000011</v>
      </c>
      <c r="L1317" s="7">
        <v>0.25</v>
      </c>
    </row>
    <row r="1318" spans="1:12">
      <c r="A1318" s="2" t="s">
        <v>113</v>
      </c>
      <c r="B1318" s="2">
        <v>1128299</v>
      </c>
      <c r="C1318" s="3">
        <v>44303</v>
      </c>
      <c r="D1318" s="2" t="s">
        <v>7</v>
      </c>
      <c r="E1318" s="2" t="s">
        <v>120</v>
      </c>
      <c r="F1318" s="2" t="s">
        <v>121</v>
      </c>
      <c r="G1318" s="2" t="s">
        <v>108</v>
      </c>
      <c r="H1318" s="4">
        <v>0.70000000000000007</v>
      </c>
      <c r="I1318" s="5">
        <v>4000</v>
      </c>
      <c r="J1318" s="6">
        <f t="shared" si="10"/>
        <v>2800.0000000000005</v>
      </c>
      <c r="K1318" s="6">
        <f t="shared" si="11"/>
        <v>840.00000000000011</v>
      </c>
      <c r="L1318" s="7">
        <v>0.3</v>
      </c>
    </row>
    <row r="1319" spans="1:12">
      <c r="A1319" s="2" t="s">
        <v>113</v>
      </c>
      <c r="B1319" s="2">
        <v>1128299</v>
      </c>
      <c r="C1319" s="3">
        <v>44303</v>
      </c>
      <c r="D1319" s="2" t="s">
        <v>7</v>
      </c>
      <c r="E1319" s="2" t="s">
        <v>120</v>
      </c>
      <c r="F1319" s="2" t="s">
        <v>121</v>
      </c>
      <c r="G1319" s="2" t="s">
        <v>109</v>
      </c>
      <c r="H1319" s="4">
        <v>0.55000000000000004</v>
      </c>
      <c r="I1319" s="5">
        <v>3000</v>
      </c>
      <c r="J1319" s="6">
        <f t="shared" si="10"/>
        <v>1650.0000000000002</v>
      </c>
      <c r="K1319" s="6">
        <f t="shared" si="11"/>
        <v>495.00000000000006</v>
      </c>
      <c r="L1319" s="7">
        <v>0.3</v>
      </c>
    </row>
    <row r="1320" spans="1:12">
      <c r="A1320" s="2" t="s">
        <v>113</v>
      </c>
      <c r="B1320" s="2">
        <v>1128299</v>
      </c>
      <c r="C1320" s="3">
        <v>44303</v>
      </c>
      <c r="D1320" s="2" t="s">
        <v>7</v>
      </c>
      <c r="E1320" s="2" t="s">
        <v>120</v>
      </c>
      <c r="F1320" s="2" t="s">
        <v>121</v>
      </c>
      <c r="G1320" s="2" t="s">
        <v>110</v>
      </c>
      <c r="H1320" s="4">
        <v>0.60000000000000009</v>
      </c>
      <c r="I1320" s="5">
        <v>2000</v>
      </c>
      <c r="J1320" s="6">
        <f t="shared" si="10"/>
        <v>1200.0000000000002</v>
      </c>
      <c r="K1320" s="6">
        <f t="shared" si="11"/>
        <v>240.00000000000006</v>
      </c>
      <c r="L1320" s="7">
        <v>0.2</v>
      </c>
    </row>
    <row r="1321" spans="1:12">
      <c r="A1321" s="2" t="s">
        <v>113</v>
      </c>
      <c r="B1321" s="2">
        <v>1128299</v>
      </c>
      <c r="C1321" s="3">
        <v>44303</v>
      </c>
      <c r="D1321" s="2" t="s">
        <v>7</v>
      </c>
      <c r="E1321" s="2" t="s">
        <v>120</v>
      </c>
      <c r="F1321" s="2" t="s">
        <v>121</v>
      </c>
      <c r="G1321" s="2" t="s">
        <v>111</v>
      </c>
      <c r="H1321" s="4">
        <v>0.75000000000000011</v>
      </c>
      <c r="I1321" s="5">
        <v>3750</v>
      </c>
      <c r="J1321" s="6">
        <f t="shared" si="10"/>
        <v>2812.5000000000005</v>
      </c>
      <c r="K1321" s="6">
        <f t="shared" si="11"/>
        <v>1265.6250000000002</v>
      </c>
      <c r="L1321" s="7">
        <v>0.45</v>
      </c>
    </row>
    <row r="1322" spans="1:12">
      <c r="A1322" s="2" t="s">
        <v>113</v>
      </c>
      <c r="B1322" s="2">
        <v>1128299</v>
      </c>
      <c r="C1322" s="3">
        <v>44334</v>
      </c>
      <c r="D1322" s="2" t="s">
        <v>7</v>
      </c>
      <c r="E1322" s="2" t="s">
        <v>120</v>
      </c>
      <c r="F1322" s="2" t="s">
        <v>121</v>
      </c>
      <c r="G1322" s="2" t="s">
        <v>106</v>
      </c>
      <c r="H1322" s="4">
        <v>0.6</v>
      </c>
      <c r="I1322" s="5">
        <v>5750</v>
      </c>
      <c r="J1322" s="6">
        <f t="shared" si="10"/>
        <v>3450</v>
      </c>
      <c r="K1322" s="6">
        <f t="shared" si="11"/>
        <v>1035</v>
      </c>
      <c r="L1322" s="7">
        <v>0.3</v>
      </c>
    </row>
    <row r="1323" spans="1:12">
      <c r="A1323" s="2" t="s">
        <v>113</v>
      </c>
      <c r="B1323" s="2">
        <v>1128299</v>
      </c>
      <c r="C1323" s="3">
        <v>44334</v>
      </c>
      <c r="D1323" s="2" t="s">
        <v>7</v>
      </c>
      <c r="E1323" s="2" t="s">
        <v>120</v>
      </c>
      <c r="F1323" s="2" t="s">
        <v>121</v>
      </c>
      <c r="G1323" s="2" t="s">
        <v>107</v>
      </c>
      <c r="H1323" s="4">
        <v>0.65</v>
      </c>
      <c r="I1323" s="5">
        <v>4250</v>
      </c>
      <c r="J1323" s="6">
        <f t="shared" si="10"/>
        <v>2762.5</v>
      </c>
      <c r="K1323" s="6">
        <f t="shared" si="11"/>
        <v>690.625</v>
      </c>
      <c r="L1323" s="7">
        <v>0.25</v>
      </c>
    </row>
    <row r="1324" spans="1:12">
      <c r="A1324" s="2" t="s">
        <v>113</v>
      </c>
      <c r="B1324" s="2">
        <v>1128299</v>
      </c>
      <c r="C1324" s="3">
        <v>44334</v>
      </c>
      <c r="D1324" s="2" t="s">
        <v>7</v>
      </c>
      <c r="E1324" s="2" t="s">
        <v>120</v>
      </c>
      <c r="F1324" s="2" t="s">
        <v>121</v>
      </c>
      <c r="G1324" s="2" t="s">
        <v>108</v>
      </c>
      <c r="H1324" s="4">
        <v>0.65</v>
      </c>
      <c r="I1324" s="5">
        <v>4250</v>
      </c>
      <c r="J1324" s="6">
        <f t="shared" si="10"/>
        <v>2762.5</v>
      </c>
      <c r="K1324" s="6">
        <f t="shared" si="11"/>
        <v>828.75</v>
      </c>
      <c r="L1324" s="7">
        <v>0.3</v>
      </c>
    </row>
    <row r="1325" spans="1:12">
      <c r="A1325" s="2" t="s">
        <v>113</v>
      </c>
      <c r="B1325" s="2">
        <v>1128299</v>
      </c>
      <c r="C1325" s="3">
        <v>44334</v>
      </c>
      <c r="D1325" s="2" t="s">
        <v>7</v>
      </c>
      <c r="E1325" s="2" t="s">
        <v>120</v>
      </c>
      <c r="F1325" s="2" t="s">
        <v>121</v>
      </c>
      <c r="G1325" s="2" t="s">
        <v>109</v>
      </c>
      <c r="H1325" s="4">
        <v>0.6</v>
      </c>
      <c r="I1325" s="5">
        <v>3250</v>
      </c>
      <c r="J1325" s="6">
        <f t="shared" si="10"/>
        <v>1950</v>
      </c>
      <c r="K1325" s="6">
        <f t="shared" si="11"/>
        <v>585</v>
      </c>
      <c r="L1325" s="7">
        <v>0.3</v>
      </c>
    </row>
    <row r="1326" spans="1:12">
      <c r="A1326" s="2" t="s">
        <v>113</v>
      </c>
      <c r="B1326" s="2">
        <v>1128299</v>
      </c>
      <c r="C1326" s="3">
        <v>44334</v>
      </c>
      <c r="D1326" s="2" t="s">
        <v>7</v>
      </c>
      <c r="E1326" s="2" t="s">
        <v>120</v>
      </c>
      <c r="F1326" s="2" t="s">
        <v>121</v>
      </c>
      <c r="G1326" s="2" t="s">
        <v>110</v>
      </c>
      <c r="H1326" s="4">
        <v>0.54999999999999993</v>
      </c>
      <c r="I1326" s="5">
        <v>2250</v>
      </c>
      <c r="J1326" s="6">
        <f t="shared" si="10"/>
        <v>1237.4999999999998</v>
      </c>
      <c r="K1326" s="6">
        <f t="shared" si="11"/>
        <v>247.49999999999997</v>
      </c>
      <c r="L1326" s="7">
        <v>0.2</v>
      </c>
    </row>
    <row r="1327" spans="1:12">
      <c r="A1327" s="2" t="s">
        <v>113</v>
      </c>
      <c r="B1327" s="2">
        <v>1128299</v>
      </c>
      <c r="C1327" s="3">
        <v>44334</v>
      </c>
      <c r="D1327" s="2" t="s">
        <v>7</v>
      </c>
      <c r="E1327" s="2" t="s">
        <v>120</v>
      </c>
      <c r="F1327" s="2" t="s">
        <v>121</v>
      </c>
      <c r="G1327" s="2" t="s">
        <v>111</v>
      </c>
      <c r="H1327" s="4">
        <v>0.7</v>
      </c>
      <c r="I1327" s="5">
        <v>5750</v>
      </c>
      <c r="J1327" s="6">
        <f t="shared" si="10"/>
        <v>4024.9999999999995</v>
      </c>
      <c r="K1327" s="6">
        <f t="shared" si="11"/>
        <v>1811.2499999999998</v>
      </c>
      <c r="L1327" s="7">
        <v>0.45</v>
      </c>
    </row>
    <row r="1328" spans="1:12">
      <c r="A1328" s="2" t="s">
        <v>113</v>
      </c>
      <c r="B1328" s="2">
        <v>1128299</v>
      </c>
      <c r="C1328" s="3">
        <v>44364</v>
      </c>
      <c r="D1328" s="2" t="s">
        <v>7</v>
      </c>
      <c r="E1328" s="2" t="s">
        <v>120</v>
      </c>
      <c r="F1328" s="2" t="s">
        <v>121</v>
      </c>
      <c r="G1328" s="2" t="s">
        <v>106</v>
      </c>
      <c r="H1328" s="4">
        <v>0.64999999999999991</v>
      </c>
      <c r="I1328" s="5">
        <v>8250</v>
      </c>
      <c r="J1328" s="6">
        <f t="shared" si="10"/>
        <v>5362.4999999999991</v>
      </c>
      <c r="K1328" s="6">
        <f t="shared" si="11"/>
        <v>1608.7499999999998</v>
      </c>
      <c r="L1328" s="7">
        <v>0.3</v>
      </c>
    </row>
    <row r="1329" spans="1:12">
      <c r="A1329" s="2" t="s">
        <v>113</v>
      </c>
      <c r="B1329" s="2">
        <v>1128299</v>
      </c>
      <c r="C1329" s="3">
        <v>44364</v>
      </c>
      <c r="D1329" s="2" t="s">
        <v>7</v>
      </c>
      <c r="E1329" s="2" t="s">
        <v>120</v>
      </c>
      <c r="F1329" s="2" t="s">
        <v>121</v>
      </c>
      <c r="G1329" s="2" t="s">
        <v>107</v>
      </c>
      <c r="H1329" s="4">
        <v>0.7</v>
      </c>
      <c r="I1329" s="5">
        <v>7000</v>
      </c>
      <c r="J1329" s="6">
        <f t="shared" si="10"/>
        <v>4900</v>
      </c>
      <c r="K1329" s="6">
        <f t="shared" si="11"/>
        <v>1225</v>
      </c>
      <c r="L1329" s="7">
        <v>0.25</v>
      </c>
    </row>
    <row r="1330" spans="1:12">
      <c r="A1330" s="2" t="s">
        <v>113</v>
      </c>
      <c r="B1330" s="2">
        <v>1128299</v>
      </c>
      <c r="C1330" s="3">
        <v>44364</v>
      </c>
      <c r="D1330" s="2" t="s">
        <v>7</v>
      </c>
      <c r="E1330" s="2" t="s">
        <v>120</v>
      </c>
      <c r="F1330" s="2" t="s">
        <v>121</v>
      </c>
      <c r="G1330" s="2" t="s">
        <v>108</v>
      </c>
      <c r="H1330" s="4">
        <v>0.85</v>
      </c>
      <c r="I1330" s="5">
        <v>7000</v>
      </c>
      <c r="J1330" s="6">
        <f t="shared" si="10"/>
        <v>5950</v>
      </c>
      <c r="K1330" s="6">
        <f t="shared" si="11"/>
        <v>1785</v>
      </c>
      <c r="L1330" s="7">
        <v>0.3</v>
      </c>
    </row>
    <row r="1331" spans="1:12">
      <c r="A1331" s="2" t="s">
        <v>113</v>
      </c>
      <c r="B1331" s="2">
        <v>1128299</v>
      </c>
      <c r="C1331" s="3">
        <v>44364</v>
      </c>
      <c r="D1331" s="2" t="s">
        <v>7</v>
      </c>
      <c r="E1331" s="2" t="s">
        <v>120</v>
      </c>
      <c r="F1331" s="2" t="s">
        <v>121</v>
      </c>
      <c r="G1331" s="2" t="s">
        <v>109</v>
      </c>
      <c r="H1331" s="4">
        <v>0.85</v>
      </c>
      <c r="I1331" s="5">
        <v>5750</v>
      </c>
      <c r="J1331" s="6">
        <f t="shared" si="10"/>
        <v>4887.5</v>
      </c>
      <c r="K1331" s="6">
        <f t="shared" si="11"/>
        <v>1466.25</v>
      </c>
      <c r="L1331" s="7">
        <v>0.3</v>
      </c>
    </row>
    <row r="1332" spans="1:12">
      <c r="A1332" s="2" t="s">
        <v>113</v>
      </c>
      <c r="B1332" s="2">
        <v>1128299</v>
      </c>
      <c r="C1332" s="3">
        <v>44364</v>
      </c>
      <c r="D1332" s="2" t="s">
        <v>7</v>
      </c>
      <c r="E1332" s="2" t="s">
        <v>120</v>
      </c>
      <c r="F1332" s="2" t="s">
        <v>121</v>
      </c>
      <c r="G1332" s="2" t="s">
        <v>110</v>
      </c>
      <c r="H1332" s="4">
        <v>0.95000000000000007</v>
      </c>
      <c r="I1332" s="5">
        <v>4500</v>
      </c>
      <c r="J1332" s="6">
        <f t="shared" si="10"/>
        <v>4275</v>
      </c>
      <c r="K1332" s="6">
        <f t="shared" si="11"/>
        <v>855</v>
      </c>
      <c r="L1332" s="7">
        <v>0.2</v>
      </c>
    </row>
    <row r="1333" spans="1:12">
      <c r="A1333" s="2" t="s">
        <v>113</v>
      </c>
      <c r="B1333" s="2">
        <v>1128299</v>
      </c>
      <c r="C1333" s="3">
        <v>44364</v>
      </c>
      <c r="D1333" s="2" t="s">
        <v>7</v>
      </c>
      <c r="E1333" s="2" t="s">
        <v>120</v>
      </c>
      <c r="F1333" s="2" t="s">
        <v>121</v>
      </c>
      <c r="G1333" s="2" t="s">
        <v>111</v>
      </c>
      <c r="H1333" s="4">
        <v>1.1000000000000001</v>
      </c>
      <c r="I1333" s="5">
        <v>7500</v>
      </c>
      <c r="J1333" s="6">
        <f t="shared" si="10"/>
        <v>8250</v>
      </c>
      <c r="K1333" s="6">
        <f t="shared" si="11"/>
        <v>3712.5</v>
      </c>
      <c r="L1333" s="7">
        <v>0.45</v>
      </c>
    </row>
    <row r="1334" spans="1:12">
      <c r="A1334" s="2" t="s">
        <v>113</v>
      </c>
      <c r="B1334" s="2">
        <v>1128299</v>
      </c>
      <c r="C1334" s="3">
        <v>44393</v>
      </c>
      <c r="D1334" s="2" t="s">
        <v>7</v>
      </c>
      <c r="E1334" s="2" t="s">
        <v>120</v>
      </c>
      <c r="F1334" s="2" t="s">
        <v>121</v>
      </c>
      <c r="G1334" s="2" t="s">
        <v>106</v>
      </c>
      <c r="H1334" s="4">
        <v>0.9</v>
      </c>
      <c r="I1334" s="5">
        <v>9000</v>
      </c>
      <c r="J1334" s="6">
        <f t="shared" si="10"/>
        <v>8100</v>
      </c>
      <c r="K1334" s="6">
        <f t="shared" si="11"/>
        <v>2430</v>
      </c>
      <c r="L1334" s="7">
        <v>0.3</v>
      </c>
    </row>
    <row r="1335" spans="1:12">
      <c r="A1335" s="2" t="s">
        <v>113</v>
      </c>
      <c r="B1335" s="2">
        <v>1128299</v>
      </c>
      <c r="C1335" s="3">
        <v>44393</v>
      </c>
      <c r="D1335" s="2" t="s">
        <v>7</v>
      </c>
      <c r="E1335" s="2" t="s">
        <v>120</v>
      </c>
      <c r="F1335" s="2" t="s">
        <v>121</v>
      </c>
      <c r="G1335" s="2" t="s">
        <v>107</v>
      </c>
      <c r="H1335" s="4">
        <v>0.95000000000000007</v>
      </c>
      <c r="I1335" s="5">
        <v>7500</v>
      </c>
      <c r="J1335" s="6">
        <f t="shared" si="10"/>
        <v>7125.0000000000009</v>
      </c>
      <c r="K1335" s="6">
        <f t="shared" si="11"/>
        <v>1781.2500000000002</v>
      </c>
      <c r="L1335" s="7">
        <v>0.25</v>
      </c>
    </row>
    <row r="1336" spans="1:12">
      <c r="A1336" s="2" t="s">
        <v>113</v>
      </c>
      <c r="B1336" s="2">
        <v>1128299</v>
      </c>
      <c r="C1336" s="3">
        <v>44393</v>
      </c>
      <c r="D1336" s="2" t="s">
        <v>7</v>
      </c>
      <c r="E1336" s="2" t="s">
        <v>120</v>
      </c>
      <c r="F1336" s="2" t="s">
        <v>121</v>
      </c>
      <c r="G1336" s="2" t="s">
        <v>108</v>
      </c>
      <c r="H1336" s="4">
        <v>0.95000000000000007</v>
      </c>
      <c r="I1336" s="5">
        <v>7000</v>
      </c>
      <c r="J1336" s="6">
        <f t="shared" si="10"/>
        <v>6650.0000000000009</v>
      </c>
      <c r="K1336" s="6">
        <f t="shared" si="11"/>
        <v>1995.0000000000002</v>
      </c>
      <c r="L1336" s="7">
        <v>0.3</v>
      </c>
    </row>
    <row r="1337" spans="1:12">
      <c r="A1337" s="2" t="s">
        <v>113</v>
      </c>
      <c r="B1337" s="2">
        <v>1128299</v>
      </c>
      <c r="C1337" s="3">
        <v>44393</v>
      </c>
      <c r="D1337" s="2" t="s">
        <v>7</v>
      </c>
      <c r="E1337" s="2" t="s">
        <v>120</v>
      </c>
      <c r="F1337" s="2" t="s">
        <v>121</v>
      </c>
      <c r="G1337" s="2" t="s">
        <v>109</v>
      </c>
      <c r="H1337" s="4">
        <v>0.9</v>
      </c>
      <c r="I1337" s="5">
        <v>6000</v>
      </c>
      <c r="J1337" s="6">
        <f t="shared" si="10"/>
        <v>5400</v>
      </c>
      <c r="K1337" s="6">
        <f t="shared" si="11"/>
        <v>1620</v>
      </c>
      <c r="L1337" s="7">
        <v>0.3</v>
      </c>
    </row>
    <row r="1338" spans="1:12">
      <c r="A1338" s="2" t="s">
        <v>113</v>
      </c>
      <c r="B1338" s="2">
        <v>1128299</v>
      </c>
      <c r="C1338" s="3">
        <v>44393</v>
      </c>
      <c r="D1338" s="2" t="s">
        <v>7</v>
      </c>
      <c r="E1338" s="2" t="s">
        <v>120</v>
      </c>
      <c r="F1338" s="2" t="s">
        <v>121</v>
      </c>
      <c r="G1338" s="2" t="s">
        <v>110</v>
      </c>
      <c r="H1338" s="4">
        <v>0.95000000000000007</v>
      </c>
      <c r="I1338" s="5">
        <v>6500</v>
      </c>
      <c r="J1338" s="6">
        <f t="shared" si="10"/>
        <v>6175</v>
      </c>
      <c r="K1338" s="6">
        <f t="shared" si="11"/>
        <v>1235</v>
      </c>
      <c r="L1338" s="7">
        <v>0.2</v>
      </c>
    </row>
    <row r="1339" spans="1:12">
      <c r="A1339" s="2" t="s">
        <v>113</v>
      </c>
      <c r="B1339" s="2">
        <v>1128299</v>
      </c>
      <c r="C1339" s="3">
        <v>44393</v>
      </c>
      <c r="D1339" s="2" t="s">
        <v>7</v>
      </c>
      <c r="E1339" s="2" t="s">
        <v>120</v>
      </c>
      <c r="F1339" s="2" t="s">
        <v>121</v>
      </c>
      <c r="G1339" s="2" t="s">
        <v>111</v>
      </c>
      <c r="H1339" s="4">
        <v>1.1000000000000001</v>
      </c>
      <c r="I1339" s="5">
        <v>6500</v>
      </c>
      <c r="J1339" s="6">
        <f t="shared" si="10"/>
        <v>7150.0000000000009</v>
      </c>
      <c r="K1339" s="6">
        <f t="shared" si="11"/>
        <v>3217.5000000000005</v>
      </c>
      <c r="L1339" s="7">
        <v>0.45</v>
      </c>
    </row>
    <row r="1340" spans="1:12">
      <c r="A1340" s="2" t="s">
        <v>113</v>
      </c>
      <c r="B1340" s="2">
        <v>1128299</v>
      </c>
      <c r="C1340" s="3">
        <v>44425</v>
      </c>
      <c r="D1340" s="2" t="s">
        <v>7</v>
      </c>
      <c r="E1340" s="2" t="s">
        <v>120</v>
      </c>
      <c r="F1340" s="2" t="s">
        <v>121</v>
      </c>
      <c r="G1340" s="2" t="s">
        <v>106</v>
      </c>
      <c r="H1340" s="4">
        <v>0.95000000000000007</v>
      </c>
      <c r="I1340" s="5">
        <v>8500</v>
      </c>
      <c r="J1340" s="6">
        <f t="shared" si="10"/>
        <v>8075.0000000000009</v>
      </c>
      <c r="K1340" s="6">
        <f t="shared" si="11"/>
        <v>2422.5</v>
      </c>
      <c r="L1340" s="7">
        <v>0.3</v>
      </c>
    </row>
    <row r="1341" spans="1:12">
      <c r="A1341" s="2" t="s">
        <v>113</v>
      </c>
      <c r="B1341" s="2">
        <v>1128299</v>
      </c>
      <c r="C1341" s="3">
        <v>44425</v>
      </c>
      <c r="D1341" s="2" t="s">
        <v>7</v>
      </c>
      <c r="E1341" s="2" t="s">
        <v>120</v>
      </c>
      <c r="F1341" s="2" t="s">
        <v>121</v>
      </c>
      <c r="G1341" s="2" t="s">
        <v>107</v>
      </c>
      <c r="H1341" s="4">
        <v>0.85000000000000009</v>
      </c>
      <c r="I1341" s="5">
        <v>8250</v>
      </c>
      <c r="J1341" s="6">
        <f t="shared" si="10"/>
        <v>7012.5000000000009</v>
      </c>
      <c r="K1341" s="6">
        <f t="shared" si="11"/>
        <v>1753.1250000000002</v>
      </c>
      <c r="L1341" s="7">
        <v>0.25</v>
      </c>
    </row>
    <row r="1342" spans="1:12">
      <c r="A1342" s="2" t="s">
        <v>113</v>
      </c>
      <c r="B1342" s="2">
        <v>1128299</v>
      </c>
      <c r="C1342" s="3">
        <v>44425</v>
      </c>
      <c r="D1342" s="2" t="s">
        <v>7</v>
      </c>
      <c r="E1342" s="2" t="s">
        <v>120</v>
      </c>
      <c r="F1342" s="2" t="s">
        <v>121</v>
      </c>
      <c r="G1342" s="2" t="s">
        <v>108</v>
      </c>
      <c r="H1342" s="4">
        <v>0.8</v>
      </c>
      <c r="I1342" s="5">
        <v>7000</v>
      </c>
      <c r="J1342" s="6">
        <f t="shared" si="10"/>
        <v>5600</v>
      </c>
      <c r="K1342" s="6">
        <f t="shared" si="11"/>
        <v>1680</v>
      </c>
      <c r="L1342" s="7">
        <v>0.3</v>
      </c>
    </row>
    <row r="1343" spans="1:12">
      <c r="A1343" s="2" t="s">
        <v>113</v>
      </c>
      <c r="B1343" s="2">
        <v>1128299</v>
      </c>
      <c r="C1343" s="3">
        <v>44425</v>
      </c>
      <c r="D1343" s="2" t="s">
        <v>7</v>
      </c>
      <c r="E1343" s="2" t="s">
        <v>120</v>
      </c>
      <c r="F1343" s="2" t="s">
        <v>121</v>
      </c>
      <c r="G1343" s="2" t="s">
        <v>109</v>
      </c>
      <c r="H1343" s="4">
        <v>0.8</v>
      </c>
      <c r="I1343" s="5">
        <v>4750</v>
      </c>
      <c r="J1343" s="6">
        <f t="shared" si="10"/>
        <v>3800</v>
      </c>
      <c r="K1343" s="6">
        <f t="shared" si="11"/>
        <v>1140</v>
      </c>
      <c r="L1343" s="7">
        <v>0.3</v>
      </c>
    </row>
    <row r="1344" spans="1:12">
      <c r="A1344" s="2" t="s">
        <v>113</v>
      </c>
      <c r="B1344" s="2">
        <v>1128299</v>
      </c>
      <c r="C1344" s="3">
        <v>44425</v>
      </c>
      <c r="D1344" s="2" t="s">
        <v>7</v>
      </c>
      <c r="E1344" s="2" t="s">
        <v>120</v>
      </c>
      <c r="F1344" s="2" t="s">
        <v>121</v>
      </c>
      <c r="G1344" s="2" t="s">
        <v>110</v>
      </c>
      <c r="H1344" s="4">
        <v>0.79999999999999993</v>
      </c>
      <c r="I1344" s="5">
        <v>4750</v>
      </c>
      <c r="J1344" s="6">
        <f t="shared" si="10"/>
        <v>3799.9999999999995</v>
      </c>
      <c r="K1344" s="6">
        <f t="shared" si="11"/>
        <v>760</v>
      </c>
      <c r="L1344" s="7">
        <v>0.2</v>
      </c>
    </row>
    <row r="1345" spans="1:12">
      <c r="A1345" s="2" t="s">
        <v>113</v>
      </c>
      <c r="B1345" s="2">
        <v>1128299</v>
      </c>
      <c r="C1345" s="3">
        <v>44425</v>
      </c>
      <c r="D1345" s="2" t="s">
        <v>7</v>
      </c>
      <c r="E1345" s="2" t="s">
        <v>120</v>
      </c>
      <c r="F1345" s="2" t="s">
        <v>121</v>
      </c>
      <c r="G1345" s="2" t="s">
        <v>111</v>
      </c>
      <c r="H1345" s="4">
        <v>0.85</v>
      </c>
      <c r="I1345" s="5">
        <v>3000</v>
      </c>
      <c r="J1345" s="6">
        <f t="shared" si="10"/>
        <v>2550</v>
      </c>
      <c r="K1345" s="6">
        <f t="shared" si="11"/>
        <v>1147.5</v>
      </c>
      <c r="L1345" s="7">
        <v>0.45</v>
      </c>
    </row>
    <row r="1346" spans="1:12">
      <c r="A1346" s="2" t="s">
        <v>113</v>
      </c>
      <c r="B1346" s="2">
        <v>1128299</v>
      </c>
      <c r="C1346" s="3">
        <v>44457</v>
      </c>
      <c r="D1346" s="2" t="s">
        <v>7</v>
      </c>
      <c r="E1346" s="2" t="s">
        <v>120</v>
      </c>
      <c r="F1346" s="2" t="s">
        <v>121</v>
      </c>
      <c r="G1346" s="2" t="s">
        <v>106</v>
      </c>
      <c r="H1346" s="4">
        <v>0.60000000000000009</v>
      </c>
      <c r="I1346" s="5">
        <v>5000</v>
      </c>
      <c r="J1346" s="6">
        <f t="shared" si="10"/>
        <v>3000.0000000000005</v>
      </c>
      <c r="K1346" s="6">
        <f t="shared" si="11"/>
        <v>900.00000000000011</v>
      </c>
      <c r="L1346" s="7">
        <v>0.3</v>
      </c>
    </row>
    <row r="1347" spans="1:12">
      <c r="A1347" s="2" t="s">
        <v>113</v>
      </c>
      <c r="B1347" s="2">
        <v>1128299</v>
      </c>
      <c r="C1347" s="3">
        <v>44457</v>
      </c>
      <c r="D1347" s="2" t="s">
        <v>7</v>
      </c>
      <c r="E1347" s="2" t="s">
        <v>120</v>
      </c>
      <c r="F1347" s="2" t="s">
        <v>121</v>
      </c>
      <c r="G1347" s="2" t="s">
        <v>107</v>
      </c>
      <c r="H1347" s="4">
        <v>0.65000000000000013</v>
      </c>
      <c r="I1347" s="5">
        <v>5000</v>
      </c>
      <c r="J1347" s="6">
        <f t="shared" si="10"/>
        <v>3250.0000000000005</v>
      </c>
      <c r="K1347" s="6">
        <f t="shared" si="11"/>
        <v>812.50000000000011</v>
      </c>
      <c r="L1347" s="7">
        <v>0.25</v>
      </c>
    </row>
    <row r="1348" spans="1:12">
      <c r="A1348" s="2" t="s">
        <v>113</v>
      </c>
      <c r="B1348" s="2">
        <v>1128299</v>
      </c>
      <c r="C1348" s="3">
        <v>44457</v>
      </c>
      <c r="D1348" s="2" t="s">
        <v>7</v>
      </c>
      <c r="E1348" s="2" t="s">
        <v>120</v>
      </c>
      <c r="F1348" s="2" t="s">
        <v>121</v>
      </c>
      <c r="G1348" s="2" t="s">
        <v>108</v>
      </c>
      <c r="H1348" s="4">
        <v>0.60000000000000009</v>
      </c>
      <c r="I1348" s="5">
        <v>3000</v>
      </c>
      <c r="J1348" s="6">
        <f t="shared" si="10"/>
        <v>1800.0000000000002</v>
      </c>
      <c r="K1348" s="6">
        <f t="shared" si="11"/>
        <v>540</v>
      </c>
      <c r="L1348" s="7">
        <v>0.3</v>
      </c>
    </row>
    <row r="1349" spans="1:12">
      <c r="A1349" s="2" t="s">
        <v>113</v>
      </c>
      <c r="B1349" s="2">
        <v>1128299</v>
      </c>
      <c r="C1349" s="3">
        <v>44457</v>
      </c>
      <c r="D1349" s="2" t="s">
        <v>7</v>
      </c>
      <c r="E1349" s="2" t="s">
        <v>120</v>
      </c>
      <c r="F1349" s="2" t="s">
        <v>121</v>
      </c>
      <c r="G1349" s="2" t="s">
        <v>109</v>
      </c>
      <c r="H1349" s="4">
        <v>0.60000000000000009</v>
      </c>
      <c r="I1349" s="5">
        <v>2500</v>
      </c>
      <c r="J1349" s="6">
        <f t="shared" si="10"/>
        <v>1500.0000000000002</v>
      </c>
      <c r="K1349" s="6">
        <f t="shared" si="11"/>
        <v>450.00000000000006</v>
      </c>
      <c r="L1349" s="7">
        <v>0.3</v>
      </c>
    </row>
    <row r="1350" spans="1:12">
      <c r="A1350" s="2" t="s">
        <v>113</v>
      </c>
      <c r="B1350" s="2">
        <v>1128299</v>
      </c>
      <c r="C1350" s="3">
        <v>44457</v>
      </c>
      <c r="D1350" s="2" t="s">
        <v>7</v>
      </c>
      <c r="E1350" s="2" t="s">
        <v>120</v>
      </c>
      <c r="F1350" s="2" t="s">
        <v>121</v>
      </c>
      <c r="G1350" s="2" t="s">
        <v>110</v>
      </c>
      <c r="H1350" s="4">
        <v>0.70000000000000007</v>
      </c>
      <c r="I1350" s="5">
        <v>2750</v>
      </c>
      <c r="J1350" s="6">
        <f t="shared" si="10"/>
        <v>1925.0000000000002</v>
      </c>
      <c r="K1350" s="6">
        <f t="shared" si="11"/>
        <v>385.00000000000006</v>
      </c>
      <c r="L1350" s="7">
        <v>0.2</v>
      </c>
    </row>
    <row r="1351" spans="1:12">
      <c r="A1351" s="2" t="s">
        <v>113</v>
      </c>
      <c r="B1351" s="2">
        <v>1128299</v>
      </c>
      <c r="C1351" s="3">
        <v>44457</v>
      </c>
      <c r="D1351" s="2" t="s">
        <v>7</v>
      </c>
      <c r="E1351" s="2" t="s">
        <v>120</v>
      </c>
      <c r="F1351" s="2" t="s">
        <v>121</v>
      </c>
      <c r="G1351" s="2" t="s">
        <v>111</v>
      </c>
      <c r="H1351" s="4">
        <v>0.54999999999999993</v>
      </c>
      <c r="I1351" s="5">
        <v>3000</v>
      </c>
      <c r="J1351" s="6">
        <f t="shared" si="10"/>
        <v>1649.9999999999998</v>
      </c>
      <c r="K1351" s="6">
        <f t="shared" si="11"/>
        <v>742.49999999999989</v>
      </c>
      <c r="L1351" s="7">
        <v>0.45</v>
      </c>
    </row>
    <row r="1352" spans="1:12">
      <c r="A1352" s="2" t="s">
        <v>113</v>
      </c>
      <c r="B1352" s="2">
        <v>1128299</v>
      </c>
      <c r="C1352" s="3">
        <v>44486</v>
      </c>
      <c r="D1352" s="2" t="s">
        <v>7</v>
      </c>
      <c r="E1352" s="2" t="s">
        <v>120</v>
      </c>
      <c r="F1352" s="2" t="s">
        <v>121</v>
      </c>
      <c r="G1352" s="2" t="s">
        <v>106</v>
      </c>
      <c r="H1352" s="4">
        <v>0.5</v>
      </c>
      <c r="I1352" s="5">
        <v>4000</v>
      </c>
      <c r="J1352" s="6">
        <f t="shared" si="10"/>
        <v>2000</v>
      </c>
      <c r="K1352" s="6">
        <f t="shared" si="11"/>
        <v>600</v>
      </c>
      <c r="L1352" s="7">
        <v>0.3</v>
      </c>
    </row>
    <row r="1353" spans="1:12">
      <c r="A1353" s="2" t="s">
        <v>113</v>
      </c>
      <c r="B1353" s="2">
        <v>1128299</v>
      </c>
      <c r="C1353" s="3">
        <v>44486</v>
      </c>
      <c r="D1353" s="2" t="s">
        <v>7</v>
      </c>
      <c r="E1353" s="2" t="s">
        <v>120</v>
      </c>
      <c r="F1353" s="2" t="s">
        <v>121</v>
      </c>
      <c r="G1353" s="2" t="s">
        <v>107</v>
      </c>
      <c r="H1353" s="4">
        <v>0.65000000000000013</v>
      </c>
      <c r="I1353" s="5">
        <v>5750</v>
      </c>
      <c r="J1353" s="6">
        <f t="shared" si="10"/>
        <v>3737.5000000000009</v>
      </c>
      <c r="K1353" s="6">
        <f t="shared" si="11"/>
        <v>934.37500000000023</v>
      </c>
      <c r="L1353" s="7">
        <v>0.25</v>
      </c>
    </row>
    <row r="1354" spans="1:12">
      <c r="A1354" s="2" t="s">
        <v>113</v>
      </c>
      <c r="B1354" s="2">
        <v>1128299</v>
      </c>
      <c r="C1354" s="3">
        <v>44486</v>
      </c>
      <c r="D1354" s="2" t="s">
        <v>7</v>
      </c>
      <c r="E1354" s="2" t="s">
        <v>120</v>
      </c>
      <c r="F1354" s="2" t="s">
        <v>121</v>
      </c>
      <c r="G1354" s="2" t="s">
        <v>108</v>
      </c>
      <c r="H1354" s="4">
        <v>0.60000000000000009</v>
      </c>
      <c r="I1354" s="5">
        <v>4000</v>
      </c>
      <c r="J1354" s="6">
        <f t="shared" si="10"/>
        <v>2400.0000000000005</v>
      </c>
      <c r="K1354" s="6">
        <f t="shared" si="11"/>
        <v>720.00000000000011</v>
      </c>
      <c r="L1354" s="7">
        <v>0.3</v>
      </c>
    </row>
    <row r="1355" spans="1:12">
      <c r="A1355" s="2" t="s">
        <v>113</v>
      </c>
      <c r="B1355" s="2">
        <v>1128299</v>
      </c>
      <c r="C1355" s="3">
        <v>44486</v>
      </c>
      <c r="D1355" s="2" t="s">
        <v>7</v>
      </c>
      <c r="E1355" s="2" t="s">
        <v>120</v>
      </c>
      <c r="F1355" s="2" t="s">
        <v>121</v>
      </c>
      <c r="G1355" s="2" t="s">
        <v>109</v>
      </c>
      <c r="H1355" s="4">
        <v>0.55000000000000004</v>
      </c>
      <c r="I1355" s="5">
        <v>3750</v>
      </c>
      <c r="J1355" s="6">
        <f t="shared" si="10"/>
        <v>2062.5</v>
      </c>
      <c r="K1355" s="6">
        <f t="shared" si="11"/>
        <v>618.75</v>
      </c>
      <c r="L1355" s="7">
        <v>0.3</v>
      </c>
    </row>
    <row r="1356" spans="1:12">
      <c r="A1356" s="2" t="s">
        <v>113</v>
      </c>
      <c r="B1356" s="2">
        <v>1128299</v>
      </c>
      <c r="C1356" s="3">
        <v>44486</v>
      </c>
      <c r="D1356" s="2" t="s">
        <v>7</v>
      </c>
      <c r="E1356" s="2" t="s">
        <v>120</v>
      </c>
      <c r="F1356" s="2" t="s">
        <v>121</v>
      </c>
      <c r="G1356" s="2" t="s">
        <v>110</v>
      </c>
      <c r="H1356" s="4">
        <v>0.65</v>
      </c>
      <c r="I1356" s="5">
        <v>3500</v>
      </c>
      <c r="J1356" s="6">
        <f t="shared" si="10"/>
        <v>2275</v>
      </c>
      <c r="K1356" s="6">
        <f t="shared" si="11"/>
        <v>455</v>
      </c>
      <c r="L1356" s="7">
        <v>0.2</v>
      </c>
    </row>
    <row r="1357" spans="1:12">
      <c r="A1357" s="2" t="s">
        <v>113</v>
      </c>
      <c r="B1357" s="2">
        <v>1128299</v>
      </c>
      <c r="C1357" s="3">
        <v>44486</v>
      </c>
      <c r="D1357" s="2" t="s">
        <v>7</v>
      </c>
      <c r="E1357" s="2" t="s">
        <v>120</v>
      </c>
      <c r="F1357" s="2" t="s">
        <v>121</v>
      </c>
      <c r="G1357" s="2" t="s">
        <v>111</v>
      </c>
      <c r="H1357" s="4">
        <v>0.70000000000000007</v>
      </c>
      <c r="I1357" s="5">
        <v>4000</v>
      </c>
      <c r="J1357" s="6">
        <f t="shared" si="10"/>
        <v>2800.0000000000005</v>
      </c>
      <c r="K1357" s="6">
        <f t="shared" si="11"/>
        <v>1260.0000000000002</v>
      </c>
      <c r="L1357" s="7">
        <v>0.45</v>
      </c>
    </row>
    <row r="1358" spans="1:12">
      <c r="A1358" s="2" t="s">
        <v>113</v>
      </c>
      <c r="B1358" s="2">
        <v>1128299</v>
      </c>
      <c r="C1358" s="3">
        <v>44517</v>
      </c>
      <c r="D1358" s="2" t="s">
        <v>7</v>
      </c>
      <c r="E1358" s="2" t="s">
        <v>120</v>
      </c>
      <c r="F1358" s="2" t="s">
        <v>121</v>
      </c>
      <c r="G1358" s="2" t="s">
        <v>106</v>
      </c>
      <c r="H1358" s="4">
        <v>0.55000000000000004</v>
      </c>
      <c r="I1358" s="5">
        <v>6250</v>
      </c>
      <c r="J1358" s="6">
        <f t="shared" si="10"/>
        <v>3437.5000000000005</v>
      </c>
      <c r="K1358" s="6">
        <f t="shared" si="11"/>
        <v>1031.25</v>
      </c>
      <c r="L1358" s="7">
        <v>0.3</v>
      </c>
    </row>
    <row r="1359" spans="1:12">
      <c r="A1359" s="2" t="s">
        <v>113</v>
      </c>
      <c r="B1359" s="2">
        <v>1128299</v>
      </c>
      <c r="C1359" s="3">
        <v>44517</v>
      </c>
      <c r="D1359" s="2" t="s">
        <v>7</v>
      </c>
      <c r="E1359" s="2" t="s">
        <v>120</v>
      </c>
      <c r="F1359" s="2" t="s">
        <v>121</v>
      </c>
      <c r="G1359" s="2" t="s">
        <v>107</v>
      </c>
      <c r="H1359" s="4">
        <v>0.60000000000000009</v>
      </c>
      <c r="I1359" s="5">
        <v>7000</v>
      </c>
      <c r="J1359" s="6">
        <f t="shared" si="10"/>
        <v>4200.0000000000009</v>
      </c>
      <c r="K1359" s="6">
        <f t="shared" si="11"/>
        <v>1050.0000000000002</v>
      </c>
      <c r="L1359" s="7">
        <v>0.25</v>
      </c>
    </row>
    <row r="1360" spans="1:12">
      <c r="A1360" s="2" t="s">
        <v>113</v>
      </c>
      <c r="B1360" s="2">
        <v>1128299</v>
      </c>
      <c r="C1360" s="3">
        <v>44517</v>
      </c>
      <c r="D1360" s="2" t="s">
        <v>7</v>
      </c>
      <c r="E1360" s="2" t="s">
        <v>120</v>
      </c>
      <c r="F1360" s="2" t="s">
        <v>121</v>
      </c>
      <c r="G1360" s="2" t="s">
        <v>108</v>
      </c>
      <c r="H1360" s="4">
        <v>0.55000000000000004</v>
      </c>
      <c r="I1360" s="5">
        <v>5250</v>
      </c>
      <c r="J1360" s="6">
        <f t="shared" si="10"/>
        <v>2887.5000000000005</v>
      </c>
      <c r="K1360" s="6">
        <f t="shared" si="11"/>
        <v>866.25000000000011</v>
      </c>
      <c r="L1360" s="7">
        <v>0.3</v>
      </c>
    </row>
    <row r="1361" spans="1:12">
      <c r="A1361" s="2" t="s">
        <v>113</v>
      </c>
      <c r="B1361" s="2">
        <v>1128299</v>
      </c>
      <c r="C1361" s="3">
        <v>44517</v>
      </c>
      <c r="D1361" s="2" t="s">
        <v>7</v>
      </c>
      <c r="E1361" s="2" t="s">
        <v>120</v>
      </c>
      <c r="F1361" s="2" t="s">
        <v>121</v>
      </c>
      <c r="G1361" s="2" t="s">
        <v>109</v>
      </c>
      <c r="H1361" s="4">
        <v>0.65000000000000013</v>
      </c>
      <c r="I1361" s="5">
        <v>5000</v>
      </c>
      <c r="J1361" s="6">
        <f t="shared" si="10"/>
        <v>3250.0000000000005</v>
      </c>
      <c r="K1361" s="6">
        <f t="shared" si="11"/>
        <v>975.00000000000011</v>
      </c>
      <c r="L1361" s="7">
        <v>0.3</v>
      </c>
    </row>
    <row r="1362" spans="1:12">
      <c r="A1362" s="2" t="s">
        <v>113</v>
      </c>
      <c r="B1362" s="2">
        <v>1128299</v>
      </c>
      <c r="C1362" s="3">
        <v>44517</v>
      </c>
      <c r="D1362" s="2" t="s">
        <v>7</v>
      </c>
      <c r="E1362" s="2" t="s">
        <v>120</v>
      </c>
      <c r="F1362" s="2" t="s">
        <v>121</v>
      </c>
      <c r="G1362" s="2" t="s">
        <v>110</v>
      </c>
      <c r="H1362" s="4">
        <v>0.85000000000000009</v>
      </c>
      <c r="I1362" s="5">
        <v>4750</v>
      </c>
      <c r="J1362" s="6">
        <f t="shared" si="10"/>
        <v>4037.5000000000005</v>
      </c>
      <c r="K1362" s="6">
        <f t="shared" si="11"/>
        <v>807.50000000000011</v>
      </c>
      <c r="L1362" s="7">
        <v>0.2</v>
      </c>
    </row>
    <row r="1363" spans="1:12">
      <c r="A1363" s="2" t="s">
        <v>113</v>
      </c>
      <c r="B1363" s="2">
        <v>1128299</v>
      </c>
      <c r="C1363" s="3">
        <v>44517</v>
      </c>
      <c r="D1363" s="2" t="s">
        <v>7</v>
      </c>
      <c r="E1363" s="2" t="s">
        <v>120</v>
      </c>
      <c r="F1363" s="2" t="s">
        <v>121</v>
      </c>
      <c r="G1363" s="2" t="s">
        <v>111</v>
      </c>
      <c r="H1363" s="4">
        <v>0.90000000000000013</v>
      </c>
      <c r="I1363" s="5">
        <v>6000</v>
      </c>
      <c r="J1363" s="6">
        <f t="shared" si="10"/>
        <v>5400.0000000000009</v>
      </c>
      <c r="K1363" s="6">
        <f t="shared" si="11"/>
        <v>2430.0000000000005</v>
      </c>
      <c r="L1363" s="7">
        <v>0.45</v>
      </c>
    </row>
    <row r="1364" spans="1:12">
      <c r="A1364" s="2" t="s">
        <v>113</v>
      </c>
      <c r="B1364" s="2">
        <v>1128299</v>
      </c>
      <c r="C1364" s="3">
        <v>44546</v>
      </c>
      <c r="D1364" s="2" t="s">
        <v>7</v>
      </c>
      <c r="E1364" s="2" t="s">
        <v>120</v>
      </c>
      <c r="F1364" s="2" t="s">
        <v>121</v>
      </c>
      <c r="G1364" s="2" t="s">
        <v>106</v>
      </c>
      <c r="H1364" s="4">
        <v>0.75000000000000011</v>
      </c>
      <c r="I1364" s="5">
        <v>8000</v>
      </c>
      <c r="J1364" s="6">
        <f t="shared" si="10"/>
        <v>6000.0000000000009</v>
      </c>
      <c r="K1364" s="6">
        <f t="shared" si="11"/>
        <v>1800.0000000000002</v>
      </c>
      <c r="L1364" s="7">
        <v>0.3</v>
      </c>
    </row>
    <row r="1365" spans="1:12">
      <c r="A1365" s="2" t="s">
        <v>113</v>
      </c>
      <c r="B1365" s="2">
        <v>1128299</v>
      </c>
      <c r="C1365" s="3">
        <v>44546</v>
      </c>
      <c r="D1365" s="2" t="s">
        <v>7</v>
      </c>
      <c r="E1365" s="2" t="s">
        <v>120</v>
      </c>
      <c r="F1365" s="2" t="s">
        <v>121</v>
      </c>
      <c r="G1365" s="2" t="s">
        <v>107</v>
      </c>
      <c r="H1365" s="4">
        <v>0.8500000000000002</v>
      </c>
      <c r="I1365" s="5">
        <v>8000</v>
      </c>
      <c r="J1365" s="6">
        <f t="shared" si="10"/>
        <v>6800.0000000000018</v>
      </c>
      <c r="K1365" s="6">
        <f t="shared" si="11"/>
        <v>1700.0000000000005</v>
      </c>
      <c r="L1365" s="7">
        <v>0.25</v>
      </c>
    </row>
    <row r="1366" spans="1:12">
      <c r="A1366" s="2" t="s">
        <v>113</v>
      </c>
      <c r="B1366" s="2">
        <v>1128299</v>
      </c>
      <c r="C1366" s="3">
        <v>44546</v>
      </c>
      <c r="D1366" s="2" t="s">
        <v>7</v>
      </c>
      <c r="E1366" s="2" t="s">
        <v>120</v>
      </c>
      <c r="F1366" s="2" t="s">
        <v>121</v>
      </c>
      <c r="G1366" s="2" t="s">
        <v>108</v>
      </c>
      <c r="H1366" s="4">
        <v>0.80000000000000016</v>
      </c>
      <c r="I1366" s="5">
        <v>6000</v>
      </c>
      <c r="J1366" s="6">
        <f t="shared" si="10"/>
        <v>4800.0000000000009</v>
      </c>
      <c r="K1366" s="6">
        <f t="shared" si="11"/>
        <v>1440.0000000000002</v>
      </c>
      <c r="L1366" s="7">
        <v>0.3</v>
      </c>
    </row>
    <row r="1367" spans="1:12">
      <c r="A1367" s="2" t="s">
        <v>113</v>
      </c>
      <c r="B1367" s="2">
        <v>1128299</v>
      </c>
      <c r="C1367" s="3">
        <v>44546</v>
      </c>
      <c r="D1367" s="2" t="s">
        <v>7</v>
      </c>
      <c r="E1367" s="2" t="s">
        <v>120</v>
      </c>
      <c r="F1367" s="2" t="s">
        <v>121</v>
      </c>
      <c r="G1367" s="2" t="s">
        <v>109</v>
      </c>
      <c r="H1367" s="4">
        <v>0.80000000000000016</v>
      </c>
      <c r="I1367" s="5">
        <v>6000</v>
      </c>
      <c r="J1367" s="6">
        <f t="shared" si="10"/>
        <v>4800.0000000000009</v>
      </c>
      <c r="K1367" s="6">
        <f t="shared" si="11"/>
        <v>1440.0000000000002</v>
      </c>
      <c r="L1367" s="7">
        <v>0.3</v>
      </c>
    </row>
    <row r="1368" spans="1:12">
      <c r="A1368" s="2" t="s">
        <v>113</v>
      </c>
      <c r="B1368" s="2">
        <v>1128299</v>
      </c>
      <c r="C1368" s="3">
        <v>44546</v>
      </c>
      <c r="D1368" s="2" t="s">
        <v>7</v>
      </c>
      <c r="E1368" s="2" t="s">
        <v>120</v>
      </c>
      <c r="F1368" s="2" t="s">
        <v>121</v>
      </c>
      <c r="G1368" s="2" t="s">
        <v>110</v>
      </c>
      <c r="H1368" s="4">
        <v>0.90000000000000013</v>
      </c>
      <c r="I1368" s="5">
        <v>5250</v>
      </c>
      <c r="J1368" s="6">
        <f t="shared" si="10"/>
        <v>4725.0000000000009</v>
      </c>
      <c r="K1368" s="6">
        <f t="shared" si="11"/>
        <v>945.00000000000023</v>
      </c>
      <c r="L1368" s="7">
        <v>0.2</v>
      </c>
    </row>
    <row r="1369" spans="1:12">
      <c r="A1369" s="2" t="s">
        <v>113</v>
      </c>
      <c r="B1369" s="2">
        <v>1128299</v>
      </c>
      <c r="C1369" s="3">
        <v>44546</v>
      </c>
      <c r="D1369" s="2" t="s">
        <v>7</v>
      </c>
      <c r="E1369" s="2" t="s">
        <v>120</v>
      </c>
      <c r="F1369" s="2" t="s">
        <v>121</v>
      </c>
      <c r="G1369" s="2" t="s">
        <v>111</v>
      </c>
      <c r="H1369" s="4">
        <v>0.95000000000000018</v>
      </c>
      <c r="I1369" s="5">
        <v>6250</v>
      </c>
      <c r="J1369" s="6">
        <f t="shared" si="10"/>
        <v>5937.5000000000009</v>
      </c>
      <c r="K1369" s="6">
        <f t="shared" si="11"/>
        <v>2671.8750000000005</v>
      </c>
      <c r="L1369" s="7">
        <v>0.45</v>
      </c>
    </row>
    <row r="1370" spans="1:12">
      <c r="A1370" s="2" t="s">
        <v>104</v>
      </c>
      <c r="B1370" s="2">
        <v>1185732</v>
      </c>
      <c r="C1370" s="3">
        <v>44208</v>
      </c>
      <c r="D1370" s="2" t="s">
        <v>116</v>
      </c>
      <c r="E1370" s="2" t="s">
        <v>8</v>
      </c>
      <c r="F1370" s="2" t="s">
        <v>85</v>
      </c>
      <c r="G1370" s="2" t="s">
        <v>106</v>
      </c>
      <c r="H1370" s="4">
        <v>0.45</v>
      </c>
      <c r="I1370" s="5">
        <v>8500</v>
      </c>
      <c r="J1370" s="6">
        <f t="shared" si="10"/>
        <v>3825</v>
      </c>
      <c r="K1370" s="6">
        <f t="shared" si="11"/>
        <v>1721.25</v>
      </c>
      <c r="L1370" s="7">
        <v>0.45</v>
      </c>
    </row>
    <row r="1371" spans="1:12">
      <c r="A1371" s="2" t="s">
        <v>104</v>
      </c>
      <c r="B1371" s="2">
        <v>1185732</v>
      </c>
      <c r="C1371" s="3">
        <v>44208</v>
      </c>
      <c r="D1371" s="2" t="s">
        <v>116</v>
      </c>
      <c r="E1371" s="2" t="s">
        <v>8</v>
      </c>
      <c r="F1371" s="2" t="s">
        <v>85</v>
      </c>
      <c r="G1371" s="2" t="s">
        <v>107</v>
      </c>
      <c r="H1371" s="4">
        <v>0.45</v>
      </c>
      <c r="I1371" s="5">
        <v>6500</v>
      </c>
      <c r="J1371" s="6">
        <f t="shared" si="10"/>
        <v>2925</v>
      </c>
      <c r="K1371" s="6">
        <f t="shared" si="11"/>
        <v>1023.7499999999999</v>
      </c>
      <c r="L1371" s="7">
        <v>0.35</v>
      </c>
    </row>
    <row r="1372" spans="1:12">
      <c r="A1372" s="2" t="s">
        <v>104</v>
      </c>
      <c r="B1372" s="2">
        <v>1185732</v>
      </c>
      <c r="C1372" s="3">
        <v>44208</v>
      </c>
      <c r="D1372" s="2" t="s">
        <v>116</v>
      </c>
      <c r="E1372" s="2" t="s">
        <v>8</v>
      </c>
      <c r="F1372" s="2" t="s">
        <v>85</v>
      </c>
      <c r="G1372" s="2" t="s">
        <v>108</v>
      </c>
      <c r="H1372" s="4">
        <v>0.35000000000000003</v>
      </c>
      <c r="I1372" s="5">
        <v>6500</v>
      </c>
      <c r="J1372" s="6">
        <f t="shared" si="10"/>
        <v>2275</v>
      </c>
      <c r="K1372" s="6">
        <f t="shared" si="11"/>
        <v>568.75</v>
      </c>
      <c r="L1372" s="7">
        <v>0.25</v>
      </c>
    </row>
    <row r="1373" spans="1:12">
      <c r="A1373" s="2" t="s">
        <v>104</v>
      </c>
      <c r="B1373" s="2">
        <v>1185732</v>
      </c>
      <c r="C1373" s="3">
        <v>44208</v>
      </c>
      <c r="D1373" s="2" t="s">
        <v>116</v>
      </c>
      <c r="E1373" s="2" t="s">
        <v>8</v>
      </c>
      <c r="F1373" s="2" t="s">
        <v>85</v>
      </c>
      <c r="G1373" s="2" t="s">
        <v>109</v>
      </c>
      <c r="H1373" s="4">
        <v>0.39999999999999997</v>
      </c>
      <c r="I1373" s="5">
        <v>5000</v>
      </c>
      <c r="J1373" s="6">
        <f t="shared" si="10"/>
        <v>1999.9999999999998</v>
      </c>
      <c r="K1373" s="6">
        <f t="shared" si="11"/>
        <v>599.99999999999989</v>
      </c>
      <c r="L1373" s="7">
        <v>0.3</v>
      </c>
    </row>
    <row r="1374" spans="1:12">
      <c r="A1374" s="2" t="s">
        <v>104</v>
      </c>
      <c r="B1374" s="2">
        <v>1185732</v>
      </c>
      <c r="C1374" s="3">
        <v>44208</v>
      </c>
      <c r="D1374" s="2" t="s">
        <v>116</v>
      </c>
      <c r="E1374" s="2" t="s">
        <v>8</v>
      </c>
      <c r="F1374" s="2" t="s">
        <v>85</v>
      </c>
      <c r="G1374" s="2" t="s">
        <v>110</v>
      </c>
      <c r="H1374" s="4">
        <v>0.55000000000000004</v>
      </c>
      <c r="I1374" s="5">
        <v>5500</v>
      </c>
      <c r="J1374" s="6">
        <f t="shared" si="10"/>
        <v>3025.0000000000005</v>
      </c>
      <c r="K1374" s="6">
        <f t="shared" si="11"/>
        <v>1058.75</v>
      </c>
      <c r="L1374" s="7">
        <v>0.35</v>
      </c>
    </row>
    <row r="1375" spans="1:12">
      <c r="A1375" s="2" t="s">
        <v>104</v>
      </c>
      <c r="B1375" s="2">
        <v>1185732</v>
      </c>
      <c r="C1375" s="3">
        <v>44208</v>
      </c>
      <c r="D1375" s="2" t="s">
        <v>116</v>
      </c>
      <c r="E1375" s="2" t="s">
        <v>8</v>
      </c>
      <c r="F1375" s="2" t="s">
        <v>85</v>
      </c>
      <c r="G1375" s="2" t="s">
        <v>111</v>
      </c>
      <c r="H1375" s="4">
        <v>0.45</v>
      </c>
      <c r="I1375" s="5">
        <v>6500</v>
      </c>
      <c r="J1375" s="6">
        <f t="shared" si="10"/>
        <v>2925</v>
      </c>
      <c r="K1375" s="6">
        <f t="shared" si="11"/>
        <v>1462.5</v>
      </c>
      <c r="L1375" s="7">
        <v>0.5</v>
      </c>
    </row>
    <row r="1376" spans="1:12">
      <c r="A1376" s="2" t="s">
        <v>104</v>
      </c>
      <c r="B1376" s="2">
        <v>1185732</v>
      </c>
      <c r="C1376" s="3">
        <v>44237</v>
      </c>
      <c r="D1376" s="2" t="s">
        <v>116</v>
      </c>
      <c r="E1376" s="2" t="s">
        <v>8</v>
      </c>
      <c r="F1376" s="2" t="s">
        <v>85</v>
      </c>
      <c r="G1376" s="2" t="s">
        <v>106</v>
      </c>
      <c r="H1376" s="4">
        <v>0.45</v>
      </c>
      <c r="I1376" s="5">
        <v>9000</v>
      </c>
      <c r="J1376" s="6">
        <f t="shared" si="10"/>
        <v>4050</v>
      </c>
      <c r="K1376" s="6">
        <f t="shared" si="11"/>
        <v>1822.5</v>
      </c>
      <c r="L1376" s="7">
        <v>0.45</v>
      </c>
    </row>
    <row r="1377" spans="1:12">
      <c r="A1377" s="2" t="s">
        <v>104</v>
      </c>
      <c r="B1377" s="2">
        <v>1185732</v>
      </c>
      <c r="C1377" s="3">
        <v>44237</v>
      </c>
      <c r="D1377" s="2" t="s">
        <v>116</v>
      </c>
      <c r="E1377" s="2" t="s">
        <v>8</v>
      </c>
      <c r="F1377" s="2" t="s">
        <v>85</v>
      </c>
      <c r="G1377" s="2" t="s">
        <v>107</v>
      </c>
      <c r="H1377" s="4">
        <v>0.45</v>
      </c>
      <c r="I1377" s="5">
        <v>5500</v>
      </c>
      <c r="J1377" s="6">
        <f t="shared" si="10"/>
        <v>2475</v>
      </c>
      <c r="K1377" s="6">
        <f t="shared" si="11"/>
        <v>866.25</v>
      </c>
      <c r="L1377" s="7">
        <v>0.35</v>
      </c>
    </row>
    <row r="1378" spans="1:12">
      <c r="A1378" s="2" t="s">
        <v>104</v>
      </c>
      <c r="B1378" s="2">
        <v>1185732</v>
      </c>
      <c r="C1378" s="3">
        <v>44237</v>
      </c>
      <c r="D1378" s="2" t="s">
        <v>116</v>
      </c>
      <c r="E1378" s="2" t="s">
        <v>8</v>
      </c>
      <c r="F1378" s="2" t="s">
        <v>85</v>
      </c>
      <c r="G1378" s="2" t="s">
        <v>108</v>
      </c>
      <c r="H1378" s="4">
        <v>0.35000000000000003</v>
      </c>
      <c r="I1378" s="5">
        <v>6000</v>
      </c>
      <c r="J1378" s="6">
        <f t="shared" si="10"/>
        <v>2100</v>
      </c>
      <c r="K1378" s="6">
        <f t="shared" si="11"/>
        <v>525</v>
      </c>
      <c r="L1378" s="7">
        <v>0.25</v>
      </c>
    </row>
    <row r="1379" spans="1:12">
      <c r="A1379" s="2" t="s">
        <v>104</v>
      </c>
      <c r="B1379" s="2">
        <v>1185732</v>
      </c>
      <c r="C1379" s="3">
        <v>44237</v>
      </c>
      <c r="D1379" s="2" t="s">
        <v>116</v>
      </c>
      <c r="E1379" s="2" t="s">
        <v>8</v>
      </c>
      <c r="F1379" s="2" t="s">
        <v>85</v>
      </c>
      <c r="G1379" s="2" t="s">
        <v>109</v>
      </c>
      <c r="H1379" s="4">
        <v>0.39999999999999997</v>
      </c>
      <c r="I1379" s="5">
        <v>4750</v>
      </c>
      <c r="J1379" s="6">
        <f t="shared" si="10"/>
        <v>1899.9999999999998</v>
      </c>
      <c r="K1379" s="6">
        <f t="shared" si="11"/>
        <v>569.99999999999989</v>
      </c>
      <c r="L1379" s="7">
        <v>0.3</v>
      </c>
    </row>
    <row r="1380" spans="1:12">
      <c r="A1380" s="2" t="s">
        <v>104</v>
      </c>
      <c r="B1380" s="2">
        <v>1185732</v>
      </c>
      <c r="C1380" s="3">
        <v>44237</v>
      </c>
      <c r="D1380" s="2" t="s">
        <v>116</v>
      </c>
      <c r="E1380" s="2" t="s">
        <v>8</v>
      </c>
      <c r="F1380" s="2" t="s">
        <v>85</v>
      </c>
      <c r="G1380" s="2" t="s">
        <v>110</v>
      </c>
      <c r="H1380" s="4">
        <v>0.55000000000000004</v>
      </c>
      <c r="I1380" s="5">
        <v>5500</v>
      </c>
      <c r="J1380" s="6">
        <f t="shared" si="10"/>
        <v>3025.0000000000005</v>
      </c>
      <c r="K1380" s="6">
        <f t="shared" si="11"/>
        <v>1058.75</v>
      </c>
      <c r="L1380" s="7">
        <v>0.35</v>
      </c>
    </row>
    <row r="1381" spans="1:12">
      <c r="A1381" s="2" t="s">
        <v>104</v>
      </c>
      <c r="B1381" s="2">
        <v>1185732</v>
      </c>
      <c r="C1381" s="3">
        <v>44237</v>
      </c>
      <c r="D1381" s="2" t="s">
        <v>116</v>
      </c>
      <c r="E1381" s="2" t="s">
        <v>8</v>
      </c>
      <c r="F1381" s="2" t="s">
        <v>85</v>
      </c>
      <c r="G1381" s="2" t="s">
        <v>111</v>
      </c>
      <c r="H1381" s="4">
        <v>0.45</v>
      </c>
      <c r="I1381" s="5">
        <v>6500</v>
      </c>
      <c r="J1381" s="6">
        <f t="shared" si="10"/>
        <v>2925</v>
      </c>
      <c r="K1381" s="6">
        <f t="shared" si="11"/>
        <v>1462.5</v>
      </c>
      <c r="L1381" s="7">
        <v>0.5</v>
      </c>
    </row>
    <row r="1382" spans="1:12">
      <c r="A1382" s="2" t="s">
        <v>104</v>
      </c>
      <c r="B1382" s="2">
        <v>1185732</v>
      </c>
      <c r="C1382" s="3">
        <v>44263</v>
      </c>
      <c r="D1382" s="2" t="s">
        <v>116</v>
      </c>
      <c r="E1382" s="2" t="s">
        <v>8</v>
      </c>
      <c r="F1382" s="2" t="s">
        <v>85</v>
      </c>
      <c r="G1382" s="2" t="s">
        <v>106</v>
      </c>
      <c r="H1382" s="4">
        <v>0.45</v>
      </c>
      <c r="I1382" s="5">
        <v>8700</v>
      </c>
      <c r="J1382" s="6">
        <f t="shared" si="10"/>
        <v>3915</v>
      </c>
      <c r="K1382" s="6">
        <f t="shared" si="11"/>
        <v>1761.75</v>
      </c>
      <c r="L1382" s="7">
        <v>0.45</v>
      </c>
    </row>
    <row r="1383" spans="1:12">
      <c r="A1383" s="2" t="s">
        <v>104</v>
      </c>
      <c r="B1383" s="2">
        <v>1185732</v>
      </c>
      <c r="C1383" s="3">
        <v>44263</v>
      </c>
      <c r="D1383" s="2" t="s">
        <v>116</v>
      </c>
      <c r="E1383" s="2" t="s">
        <v>8</v>
      </c>
      <c r="F1383" s="2" t="s">
        <v>85</v>
      </c>
      <c r="G1383" s="2" t="s">
        <v>107</v>
      </c>
      <c r="H1383" s="4">
        <v>0.45</v>
      </c>
      <c r="I1383" s="5">
        <v>5500</v>
      </c>
      <c r="J1383" s="6">
        <f t="shared" si="10"/>
        <v>2475</v>
      </c>
      <c r="K1383" s="6">
        <f t="shared" si="11"/>
        <v>866.25</v>
      </c>
      <c r="L1383" s="7">
        <v>0.35</v>
      </c>
    </row>
    <row r="1384" spans="1:12">
      <c r="A1384" s="2" t="s">
        <v>104</v>
      </c>
      <c r="B1384" s="2">
        <v>1185732</v>
      </c>
      <c r="C1384" s="3">
        <v>44263</v>
      </c>
      <c r="D1384" s="2" t="s">
        <v>116</v>
      </c>
      <c r="E1384" s="2" t="s">
        <v>8</v>
      </c>
      <c r="F1384" s="2" t="s">
        <v>85</v>
      </c>
      <c r="G1384" s="2" t="s">
        <v>108</v>
      </c>
      <c r="H1384" s="4">
        <v>0.35000000000000003</v>
      </c>
      <c r="I1384" s="5">
        <v>5750</v>
      </c>
      <c r="J1384" s="6">
        <f t="shared" si="10"/>
        <v>2012.5000000000002</v>
      </c>
      <c r="K1384" s="6">
        <f t="shared" si="11"/>
        <v>503.12500000000006</v>
      </c>
      <c r="L1384" s="7">
        <v>0.25</v>
      </c>
    </row>
    <row r="1385" spans="1:12">
      <c r="A1385" s="2" t="s">
        <v>104</v>
      </c>
      <c r="B1385" s="2">
        <v>1185732</v>
      </c>
      <c r="C1385" s="3">
        <v>44263</v>
      </c>
      <c r="D1385" s="2" t="s">
        <v>116</v>
      </c>
      <c r="E1385" s="2" t="s">
        <v>8</v>
      </c>
      <c r="F1385" s="2" t="s">
        <v>85</v>
      </c>
      <c r="G1385" s="2" t="s">
        <v>109</v>
      </c>
      <c r="H1385" s="4">
        <v>0.39999999999999997</v>
      </c>
      <c r="I1385" s="5">
        <v>4250</v>
      </c>
      <c r="J1385" s="6">
        <f t="shared" si="10"/>
        <v>1699.9999999999998</v>
      </c>
      <c r="K1385" s="6">
        <f t="shared" si="11"/>
        <v>509.99999999999989</v>
      </c>
      <c r="L1385" s="7">
        <v>0.3</v>
      </c>
    </row>
    <row r="1386" spans="1:12">
      <c r="A1386" s="2" t="s">
        <v>104</v>
      </c>
      <c r="B1386" s="2">
        <v>1185732</v>
      </c>
      <c r="C1386" s="3">
        <v>44263</v>
      </c>
      <c r="D1386" s="2" t="s">
        <v>116</v>
      </c>
      <c r="E1386" s="2" t="s">
        <v>8</v>
      </c>
      <c r="F1386" s="2" t="s">
        <v>85</v>
      </c>
      <c r="G1386" s="2" t="s">
        <v>110</v>
      </c>
      <c r="H1386" s="4">
        <v>0.55000000000000004</v>
      </c>
      <c r="I1386" s="5">
        <v>4750</v>
      </c>
      <c r="J1386" s="6">
        <f t="shared" si="10"/>
        <v>2612.5</v>
      </c>
      <c r="K1386" s="6">
        <f t="shared" si="11"/>
        <v>914.37499999999989</v>
      </c>
      <c r="L1386" s="7">
        <v>0.35</v>
      </c>
    </row>
    <row r="1387" spans="1:12">
      <c r="A1387" s="2" t="s">
        <v>104</v>
      </c>
      <c r="B1387" s="2">
        <v>1185732</v>
      </c>
      <c r="C1387" s="3">
        <v>44263</v>
      </c>
      <c r="D1387" s="2" t="s">
        <v>116</v>
      </c>
      <c r="E1387" s="2" t="s">
        <v>8</v>
      </c>
      <c r="F1387" s="2" t="s">
        <v>85</v>
      </c>
      <c r="G1387" s="2" t="s">
        <v>111</v>
      </c>
      <c r="H1387" s="4">
        <v>0.45</v>
      </c>
      <c r="I1387" s="5">
        <v>5750</v>
      </c>
      <c r="J1387" s="6">
        <f t="shared" si="10"/>
        <v>2587.5</v>
      </c>
      <c r="K1387" s="6">
        <f t="shared" si="11"/>
        <v>1293.75</v>
      </c>
      <c r="L1387" s="7">
        <v>0.5</v>
      </c>
    </row>
    <row r="1388" spans="1:12">
      <c r="A1388" s="2" t="s">
        <v>104</v>
      </c>
      <c r="B1388" s="2">
        <v>1185732</v>
      </c>
      <c r="C1388" s="3">
        <v>44295</v>
      </c>
      <c r="D1388" s="2" t="s">
        <v>116</v>
      </c>
      <c r="E1388" s="2" t="s">
        <v>8</v>
      </c>
      <c r="F1388" s="2" t="s">
        <v>85</v>
      </c>
      <c r="G1388" s="2" t="s">
        <v>106</v>
      </c>
      <c r="H1388" s="4">
        <v>0.45</v>
      </c>
      <c r="I1388" s="5">
        <v>8250</v>
      </c>
      <c r="J1388" s="6">
        <f t="shared" si="10"/>
        <v>3712.5</v>
      </c>
      <c r="K1388" s="6">
        <f t="shared" si="11"/>
        <v>1670.625</v>
      </c>
      <c r="L1388" s="7">
        <v>0.45</v>
      </c>
    </row>
    <row r="1389" spans="1:12">
      <c r="A1389" s="2" t="s">
        <v>104</v>
      </c>
      <c r="B1389" s="2">
        <v>1185732</v>
      </c>
      <c r="C1389" s="3">
        <v>44295</v>
      </c>
      <c r="D1389" s="2" t="s">
        <v>116</v>
      </c>
      <c r="E1389" s="2" t="s">
        <v>8</v>
      </c>
      <c r="F1389" s="2" t="s">
        <v>85</v>
      </c>
      <c r="G1389" s="2" t="s">
        <v>107</v>
      </c>
      <c r="H1389" s="4">
        <v>0.45</v>
      </c>
      <c r="I1389" s="5">
        <v>5250</v>
      </c>
      <c r="J1389" s="6">
        <f t="shared" si="10"/>
        <v>2362.5</v>
      </c>
      <c r="K1389" s="6">
        <f t="shared" si="11"/>
        <v>826.875</v>
      </c>
      <c r="L1389" s="7">
        <v>0.35</v>
      </c>
    </row>
    <row r="1390" spans="1:12">
      <c r="A1390" s="2" t="s">
        <v>104</v>
      </c>
      <c r="B1390" s="2">
        <v>1185732</v>
      </c>
      <c r="C1390" s="3">
        <v>44295</v>
      </c>
      <c r="D1390" s="2" t="s">
        <v>116</v>
      </c>
      <c r="E1390" s="2" t="s">
        <v>8</v>
      </c>
      <c r="F1390" s="2" t="s">
        <v>85</v>
      </c>
      <c r="G1390" s="2" t="s">
        <v>108</v>
      </c>
      <c r="H1390" s="4">
        <v>0.35000000000000003</v>
      </c>
      <c r="I1390" s="5">
        <v>5250</v>
      </c>
      <c r="J1390" s="6">
        <f t="shared" si="10"/>
        <v>1837.5000000000002</v>
      </c>
      <c r="K1390" s="6">
        <f t="shared" si="11"/>
        <v>459.37500000000006</v>
      </c>
      <c r="L1390" s="7">
        <v>0.25</v>
      </c>
    </row>
    <row r="1391" spans="1:12">
      <c r="A1391" s="2" t="s">
        <v>104</v>
      </c>
      <c r="B1391" s="2">
        <v>1185732</v>
      </c>
      <c r="C1391" s="3">
        <v>44295</v>
      </c>
      <c r="D1391" s="2" t="s">
        <v>116</v>
      </c>
      <c r="E1391" s="2" t="s">
        <v>8</v>
      </c>
      <c r="F1391" s="2" t="s">
        <v>85</v>
      </c>
      <c r="G1391" s="2" t="s">
        <v>109</v>
      </c>
      <c r="H1391" s="4">
        <v>0.39999999999999997</v>
      </c>
      <c r="I1391" s="5">
        <v>4500</v>
      </c>
      <c r="J1391" s="6">
        <f t="shared" si="10"/>
        <v>1799.9999999999998</v>
      </c>
      <c r="K1391" s="6">
        <f t="shared" si="11"/>
        <v>539.99999999999989</v>
      </c>
      <c r="L1391" s="7">
        <v>0.3</v>
      </c>
    </row>
    <row r="1392" spans="1:12">
      <c r="A1392" s="2" t="s">
        <v>104</v>
      </c>
      <c r="B1392" s="2">
        <v>1185732</v>
      </c>
      <c r="C1392" s="3">
        <v>44295</v>
      </c>
      <c r="D1392" s="2" t="s">
        <v>116</v>
      </c>
      <c r="E1392" s="2" t="s">
        <v>8</v>
      </c>
      <c r="F1392" s="2" t="s">
        <v>85</v>
      </c>
      <c r="G1392" s="2" t="s">
        <v>110</v>
      </c>
      <c r="H1392" s="4">
        <v>0.55000000000000004</v>
      </c>
      <c r="I1392" s="5">
        <v>4750</v>
      </c>
      <c r="J1392" s="6">
        <f t="shared" si="10"/>
        <v>2612.5</v>
      </c>
      <c r="K1392" s="6">
        <f t="shared" si="11"/>
        <v>914.37499999999989</v>
      </c>
      <c r="L1392" s="7">
        <v>0.35</v>
      </c>
    </row>
    <row r="1393" spans="1:12">
      <c r="A1393" s="2" t="s">
        <v>104</v>
      </c>
      <c r="B1393" s="2">
        <v>1185732</v>
      </c>
      <c r="C1393" s="3">
        <v>44295</v>
      </c>
      <c r="D1393" s="2" t="s">
        <v>116</v>
      </c>
      <c r="E1393" s="2" t="s">
        <v>8</v>
      </c>
      <c r="F1393" s="2" t="s">
        <v>85</v>
      </c>
      <c r="G1393" s="2" t="s">
        <v>111</v>
      </c>
      <c r="H1393" s="4">
        <v>0.45</v>
      </c>
      <c r="I1393" s="5">
        <v>6000</v>
      </c>
      <c r="J1393" s="6">
        <f t="shared" si="10"/>
        <v>2700</v>
      </c>
      <c r="K1393" s="6">
        <f t="shared" si="11"/>
        <v>1350</v>
      </c>
      <c r="L1393" s="7">
        <v>0.5</v>
      </c>
    </row>
    <row r="1394" spans="1:12">
      <c r="A1394" s="2" t="s">
        <v>104</v>
      </c>
      <c r="B1394" s="2">
        <v>1185732</v>
      </c>
      <c r="C1394" s="3">
        <v>44324</v>
      </c>
      <c r="D1394" s="2" t="s">
        <v>116</v>
      </c>
      <c r="E1394" s="2" t="s">
        <v>8</v>
      </c>
      <c r="F1394" s="2" t="s">
        <v>85</v>
      </c>
      <c r="G1394" s="2" t="s">
        <v>106</v>
      </c>
      <c r="H1394" s="4">
        <v>0.55000000000000004</v>
      </c>
      <c r="I1394" s="5">
        <v>8700</v>
      </c>
      <c r="J1394" s="6">
        <f t="shared" si="10"/>
        <v>4785</v>
      </c>
      <c r="K1394" s="6">
        <f t="shared" si="11"/>
        <v>2153.25</v>
      </c>
      <c r="L1394" s="7">
        <v>0.45</v>
      </c>
    </row>
    <row r="1395" spans="1:12">
      <c r="A1395" s="2" t="s">
        <v>104</v>
      </c>
      <c r="B1395" s="2">
        <v>1185732</v>
      </c>
      <c r="C1395" s="3">
        <v>44324</v>
      </c>
      <c r="D1395" s="2" t="s">
        <v>116</v>
      </c>
      <c r="E1395" s="2" t="s">
        <v>8</v>
      </c>
      <c r="F1395" s="2" t="s">
        <v>85</v>
      </c>
      <c r="G1395" s="2" t="s">
        <v>107</v>
      </c>
      <c r="H1395" s="4">
        <v>0.55000000000000004</v>
      </c>
      <c r="I1395" s="5">
        <v>5750</v>
      </c>
      <c r="J1395" s="6">
        <f t="shared" si="10"/>
        <v>3162.5000000000005</v>
      </c>
      <c r="K1395" s="6">
        <f t="shared" si="11"/>
        <v>1106.875</v>
      </c>
      <c r="L1395" s="7">
        <v>0.35</v>
      </c>
    </row>
    <row r="1396" spans="1:12">
      <c r="A1396" s="2" t="s">
        <v>104</v>
      </c>
      <c r="B1396" s="2">
        <v>1185732</v>
      </c>
      <c r="C1396" s="3">
        <v>44324</v>
      </c>
      <c r="D1396" s="2" t="s">
        <v>116</v>
      </c>
      <c r="E1396" s="2" t="s">
        <v>8</v>
      </c>
      <c r="F1396" s="2" t="s">
        <v>85</v>
      </c>
      <c r="G1396" s="2" t="s">
        <v>108</v>
      </c>
      <c r="H1396" s="4">
        <v>0.5</v>
      </c>
      <c r="I1396" s="5">
        <v>5500</v>
      </c>
      <c r="J1396" s="6">
        <f t="shared" si="10"/>
        <v>2750</v>
      </c>
      <c r="K1396" s="6">
        <f t="shared" si="11"/>
        <v>687.5</v>
      </c>
      <c r="L1396" s="7">
        <v>0.25</v>
      </c>
    </row>
    <row r="1397" spans="1:12">
      <c r="A1397" s="2" t="s">
        <v>104</v>
      </c>
      <c r="B1397" s="2">
        <v>1185732</v>
      </c>
      <c r="C1397" s="3">
        <v>44324</v>
      </c>
      <c r="D1397" s="2" t="s">
        <v>116</v>
      </c>
      <c r="E1397" s="2" t="s">
        <v>8</v>
      </c>
      <c r="F1397" s="2" t="s">
        <v>85</v>
      </c>
      <c r="G1397" s="2" t="s">
        <v>109</v>
      </c>
      <c r="H1397" s="4">
        <v>0.5</v>
      </c>
      <c r="I1397" s="5">
        <v>5000</v>
      </c>
      <c r="J1397" s="6">
        <f t="shared" si="10"/>
        <v>2500</v>
      </c>
      <c r="K1397" s="6">
        <f t="shared" si="11"/>
        <v>750</v>
      </c>
      <c r="L1397" s="7">
        <v>0.3</v>
      </c>
    </row>
    <row r="1398" spans="1:12">
      <c r="A1398" s="2" t="s">
        <v>104</v>
      </c>
      <c r="B1398" s="2">
        <v>1185732</v>
      </c>
      <c r="C1398" s="3">
        <v>44324</v>
      </c>
      <c r="D1398" s="2" t="s">
        <v>116</v>
      </c>
      <c r="E1398" s="2" t="s">
        <v>8</v>
      </c>
      <c r="F1398" s="2" t="s">
        <v>85</v>
      </c>
      <c r="G1398" s="2" t="s">
        <v>110</v>
      </c>
      <c r="H1398" s="4">
        <v>0.6</v>
      </c>
      <c r="I1398" s="5">
        <v>5250</v>
      </c>
      <c r="J1398" s="6">
        <f t="shared" si="10"/>
        <v>3150</v>
      </c>
      <c r="K1398" s="6">
        <f t="shared" si="11"/>
        <v>1102.5</v>
      </c>
      <c r="L1398" s="7">
        <v>0.35</v>
      </c>
    </row>
    <row r="1399" spans="1:12">
      <c r="A1399" s="2" t="s">
        <v>104</v>
      </c>
      <c r="B1399" s="2">
        <v>1185732</v>
      </c>
      <c r="C1399" s="3">
        <v>44324</v>
      </c>
      <c r="D1399" s="2" t="s">
        <v>116</v>
      </c>
      <c r="E1399" s="2" t="s">
        <v>8</v>
      </c>
      <c r="F1399" s="2" t="s">
        <v>85</v>
      </c>
      <c r="G1399" s="2" t="s">
        <v>111</v>
      </c>
      <c r="H1399" s="4">
        <v>0.65</v>
      </c>
      <c r="I1399" s="5">
        <v>6250</v>
      </c>
      <c r="J1399" s="6">
        <f t="shared" si="10"/>
        <v>4062.5</v>
      </c>
      <c r="K1399" s="6">
        <f t="shared" si="11"/>
        <v>2031.25</v>
      </c>
      <c r="L1399" s="7">
        <v>0.5</v>
      </c>
    </row>
    <row r="1400" spans="1:12">
      <c r="A1400" s="2" t="s">
        <v>104</v>
      </c>
      <c r="B1400" s="2">
        <v>1185732</v>
      </c>
      <c r="C1400" s="3">
        <v>44357</v>
      </c>
      <c r="D1400" s="2" t="s">
        <v>116</v>
      </c>
      <c r="E1400" s="2" t="s">
        <v>8</v>
      </c>
      <c r="F1400" s="2" t="s">
        <v>85</v>
      </c>
      <c r="G1400" s="2" t="s">
        <v>106</v>
      </c>
      <c r="H1400" s="4">
        <v>0.6</v>
      </c>
      <c r="I1400" s="5">
        <v>8750</v>
      </c>
      <c r="J1400" s="6">
        <f t="shared" si="10"/>
        <v>5250</v>
      </c>
      <c r="K1400" s="6">
        <f t="shared" si="11"/>
        <v>2362.5</v>
      </c>
      <c r="L1400" s="7">
        <v>0.45</v>
      </c>
    </row>
    <row r="1401" spans="1:12">
      <c r="A1401" s="2" t="s">
        <v>104</v>
      </c>
      <c r="B1401" s="2">
        <v>1185732</v>
      </c>
      <c r="C1401" s="3">
        <v>44357</v>
      </c>
      <c r="D1401" s="2" t="s">
        <v>116</v>
      </c>
      <c r="E1401" s="2" t="s">
        <v>8</v>
      </c>
      <c r="F1401" s="2" t="s">
        <v>85</v>
      </c>
      <c r="G1401" s="2" t="s">
        <v>107</v>
      </c>
      <c r="H1401" s="4">
        <v>0.55000000000000004</v>
      </c>
      <c r="I1401" s="5">
        <v>6250</v>
      </c>
      <c r="J1401" s="6">
        <f t="shared" si="10"/>
        <v>3437.5000000000005</v>
      </c>
      <c r="K1401" s="6">
        <f t="shared" si="11"/>
        <v>1203.125</v>
      </c>
      <c r="L1401" s="7">
        <v>0.35</v>
      </c>
    </row>
    <row r="1402" spans="1:12">
      <c r="A1402" s="2" t="s">
        <v>104</v>
      </c>
      <c r="B1402" s="2">
        <v>1185732</v>
      </c>
      <c r="C1402" s="3">
        <v>44357</v>
      </c>
      <c r="D1402" s="2" t="s">
        <v>116</v>
      </c>
      <c r="E1402" s="2" t="s">
        <v>8</v>
      </c>
      <c r="F1402" s="2" t="s">
        <v>85</v>
      </c>
      <c r="G1402" s="2" t="s">
        <v>108</v>
      </c>
      <c r="H1402" s="4">
        <v>0.5</v>
      </c>
      <c r="I1402" s="5">
        <v>6000</v>
      </c>
      <c r="J1402" s="6">
        <f t="shared" si="10"/>
        <v>3000</v>
      </c>
      <c r="K1402" s="6">
        <f t="shared" si="11"/>
        <v>750</v>
      </c>
      <c r="L1402" s="7">
        <v>0.25</v>
      </c>
    </row>
    <row r="1403" spans="1:12">
      <c r="A1403" s="2" t="s">
        <v>104</v>
      </c>
      <c r="B1403" s="2">
        <v>1185732</v>
      </c>
      <c r="C1403" s="3">
        <v>44357</v>
      </c>
      <c r="D1403" s="2" t="s">
        <v>116</v>
      </c>
      <c r="E1403" s="2" t="s">
        <v>8</v>
      </c>
      <c r="F1403" s="2" t="s">
        <v>85</v>
      </c>
      <c r="G1403" s="2" t="s">
        <v>109</v>
      </c>
      <c r="H1403" s="4">
        <v>0.5</v>
      </c>
      <c r="I1403" s="5">
        <v>5750</v>
      </c>
      <c r="J1403" s="6">
        <f t="shared" si="10"/>
        <v>2875</v>
      </c>
      <c r="K1403" s="6">
        <f t="shared" si="11"/>
        <v>862.5</v>
      </c>
      <c r="L1403" s="7">
        <v>0.3</v>
      </c>
    </row>
    <row r="1404" spans="1:12">
      <c r="A1404" s="2" t="s">
        <v>104</v>
      </c>
      <c r="B1404" s="2">
        <v>1185732</v>
      </c>
      <c r="C1404" s="3">
        <v>44357</v>
      </c>
      <c r="D1404" s="2" t="s">
        <v>116</v>
      </c>
      <c r="E1404" s="2" t="s">
        <v>8</v>
      </c>
      <c r="F1404" s="2" t="s">
        <v>85</v>
      </c>
      <c r="G1404" s="2" t="s">
        <v>110</v>
      </c>
      <c r="H1404" s="4">
        <v>0.65</v>
      </c>
      <c r="I1404" s="5">
        <v>5750</v>
      </c>
      <c r="J1404" s="6">
        <f t="shared" si="10"/>
        <v>3737.5</v>
      </c>
      <c r="K1404" s="6">
        <f t="shared" si="11"/>
        <v>1308.125</v>
      </c>
      <c r="L1404" s="7">
        <v>0.35</v>
      </c>
    </row>
    <row r="1405" spans="1:12">
      <c r="A1405" s="2" t="s">
        <v>104</v>
      </c>
      <c r="B1405" s="2">
        <v>1185732</v>
      </c>
      <c r="C1405" s="3">
        <v>44357</v>
      </c>
      <c r="D1405" s="2" t="s">
        <v>116</v>
      </c>
      <c r="E1405" s="2" t="s">
        <v>8</v>
      </c>
      <c r="F1405" s="2" t="s">
        <v>85</v>
      </c>
      <c r="G1405" s="2" t="s">
        <v>111</v>
      </c>
      <c r="H1405" s="4">
        <v>0.70000000000000007</v>
      </c>
      <c r="I1405" s="5">
        <v>7250</v>
      </c>
      <c r="J1405" s="6">
        <f t="shared" si="10"/>
        <v>5075.0000000000009</v>
      </c>
      <c r="K1405" s="6">
        <f t="shared" si="11"/>
        <v>2537.5000000000005</v>
      </c>
      <c r="L1405" s="7">
        <v>0.5</v>
      </c>
    </row>
    <row r="1406" spans="1:12">
      <c r="A1406" s="2" t="s">
        <v>104</v>
      </c>
      <c r="B1406" s="2">
        <v>1185732</v>
      </c>
      <c r="C1406" s="3">
        <v>44385</v>
      </c>
      <c r="D1406" s="2" t="s">
        <v>116</v>
      </c>
      <c r="E1406" s="2" t="s">
        <v>8</v>
      </c>
      <c r="F1406" s="2" t="s">
        <v>85</v>
      </c>
      <c r="G1406" s="2" t="s">
        <v>106</v>
      </c>
      <c r="H1406" s="4">
        <v>0.65</v>
      </c>
      <c r="I1406" s="5">
        <v>9500</v>
      </c>
      <c r="J1406" s="6">
        <f t="shared" si="10"/>
        <v>6175</v>
      </c>
      <c r="K1406" s="6">
        <f t="shared" si="11"/>
        <v>2778.75</v>
      </c>
      <c r="L1406" s="7">
        <v>0.45</v>
      </c>
    </row>
    <row r="1407" spans="1:12">
      <c r="A1407" s="2" t="s">
        <v>104</v>
      </c>
      <c r="B1407" s="2">
        <v>1185732</v>
      </c>
      <c r="C1407" s="3">
        <v>44385</v>
      </c>
      <c r="D1407" s="2" t="s">
        <v>116</v>
      </c>
      <c r="E1407" s="2" t="s">
        <v>8</v>
      </c>
      <c r="F1407" s="2" t="s">
        <v>85</v>
      </c>
      <c r="G1407" s="2" t="s">
        <v>107</v>
      </c>
      <c r="H1407" s="4">
        <v>0.60000000000000009</v>
      </c>
      <c r="I1407" s="5">
        <v>7000</v>
      </c>
      <c r="J1407" s="6">
        <f t="shared" si="10"/>
        <v>4200.0000000000009</v>
      </c>
      <c r="K1407" s="6">
        <f t="shared" si="11"/>
        <v>1470.0000000000002</v>
      </c>
      <c r="L1407" s="7">
        <v>0.35</v>
      </c>
    </row>
    <row r="1408" spans="1:12">
      <c r="A1408" s="2" t="s">
        <v>104</v>
      </c>
      <c r="B1408" s="2">
        <v>1185732</v>
      </c>
      <c r="C1408" s="3">
        <v>44385</v>
      </c>
      <c r="D1408" s="2" t="s">
        <v>116</v>
      </c>
      <c r="E1408" s="2" t="s">
        <v>8</v>
      </c>
      <c r="F1408" s="2" t="s">
        <v>85</v>
      </c>
      <c r="G1408" s="2" t="s">
        <v>108</v>
      </c>
      <c r="H1408" s="4">
        <v>0.55000000000000004</v>
      </c>
      <c r="I1408" s="5">
        <v>6250</v>
      </c>
      <c r="J1408" s="6">
        <f t="shared" si="10"/>
        <v>3437.5000000000005</v>
      </c>
      <c r="K1408" s="6">
        <f t="shared" si="11"/>
        <v>859.37500000000011</v>
      </c>
      <c r="L1408" s="7">
        <v>0.25</v>
      </c>
    </row>
    <row r="1409" spans="1:12">
      <c r="A1409" s="2" t="s">
        <v>104</v>
      </c>
      <c r="B1409" s="2">
        <v>1185732</v>
      </c>
      <c r="C1409" s="3">
        <v>44385</v>
      </c>
      <c r="D1409" s="2" t="s">
        <v>116</v>
      </c>
      <c r="E1409" s="2" t="s">
        <v>8</v>
      </c>
      <c r="F1409" s="2" t="s">
        <v>85</v>
      </c>
      <c r="G1409" s="2" t="s">
        <v>109</v>
      </c>
      <c r="H1409" s="4">
        <v>0.55000000000000004</v>
      </c>
      <c r="I1409" s="5">
        <v>5750</v>
      </c>
      <c r="J1409" s="6">
        <f t="shared" si="10"/>
        <v>3162.5000000000005</v>
      </c>
      <c r="K1409" s="6">
        <f t="shared" si="11"/>
        <v>948.75000000000011</v>
      </c>
      <c r="L1409" s="7">
        <v>0.3</v>
      </c>
    </row>
    <row r="1410" spans="1:12">
      <c r="A1410" s="2" t="s">
        <v>104</v>
      </c>
      <c r="B1410" s="2">
        <v>1185732</v>
      </c>
      <c r="C1410" s="3">
        <v>44385</v>
      </c>
      <c r="D1410" s="2" t="s">
        <v>116</v>
      </c>
      <c r="E1410" s="2" t="s">
        <v>8</v>
      </c>
      <c r="F1410" s="2" t="s">
        <v>85</v>
      </c>
      <c r="G1410" s="2" t="s">
        <v>110</v>
      </c>
      <c r="H1410" s="4">
        <v>0.65</v>
      </c>
      <c r="I1410" s="5">
        <v>6000</v>
      </c>
      <c r="J1410" s="6">
        <f t="shared" si="10"/>
        <v>3900</v>
      </c>
      <c r="K1410" s="6">
        <f t="shared" si="11"/>
        <v>1365</v>
      </c>
      <c r="L1410" s="7">
        <v>0.35</v>
      </c>
    </row>
    <row r="1411" spans="1:12">
      <c r="A1411" s="2" t="s">
        <v>104</v>
      </c>
      <c r="B1411" s="2">
        <v>1185732</v>
      </c>
      <c r="C1411" s="3">
        <v>44385</v>
      </c>
      <c r="D1411" s="2" t="s">
        <v>116</v>
      </c>
      <c r="E1411" s="2" t="s">
        <v>8</v>
      </c>
      <c r="F1411" s="2" t="s">
        <v>85</v>
      </c>
      <c r="G1411" s="2" t="s">
        <v>111</v>
      </c>
      <c r="H1411" s="4">
        <v>0.70000000000000007</v>
      </c>
      <c r="I1411" s="5">
        <v>7750</v>
      </c>
      <c r="J1411" s="6">
        <f t="shared" si="10"/>
        <v>5425.0000000000009</v>
      </c>
      <c r="K1411" s="6">
        <f t="shared" si="11"/>
        <v>2712.5000000000005</v>
      </c>
      <c r="L1411" s="7">
        <v>0.5</v>
      </c>
    </row>
    <row r="1412" spans="1:12">
      <c r="A1412" s="2" t="s">
        <v>104</v>
      </c>
      <c r="B1412" s="2">
        <v>1185732</v>
      </c>
      <c r="C1412" s="3">
        <v>44417</v>
      </c>
      <c r="D1412" s="2" t="s">
        <v>116</v>
      </c>
      <c r="E1412" s="2" t="s">
        <v>8</v>
      </c>
      <c r="F1412" s="2" t="s">
        <v>85</v>
      </c>
      <c r="G1412" s="2" t="s">
        <v>106</v>
      </c>
      <c r="H1412" s="4">
        <v>0.65</v>
      </c>
      <c r="I1412" s="5">
        <v>9250</v>
      </c>
      <c r="J1412" s="6">
        <f t="shared" si="10"/>
        <v>6012.5</v>
      </c>
      <c r="K1412" s="6">
        <f t="shared" si="11"/>
        <v>2705.625</v>
      </c>
      <c r="L1412" s="7">
        <v>0.45</v>
      </c>
    </row>
    <row r="1413" spans="1:12">
      <c r="A1413" s="2" t="s">
        <v>104</v>
      </c>
      <c r="B1413" s="2">
        <v>1185732</v>
      </c>
      <c r="C1413" s="3">
        <v>44417</v>
      </c>
      <c r="D1413" s="2" t="s">
        <v>116</v>
      </c>
      <c r="E1413" s="2" t="s">
        <v>8</v>
      </c>
      <c r="F1413" s="2" t="s">
        <v>85</v>
      </c>
      <c r="G1413" s="2" t="s">
        <v>107</v>
      </c>
      <c r="H1413" s="4">
        <v>0.60000000000000009</v>
      </c>
      <c r="I1413" s="5">
        <v>7000</v>
      </c>
      <c r="J1413" s="6">
        <f t="shared" si="10"/>
        <v>4200.0000000000009</v>
      </c>
      <c r="K1413" s="6">
        <f t="shared" si="11"/>
        <v>1470.0000000000002</v>
      </c>
      <c r="L1413" s="7">
        <v>0.35</v>
      </c>
    </row>
    <row r="1414" spans="1:12">
      <c r="A1414" s="2" t="s">
        <v>104</v>
      </c>
      <c r="B1414" s="2">
        <v>1185732</v>
      </c>
      <c r="C1414" s="3">
        <v>44417</v>
      </c>
      <c r="D1414" s="2" t="s">
        <v>116</v>
      </c>
      <c r="E1414" s="2" t="s">
        <v>8</v>
      </c>
      <c r="F1414" s="2" t="s">
        <v>85</v>
      </c>
      <c r="G1414" s="2" t="s">
        <v>108</v>
      </c>
      <c r="H1414" s="4">
        <v>0.55000000000000004</v>
      </c>
      <c r="I1414" s="5">
        <v>6250</v>
      </c>
      <c r="J1414" s="6">
        <f t="shared" si="10"/>
        <v>3437.5000000000005</v>
      </c>
      <c r="K1414" s="6">
        <f t="shared" si="11"/>
        <v>859.37500000000011</v>
      </c>
      <c r="L1414" s="7">
        <v>0.25</v>
      </c>
    </row>
    <row r="1415" spans="1:12">
      <c r="A1415" s="2" t="s">
        <v>104</v>
      </c>
      <c r="B1415" s="2">
        <v>1185732</v>
      </c>
      <c r="C1415" s="3">
        <v>44417</v>
      </c>
      <c r="D1415" s="2" t="s">
        <v>116</v>
      </c>
      <c r="E1415" s="2" t="s">
        <v>8</v>
      </c>
      <c r="F1415" s="2" t="s">
        <v>85</v>
      </c>
      <c r="G1415" s="2" t="s">
        <v>109</v>
      </c>
      <c r="H1415" s="4">
        <v>0.45</v>
      </c>
      <c r="I1415" s="5">
        <v>5750</v>
      </c>
      <c r="J1415" s="6">
        <f t="shared" si="10"/>
        <v>2587.5</v>
      </c>
      <c r="K1415" s="6">
        <f t="shared" si="11"/>
        <v>776.25</v>
      </c>
      <c r="L1415" s="7">
        <v>0.3</v>
      </c>
    </row>
    <row r="1416" spans="1:12">
      <c r="A1416" s="2" t="s">
        <v>104</v>
      </c>
      <c r="B1416" s="2">
        <v>1185732</v>
      </c>
      <c r="C1416" s="3">
        <v>44417</v>
      </c>
      <c r="D1416" s="2" t="s">
        <v>116</v>
      </c>
      <c r="E1416" s="2" t="s">
        <v>8</v>
      </c>
      <c r="F1416" s="2" t="s">
        <v>85</v>
      </c>
      <c r="G1416" s="2" t="s">
        <v>110</v>
      </c>
      <c r="H1416" s="4">
        <v>0.55000000000000004</v>
      </c>
      <c r="I1416" s="5">
        <v>5500</v>
      </c>
      <c r="J1416" s="6">
        <f t="shared" si="10"/>
        <v>3025.0000000000005</v>
      </c>
      <c r="K1416" s="6">
        <f t="shared" si="11"/>
        <v>1058.75</v>
      </c>
      <c r="L1416" s="7">
        <v>0.35</v>
      </c>
    </row>
    <row r="1417" spans="1:12">
      <c r="A1417" s="2" t="s">
        <v>104</v>
      </c>
      <c r="B1417" s="2">
        <v>1185732</v>
      </c>
      <c r="C1417" s="3">
        <v>44417</v>
      </c>
      <c r="D1417" s="2" t="s">
        <v>116</v>
      </c>
      <c r="E1417" s="2" t="s">
        <v>8</v>
      </c>
      <c r="F1417" s="2" t="s">
        <v>85</v>
      </c>
      <c r="G1417" s="2" t="s">
        <v>111</v>
      </c>
      <c r="H1417" s="4">
        <v>0.60000000000000009</v>
      </c>
      <c r="I1417" s="5">
        <v>7250</v>
      </c>
      <c r="J1417" s="6">
        <f t="shared" si="10"/>
        <v>4350.0000000000009</v>
      </c>
      <c r="K1417" s="6">
        <f t="shared" si="11"/>
        <v>2175.0000000000005</v>
      </c>
      <c r="L1417" s="7">
        <v>0.5</v>
      </c>
    </row>
    <row r="1418" spans="1:12">
      <c r="A1418" s="2" t="s">
        <v>104</v>
      </c>
      <c r="B1418" s="2">
        <v>1185732</v>
      </c>
      <c r="C1418" s="3">
        <v>44447</v>
      </c>
      <c r="D1418" s="2" t="s">
        <v>116</v>
      </c>
      <c r="E1418" s="2" t="s">
        <v>8</v>
      </c>
      <c r="F1418" s="2" t="s">
        <v>85</v>
      </c>
      <c r="G1418" s="2" t="s">
        <v>106</v>
      </c>
      <c r="H1418" s="4">
        <v>0.55000000000000004</v>
      </c>
      <c r="I1418" s="5">
        <v>8500</v>
      </c>
      <c r="J1418" s="6">
        <f t="shared" si="10"/>
        <v>4675</v>
      </c>
      <c r="K1418" s="6">
        <f t="shared" si="11"/>
        <v>2103.75</v>
      </c>
      <c r="L1418" s="7">
        <v>0.45</v>
      </c>
    </row>
    <row r="1419" spans="1:12">
      <c r="A1419" s="2" t="s">
        <v>104</v>
      </c>
      <c r="B1419" s="2">
        <v>1185732</v>
      </c>
      <c r="C1419" s="3">
        <v>44447</v>
      </c>
      <c r="D1419" s="2" t="s">
        <v>116</v>
      </c>
      <c r="E1419" s="2" t="s">
        <v>8</v>
      </c>
      <c r="F1419" s="2" t="s">
        <v>85</v>
      </c>
      <c r="G1419" s="2" t="s">
        <v>107</v>
      </c>
      <c r="H1419" s="4">
        <v>0.50000000000000011</v>
      </c>
      <c r="I1419" s="5">
        <v>6500</v>
      </c>
      <c r="J1419" s="6">
        <f t="shared" si="10"/>
        <v>3250.0000000000009</v>
      </c>
      <c r="K1419" s="6">
        <f t="shared" si="11"/>
        <v>1137.5000000000002</v>
      </c>
      <c r="L1419" s="7">
        <v>0.35</v>
      </c>
    </row>
    <row r="1420" spans="1:12">
      <c r="A1420" s="2" t="s">
        <v>104</v>
      </c>
      <c r="B1420" s="2">
        <v>1185732</v>
      </c>
      <c r="C1420" s="3">
        <v>44447</v>
      </c>
      <c r="D1420" s="2" t="s">
        <v>116</v>
      </c>
      <c r="E1420" s="2" t="s">
        <v>8</v>
      </c>
      <c r="F1420" s="2" t="s">
        <v>85</v>
      </c>
      <c r="G1420" s="2" t="s">
        <v>108</v>
      </c>
      <c r="H1420" s="4">
        <v>0.45</v>
      </c>
      <c r="I1420" s="5">
        <v>5500</v>
      </c>
      <c r="J1420" s="6">
        <f t="shared" si="10"/>
        <v>2475</v>
      </c>
      <c r="K1420" s="6">
        <f t="shared" si="11"/>
        <v>618.75</v>
      </c>
      <c r="L1420" s="7">
        <v>0.25</v>
      </c>
    </row>
    <row r="1421" spans="1:12">
      <c r="A1421" s="2" t="s">
        <v>104</v>
      </c>
      <c r="B1421" s="2">
        <v>1185732</v>
      </c>
      <c r="C1421" s="3">
        <v>44447</v>
      </c>
      <c r="D1421" s="2" t="s">
        <v>116</v>
      </c>
      <c r="E1421" s="2" t="s">
        <v>8</v>
      </c>
      <c r="F1421" s="2" t="s">
        <v>85</v>
      </c>
      <c r="G1421" s="2" t="s">
        <v>109</v>
      </c>
      <c r="H1421" s="4">
        <v>0.45</v>
      </c>
      <c r="I1421" s="5">
        <v>5250</v>
      </c>
      <c r="J1421" s="6">
        <f t="shared" si="10"/>
        <v>2362.5</v>
      </c>
      <c r="K1421" s="6">
        <f t="shared" si="11"/>
        <v>708.75</v>
      </c>
      <c r="L1421" s="7">
        <v>0.3</v>
      </c>
    </row>
    <row r="1422" spans="1:12">
      <c r="A1422" s="2" t="s">
        <v>104</v>
      </c>
      <c r="B1422" s="2">
        <v>1185732</v>
      </c>
      <c r="C1422" s="3">
        <v>44447</v>
      </c>
      <c r="D1422" s="2" t="s">
        <v>116</v>
      </c>
      <c r="E1422" s="2" t="s">
        <v>8</v>
      </c>
      <c r="F1422" s="2" t="s">
        <v>85</v>
      </c>
      <c r="G1422" s="2" t="s">
        <v>110</v>
      </c>
      <c r="H1422" s="4">
        <v>0.55000000000000004</v>
      </c>
      <c r="I1422" s="5">
        <v>5250</v>
      </c>
      <c r="J1422" s="6">
        <f t="shared" si="10"/>
        <v>2887.5000000000005</v>
      </c>
      <c r="K1422" s="6">
        <f t="shared" si="11"/>
        <v>1010.6250000000001</v>
      </c>
      <c r="L1422" s="7">
        <v>0.35</v>
      </c>
    </row>
    <row r="1423" spans="1:12">
      <c r="A1423" s="2" t="s">
        <v>104</v>
      </c>
      <c r="B1423" s="2">
        <v>1185732</v>
      </c>
      <c r="C1423" s="3">
        <v>44447</v>
      </c>
      <c r="D1423" s="2" t="s">
        <v>116</v>
      </c>
      <c r="E1423" s="2" t="s">
        <v>8</v>
      </c>
      <c r="F1423" s="2" t="s">
        <v>85</v>
      </c>
      <c r="G1423" s="2" t="s">
        <v>111</v>
      </c>
      <c r="H1423" s="4">
        <v>0.60000000000000009</v>
      </c>
      <c r="I1423" s="5">
        <v>6250</v>
      </c>
      <c r="J1423" s="6">
        <f t="shared" si="10"/>
        <v>3750.0000000000005</v>
      </c>
      <c r="K1423" s="6">
        <f t="shared" si="11"/>
        <v>1875.0000000000002</v>
      </c>
      <c r="L1423" s="7">
        <v>0.5</v>
      </c>
    </row>
    <row r="1424" spans="1:12">
      <c r="A1424" s="2" t="s">
        <v>104</v>
      </c>
      <c r="B1424" s="2">
        <v>1185732</v>
      </c>
      <c r="C1424" s="3">
        <v>44479</v>
      </c>
      <c r="D1424" s="2" t="s">
        <v>116</v>
      </c>
      <c r="E1424" s="2" t="s">
        <v>8</v>
      </c>
      <c r="F1424" s="2" t="s">
        <v>85</v>
      </c>
      <c r="G1424" s="2" t="s">
        <v>106</v>
      </c>
      <c r="H1424" s="4">
        <v>0.60000000000000009</v>
      </c>
      <c r="I1424" s="5">
        <v>8000</v>
      </c>
      <c r="J1424" s="6">
        <f t="shared" si="10"/>
        <v>4800.0000000000009</v>
      </c>
      <c r="K1424" s="6">
        <f t="shared" si="11"/>
        <v>2160.0000000000005</v>
      </c>
      <c r="L1424" s="7">
        <v>0.45</v>
      </c>
    </row>
    <row r="1425" spans="1:12">
      <c r="A1425" s="2" t="s">
        <v>104</v>
      </c>
      <c r="B1425" s="2">
        <v>1185732</v>
      </c>
      <c r="C1425" s="3">
        <v>44479</v>
      </c>
      <c r="D1425" s="2" t="s">
        <v>116</v>
      </c>
      <c r="E1425" s="2" t="s">
        <v>8</v>
      </c>
      <c r="F1425" s="2" t="s">
        <v>85</v>
      </c>
      <c r="G1425" s="2" t="s">
        <v>107</v>
      </c>
      <c r="H1425" s="4">
        <v>0.50000000000000011</v>
      </c>
      <c r="I1425" s="5">
        <v>6250</v>
      </c>
      <c r="J1425" s="6">
        <f t="shared" si="10"/>
        <v>3125.0000000000009</v>
      </c>
      <c r="K1425" s="6">
        <f t="shared" si="11"/>
        <v>1093.7500000000002</v>
      </c>
      <c r="L1425" s="7">
        <v>0.35</v>
      </c>
    </row>
    <row r="1426" spans="1:12">
      <c r="A1426" s="2" t="s">
        <v>104</v>
      </c>
      <c r="B1426" s="2">
        <v>1185732</v>
      </c>
      <c r="C1426" s="3">
        <v>44479</v>
      </c>
      <c r="D1426" s="2" t="s">
        <v>116</v>
      </c>
      <c r="E1426" s="2" t="s">
        <v>8</v>
      </c>
      <c r="F1426" s="2" t="s">
        <v>85</v>
      </c>
      <c r="G1426" s="2" t="s">
        <v>108</v>
      </c>
      <c r="H1426" s="4">
        <v>0.50000000000000011</v>
      </c>
      <c r="I1426" s="5">
        <v>5250</v>
      </c>
      <c r="J1426" s="6">
        <f t="shared" si="10"/>
        <v>2625.0000000000005</v>
      </c>
      <c r="K1426" s="6">
        <f t="shared" si="11"/>
        <v>656.25000000000011</v>
      </c>
      <c r="L1426" s="7">
        <v>0.25</v>
      </c>
    </row>
    <row r="1427" spans="1:12">
      <c r="A1427" s="2" t="s">
        <v>104</v>
      </c>
      <c r="B1427" s="2">
        <v>1185732</v>
      </c>
      <c r="C1427" s="3">
        <v>44479</v>
      </c>
      <c r="D1427" s="2" t="s">
        <v>116</v>
      </c>
      <c r="E1427" s="2" t="s">
        <v>8</v>
      </c>
      <c r="F1427" s="2" t="s">
        <v>85</v>
      </c>
      <c r="G1427" s="2" t="s">
        <v>109</v>
      </c>
      <c r="H1427" s="4">
        <v>0.50000000000000011</v>
      </c>
      <c r="I1427" s="5">
        <v>5000</v>
      </c>
      <c r="J1427" s="6">
        <f t="shared" si="10"/>
        <v>2500.0000000000005</v>
      </c>
      <c r="K1427" s="6">
        <f t="shared" si="11"/>
        <v>750.00000000000011</v>
      </c>
      <c r="L1427" s="7">
        <v>0.3</v>
      </c>
    </row>
    <row r="1428" spans="1:12">
      <c r="A1428" s="2" t="s">
        <v>104</v>
      </c>
      <c r="B1428" s="2">
        <v>1185732</v>
      </c>
      <c r="C1428" s="3">
        <v>44479</v>
      </c>
      <c r="D1428" s="2" t="s">
        <v>116</v>
      </c>
      <c r="E1428" s="2" t="s">
        <v>8</v>
      </c>
      <c r="F1428" s="2" t="s">
        <v>85</v>
      </c>
      <c r="G1428" s="2" t="s">
        <v>110</v>
      </c>
      <c r="H1428" s="4">
        <v>0.60000000000000009</v>
      </c>
      <c r="I1428" s="5">
        <v>5000</v>
      </c>
      <c r="J1428" s="6">
        <f t="shared" si="10"/>
        <v>3000.0000000000005</v>
      </c>
      <c r="K1428" s="6">
        <f t="shared" si="11"/>
        <v>1050</v>
      </c>
      <c r="L1428" s="7">
        <v>0.35</v>
      </c>
    </row>
    <row r="1429" spans="1:12">
      <c r="A1429" s="2" t="s">
        <v>104</v>
      </c>
      <c r="B1429" s="2">
        <v>1185732</v>
      </c>
      <c r="C1429" s="3">
        <v>44479</v>
      </c>
      <c r="D1429" s="2" t="s">
        <v>116</v>
      </c>
      <c r="E1429" s="2" t="s">
        <v>8</v>
      </c>
      <c r="F1429" s="2" t="s">
        <v>85</v>
      </c>
      <c r="G1429" s="2" t="s">
        <v>111</v>
      </c>
      <c r="H1429" s="4">
        <v>0.65</v>
      </c>
      <c r="I1429" s="5">
        <v>6250</v>
      </c>
      <c r="J1429" s="6">
        <f t="shared" si="10"/>
        <v>4062.5</v>
      </c>
      <c r="K1429" s="6">
        <f t="shared" si="11"/>
        <v>2031.25</v>
      </c>
      <c r="L1429" s="7">
        <v>0.5</v>
      </c>
    </row>
    <row r="1430" spans="1:12">
      <c r="A1430" s="2" t="s">
        <v>104</v>
      </c>
      <c r="B1430" s="2">
        <v>1185732</v>
      </c>
      <c r="C1430" s="3">
        <v>44509</v>
      </c>
      <c r="D1430" s="2" t="s">
        <v>116</v>
      </c>
      <c r="E1430" s="2" t="s">
        <v>8</v>
      </c>
      <c r="F1430" s="2" t="s">
        <v>85</v>
      </c>
      <c r="G1430" s="2" t="s">
        <v>106</v>
      </c>
      <c r="H1430" s="4">
        <v>0.60000000000000009</v>
      </c>
      <c r="I1430" s="5">
        <v>7750</v>
      </c>
      <c r="J1430" s="6">
        <f t="shared" si="10"/>
        <v>4650.0000000000009</v>
      </c>
      <c r="K1430" s="6">
        <f t="shared" si="11"/>
        <v>2092.5000000000005</v>
      </c>
      <c r="L1430" s="7">
        <v>0.45</v>
      </c>
    </row>
    <row r="1431" spans="1:12">
      <c r="A1431" s="2" t="s">
        <v>104</v>
      </c>
      <c r="B1431" s="2">
        <v>1185732</v>
      </c>
      <c r="C1431" s="3">
        <v>44509</v>
      </c>
      <c r="D1431" s="2" t="s">
        <v>116</v>
      </c>
      <c r="E1431" s="2" t="s">
        <v>8</v>
      </c>
      <c r="F1431" s="2" t="s">
        <v>85</v>
      </c>
      <c r="G1431" s="2" t="s">
        <v>107</v>
      </c>
      <c r="H1431" s="4">
        <v>0.50000000000000011</v>
      </c>
      <c r="I1431" s="5">
        <v>6000</v>
      </c>
      <c r="J1431" s="6">
        <f t="shared" si="10"/>
        <v>3000.0000000000005</v>
      </c>
      <c r="K1431" s="6">
        <f t="shared" si="11"/>
        <v>1050</v>
      </c>
      <c r="L1431" s="7">
        <v>0.35</v>
      </c>
    </row>
    <row r="1432" spans="1:12">
      <c r="A1432" s="2" t="s">
        <v>104</v>
      </c>
      <c r="B1432" s="2">
        <v>1185732</v>
      </c>
      <c r="C1432" s="3">
        <v>44509</v>
      </c>
      <c r="D1432" s="2" t="s">
        <v>116</v>
      </c>
      <c r="E1432" s="2" t="s">
        <v>8</v>
      </c>
      <c r="F1432" s="2" t="s">
        <v>85</v>
      </c>
      <c r="G1432" s="2" t="s">
        <v>108</v>
      </c>
      <c r="H1432" s="4">
        <v>0.50000000000000011</v>
      </c>
      <c r="I1432" s="5">
        <v>5450</v>
      </c>
      <c r="J1432" s="6">
        <f t="shared" si="10"/>
        <v>2725.0000000000005</v>
      </c>
      <c r="K1432" s="6">
        <f t="shared" si="11"/>
        <v>681.25000000000011</v>
      </c>
      <c r="L1432" s="7">
        <v>0.25</v>
      </c>
    </row>
    <row r="1433" spans="1:12">
      <c r="A1433" s="2" t="s">
        <v>104</v>
      </c>
      <c r="B1433" s="2">
        <v>1185732</v>
      </c>
      <c r="C1433" s="3">
        <v>44509</v>
      </c>
      <c r="D1433" s="2" t="s">
        <v>116</v>
      </c>
      <c r="E1433" s="2" t="s">
        <v>8</v>
      </c>
      <c r="F1433" s="2" t="s">
        <v>85</v>
      </c>
      <c r="G1433" s="2" t="s">
        <v>109</v>
      </c>
      <c r="H1433" s="4">
        <v>0.50000000000000011</v>
      </c>
      <c r="I1433" s="5">
        <v>5750</v>
      </c>
      <c r="J1433" s="6">
        <f t="shared" si="10"/>
        <v>2875.0000000000005</v>
      </c>
      <c r="K1433" s="6">
        <f t="shared" si="11"/>
        <v>862.50000000000011</v>
      </c>
      <c r="L1433" s="7">
        <v>0.3</v>
      </c>
    </row>
    <row r="1434" spans="1:12">
      <c r="A1434" s="2" t="s">
        <v>104</v>
      </c>
      <c r="B1434" s="2">
        <v>1185732</v>
      </c>
      <c r="C1434" s="3">
        <v>44509</v>
      </c>
      <c r="D1434" s="2" t="s">
        <v>116</v>
      </c>
      <c r="E1434" s="2" t="s">
        <v>8</v>
      </c>
      <c r="F1434" s="2" t="s">
        <v>85</v>
      </c>
      <c r="G1434" s="2" t="s">
        <v>110</v>
      </c>
      <c r="H1434" s="4">
        <v>0.65</v>
      </c>
      <c r="I1434" s="5">
        <v>5500</v>
      </c>
      <c r="J1434" s="6">
        <f t="shared" si="10"/>
        <v>3575</v>
      </c>
      <c r="K1434" s="6">
        <f t="shared" si="11"/>
        <v>1251.25</v>
      </c>
      <c r="L1434" s="7">
        <v>0.35</v>
      </c>
    </row>
    <row r="1435" spans="1:12">
      <c r="A1435" s="2" t="s">
        <v>104</v>
      </c>
      <c r="B1435" s="2">
        <v>1185732</v>
      </c>
      <c r="C1435" s="3">
        <v>44509</v>
      </c>
      <c r="D1435" s="2" t="s">
        <v>116</v>
      </c>
      <c r="E1435" s="2" t="s">
        <v>8</v>
      </c>
      <c r="F1435" s="2" t="s">
        <v>85</v>
      </c>
      <c r="G1435" s="2" t="s">
        <v>111</v>
      </c>
      <c r="H1435" s="4">
        <v>0.7</v>
      </c>
      <c r="I1435" s="5">
        <v>6500</v>
      </c>
      <c r="J1435" s="6">
        <f t="shared" si="10"/>
        <v>4550</v>
      </c>
      <c r="K1435" s="6">
        <f t="shared" si="11"/>
        <v>2275</v>
      </c>
      <c r="L1435" s="7">
        <v>0.5</v>
      </c>
    </row>
    <row r="1436" spans="1:12">
      <c r="A1436" s="2" t="s">
        <v>104</v>
      </c>
      <c r="B1436" s="2">
        <v>1185732</v>
      </c>
      <c r="C1436" s="3">
        <v>44538</v>
      </c>
      <c r="D1436" s="2" t="s">
        <v>116</v>
      </c>
      <c r="E1436" s="2" t="s">
        <v>8</v>
      </c>
      <c r="F1436" s="2" t="s">
        <v>85</v>
      </c>
      <c r="G1436" s="2" t="s">
        <v>106</v>
      </c>
      <c r="H1436" s="4">
        <v>0.65</v>
      </c>
      <c r="I1436" s="5">
        <v>8750</v>
      </c>
      <c r="J1436" s="6">
        <f t="shared" si="10"/>
        <v>5687.5</v>
      </c>
      <c r="K1436" s="6">
        <f t="shared" si="11"/>
        <v>2559.375</v>
      </c>
      <c r="L1436" s="7">
        <v>0.45</v>
      </c>
    </row>
    <row r="1437" spans="1:12">
      <c r="A1437" s="2" t="s">
        <v>104</v>
      </c>
      <c r="B1437" s="2">
        <v>1185732</v>
      </c>
      <c r="C1437" s="3">
        <v>44538</v>
      </c>
      <c r="D1437" s="2" t="s">
        <v>116</v>
      </c>
      <c r="E1437" s="2" t="s">
        <v>8</v>
      </c>
      <c r="F1437" s="2" t="s">
        <v>85</v>
      </c>
      <c r="G1437" s="2" t="s">
        <v>107</v>
      </c>
      <c r="H1437" s="4">
        <v>0.55000000000000004</v>
      </c>
      <c r="I1437" s="5">
        <v>6750</v>
      </c>
      <c r="J1437" s="6">
        <f t="shared" si="10"/>
        <v>3712.5000000000005</v>
      </c>
      <c r="K1437" s="6">
        <f t="shared" si="11"/>
        <v>1299.375</v>
      </c>
      <c r="L1437" s="7">
        <v>0.35</v>
      </c>
    </row>
    <row r="1438" spans="1:12">
      <c r="A1438" s="2" t="s">
        <v>104</v>
      </c>
      <c r="B1438" s="2">
        <v>1185732</v>
      </c>
      <c r="C1438" s="3">
        <v>44538</v>
      </c>
      <c r="D1438" s="2" t="s">
        <v>116</v>
      </c>
      <c r="E1438" s="2" t="s">
        <v>8</v>
      </c>
      <c r="F1438" s="2" t="s">
        <v>85</v>
      </c>
      <c r="G1438" s="2" t="s">
        <v>108</v>
      </c>
      <c r="H1438" s="4">
        <v>0.55000000000000004</v>
      </c>
      <c r="I1438" s="5">
        <v>6250</v>
      </c>
      <c r="J1438" s="6">
        <f t="shared" si="10"/>
        <v>3437.5000000000005</v>
      </c>
      <c r="K1438" s="6">
        <f t="shared" si="11"/>
        <v>859.37500000000011</v>
      </c>
      <c r="L1438" s="7">
        <v>0.25</v>
      </c>
    </row>
    <row r="1439" spans="1:12">
      <c r="A1439" s="2" t="s">
        <v>104</v>
      </c>
      <c r="B1439" s="2">
        <v>1185732</v>
      </c>
      <c r="C1439" s="3">
        <v>44538</v>
      </c>
      <c r="D1439" s="2" t="s">
        <v>116</v>
      </c>
      <c r="E1439" s="2" t="s">
        <v>8</v>
      </c>
      <c r="F1439" s="2" t="s">
        <v>85</v>
      </c>
      <c r="G1439" s="2" t="s">
        <v>109</v>
      </c>
      <c r="H1439" s="4">
        <v>0.55000000000000004</v>
      </c>
      <c r="I1439" s="5">
        <v>5750</v>
      </c>
      <c r="J1439" s="6">
        <f t="shared" si="10"/>
        <v>3162.5000000000005</v>
      </c>
      <c r="K1439" s="6">
        <f t="shared" si="11"/>
        <v>948.75000000000011</v>
      </c>
      <c r="L1439" s="7">
        <v>0.3</v>
      </c>
    </row>
    <row r="1440" spans="1:12">
      <c r="A1440" s="2" t="s">
        <v>104</v>
      </c>
      <c r="B1440" s="2">
        <v>1185732</v>
      </c>
      <c r="C1440" s="3">
        <v>44538</v>
      </c>
      <c r="D1440" s="2" t="s">
        <v>116</v>
      </c>
      <c r="E1440" s="2" t="s">
        <v>8</v>
      </c>
      <c r="F1440" s="2" t="s">
        <v>85</v>
      </c>
      <c r="G1440" s="2" t="s">
        <v>110</v>
      </c>
      <c r="H1440" s="4">
        <v>0.65</v>
      </c>
      <c r="I1440" s="5">
        <v>5750</v>
      </c>
      <c r="J1440" s="6">
        <f t="shared" si="10"/>
        <v>3737.5</v>
      </c>
      <c r="K1440" s="6">
        <f t="shared" si="11"/>
        <v>1308.125</v>
      </c>
      <c r="L1440" s="7">
        <v>0.35</v>
      </c>
    </row>
    <row r="1441" spans="1:12">
      <c r="A1441" s="2" t="s">
        <v>104</v>
      </c>
      <c r="B1441" s="2">
        <v>1185732</v>
      </c>
      <c r="C1441" s="3">
        <v>44538</v>
      </c>
      <c r="D1441" s="2" t="s">
        <v>116</v>
      </c>
      <c r="E1441" s="2" t="s">
        <v>8</v>
      </c>
      <c r="F1441" s="2" t="s">
        <v>85</v>
      </c>
      <c r="G1441" s="2" t="s">
        <v>111</v>
      </c>
      <c r="H1441" s="4">
        <v>0.7</v>
      </c>
      <c r="I1441" s="5">
        <v>6750</v>
      </c>
      <c r="J1441" s="6">
        <f t="shared" si="10"/>
        <v>4725</v>
      </c>
      <c r="K1441" s="6">
        <f t="shared" si="11"/>
        <v>2362.5</v>
      </c>
      <c r="L1441" s="7">
        <v>0.5</v>
      </c>
    </row>
    <row r="1442" spans="1:12">
      <c r="A1442" s="2" t="s">
        <v>104</v>
      </c>
      <c r="B1442" s="2">
        <v>1185732</v>
      </c>
      <c r="C1442" s="3">
        <v>44210</v>
      </c>
      <c r="D1442" s="2" t="s">
        <v>105</v>
      </c>
      <c r="E1442" s="2" t="s">
        <v>25</v>
      </c>
      <c r="F1442" s="2" t="s">
        <v>122</v>
      </c>
      <c r="G1442" s="2" t="s">
        <v>106</v>
      </c>
      <c r="H1442" s="4">
        <v>0.4</v>
      </c>
      <c r="I1442" s="5">
        <v>8000</v>
      </c>
      <c r="J1442" s="6">
        <f t="shared" si="10"/>
        <v>3200</v>
      </c>
      <c r="K1442" s="6">
        <f t="shared" si="11"/>
        <v>1600</v>
      </c>
      <c r="L1442" s="7">
        <v>0.5</v>
      </c>
    </row>
    <row r="1443" spans="1:12">
      <c r="A1443" s="2" t="s">
        <v>104</v>
      </c>
      <c r="B1443" s="2">
        <v>1185732</v>
      </c>
      <c r="C1443" s="3">
        <v>44210</v>
      </c>
      <c r="D1443" s="2" t="s">
        <v>105</v>
      </c>
      <c r="E1443" s="2" t="s">
        <v>25</v>
      </c>
      <c r="F1443" s="2" t="s">
        <v>122</v>
      </c>
      <c r="G1443" s="2" t="s">
        <v>107</v>
      </c>
      <c r="H1443" s="4">
        <v>0.4</v>
      </c>
      <c r="I1443" s="5">
        <v>6000</v>
      </c>
      <c r="J1443" s="6">
        <f t="shared" si="10"/>
        <v>2400</v>
      </c>
      <c r="K1443" s="6">
        <f t="shared" si="11"/>
        <v>720</v>
      </c>
      <c r="L1443" s="7">
        <v>0.3</v>
      </c>
    </row>
    <row r="1444" spans="1:12">
      <c r="A1444" s="2" t="s">
        <v>104</v>
      </c>
      <c r="B1444" s="2">
        <v>1185732</v>
      </c>
      <c r="C1444" s="3">
        <v>44210</v>
      </c>
      <c r="D1444" s="2" t="s">
        <v>105</v>
      </c>
      <c r="E1444" s="2" t="s">
        <v>25</v>
      </c>
      <c r="F1444" s="2" t="s">
        <v>122</v>
      </c>
      <c r="G1444" s="2" t="s">
        <v>108</v>
      </c>
      <c r="H1444" s="4">
        <v>0.30000000000000004</v>
      </c>
      <c r="I1444" s="5">
        <v>6000</v>
      </c>
      <c r="J1444" s="6">
        <f t="shared" si="10"/>
        <v>1800.0000000000002</v>
      </c>
      <c r="K1444" s="6">
        <f t="shared" si="11"/>
        <v>630</v>
      </c>
      <c r="L1444" s="7">
        <v>0.35</v>
      </c>
    </row>
    <row r="1445" spans="1:12">
      <c r="A1445" s="2" t="s">
        <v>104</v>
      </c>
      <c r="B1445" s="2">
        <v>1185732</v>
      </c>
      <c r="C1445" s="3">
        <v>44210</v>
      </c>
      <c r="D1445" s="2" t="s">
        <v>105</v>
      </c>
      <c r="E1445" s="2" t="s">
        <v>25</v>
      </c>
      <c r="F1445" s="2" t="s">
        <v>122</v>
      </c>
      <c r="G1445" s="2" t="s">
        <v>109</v>
      </c>
      <c r="H1445" s="4">
        <v>0.35</v>
      </c>
      <c r="I1445" s="5">
        <v>4500</v>
      </c>
      <c r="J1445" s="6">
        <f t="shared" si="10"/>
        <v>1575</v>
      </c>
      <c r="K1445" s="6">
        <f t="shared" si="11"/>
        <v>551.25</v>
      </c>
      <c r="L1445" s="7">
        <v>0.35</v>
      </c>
    </row>
    <row r="1446" spans="1:12">
      <c r="A1446" s="2" t="s">
        <v>104</v>
      </c>
      <c r="B1446" s="2">
        <v>1185732</v>
      </c>
      <c r="C1446" s="3">
        <v>44210</v>
      </c>
      <c r="D1446" s="2" t="s">
        <v>105</v>
      </c>
      <c r="E1446" s="2" t="s">
        <v>25</v>
      </c>
      <c r="F1446" s="2" t="s">
        <v>122</v>
      </c>
      <c r="G1446" s="2" t="s">
        <v>110</v>
      </c>
      <c r="H1446" s="4">
        <v>0.5</v>
      </c>
      <c r="I1446" s="5">
        <v>5000</v>
      </c>
      <c r="J1446" s="6">
        <f t="shared" si="10"/>
        <v>2500</v>
      </c>
      <c r="K1446" s="6">
        <f t="shared" si="11"/>
        <v>750</v>
      </c>
      <c r="L1446" s="7">
        <v>0.3</v>
      </c>
    </row>
    <row r="1447" spans="1:12">
      <c r="A1447" s="2" t="s">
        <v>104</v>
      </c>
      <c r="B1447" s="2">
        <v>1185732</v>
      </c>
      <c r="C1447" s="3">
        <v>44210</v>
      </c>
      <c r="D1447" s="2" t="s">
        <v>105</v>
      </c>
      <c r="E1447" s="2" t="s">
        <v>25</v>
      </c>
      <c r="F1447" s="2" t="s">
        <v>122</v>
      </c>
      <c r="G1447" s="2" t="s">
        <v>111</v>
      </c>
      <c r="H1447" s="4">
        <v>0.4</v>
      </c>
      <c r="I1447" s="5">
        <v>6000</v>
      </c>
      <c r="J1447" s="6">
        <f t="shared" si="10"/>
        <v>2400</v>
      </c>
      <c r="K1447" s="6">
        <f t="shared" si="11"/>
        <v>600</v>
      </c>
      <c r="L1447" s="7">
        <v>0.25</v>
      </c>
    </row>
    <row r="1448" spans="1:12">
      <c r="A1448" s="2" t="s">
        <v>104</v>
      </c>
      <c r="B1448" s="2">
        <v>1185732</v>
      </c>
      <c r="C1448" s="3">
        <v>44239</v>
      </c>
      <c r="D1448" s="2" t="s">
        <v>105</v>
      </c>
      <c r="E1448" s="2" t="s">
        <v>25</v>
      </c>
      <c r="F1448" s="2" t="s">
        <v>122</v>
      </c>
      <c r="G1448" s="2" t="s">
        <v>106</v>
      </c>
      <c r="H1448" s="4">
        <v>0.4</v>
      </c>
      <c r="I1448" s="5">
        <v>8500</v>
      </c>
      <c r="J1448" s="6">
        <f t="shared" si="10"/>
        <v>3400</v>
      </c>
      <c r="K1448" s="6">
        <f t="shared" si="11"/>
        <v>1700</v>
      </c>
      <c r="L1448" s="7">
        <v>0.5</v>
      </c>
    </row>
    <row r="1449" spans="1:12">
      <c r="A1449" s="2" t="s">
        <v>104</v>
      </c>
      <c r="B1449" s="2">
        <v>1185732</v>
      </c>
      <c r="C1449" s="3">
        <v>44239</v>
      </c>
      <c r="D1449" s="2" t="s">
        <v>105</v>
      </c>
      <c r="E1449" s="2" t="s">
        <v>25</v>
      </c>
      <c r="F1449" s="2" t="s">
        <v>122</v>
      </c>
      <c r="G1449" s="2" t="s">
        <v>107</v>
      </c>
      <c r="H1449" s="4">
        <v>0.4</v>
      </c>
      <c r="I1449" s="5">
        <v>5000</v>
      </c>
      <c r="J1449" s="6">
        <f t="shared" si="10"/>
        <v>2000</v>
      </c>
      <c r="K1449" s="6">
        <f t="shared" si="11"/>
        <v>600</v>
      </c>
      <c r="L1449" s="7">
        <v>0.3</v>
      </c>
    </row>
    <row r="1450" spans="1:12">
      <c r="A1450" s="2" t="s">
        <v>104</v>
      </c>
      <c r="B1450" s="2">
        <v>1185732</v>
      </c>
      <c r="C1450" s="3">
        <v>44239</v>
      </c>
      <c r="D1450" s="2" t="s">
        <v>105</v>
      </c>
      <c r="E1450" s="2" t="s">
        <v>25</v>
      </c>
      <c r="F1450" s="2" t="s">
        <v>122</v>
      </c>
      <c r="G1450" s="2" t="s">
        <v>108</v>
      </c>
      <c r="H1450" s="4">
        <v>0.30000000000000004</v>
      </c>
      <c r="I1450" s="5">
        <v>5500</v>
      </c>
      <c r="J1450" s="6">
        <f t="shared" si="10"/>
        <v>1650.0000000000002</v>
      </c>
      <c r="K1450" s="6">
        <f t="shared" si="11"/>
        <v>577.5</v>
      </c>
      <c r="L1450" s="7">
        <v>0.35</v>
      </c>
    </row>
    <row r="1451" spans="1:12">
      <c r="A1451" s="2" t="s">
        <v>104</v>
      </c>
      <c r="B1451" s="2">
        <v>1185732</v>
      </c>
      <c r="C1451" s="3">
        <v>44239</v>
      </c>
      <c r="D1451" s="2" t="s">
        <v>105</v>
      </c>
      <c r="E1451" s="2" t="s">
        <v>25</v>
      </c>
      <c r="F1451" s="2" t="s">
        <v>122</v>
      </c>
      <c r="G1451" s="2" t="s">
        <v>109</v>
      </c>
      <c r="H1451" s="4">
        <v>0.35</v>
      </c>
      <c r="I1451" s="5">
        <v>4250</v>
      </c>
      <c r="J1451" s="6">
        <f t="shared" si="10"/>
        <v>1487.5</v>
      </c>
      <c r="K1451" s="6">
        <f t="shared" si="11"/>
        <v>520.625</v>
      </c>
      <c r="L1451" s="7">
        <v>0.35</v>
      </c>
    </row>
    <row r="1452" spans="1:12">
      <c r="A1452" s="2" t="s">
        <v>104</v>
      </c>
      <c r="B1452" s="2">
        <v>1185732</v>
      </c>
      <c r="C1452" s="3">
        <v>44239</v>
      </c>
      <c r="D1452" s="2" t="s">
        <v>105</v>
      </c>
      <c r="E1452" s="2" t="s">
        <v>25</v>
      </c>
      <c r="F1452" s="2" t="s">
        <v>122</v>
      </c>
      <c r="G1452" s="2" t="s">
        <v>110</v>
      </c>
      <c r="H1452" s="4">
        <v>0.5</v>
      </c>
      <c r="I1452" s="5">
        <v>5000</v>
      </c>
      <c r="J1452" s="6">
        <f t="shared" si="10"/>
        <v>2500</v>
      </c>
      <c r="K1452" s="6">
        <f t="shared" si="11"/>
        <v>750</v>
      </c>
      <c r="L1452" s="7">
        <v>0.3</v>
      </c>
    </row>
    <row r="1453" spans="1:12">
      <c r="A1453" s="2" t="s">
        <v>104</v>
      </c>
      <c r="B1453" s="2">
        <v>1185732</v>
      </c>
      <c r="C1453" s="3">
        <v>44239</v>
      </c>
      <c r="D1453" s="2" t="s">
        <v>105</v>
      </c>
      <c r="E1453" s="2" t="s">
        <v>25</v>
      </c>
      <c r="F1453" s="2" t="s">
        <v>122</v>
      </c>
      <c r="G1453" s="2" t="s">
        <v>111</v>
      </c>
      <c r="H1453" s="4">
        <v>0.4</v>
      </c>
      <c r="I1453" s="5">
        <v>6000</v>
      </c>
      <c r="J1453" s="6">
        <f t="shared" si="10"/>
        <v>2400</v>
      </c>
      <c r="K1453" s="6">
        <f t="shared" si="11"/>
        <v>600</v>
      </c>
      <c r="L1453" s="7">
        <v>0.25</v>
      </c>
    </row>
    <row r="1454" spans="1:12">
      <c r="A1454" s="2" t="s">
        <v>104</v>
      </c>
      <c r="B1454" s="2">
        <v>1185732</v>
      </c>
      <c r="C1454" s="3">
        <v>44265</v>
      </c>
      <c r="D1454" s="2" t="s">
        <v>105</v>
      </c>
      <c r="E1454" s="2" t="s">
        <v>25</v>
      </c>
      <c r="F1454" s="2" t="s">
        <v>122</v>
      </c>
      <c r="G1454" s="2" t="s">
        <v>106</v>
      </c>
      <c r="H1454" s="4">
        <v>0.4</v>
      </c>
      <c r="I1454" s="5">
        <v>8200</v>
      </c>
      <c r="J1454" s="6">
        <f t="shared" si="10"/>
        <v>3280</v>
      </c>
      <c r="K1454" s="6">
        <f t="shared" si="11"/>
        <v>1640</v>
      </c>
      <c r="L1454" s="7">
        <v>0.5</v>
      </c>
    </row>
    <row r="1455" spans="1:12">
      <c r="A1455" s="2" t="s">
        <v>104</v>
      </c>
      <c r="B1455" s="2">
        <v>1185732</v>
      </c>
      <c r="C1455" s="3">
        <v>44265</v>
      </c>
      <c r="D1455" s="2" t="s">
        <v>105</v>
      </c>
      <c r="E1455" s="2" t="s">
        <v>25</v>
      </c>
      <c r="F1455" s="2" t="s">
        <v>122</v>
      </c>
      <c r="G1455" s="2" t="s">
        <v>107</v>
      </c>
      <c r="H1455" s="4">
        <v>0.4</v>
      </c>
      <c r="I1455" s="5">
        <v>5250</v>
      </c>
      <c r="J1455" s="6">
        <f t="shared" si="10"/>
        <v>2100</v>
      </c>
      <c r="K1455" s="6">
        <f t="shared" si="11"/>
        <v>630</v>
      </c>
      <c r="L1455" s="7">
        <v>0.3</v>
      </c>
    </row>
    <row r="1456" spans="1:12">
      <c r="A1456" s="2" t="s">
        <v>104</v>
      </c>
      <c r="B1456" s="2">
        <v>1185732</v>
      </c>
      <c r="C1456" s="3">
        <v>44265</v>
      </c>
      <c r="D1456" s="2" t="s">
        <v>105</v>
      </c>
      <c r="E1456" s="2" t="s">
        <v>25</v>
      </c>
      <c r="F1456" s="2" t="s">
        <v>122</v>
      </c>
      <c r="G1456" s="2" t="s">
        <v>108</v>
      </c>
      <c r="H1456" s="4">
        <v>0.30000000000000004</v>
      </c>
      <c r="I1456" s="5">
        <v>5500</v>
      </c>
      <c r="J1456" s="6">
        <f t="shared" si="10"/>
        <v>1650.0000000000002</v>
      </c>
      <c r="K1456" s="6">
        <f t="shared" si="11"/>
        <v>577.5</v>
      </c>
      <c r="L1456" s="7">
        <v>0.35</v>
      </c>
    </row>
    <row r="1457" spans="1:12">
      <c r="A1457" s="2" t="s">
        <v>104</v>
      </c>
      <c r="B1457" s="2">
        <v>1185732</v>
      </c>
      <c r="C1457" s="3">
        <v>44265</v>
      </c>
      <c r="D1457" s="2" t="s">
        <v>105</v>
      </c>
      <c r="E1457" s="2" t="s">
        <v>25</v>
      </c>
      <c r="F1457" s="2" t="s">
        <v>122</v>
      </c>
      <c r="G1457" s="2" t="s">
        <v>109</v>
      </c>
      <c r="H1457" s="4">
        <v>0.35</v>
      </c>
      <c r="I1457" s="5">
        <v>4000</v>
      </c>
      <c r="J1457" s="6">
        <f t="shared" si="10"/>
        <v>1400</v>
      </c>
      <c r="K1457" s="6">
        <f t="shared" si="11"/>
        <v>489.99999999999994</v>
      </c>
      <c r="L1457" s="7">
        <v>0.35</v>
      </c>
    </row>
    <row r="1458" spans="1:12">
      <c r="A1458" s="2" t="s">
        <v>104</v>
      </c>
      <c r="B1458" s="2">
        <v>1185732</v>
      </c>
      <c r="C1458" s="3">
        <v>44265</v>
      </c>
      <c r="D1458" s="2" t="s">
        <v>105</v>
      </c>
      <c r="E1458" s="2" t="s">
        <v>25</v>
      </c>
      <c r="F1458" s="2" t="s">
        <v>122</v>
      </c>
      <c r="G1458" s="2" t="s">
        <v>110</v>
      </c>
      <c r="H1458" s="4">
        <v>0.5</v>
      </c>
      <c r="I1458" s="5">
        <v>4500</v>
      </c>
      <c r="J1458" s="6">
        <f t="shared" si="10"/>
        <v>2250</v>
      </c>
      <c r="K1458" s="6">
        <f t="shared" si="11"/>
        <v>675</v>
      </c>
      <c r="L1458" s="7">
        <v>0.3</v>
      </c>
    </row>
    <row r="1459" spans="1:12">
      <c r="A1459" s="2" t="s">
        <v>104</v>
      </c>
      <c r="B1459" s="2">
        <v>1185732</v>
      </c>
      <c r="C1459" s="3">
        <v>44265</v>
      </c>
      <c r="D1459" s="2" t="s">
        <v>105</v>
      </c>
      <c r="E1459" s="2" t="s">
        <v>25</v>
      </c>
      <c r="F1459" s="2" t="s">
        <v>122</v>
      </c>
      <c r="G1459" s="2" t="s">
        <v>111</v>
      </c>
      <c r="H1459" s="4">
        <v>0.4</v>
      </c>
      <c r="I1459" s="5">
        <v>5500</v>
      </c>
      <c r="J1459" s="6">
        <f t="shared" si="10"/>
        <v>2200</v>
      </c>
      <c r="K1459" s="6">
        <f t="shared" si="11"/>
        <v>550</v>
      </c>
      <c r="L1459" s="7">
        <v>0.25</v>
      </c>
    </row>
    <row r="1460" spans="1:12">
      <c r="A1460" s="2" t="s">
        <v>104</v>
      </c>
      <c r="B1460" s="2">
        <v>1185732</v>
      </c>
      <c r="C1460" s="3">
        <v>44297</v>
      </c>
      <c r="D1460" s="2" t="s">
        <v>105</v>
      </c>
      <c r="E1460" s="2" t="s">
        <v>25</v>
      </c>
      <c r="F1460" s="2" t="s">
        <v>122</v>
      </c>
      <c r="G1460" s="2" t="s">
        <v>106</v>
      </c>
      <c r="H1460" s="4">
        <v>0.4</v>
      </c>
      <c r="I1460" s="5">
        <v>8000</v>
      </c>
      <c r="J1460" s="6">
        <f t="shared" si="10"/>
        <v>3200</v>
      </c>
      <c r="K1460" s="6">
        <f t="shared" si="11"/>
        <v>1600</v>
      </c>
      <c r="L1460" s="7">
        <v>0.5</v>
      </c>
    </row>
    <row r="1461" spans="1:12">
      <c r="A1461" s="2" t="s">
        <v>104</v>
      </c>
      <c r="B1461" s="2">
        <v>1185732</v>
      </c>
      <c r="C1461" s="3">
        <v>44297</v>
      </c>
      <c r="D1461" s="2" t="s">
        <v>105</v>
      </c>
      <c r="E1461" s="2" t="s">
        <v>25</v>
      </c>
      <c r="F1461" s="2" t="s">
        <v>122</v>
      </c>
      <c r="G1461" s="2" t="s">
        <v>107</v>
      </c>
      <c r="H1461" s="4">
        <v>0.4</v>
      </c>
      <c r="I1461" s="5">
        <v>5000</v>
      </c>
      <c r="J1461" s="6">
        <f t="shared" si="10"/>
        <v>2000</v>
      </c>
      <c r="K1461" s="6">
        <f t="shared" si="11"/>
        <v>600</v>
      </c>
      <c r="L1461" s="7">
        <v>0.3</v>
      </c>
    </row>
    <row r="1462" spans="1:12">
      <c r="A1462" s="2" t="s">
        <v>104</v>
      </c>
      <c r="B1462" s="2">
        <v>1185732</v>
      </c>
      <c r="C1462" s="3">
        <v>44297</v>
      </c>
      <c r="D1462" s="2" t="s">
        <v>105</v>
      </c>
      <c r="E1462" s="2" t="s">
        <v>25</v>
      </c>
      <c r="F1462" s="2" t="s">
        <v>122</v>
      </c>
      <c r="G1462" s="2" t="s">
        <v>108</v>
      </c>
      <c r="H1462" s="4">
        <v>0.30000000000000004</v>
      </c>
      <c r="I1462" s="5">
        <v>5000</v>
      </c>
      <c r="J1462" s="6">
        <f t="shared" si="10"/>
        <v>1500.0000000000002</v>
      </c>
      <c r="K1462" s="6">
        <f t="shared" si="11"/>
        <v>525</v>
      </c>
      <c r="L1462" s="7">
        <v>0.35</v>
      </c>
    </row>
    <row r="1463" spans="1:12">
      <c r="A1463" s="2" t="s">
        <v>104</v>
      </c>
      <c r="B1463" s="2">
        <v>1185732</v>
      </c>
      <c r="C1463" s="3">
        <v>44297</v>
      </c>
      <c r="D1463" s="2" t="s">
        <v>105</v>
      </c>
      <c r="E1463" s="2" t="s">
        <v>25</v>
      </c>
      <c r="F1463" s="2" t="s">
        <v>122</v>
      </c>
      <c r="G1463" s="2" t="s">
        <v>109</v>
      </c>
      <c r="H1463" s="4">
        <v>0.35</v>
      </c>
      <c r="I1463" s="5">
        <v>4250</v>
      </c>
      <c r="J1463" s="6">
        <f t="shared" si="10"/>
        <v>1487.5</v>
      </c>
      <c r="K1463" s="6">
        <f t="shared" si="11"/>
        <v>520.625</v>
      </c>
      <c r="L1463" s="7">
        <v>0.35</v>
      </c>
    </row>
    <row r="1464" spans="1:12">
      <c r="A1464" s="2" t="s">
        <v>104</v>
      </c>
      <c r="B1464" s="2">
        <v>1185732</v>
      </c>
      <c r="C1464" s="3">
        <v>44297</v>
      </c>
      <c r="D1464" s="2" t="s">
        <v>105</v>
      </c>
      <c r="E1464" s="2" t="s">
        <v>25</v>
      </c>
      <c r="F1464" s="2" t="s">
        <v>122</v>
      </c>
      <c r="G1464" s="2" t="s">
        <v>110</v>
      </c>
      <c r="H1464" s="4">
        <v>0.5</v>
      </c>
      <c r="I1464" s="5">
        <v>4250</v>
      </c>
      <c r="J1464" s="6">
        <f t="shared" si="10"/>
        <v>2125</v>
      </c>
      <c r="K1464" s="6">
        <f t="shared" si="11"/>
        <v>637.5</v>
      </c>
      <c r="L1464" s="7">
        <v>0.3</v>
      </c>
    </row>
    <row r="1465" spans="1:12">
      <c r="A1465" s="2" t="s">
        <v>104</v>
      </c>
      <c r="B1465" s="2">
        <v>1185732</v>
      </c>
      <c r="C1465" s="3">
        <v>44297</v>
      </c>
      <c r="D1465" s="2" t="s">
        <v>105</v>
      </c>
      <c r="E1465" s="2" t="s">
        <v>25</v>
      </c>
      <c r="F1465" s="2" t="s">
        <v>122</v>
      </c>
      <c r="G1465" s="2" t="s">
        <v>111</v>
      </c>
      <c r="H1465" s="4">
        <v>0.4</v>
      </c>
      <c r="I1465" s="5">
        <v>5500</v>
      </c>
      <c r="J1465" s="6">
        <f t="shared" si="10"/>
        <v>2200</v>
      </c>
      <c r="K1465" s="6">
        <f t="shared" si="11"/>
        <v>550</v>
      </c>
      <c r="L1465" s="7">
        <v>0.25</v>
      </c>
    </row>
    <row r="1466" spans="1:12">
      <c r="A1466" s="2" t="s">
        <v>104</v>
      </c>
      <c r="B1466" s="2">
        <v>1185732</v>
      </c>
      <c r="C1466" s="3">
        <v>44326</v>
      </c>
      <c r="D1466" s="2" t="s">
        <v>105</v>
      </c>
      <c r="E1466" s="2" t="s">
        <v>25</v>
      </c>
      <c r="F1466" s="2" t="s">
        <v>122</v>
      </c>
      <c r="G1466" s="2" t="s">
        <v>106</v>
      </c>
      <c r="H1466" s="4">
        <v>0.5</v>
      </c>
      <c r="I1466" s="5">
        <v>8200</v>
      </c>
      <c r="J1466" s="6">
        <f t="shared" si="10"/>
        <v>4100</v>
      </c>
      <c r="K1466" s="6">
        <f t="shared" si="11"/>
        <v>2050</v>
      </c>
      <c r="L1466" s="7">
        <v>0.5</v>
      </c>
    </row>
    <row r="1467" spans="1:12">
      <c r="A1467" s="2" t="s">
        <v>104</v>
      </c>
      <c r="B1467" s="2">
        <v>1185732</v>
      </c>
      <c r="C1467" s="3">
        <v>44326</v>
      </c>
      <c r="D1467" s="2" t="s">
        <v>105</v>
      </c>
      <c r="E1467" s="2" t="s">
        <v>25</v>
      </c>
      <c r="F1467" s="2" t="s">
        <v>122</v>
      </c>
      <c r="G1467" s="2" t="s">
        <v>107</v>
      </c>
      <c r="H1467" s="4">
        <v>0.45000000000000007</v>
      </c>
      <c r="I1467" s="5">
        <v>5250</v>
      </c>
      <c r="J1467" s="6">
        <f t="shared" si="10"/>
        <v>2362.5000000000005</v>
      </c>
      <c r="K1467" s="6">
        <f t="shared" si="11"/>
        <v>708.75000000000011</v>
      </c>
      <c r="L1467" s="7">
        <v>0.3</v>
      </c>
    </row>
    <row r="1468" spans="1:12">
      <c r="A1468" s="2" t="s">
        <v>104</v>
      </c>
      <c r="B1468" s="2">
        <v>1185732</v>
      </c>
      <c r="C1468" s="3">
        <v>44326</v>
      </c>
      <c r="D1468" s="2" t="s">
        <v>105</v>
      </c>
      <c r="E1468" s="2" t="s">
        <v>25</v>
      </c>
      <c r="F1468" s="2" t="s">
        <v>122</v>
      </c>
      <c r="G1468" s="2" t="s">
        <v>108</v>
      </c>
      <c r="H1468" s="4">
        <v>0.4</v>
      </c>
      <c r="I1468" s="5">
        <v>5000</v>
      </c>
      <c r="J1468" s="6">
        <f t="shared" si="10"/>
        <v>2000</v>
      </c>
      <c r="K1468" s="6">
        <f t="shared" si="11"/>
        <v>700</v>
      </c>
      <c r="L1468" s="7">
        <v>0.35</v>
      </c>
    </row>
    <row r="1469" spans="1:12">
      <c r="A1469" s="2" t="s">
        <v>104</v>
      </c>
      <c r="B1469" s="2">
        <v>1185732</v>
      </c>
      <c r="C1469" s="3">
        <v>44326</v>
      </c>
      <c r="D1469" s="2" t="s">
        <v>105</v>
      </c>
      <c r="E1469" s="2" t="s">
        <v>25</v>
      </c>
      <c r="F1469" s="2" t="s">
        <v>122</v>
      </c>
      <c r="G1469" s="2" t="s">
        <v>109</v>
      </c>
      <c r="H1469" s="4">
        <v>0.4</v>
      </c>
      <c r="I1469" s="5">
        <v>4500</v>
      </c>
      <c r="J1469" s="6">
        <f t="shared" si="10"/>
        <v>1800</v>
      </c>
      <c r="K1469" s="6">
        <f t="shared" si="11"/>
        <v>630</v>
      </c>
      <c r="L1469" s="7">
        <v>0.35</v>
      </c>
    </row>
    <row r="1470" spans="1:12">
      <c r="A1470" s="2" t="s">
        <v>104</v>
      </c>
      <c r="B1470" s="2">
        <v>1185732</v>
      </c>
      <c r="C1470" s="3">
        <v>44326</v>
      </c>
      <c r="D1470" s="2" t="s">
        <v>105</v>
      </c>
      <c r="E1470" s="2" t="s">
        <v>25</v>
      </c>
      <c r="F1470" s="2" t="s">
        <v>122</v>
      </c>
      <c r="G1470" s="2" t="s">
        <v>110</v>
      </c>
      <c r="H1470" s="4">
        <v>0.5</v>
      </c>
      <c r="I1470" s="5">
        <v>4750</v>
      </c>
      <c r="J1470" s="6">
        <f t="shared" si="10"/>
        <v>2375</v>
      </c>
      <c r="K1470" s="6">
        <f t="shared" si="11"/>
        <v>712.5</v>
      </c>
      <c r="L1470" s="7">
        <v>0.3</v>
      </c>
    </row>
    <row r="1471" spans="1:12">
      <c r="A1471" s="2" t="s">
        <v>104</v>
      </c>
      <c r="B1471" s="2">
        <v>1185732</v>
      </c>
      <c r="C1471" s="3">
        <v>44326</v>
      </c>
      <c r="D1471" s="2" t="s">
        <v>105</v>
      </c>
      <c r="E1471" s="2" t="s">
        <v>25</v>
      </c>
      <c r="F1471" s="2" t="s">
        <v>122</v>
      </c>
      <c r="G1471" s="2" t="s">
        <v>111</v>
      </c>
      <c r="H1471" s="4">
        <v>0.55000000000000004</v>
      </c>
      <c r="I1471" s="5">
        <v>6000</v>
      </c>
      <c r="J1471" s="6">
        <f t="shared" si="10"/>
        <v>3300.0000000000005</v>
      </c>
      <c r="K1471" s="6">
        <f t="shared" si="11"/>
        <v>825.00000000000011</v>
      </c>
      <c r="L1471" s="7">
        <v>0.25</v>
      </c>
    </row>
    <row r="1472" spans="1:12">
      <c r="A1472" s="2" t="s">
        <v>104</v>
      </c>
      <c r="B1472" s="2">
        <v>1185732</v>
      </c>
      <c r="C1472" s="3">
        <v>44359</v>
      </c>
      <c r="D1472" s="2" t="s">
        <v>105</v>
      </c>
      <c r="E1472" s="2" t="s">
        <v>25</v>
      </c>
      <c r="F1472" s="2" t="s">
        <v>122</v>
      </c>
      <c r="G1472" s="2" t="s">
        <v>106</v>
      </c>
      <c r="H1472" s="4">
        <v>0.5</v>
      </c>
      <c r="I1472" s="5">
        <v>8500</v>
      </c>
      <c r="J1472" s="6">
        <f t="shared" si="10"/>
        <v>4250</v>
      </c>
      <c r="K1472" s="6">
        <f t="shared" si="11"/>
        <v>2125</v>
      </c>
      <c r="L1472" s="7">
        <v>0.5</v>
      </c>
    </row>
    <row r="1473" spans="1:12">
      <c r="A1473" s="2" t="s">
        <v>104</v>
      </c>
      <c r="B1473" s="2">
        <v>1185732</v>
      </c>
      <c r="C1473" s="3">
        <v>44359</v>
      </c>
      <c r="D1473" s="2" t="s">
        <v>105</v>
      </c>
      <c r="E1473" s="2" t="s">
        <v>25</v>
      </c>
      <c r="F1473" s="2" t="s">
        <v>122</v>
      </c>
      <c r="G1473" s="2" t="s">
        <v>107</v>
      </c>
      <c r="H1473" s="4">
        <v>0.45000000000000007</v>
      </c>
      <c r="I1473" s="5">
        <v>6000</v>
      </c>
      <c r="J1473" s="6">
        <f t="shared" si="10"/>
        <v>2700.0000000000005</v>
      </c>
      <c r="K1473" s="6">
        <f t="shared" si="11"/>
        <v>810.00000000000011</v>
      </c>
      <c r="L1473" s="7">
        <v>0.3</v>
      </c>
    </row>
    <row r="1474" spans="1:12">
      <c r="A1474" s="2" t="s">
        <v>104</v>
      </c>
      <c r="B1474" s="2">
        <v>1185732</v>
      </c>
      <c r="C1474" s="3">
        <v>44359</v>
      </c>
      <c r="D1474" s="2" t="s">
        <v>105</v>
      </c>
      <c r="E1474" s="2" t="s">
        <v>25</v>
      </c>
      <c r="F1474" s="2" t="s">
        <v>122</v>
      </c>
      <c r="G1474" s="2" t="s">
        <v>108</v>
      </c>
      <c r="H1474" s="4">
        <v>0.4</v>
      </c>
      <c r="I1474" s="5">
        <v>5250</v>
      </c>
      <c r="J1474" s="6">
        <f t="shared" si="10"/>
        <v>2100</v>
      </c>
      <c r="K1474" s="6">
        <f t="shared" si="11"/>
        <v>735</v>
      </c>
      <c r="L1474" s="7">
        <v>0.35</v>
      </c>
    </row>
    <row r="1475" spans="1:12">
      <c r="A1475" s="2" t="s">
        <v>104</v>
      </c>
      <c r="B1475" s="2">
        <v>1185732</v>
      </c>
      <c r="C1475" s="3">
        <v>44359</v>
      </c>
      <c r="D1475" s="2" t="s">
        <v>105</v>
      </c>
      <c r="E1475" s="2" t="s">
        <v>25</v>
      </c>
      <c r="F1475" s="2" t="s">
        <v>122</v>
      </c>
      <c r="G1475" s="2" t="s">
        <v>109</v>
      </c>
      <c r="H1475" s="4">
        <v>0.4</v>
      </c>
      <c r="I1475" s="5">
        <v>5000</v>
      </c>
      <c r="J1475" s="6">
        <f t="shared" si="10"/>
        <v>2000</v>
      </c>
      <c r="K1475" s="6">
        <f t="shared" si="11"/>
        <v>700</v>
      </c>
      <c r="L1475" s="7">
        <v>0.35</v>
      </c>
    </row>
    <row r="1476" spans="1:12">
      <c r="A1476" s="2" t="s">
        <v>104</v>
      </c>
      <c r="B1476" s="2">
        <v>1185732</v>
      </c>
      <c r="C1476" s="3">
        <v>44359</v>
      </c>
      <c r="D1476" s="2" t="s">
        <v>105</v>
      </c>
      <c r="E1476" s="2" t="s">
        <v>25</v>
      </c>
      <c r="F1476" s="2" t="s">
        <v>122</v>
      </c>
      <c r="G1476" s="2" t="s">
        <v>110</v>
      </c>
      <c r="H1476" s="4">
        <v>0.5</v>
      </c>
      <c r="I1476" s="5">
        <v>5000</v>
      </c>
      <c r="J1476" s="6">
        <f t="shared" si="10"/>
        <v>2500</v>
      </c>
      <c r="K1476" s="6">
        <f t="shared" si="11"/>
        <v>750</v>
      </c>
      <c r="L1476" s="7">
        <v>0.3</v>
      </c>
    </row>
    <row r="1477" spans="1:12">
      <c r="A1477" s="2" t="s">
        <v>104</v>
      </c>
      <c r="B1477" s="2">
        <v>1185732</v>
      </c>
      <c r="C1477" s="3">
        <v>44359</v>
      </c>
      <c r="D1477" s="2" t="s">
        <v>105</v>
      </c>
      <c r="E1477" s="2" t="s">
        <v>25</v>
      </c>
      <c r="F1477" s="2" t="s">
        <v>122</v>
      </c>
      <c r="G1477" s="2" t="s">
        <v>111</v>
      </c>
      <c r="H1477" s="4">
        <v>0.55000000000000004</v>
      </c>
      <c r="I1477" s="5">
        <v>6500</v>
      </c>
      <c r="J1477" s="6">
        <f t="shared" si="10"/>
        <v>3575.0000000000005</v>
      </c>
      <c r="K1477" s="6">
        <f t="shared" si="11"/>
        <v>893.75000000000011</v>
      </c>
      <c r="L1477" s="7">
        <v>0.25</v>
      </c>
    </row>
    <row r="1478" spans="1:12">
      <c r="A1478" s="2" t="s">
        <v>104</v>
      </c>
      <c r="B1478" s="2">
        <v>1185732</v>
      </c>
      <c r="C1478" s="3">
        <v>44387</v>
      </c>
      <c r="D1478" s="2" t="s">
        <v>105</v>
      </c>
      <c r="E1478" s="2" t="s">
        <v>25</v>
      </c>
      <c r="F1478" s="2" t="s">
        <v>122</v>
      </c>
      <c r="G1478" s="2" t="s">
        <v>106</v>
      </c>
      <c r="H1478" s="4">
        <v>0.5</v>
      </c>
      <c r="I1478" s="5">
        <v>8750</v>
      </c>
      <c r="J1478" s="6">
        <f t="shared" si="10"/>
        <v>4375</v>
      </c>
      <c r="K1478" s="6">
        <f t="shared" si="11"/>
        <v>2187.5</v>
      </c>
      <c r="L1478" s="7">
        <v>0.5</v>
      </c>
    </row>
    <row r="1479" spans="1:12">
      <c r="A1479" s="2" t="s">
        <v>104</v>
      </c>
      <c r="B1479" s="2">
        <v>1185732</v>
      </c>
      <c r="C1479" s="3">
        <v>44387</v>
      </c>
      <c r="D1479" s="2" t="s">
        <v>105</v>
      </c>
      <c r="E1479" s="2" t="s">
        <v>25</v>
      </c>
      <c r="F1479" s="2" t="s">
        <v>122</v>
      </c>
      <c r="G1479" s="2" t="s">
        <v>107</v>
      </c>
      <c r="H1479" s="4">
        <v>0.45000000000000007</v>
      </c>
      <c r="I1479" s="5">
        <v>6250</v>
      </c>
      <c r="J1479" s="6">
        <f t="shared" si="10"/>
        <v>2812.5000000000005</v>
      </c>
      <c r="K1479" s="6">
        <f t="shared" si="11"/>
        <v>843.75000000000011</v>
      </c>
      <c r="L1479" s="7">
        <v>0.3</v>
      </c>
    </row>
    <row r="1480" spans="1:12">
      <c r="A1480" s="2" t="s">
        <v>104</v>
      </c>
      <c r="B1480" s="2">
        <v>1185732</v>
      </c>
      <c r="C1480" s="3">
        <v>44387</v>
      </c>
      <c r="D1480" s="2" t="s">
        <v>105</v>
      </c>
      <c r="E1480" s="2" t="s">
        <v>25</v>
      </c>
      <c r="F1480" s="2" t="s">
        <v>122</v>
      </c>
      <c r="G1480" s="2" t="s">
        <v>108</v>
      </c>
      <c r="H1480" s="4">
        <v>0.4</v>
      </c>
      <c r="I1480" s="5">
        <v>5500</v>
      </c>
      <c r="J1480" s="6">
        <f t="shared" si="10"/>
        <v>2200</v>
      </c>
      <c r="K1480" s="6">
        <f t="shared" si="11"/>
        <v>770</v>
      </c>
      <c r="L1480" s="7">
        <v>0.35</v>
      </c>
    </row>
    <row r="1481" spans="1:12">
      <c r="A1481" s="2" t="s">
        <v>104</v>
      </c>
      <c r="B1481" s="2">
        <v>1185732</v>
      </c>
      <c r="C1481" s="3">
        <v>44387</v>
      </c>
      <c r="D1481" s="2" t="s">
        <v>105</v>
      </c>
      <c r="E1481" s="2" t="s">
        <v>25</v>
      </c>
      <c r="F1481" s="2" t="s">
        <v>122</v>
      </c>
      <c r="G1481" s="2" t="s">
        <v>109</v>
      </c>
      <c r="H1481" s="4">
        <v>0.4</v>
      </c>
      <c r="I1481" s="5">
        <v>5000</v>
      </c>
      <c r="J1481" s="6">
        <f t="shared" si="10"/>
        <v>2000</v>
      </c>
      <c r="K1481" s="6">
        <f t="shared" si="11"/>
        <v>700</v>
      </c>
      <c r="L1481" s="7">
        <v>0.35</v>
      </c>
    </row>
    <row r="1482" spans="1:12">
      <c r="A1482" s="2" t="s">
        <v>104</v>
      </c>
      <c r="B1482" s="2">
        <v>1185732</v>
      </c>
      <c r="C1482" s="3">
        <v>44387</v>
      </c>
      <c r="D1482" s="2" t="s">
        <v>105</v>
      </c>
      <c r="E1482" s="2" t="s">
        <v>25</v>
      </c>
      <c r="F1482" s="2" t="s">
        <v>122</v>
      </c>
      <c r="G1482" s="2" t="s">
        <v>110</v>
      </c>
      <c r="H1482" s="4">
        <v>0.5</v>
      </c>
      <c r="I1482" s="5">
        <v>5250</v>
      </c>
      <c r="J1482" s="6">
        <f t="shared" si="10"/>
        <v>2625</v>
      </c>
      <c r="K1482" s="6">
        <f t="shared" si="11"/>
        <v>787.5</v>
      </c>
      <c r="L1482" s="7">
        <v>0.3</v>
      </c>
    </row>
    <row r="1483" spans="1:12">
      <c r="A1483" s="2" t="s">
        <v>104</v>
      </c>
      <c r="B1483" s="2">
        <v>1185732</v>
      </c>
      <c r="C1483" s="3">
        <v>44387</v>
      </c>
      <c r="D1483" s="2" t="s">
        <v>105</v>
      </c>
      <c r="E1483" s="2" t="s">
        <v>25</v>
      </c>
      <c r="F1483" s="2" t="s">
        <v>122</v>
      </c>
      <c r="G1483" s="2" t="s">
        <v>111</v>
      </c>
      <c r="H1483" s="4">
        <v>0.55000000000000004</v>
      </c>
      <c r="I1483" s="5">
        <v>7000</v>
      </c>
      <c r="J1483" s="6">
        <f t="shared" si="10"/>
        <v>3850.0000000000005</v>
      </c>
      <c r="K1483" s="6">
        <f t="shared" si="11"/>
        <v>962.50000000000011</v>
      </c>
      <c r="L1483" s="7">
        <v>0.25</v>
      </c>
    </row>
    <row r="1484" spans="1:12">
      <c r="A1484" s="2" t="s">
        <v>104</v>
      </c>
      <c r="B1484" s="2">
        <v>1185732</v>
      </c>
      <c r="C1484" s="3">
        <v>44419</v>
      </c>
      <c r="D1484" s="2" t="s">
        <v>105</v>
      </c>
      <c r="E1484" s="2" t="s">
        <v>25</v>
      </c>
      <c r="F1484" s="2" t="s">
        <v>122</v>
      </c>
      <c r="G1484" s="2" t="s">
        <v>106</v>
      </c>
      <c r="H1484" s="4">
        <v>0.5</v>
      </c>
      <c r="I1484" s="5">
        <v>8500</v>
      </c>
      <c r="J1484" s="6">
        <f t="shared" si="10"/>
        <v>4250</v>
      </c>
      <c r="K1484" s="6">
        <f t="shared" si="11"/>
        <v>2125</v>
      </c>
      <c r="L1484" s="7">
        <v>0.5</v>
      </c>
    </row>
    <row r="1485" spans="1:12">
      <c r="A1485" s="2" t="s">
        <v>104</v>
      </c>
      <c r="B1485" s="2">
        <v>1185732</v>
      </c>
      <c r="C1485" s="3">
        <v>44419</v>
      </c>
      <c r="D1485" s="2" t="s">
        <v>105</v>
      </c>
      <c r="E1485" s="2" t="s">
        <v>25</v>
      </c>
      <c r="F1485" s="2" t="s">
        <v>122</v>
      </c>
      <c r="G1485" s="2" t="s">
        <v>107</v>
      </c>
      <c r="H1485" s="4">
        <v>0.45000000000000007</v>
      </c>
      <c r="I1485" s="5">
        <v>6250</v>
      </c>
      <c r="J1485" s="6">
        <f t="shared" si="10"/>
        <v>2812.5000000000005</v>
      </c>
      <c r="K1485" s="6">
        <f t="shared" si="11"/>
        <v>843.75000000000011</v>
      </c>
      <c r="L1485" s="7">
        <v>0.3</v>
      </c>
    </row>
    <row r="1486" spans="1:12">
      <c r="A1486" s="2" t="s">
        <v>104</v>
      </c>
      <c r="B1486" s="2">
        <v>1185732</v>
      </c>
      <c r="C1486" s="3">
        <v>44419</v>
      </c>
      <c r="D1486" s="2" t="s">
        <v>105</v>
      </c>
      <c r="E1486" s="2" t="s">
        <v>25</v>
      </c>
      <c r="F1486" s="2" t="s">
        <v>122</v>
      </c>
      <c r="G1486" s="2" t="s">
        <v>108</v>
      </c>
      <c r="H1486" s="4">
        <v>0.4</v>
      </c>
      <c r="I1486" s="5">
        <v>5500</v>
      </c>
      <c r="J1486" s="6">
        <f t="shared" si="10"/>
        <v>2200</v>
      </c>
      <c r="K1486" s="6">
        <f t="shared" si="11"/>
        <v>770</v>
      </c>
      <c r="L1486" s="7">
        <v>0.35</v>
      </c>
    </row>
    <row r="1487" spans="1:12">
      <c r="A1487" s="2" t="s">
        <v>104</v>
      </c>
      <c r="B1487" s="2">
        <v>1185732</v>
      </c>
      <c r="C1487" s="3">
        <v>44419</v>
      </c>
      <c r="D1487" s="2" t="s">
        <v>105</v>
      </c>
      <c r="E1487" s="2" t="s">
        <v>25</v>
      </c>
      <c r="F1487" s="2" t="s">
        <v>122</v>
      </c>
      <c r="G1487" s="2" t="s">
        <v>109</v>
      </c>
      <c r="H1487" s="4">
        <v>0.4</v>
      </c>
      <c r="I1487" s="5">
        <v>5250</v>
      </c>
      <c r="J1487" s="6">
        <f t="shared" si="10"/>
        <v>2100</v>
      </c>
      <c r="K1487" s="6">
        <f t="shared" si="11"/>
        <v>735</v>
      </c>
      <c r="L1487" s="7">
        <v>0.35</v>
      </c>
    </row>
    <row r="1488" spans="1:12">
      <c r="A1488" s="2" t="s">
        <v>104</v>
      </c>
      <c r="B1488" s="2">
        <v>1185732</v>
      </c>
      <c r="C1488" s="3">
        <v>44419</v>
      </c>
      <c r="D1488" s="2" t="s">
        <v>105</v>
      </c>
      <c r="E1488" s="2" t="s">
        <v>25</v>
      </c>
      <c r="F1488" s="2" t="s">
        <v>122</v>
      </c>
      <c r="G1488" s="2" t="s">
        <v>110</v>
      </c>
      <c r="H1488" s="4">
        <v>0.5</v>
      </c>
      <c r="I1488" s="5">
        <v>5000</v>
      </c>
      <c r="J1488" s="6">
        <f t="shared" si="10"/>
        <v>2500</v>
      </c>
      <c r="K1488" s="6">
        <f t="shared" si="11"/>
        <v>750</v>
      </c>
      <c r="L1488" s="7">
        <v>0.3</v>
      </c>
    </row>
    <row r="1489" spans="1:12">
      <c r="A1489" s="2" t="s">
        <v>104</v>
      </c>
      <c r="B1489" s="2">
        <v>1185732</v>
      </c>
      <c r="C1489" s="3">
        <v>44419</v>
      </c>
      <c r="D1489" s="2" t="s">
        <v>105</v>
      </c>
      <c r="E1489" s="2" t="s">
        <v>25</v>
      </c>
      <c r="F1489" s="2" t="s">
        <v>122</v>
      </c>
      <c r="G1489" s="2" t="s">
        <v>111</v>
      </c>
      <c r="H1489" s="4">
        <v>0.55000000000000004</v>
      </c>
      <c r="I1489" s="5">
        <v>6750</v>
      </c>
      <c r="J1489" s="6">
        <f t="shared" si="10"/>
        <v>3712.5000000000005</v>
      </c>
      <c r="K1489" s="6">
        <f t="shared" si="11"/>
        <v>928.12500000000011</v>
      </c>
      <c r="L1489" s="7">
        <v>0.25</v>
      </c>
    </row>
    <row r="1490" spans="1:12">
      <c r="A1490" s="2" t="s">
        <v>104</v>
      </c>
      <c r="B1490" s="2">
        <v>1185732</v>
      </c>
      <c r="C1490" s="3">
        <v>44449</v>
      </c>
      <c r="D1490" s="2" t="s">
        <v>105</v>
      </c>
      <c r="E1490" s="2" t="s">
        <v>25</v>
      </c>
      <c r="F1490" s="2" t="s">
        <v>122</v>
      </c>
      <c r="G1490" s="2" t="s">
        <v>106</v>
      </c>
      <c r="H1490" s="4">
        <v>0.5</v>
      </c>
      <c r="I1490" s="5">
        <v>8000</v>
      </c>
      <c r="J1490" s="6">
        <f t="shared" si="10"/>
        <v>4000</v>
      </c>
      <c r="K1490" s="6">
        <f t="shared" si="11"/>
        <v>2000</v>
      </c>
      <c r="L1490" s="7">
        <v>0.5</v>
      </c>
    </row>
    <row r="1491" spans="1:12">
      <c r="A1491" s="2" t="s">
        <v>104</v>
      </c>
      <c r="B1491" s="2">
        <v>1185732</v>
      </c>
      <c r="C1491" s="3">
        <v>44449</v>
      </c>
      <c r="D1491" s="2" t="s">
        <v>105</v>
      </c>
      <c r="E1491" s="2" t="s">
        <v>25</v>
      </c>
      <c r="F1491" s="2" t="s">
        <v>122</v>
      </c>
      <c r="G1491" s="2" t="s">
        <v>107</v>
      </c>
      <c r="H1491" s="4">
        <v>0.45000000000000007</v>
      </c>
      <c r="I1491" s="5">
        <v>6000</v>
      </c>
      <c r="J1491" s="6">
        <f t="shared" si="10"/>
        <v>2700.0000000000005</v>
      </c>
      <c r="K1491" s="6">
        <f t="shared" si="11"/>
        <v>810.00000000000011</v>
      </c>
      <c r="L1491" s="7">
        <v>0.3</v>
      </c>
    </row>
    <row r="1492" spans="1:12">
      <c r="A1492" s="2" t="s">
        <v>104</v>
      </c>
      <c r="B1492" s="2">
        <v>1185732</v>
      </c>
      <c r="C1492" s="3">
        <v>44449</v>
      </c>
      <c r="D1492" s="2" t="s">
        <v>105</v>
      </c>
      <c r="E1492" s="2" t="s">
        <v>25</v>
      </c>
      <c r="F1492" s="2" t="s">
        <v>122</v>
      </c>
      <c r="G1492" s="2" t="s">
        <v>108</v>
      </c>
      <c r="H1492" s="4">
        <v>0.4</v>
      </c>
      <c r="I1492" s="5">
        <v>5250</v>
      </c>
      <c r="J1492" s="6">
        <f t="shared" si="10"/>
        <v>2100</v>
      </c>
      <c r="K1492" s="6">
        <f t="shared" si="11"/>
        <v>735</v>
      </c>
      <c r="L1492" s="7">
        <v>0.35</v>
      </c>
    </row>
    <row r="1493" spans="1:12">
      <c r="A1493" s="2" t="s">
        <v>104</v>
      </c>
      <c r="B1493" s="2">
        <v>1185732</v>
      </c>
      <c r="C1493" s="3">
        <v>44449</v>
      </c>
      <c r="D1493" s="2" t="s">
        <v>105</v>
      </c>
      <c r="E1493" s="2" t="s">
        <v>25</v>
      </c>
      <c r="F1493" s="2" t="s">
        <v>122</v>
      </c>
      <c r="G1493" s="2" t="s">
        <v>109</v>
      </c>
      <c r="H1493" s="4">
        <v>0.4</v>
      </c>
      <c r="I1493" s="5">
        <v>5000</v>
      </c>
      <c r="J1493" s="6">
        <f t="shared" si="10"/>
        <v>2000</v>
      </c>
      <c r="K1493" s="6">
        <f t="shared" si="11"/>
        <v>700</v>
      </c>
      <c r="L1493" s="7">
        <v>0.35</v>
      </c>
    </row>
    <row r="1494" spans="1:12">
      <c r="A1494" s="2" t="s">
        <v>104</v>
      </c>
      <c r="B1494" s="2">
        <v>1185732</v>
      </c>
      <c r="C1494" s="3">
        <v>44449</v>
      </c>
      <c r="D1494" s="2" t="s">
        <v>105</v>
      </c>
      <c r="E1494" s="2" t="s">
        <v>25</v>
      </c>
      <c r="F1494" s="2" t="s">
        <v>122</v>
      </c>
      <c r="G1494" s="2" t="s">
        <v>110</v>
      </c>
      <c r="H1494" s="4">
        <v>0.5</v>
      </c>
      <c r="I1494" s="5">
        <v>5000</v>
      </c>
      <c r="J1494" s="6">
        <f t="shared" si="10"/>
        <v>2500</v>
      </c>
      <c r="K1494" s="6">
        <f t="shared" si="11"/>
        <v>750</v>
      </c>
      <c r="L1494" s="7">
        <v>0.3</v>
      </c>
    </row>
    <row r="1495" spans="1:12">
      <c r="A1495" s="2" t="s">
        <v>104</v>
      </c>
      <c r="B1495" s="2">
        <v>1185732</v>
      </c>
      <c r="C1495" s="3">
        <v>44449</v>
      </c>
      <c r="D1495" s="2" t="s">
        <v>105</v>
      </c>
      <c r="E1495" s="2" t="s">
        <v>25</v>
      </c>
      <c r="F1495" s="2" t="s">
        <v>122</v>
      </c>
      <c r="G1495" s="2" t="s">
        <v>111</v>
      </c>
      <c r="H1495" s="4">
        <v>0.55000000000000004</v>
      </c>
      <c r="I1495" s="5">
        <v>6000</v>
      </c>
      <c r="J1495" s="6">
        <f t="shared" si="10"/>
        <v>3300.0000000000005</v>
      </c>
      <c r="K1495" s="6">
        <f t="shared" si="11"/>
        <v>825.00000000000011</v>
      </c>
      <c r="L1495" s="7">
        <v>0.25</v>
      </c>
    </row>
    <row r="1496" spans="1:12">
      <c r="A1496" s="2" t="s">
        <v>104</v>
      </c>
      <c r="B1496" s="2">
        <v>1185732</v>
      </c>
      <c r="C1496" s="3">
        <v>44481</v>
      </c>
      <c r="D1496" s="2" t="s">
        <v>105</v>
      </c>
      <c r="E1496" s="2" t="s">
        <v>25</v>
      </c>
      <c r="F1496" s="2" t="s">
        <v>122</v>
      </c>
      <c r="G1496" s="2" t="s">
        <v>106</v>
      </c>
      <c r="H1496" s="4">
        <v>0.55000000000000004</v>
      </c>
      <c r="I1496" s="5">
        <v>7750</v>
      </c>
      <c r="J1496" s="6">
        <f t="shared" si="10"/>
        <v>4262.5</v>
      </c>
      <c r="K1496" s="6">
        <f t="shared" si="11"/>
        <v>2131.25</v>
      </c>
      <c r="L1496" s="7">
        <v>0.5</v>
      </c>
    </row>
    <row r="1497" spans="1:12">
      <c r="A1497" s="2" t="s">
        <v>104</v>
      </c>
      <c r="B1497" s="2">
        <v>1185732</v>
      </c>
      <c r="C1497" s="3">
        <v>44481</v>
      </c>
      <c r="D1497" s="2" t="s">
        <v>105</v>
      </c>
      <c r="E1497" s="2" t="s">
        <v>25</v>
      </c>
      <c r="F1497" s="2" t="s">
        <v>122</v>
      </c>
      <c r="G1497" s="2" t="s">
        <v>107</v>
      </c>
      <c r="H1497" s="4">
        <v>0.45000000000000007</v>
      </c>
      <c r="I1497" s="5">
        <v>6000</v>
      </c>
      <c r="J1497" s="6">
        <f t="shared" si="10"/>
        <v>2700.0000000000005</v>
      </c>
      <c r="K1497" s="6">
        <f t="shared" si="11"/>
        <v>810.00000000000011</v>
      </c>
      <c r="L1497" s="7">
        <v>0.3</v>
      </c>
    </row>
    <row r="1498" spans="1:12">
      <c r="A1498" s="2" t="s">
        <v>104</v>
      </c>
      <c r="B1498" s="2">
        <v>1185732</v>
      </c>
      <c r="C1498" s="3">
        <v>44481</v>
      </c>
      <c r="D1498" s="2" t="s">
        <v>105</v>
      </c>
      <c r="E1498" s="2" t="s">
        <v>25</v>
      </c>
      <c r="F1498" s="2" t="s">
        <v>122</v>
      </c>
      <c r="G1498" s="2" t="s">
        <v>108</v>
      </c>
      <c r="H1498" s="4">
        <v>0.45000000000000007</v>
      </c>
      <c r="I1498" s="5">
        <v>5000</v>
      </c>
      <c r="J1498" s="6">
        <f t="shared" si="10"/>
        <v>2250.0000000000005</v>
      </c>
      <c r="K1498" s="6">
        <f t="shared" si="11"/>
        <v>787.50000000000011</v>
      </c>
      <c r="L1498" s="7">
        <v>0.35</v>
      </c>
    </row>
    <row r="1499" spans="1:12">
      <c r="A1499" s="2" t="s">
        <v>104</v>
      </c>
      <c r="B1499" s="2">
        <v>1185732</v>
      </c>
      <c r="C1499" s="3">
        <v>44481</v>
      </c>
      <c r="D1499" s="2" t="s">
        <v>105</v>
      </c>
      <c r="E1499" s="2" t="s">
        <v>25</v>
      </c>
      <c r="F1499" s="2" t="s">
        <v>122</v>
      </c>
      <c r="G1499" s="2" t="s">
        <v>109</v>
      </c>
      <c r="H1499" s="4">
        <v>0.45000000000000007</v>
      </c>
      <c r="I1499" s="5">
        <v>4750</v>
      </c>
      <c r="J1499" s="6">
        <f t="shared" si="10"/>
        <v>2137.5000000000005</v>
      </c>
      <c r="K1499" s="6">
        <f t="shared" si="11"/>
        <v>748.12500000000011</v>
      </c>
      <c r="L1499" s="7">
        <v>0.35</v>
      </c>
    </row>
    <row r="1500" spans="1:12">
      <c r="A1500" s="2" t="s">
        <v>104</v>
      </c>
      <c r="B1500" s="2">
        <v>1185732</v>
      </c>
      <c r="C1500" s="3">
        <v>44481</v>
      </c>
      <c r="D1500" s="2" t="s">
        <v>105</v>
      </c>
      <c r="E1500" s="2" t="s">
        <v>25</v>
      </c>
      <c r="F1500" s="2" t="s">
        <v>122</v>
      </c>
      <c r="G1500" s="2" t="s">
        <v>110</v>
      </c>
      <c r="H1500" s="4">
        <v>0.55000000000000004</v>
      </c>
      <c r="I1500" s="5">
        <v>4750</v>
      </c>
      <c r="J1500" s="6">
        <f t="shared" si="10"/>
        <v>2612.5</v>
      </c>
      <c r="K1500" s="6">
        <f t="shared" si="11"/>
        <v>783.75</v>
      </c>
      <c r="L1500" s="7">
        <v>0.3</v>
      </c>
    </row>
    <row r="1501" spans="1:12">
      <c r="A1501" s="2" t="s">
        <v>104</v>
      </c>
      <c r="B1501" s="2">
        <v>1185732</v>
      </c>
      <c r="C1501" s="3">
        <v>44481</v>
      </c>
      <c r="D1501" s="2" t="s">
        <v>105</v>
      </c>
      <c r="E1501" s="2" t="s">
        <v>25</v>
      </c>
      <c r="F1501" s="2" t="s">
        <v>122</v>
      </c>
      <c r="G1501" s="2" t="s">
        <v>111</v>
      </c>
      <c r="H1501" s="4">
        <v>0.6</v>
      </c>
      <c r="I1501" s="5">
        <v>6000</v>
      </c>
      <c r="J1501" s="6">
        <f t="shared" si="10"/>
        <v>3600</v>
      </c>
      <c r="K1501" s="6">
        <f t="shared" si="11"/>
        <v>900</v>
      </c>
      <c r="L1501" s="7">
        <v>0.25</v>
      </c>
    </row>
    <row r="1502" spans="1:12">
      <c r="A1502" s="2" t="s">
        <v>104</v>
      </c>
      <c r="B1502" s="2">
        <v>1185732</v>
      </c>
      <c r="C1502" s="3">
        <v>44511</v>
      </c>
      <c r="D1502" s="2" t="s">
        <v>105</v>
      </c>
      <c r="E1502" s="2" t="s">
        <v>25</v>
      </c>
      <c r="F1502" s="2" t="s">
        <v>122</v>
      </c>
      <c r="G1502" s="2" t="s">
        <v>106</v>
      </c>
      <c r="H1502" s="4">
        <v>0.55000000000000004</v>
      </c>
      <c r="I1502" s="5">
        <v>7500</v>
      </c>
      <c r="J1502" s="6">
        <f t="shared" si="10"/>
        <v>4125</v>
      </c>
      <c r="K1502" s="6">
        <f t="shared" si="11"/>
        <v>2062.5</v>
      </c>
      <c r="L1502" s="7">
        <v>0.5</v>
      </c>
    </row>
    <row r="1503" spans="1:12">
      <c r="A1503" s="2" t="s">
        <v>104</v>
      </c>
      <c r="B1503" s="2">
        <v>1185732</v>
      </c>
      <c r="C1503" s="3">
        <v>44511</v>
      </c>
      <c r="D1503" s="2" t="s">
        <v>105</v>
      </c>
      <c r="E1503" s="2" t="s">
        <v>25</v>
      </c>
      <c r="F1503" s="2" t="s">
        <v>122</v>
      </c>
      <c r="G1503" s="2" t="s">
        <v>107</v>
      </c>
      <c r="H1503" s="4">
        <v>0.45000000000000007</v>
      </c>
      <c r="I1503" s="5">
        <v>5750</v>
      </c>
      <c r="J1503" s="6">
        <f t="shared" si="10"/>
        <v>2587.5000000000005</v>
      </c>
      <c r="K1503" s="6">
        <f t="shared" si="11"/>
        <v>776.25000000000011</v>
      </c>
      <c r="L1503" s="7">
        <v>0.3</v>
      </c>
    </row>
    <row r="1504" spans="1:12">
      <c r="A1504" s="2" t="s">
        <v>104</v>
      </c>
      <c r="B1504" s="2">
        <v>1185732</v>
      </c>
      <c r="C1504" s="3">
        <v>44511</v>
      </c>
      <c r="D1504" s="2" t="s">
        <v>105</v>
      </c>
      <c r="E1504" s="2" t="s">
        <v>25</v>
      </c>
      <c r="F1504" s="2" t="s">
        <v>122</v>
      </c>
      <c r="G1504" s="2" t="s">
        <v>108</v>
      </c>
      <c r="H1504" s="4">
        <v>0.45000000000000007</v>
      </c>
      <c r="I1504" s="5">
        <v>5200</v>
      </c>
      <c r="J1504" s="6">
        <f t="shared" si="10"/>
        <v>2340.0000000000005</v>
      </c>
      <c r="K1504" s="6">
        <f t="shared" si="11"/>
        <v>819.00000000000011</v>
      </c>
      <c r="L1504" s="7">
        <v>0.35</v>
      </c>
    </row>
    <row r="1505" spans="1:12">
      <c r="A1505" s="2" t="s">
        <v>104</v>
      </c>
      <c r="B1505" s="2">
        <v>1185732</v>
      </c>
      <c r="C1505" s="3">
        <v>44511</v>
      </c>
      <c r="D1505" s="2" t="s">
        <v>105</v>
      </c>
      <c r="E1505" s="2" t="s">
        <v>25</v>
      </c>
      <c r="F1505" s="2" t="s">
        <v>122</v>
      </c>
      <c r="G1505" s="2" t="s">
        <v>109</v>
      </c>
      <c r="H1505" s="4">
        <v>0.45000000000000007</v>
      </c>
      <c r="I1505" s="5">
        <v>5000</v>
      </c>
      <c r="J1505" s="6">
        <f t="shared" si="10"/>
        <v>2250.0000000000005</v>
      </c>
      <c r="K1505" s="6">
        <f t="shared" si="11"/>
        <v>787.50000000000011</v>
      </c>
      <c r="L1505" s="7">
        <v>0.35</v>
      </c>
    </row>
    <row r="1506" spans="1:12">
      <c r="A1506" s="2" t="s">
        <v>104</v>
      </c>
      <c r="B1506" s="2">
        <v>1185732</v>
      </c>
      <c r="C1506" s="3">
        <v>44511</v>
      </c>
      <c r="D1506" s="2" t="s">
        <v>105</v>
      </c>
      <c r="E1506" s="2" t="s">
        <v>25</v>
      </c>
      <c r="F1506" s="2" t="s">
        <v>122</v>
      </c>
      <c r="G1506" s="2" t="s">
        <v>110</v>
      </c>
      <c r="H1506" s="4">
        <v>0.55000000000000004</v>
      </c>
      <c r="I1506" s="5">
        <v>4750</v>
      </c>
      <c r="J1506" s="6">
        <f t="shared" si="10"/>
        <v>2612.5</v>
      </c>
      <c r="K1506" s="6">
        <f t="shared" si="11"/>
        <v>783.75</v>
      </c>
      <c r="L1506" s="7">
        <v>0.3</v>
      </c>
    </row>
    <row r="1507" spans="1:12">
      <c r="A1507" s="2" t="s">
        <v>104</v>
      </c>
      <c r="B1507" s="2">
        <v>1185732</v>
      </c>
      <c r="C1507" s="3">
        <v>44511</v>
      </c>
      <c r="D1507" s="2" t="s">
        <v>105</v>
      </c>
      <c r="E1507" s="2" t="s">
        <v>25</v>
      </c>
      <c r="F1507" s="2" t="s">
        <v>122</v>
      </c>
      <c r="G1507" s="2" t="s">
        <v>111</v>
      </c>
      <c r="H1507" s="4">
        <v>0.6</v>
      </c>
      <c r="I1507" s="5">
        <v>5750</v>
      </c>
      <c r="J1507" s="6">
        <f t="shared" si="10"/>
        <v>3450</v>
      </c>
      <c r="K1507" s="6">
        <f t="shared" si="11"/>
        <v>862.5</v>
      </c>
      <c r="L1507" s="7">
        <v>0.25</v>
      </c>
    </row>
    <row r="1508" spans="1:12">
      <c r="A1508" s="2" t="s">
        <v>104</v>
      </c>
      <c r="B1508" s="2">
        <v>1185732</v>
      </c>
      <c r="C1508" s="3">
        <v>44540</v>
      </c>
      <c r="D1508" s="2" t="s">
        <v>105</v>
      </c>
      <c r="E1508" s="2" t="s">
        <v>25</v>
      </c>
      <c r="F1508" s="2" t="s">
        <v>122</v>
      </c>
      <c r="G1508" s="2" t="s">
        <v>106</v>
      </c>
      <c r="H1508" s="4">
        <v>0.55000000000000004</v>
      </c>
      <c r="I1508" s="5">
        <v>8000</v>
      </c>
      <c r="J1508" s="6">
        <f t="shared" si="10"/>
        <v>4400</v>
      </c>
      <c r="K1508" s="6">
        <f t="shared" si="11"/>
        <v>2200</v>
      </c>
      <c r="L1508" s="7">
        <v>0.5</v>
      </c>
    </row>
    <row r="1509" spans="1:12">
      <c r="A1509" s="2" t="s">
        <v>104</v>
      </c>
      <c r="B1509" s="2">
        <v>1185732</v>
      </c>
      <c r="C1509" s="3">
        <v>44540</v>
      </c>
      <c r="D1509" s="2" t="s">
        <v>105</v>
      </c>
      <c r="E1509" s="2" t="s">
        <v>25</v>
      </c>
      <c r="F1509" s="2" t="s">
        <v>122</v>
      </c>
      <c r="G1509" s="2" t="s">
        <v>107</v>
      </c>
      <c r="H1509" s="4">
        <v>0.45000000000000007</v>
      </c>
      <c r="I1509" s="5">
        <v>6000</v>
      </c>
      <c r="J1509" s="6">
        <f t="shared" si="10"/>
        <v>2700.0000000000005</v>
      </c>
      <c r="K1509" s="6">
        <f t="shared" si="11"/>
        <v>810.00000000000011</v>
      </c>
      <c r="L1509" s="7">
        <v>0.3</v>
      </c>
    </row>
    <row r="1510" spans="1:12">
      <c r="A1510" s="2" t="s">
        <v>104</v>
      </c>
      <c r="B1510" s="2">
        <v>1185732</v>
      </c>
      <c r="C1510" s="3">
        <v>44540</v>
      </c>
      <c r="D1510" s="2" t="s">
        <v>105</v>
      </c>
      <c r="E1510" s="2" t="s">
        <v>25</v>
      </c>
      <c r="F1510" s="2" t="s">
        <v>122</v>
      </c>
      <c r="G1510" s="2" t="s">
        <v>108</v>
      </c>
      <c r="H1510" s="4">
        <v>0.45000000000000007</v>
      </c>
      <c r="I1510" s="5">
        <v>5500</v>
      </c>
      <c r="J1510" s="6">
        <f t="shared" si="10"/>
        <v>2475.0000000000005</v>
      </c>
      <c r="K1510" s="6">
        <f t="shared" si="11"/>
        <v>866.25000000000011</v>
      </c>
      <c r="L1510" s="7">
        <v>0.35</v>
      </c>
    </row>
    <row r="1511" spans="1:12">
      <c r="A1511" s="2" t="s">
        <v>104</v>
      </c>
      <c r="B1511" s="2">
        <v>1185732</v>
      </c>
      <c r="C1511" s="3">
        <v>44540</v>
      </c>
      <c r="D1511" s="2" t="s">
        <v>105</v>
      </c>
      <c r="E1511" s="2" t="s">
        <v>25</v>
      </c>
      <c r="F1511" s="2" t="s">
        <v>122</v>
      </c>
      <c r="G1511" s="2" t="s">
        <v>109</v>
      </c>
      <c r="H1511" s="4">
        <v>0.45000000000000007</v>
      </c>
      <c r="I1511" s="5">
        <v>5000</v>
      </c>
      <c r="J1511" s="6">
        <f t="shared" si="10"/>
        <v>2250.0000000000005</v>
      </c>
      <c r="K1511" s="6">
        <f t="shared" si="11"/>
        <v>787.50000000000011</v>
      </c>
      <c r="L1511" s="7">
        <v>0.35</v>
      </c>
    </row>
    <row r="1512" spans="1:12">
      <c r="A1512" s="2" t="s">
        <v>104</v>
      </c>
      <c r="B1512" s="2">
        <v>1185732</v>
      </c>
      <c r="C1512" s="3">
        <v>44540</v>
      </c>
      <c r="D1512" s="2" t="s">
        <v>105</v>
      </c>
      <c r="E1512" s="2" t="s">
        <v>25</v>
      </c>
      <c r="F1512" s="2" t="s">
        <v>122</v>
      </c>
      <c r="G1512" s="2" t="s">
        <v>110</v>
      </c>
      <c r="H1512" s="4">
        <v>0.55000000000000004</v>
      </c>
      <c r="I1512" s="5">
        <v>5000</v>
      </c>
      <c r="J1512" s="6">
        <f t="shared" si="10"/>
        <v>2750</v>
      </c>
      <c r="K1512" s="6">
        <f t="shared" si="11"/>
        <v>825</v>
      </c>
      <c r="L1512" s="7">
        <v>0.3</v>
      </c>
    </row>
    <row r="1513" spans="1:12">
      <c r="A1513" s="2" t="s">
        <v>104</v>
      </c>
      <c r="B1513" s="2">
        <v>1185732</v>
      </c>
      <c r="C1513" s="3">
        <v>44540</v>
      </c>
      <c r="D1513" s="2" t="s">
        <v>105</v>
      </c>
      <c r="E1513" s="2" t="s">
        <v>25</v>
      </c>
      <c r="F1513" s="2" t="s">
        <v>122</v>
      </c>
      <c r="G1513" s="2" t="s">
        <v>111</v>
      </c>
      <c r="H1513" s="4">
        <v>0.6</v>
      </c>
      <c r="I1513" s="5">
        <v>6000</v>
      </c>
      <c r="J1513" s="6">
        <f t="shared" si="10"/>
        <v>3600</v>
      </c>
      <c r="K1513" s="6">
        <f t="shared" si="11"/>
        <v>900</v>
      </c>
      <c r="L1513" s="7">
        <v>0.25</v>
      </c>
    </row>
    <row r="1514" spans="1:12">
      <c r="A1514" s="2" t="s">
        <v>113</v>
      </c>
      <c r="B1514" s="2">
        <v>1128299</v>
      </c>
      <c r="C1514" s="3">
        <v>44220</v>
      </c>
      <c r="D1514" s="2" t="s">
        <v>7</v>
      </c>
      <c r="E1514" s="2" t="s">
        <v>93</v>
      </c>
      <c r="F1514" s="2" t="s">
        <v>92</v>
      </c>
      <c r="G1514" s="2" t="s">
        <v>106</v>
      </c>
      <c r="H1514" s="4">
        <v>0.30000000000000004</v>
      </c>
      <c r="I1514" s="5">
        <v>3500</v>
      </c>
      <c r="J1514" s="6">
        <f t="shared" si="10"/>
        <v>1050.0000000000002</v>
      </c>
      <c r="K1514" s="6">
        <f t="shared" si="11"/>
        <v>367.50000000000006</v>
      </c>
      <c r="L1514" s="7">
        <v>0.35</v>
      </c>
    </row>
    <row r="1515" spans="1:12">
      <c r="A1515" s="2" t="s">
        <v>113</v>
      </c>
      <c r="B1515" s="2">
        <v>1128299</v>
      </c>
      <c r="C1515" s="3">
        <v>44220</v>
      </c>
      <c r="D1515" s="2" t="s">
        <v>7</v>
      </c>
      <c r="E1515" s="2" t="s">
        <v>93</v>
      </c>
      <c r="F1515" s="2" t="s">
        <v>92</v>
      </c>
      <c r="G1515" s="2" t="s">
        <v>107</v>
      </c>
      <c r="H1515" s="4">
        <v>0.4</v>
      </c>
      <c r="I1515" s="5">
        <v>3500</v>
      </c>
      <c r="J1515" s="6">
        <f t="shared" si="10"/>
        <v>1400</v>
      </c>
      <c r="K1515" s="6">
        <f t="shared" si="11"/>
        <v>489.99999999999994</v>
      </c>
      <c r="L1515" s="7">
        <v>0.35</v>
      </c>
    </row>
    <row r="1516" spans="1:12">
      <c r="A1516" s="2" t="s">
        <v>113</v>
      </c>
      <c r="B1516" s="2">
        <v>1128299</v>
      </c>
      <c r="C1516" s="3">
        <v>44220</v>
      </c>
      <c r="D1516" s="2" t="s">
        <v>7</v>
      </c>
      <c r="E1516" s="2" t="s">
        <v>93</v>
      </c>
      <c r="F1516" s="2" t="s">
        <v>92</v>
      </c>
      <c r="G1516" s="2" t="s">
        <v>108</v>
      </c>
      <c r="H1516" s="4">
        <v>0.4</v>
      </c>
      <c r="I1516" s="5">
        <v>3500</v>
      </c>
      <c r="J1516" s="6">
        <f t="shared" si="10"/>
        <v>1400</v>
      </c>
      <c r="K1516" s="6">
        <f t="shared" si="11"/>
        <v>489.99999999999994</v>
      </c>
      <c r="L1516" s="7">
        <v>0.35</v>
      </c>
    </row>
    <row r="1517" spans="1:12">
      <c r="A1517" s="2" t="s">
        <v>113</v>
      </c>
      <c r="B1517" s="2">
        <v>1128299</v>
      </c>
      <c r="C1517" s="3">
        <v>44220</v>
      </c>
      <c r="D1517" s="2" t="s">
        <v>7</v>
      </c>
      <c r="E1517" s="2" t="s">
        <v>93</v>
      </c>
      <c r="F1517" s="2" t="s">
        <v>92</v>
      </c>
      <c r="G1517" s="2" t="s">
        <v>109</v>
      </c>
      <c r="H1517" s="4">
        <v>0.4</v>
      </c>
      <c r="I1517" s="5">
        <v>2000</v>
      </c>
      <c r="J1517" s="6">
        <f t="shared" si="10"/>
        <v>800</v>
      </c>
      <c r="K1517" s="6">
        <f t="shared" si="11"/>
        <v>280</v>
      </c>
      <c r="L1517" s="7">
        <v>0.35</v>
      </c>
    </row>
    <row r="1518" spans="1:12">
      <c r="A1518" s="2" t="s">
        <v>113</v>
      </c>
      <c r="B1518" s="2">
        <v>1128299</v>
      </c>
      <c r="C1518" s="3">
        <v>44220</v>
      </c>
      <c r="D1518" s="2" t="s">
        <v>7</v>
      </c>
      <c r="E1518" s="2" t="s">
        <v>93</v>
      </c>
      <c r="F1518" s="2" t="s">
        <v>92</v>
      </c>
      <c r="G1518" s="2" t="s">
        <v>110</v>
      </c>
      <c r="H1518" s="4">
        <v>0.45000000000000007</v>
      </c>
      <c r="I1518" s="5">
        <v>1500</v>
      </c>
      <c r="J1518" s="6">
        <f t="shared" si="10"/>
        <v>675.00000000000011</v>
      </c>
      <c r="K1518" s="6">
        <f t="shared" si="11"/>
        <v>270.00000000000006</v>
      </c>
      <c r="L1518" s="7">
        <v>0.4</v>
      </c>
    </row>
    <row r="1519" spans="1:12">
      <c r="A1519" s="2" t="s">
        <v>113</v>
      </c>
      <c r="B1519" s="2">
        <v>1128299</v>
      </c>
      <c r="C1519" s="3">
        <v>44220</v>
      </c>
      <c r="D1519" s="2" t="s">
        <v>7</v>
      </c>
      <c r="E1519" s="2" t="s">
        <v>93</v>
      </c>
      <c r="F1519" s="2" t="s">
        <v>92</v>
      </c>
      <c r="G1519" s="2" t="s">
        <v>111</v>
      </c>
      <c r="H1519" s="4">
        <v>0.4</v>
      </c>
      <c r="I1519" s="5">
        <v>4000</v>
      </c>
      <c r="J1519" s="6">
        <f t="shared" si="10"/>
        <v>1600</v>
      </c>
      <c r="K1519" s="6">
        <f t="shared" si="11"/>
        <v>480</v>
      </c>
      <c r="L1519" s="7">
        <v>0.3</v>
      </c>
    </row>
    <row r="1520" spans="1:12">
      <c r="A1520" s="2" t="s">
        <v>113</v>
      </c>
      <c r="B1520" s="2">
        <v>1128299</v>
      </c>
      <c r="C1520" s="3">
        <v>44251</v>
      </c>
      <c r="D1520" s="2" t="s">
        <v>7</v>
      </c>
      <c r="E1520" s="2" t="s">
        <v>93</v>
      </c>
      <c r="F1520" s="2" t="s">
        <v>92</v>
      </c>
      <c r="G1520" s="2" t="s">
        <v>106</v>
      </c>
      <c r="H1520" s="4">
        <v>0.30000000000000004</v>
      </c>
      <c r="I1520" s="5">
        <v>4500</v>
      </c>
      <c r="J1520" s="6">
        <f t="shared" si="10"/>
        <v>1350.0000000000002</v>
      </c>
      <c r="K1520" s="6">
        <f t="shared" si="11"/>
        <v>472.50000000000006</v>
      </c>
      <c r="L1520" s="7">
        <v>0.35</v>
      </c>
    </row>
    <row r="1521" spans="1:12">
      <c r="A1521" s="2" t="s">
        <v>113</v>
      </c>
      <c r="B1521" s="2">
        <v>1128299</v>
      </c>
      <c r="C1521" s="3">
        <v>44251</v>
      </c>
      <c r="D1521" s="2" t="s">
        <v>7</v>
      </c>
      <c r="E1521" s="2" t="s">
        <v>93</v>
      </c>
      <c r="F1521" s="2" t="s">
        <v>92</v>
      </c>
      <c r="G1521" s="2" t="s">
        <v>107</v>
      </c>
      <c r="H1521" s="4">
        <v>0.4</v>
      </c>
      <c r="I1521" s="5">
        <v>3500</v>
      </c>
      <c r="J1521" s="6">
        <f t="shared" si="10"/>
        <v>1400</v>
      </c>
      <c r="K1521" s="6">
        <f t="shared" si="11"/>
        <v>489.99999999999994</v>
      </c>
      <c r="L1521" s="7">
        <v>0.35</v>
      </c>
    </row>
    <row r="1522" spans="1:12">
      <c r="A1522" s="2" t="s">
        <v>113</v>
      </c>
      <c r="B1522" s="2">
        <v>1128299</v>
      </c>
      <c r="C1522" s="3">
        <v>44251</v>
      </c>
      <c r="D1522" s="2" t="s">
        <v>7</v>
      </c>
      <c r="E1522" s="2" t="s">
        <v>93</v>
      </c>
      <c r="F1522" s="2" t="s">
        <v>92</v>
      </c>
      <c r="G1522" s="2" t="s">
        <v>108</v>
      </c>
      <c r="H1522" s="4">
        <v>0.4</v>
      </c>
      <c r="I1522" s="5">
        <v>3500</v>
      </c>
      <c r="J1522" s="6">
        <f t="shared" si="10"/>
        <v>1400</v>
      </c>
      <c r="K1522" s="6">
        <f t="shared" si="11"/>
        <v>489.99999999999994</v>
      </c>
      <c r="L1522" s="7">
        <v>0.35</v>
      </c>
    </row>
    <row r="1523" spans="1:12">
      <c r="A1523" s="2" t="s">
        <v>113</v>
      </c>
      <c r="B1523" s="2">
        <v>1128299</v>
      </c>
      <c r="C1523" s="3">
        <v>44251</v>
      </c>
      <c r="D1523" s="2" t="s">
        <v>7</v>
      </c>
      <c r="E1523" s="2" t="s">
        <v>93</v>
      </c>
      <c r="F1523" s="2" t="s">
        <v>92</v>
      </c>
      <c r="G1523" s="2" t="s">
        <v>109</v>
      </c>
      <c r="H1523" s="4">
        <v>0.4</v>
      </c>
      <c r="I1523" s="5">
        <v>2000</v>
      </c>
      <c r="J1523" s="6">
        <f t="shared" si="10"/>
        <v>800</v>
      </c>
      <c r="K1523" s="6">
        <f t="shared" si="11"/>
        <v>280</v>
      </c>
      <c r="L1523" s="7">
        <v>0.35</v>
      </c>
    </row>
    <row r="1524" spans="1:12">
      <c r="A1524" s="2" t="s">
        <v>113</v>
      </c>
      <c r="B1524" s="2">
        <v>1128299</v>
      </c>
      <c r="C1524" s="3">
        <v>44251</v>
      </c>
      <c r="D1524" s="2" t="s">
        <v>7</v>
      </c>
      <c r="E1524" s="2" t="s">
        <v>93</v>
      </c>
      <c r="F1524" s="2" t="s">
        <v>92</v>
      </c>
      <c r="G1524" s="2" t="s">
        <v>110</v>
      </c>
      <c r="H1524" s="4">
        <v>0.45000000000000007</v>
      </c>
      <c r="I1524" s="5">
        <v>1250</v>
      </c>
      <c r="J1524" s="6">
        <f t="shared" si="10"/>
        <v>562.50000000000011</v>
      </c>
      <c r="K1524" s="6">
        <f t="shared" si="11"/>
        <v>225.00000000000006</v>
      </c>
      <c r="L1524" s="7">
        <v>0.4</v>
      </c>
    </row>
    <row r="1525" spans="1:12">
      <c r="A1525" s="2" t="s">
        <v>113</v>
      </c>
      <c r="B1525" s="2">
        <v>1128299</v>
      </c>
      <c r="C1525" s="3">
        <v>44251</v>
      </c>
      <c r="D1525" s="2" t="s">
        <v>7</v>
      </c>
      <c r="E1525" s="2" t="s">
        <v>93</v>
      </c>
      <c r="F1525" s="2" t="s">
        <v>92</v>
      </c>
      <c r="G1525" s="2" t="s">
        <v>111</v>
      </c>
      <c r="H1525" s="4">
        <v>0.4</v>
      </c>
      <c r="I1525" s="5">
        <v>3250</v>
      </c>
      <c r="J1525" s="6">
        <f t="shared" si="10"/>
        <v>1300</v>
      </c>
      <c r="K1525" s="6">
        <f t="shared" si="11"/>
        <v>390</v>
      </c>
      <c r="L1525" s="7">
        <v>0.3</v>
      </c>
    </row>
    <row r="1526" spans="1:12">
      <c r="A1526" s="2" t="s">
        <v>113</v>
      </c>
      <c r="B1526" s="2">
        <v>1128299</v>
      </c>
      <c r="C1526" s="3">
        <v>44278</v>
      </c>
      <c r="D1526" s="2" t="s">
        <v>7</v>
      </c>
      <c r="E1526" s="2" t="s">
        <v>93</v>
      </c>
      <c r="F1526" s="2" t="s">
        <v>92</v>
      </c>
      <c r="G1526" s="2" t="s">
        <v>106</v>
      </c>
      <c r="H1526" s="4">
        <v>0.4</v>
      </c>
      <c r="I1526" s="5">
        <v>4750</v>
      </c>
      <c r="J1526" s="6">
        <f t="shared" si="10"/>
        <v>1900</v>
      </c>
      <c r="K1526" s="6">
        <f t="shared" si="11"/>
        <v>665</v>
      </c>
      <c r="L1526" s="7">
        <v>0.35</v>
      </c>
    </row>
    <row r="1527" spans="1:12">
      <c r="A1527" s="2" t="s">
        <v>113</v>
      </c>
      <c r="B1527" s="2">
        <v>1128299</v>
      </c>
      <c r="C1527" s="3">
        <v>44278</v>
      </c>
      <c r="D1527" s="2" t="s">
        <v>7</v>
      </c>
      <c r="E1527" s="2" t="s">
        <v>93</v>
      </c>
      <c r="F1527" s="2" t="s">
        <v>92</v>
      </c>
      <c r="G1527" s="2" t="s">
        <v>107</v>
      </c>
      <c r="H1527" s="4">
        <v>0.5</v>
      </c>
      <c r="I1527" s="5">
        <v>3250</v>
      </c>
      <c r="J1527" s="6">
        <f t="shared" si="10"/>
        <v>1625</v>
      </c>
      <c r="K1527" s="6">
        <f t="shared" si="11"/>
        <v>568.75</v>
      </c>
      <c r="L1527" s="7">
        <v>0.35</v>
      </c>
    </row>
    <row r="1528" spans="1:12">
      <c r="A1528" s="2" t="s">
        <v>113</v>
      </c>
      <c r="B1528" s="2">
        <v>1128299</v>
      </c>
      <c r="C1528" s="3">
        <v>44278</v>
      </c>
      <c r="D1528" s="2" t="s">
        <v>7</v>
      </c>
      <c r="E1528" s="2" t="s">
        <v>93</v>
      </c>
      <c r="F1528" s="2" t="s">
        <v>92</v>
      </c>
      <c r="G1528" s="2" t="s">
        <v>108</v>
      </c>
      <c r="H1528" s="4">
        <v>0.54999999999999993</v>
      </c>
      <c r="I1528" s="5">
        <v>3500</v>
      </c>
      <c r="J1528" s="6">
        <f t="shared" si="10"/>
        <v>1924.9999999999998</v>
      </c>
      <c r="K1528" s="6">
        <f t="shared" si="11"/>
        <v>673.74999999999989</v>
      </c>
      <c r="L1528" s="7">
        <v>0.35</v>
      </c>
    </row>
    <row r="1529" spans="1:12">
      <c r="A1529" s="2" t="s">
        <v>113</v>
      </c>
      <c r="B1529" s="2">
        <v>1128299</v>
      </c>
      <c r="C1529" s="3">
        <v>44278</v>
      </c>
      <c r="D1529" s="2" t="s">
        <v>7</v>
      </c>
      <c r="E1529" s="2" t="s">
        <v>93</v>
      </c>
      <c r="F1529" s="2" t="s">
        <v>92</v>
      </c>
      <c r="G1529" s="2" t="s">
        <v>109</v>
      </c>
      <c r="H1529" s="4">
        <v>0.5</v>
      </c>
      <c r="I1529" s="5">
        <v>2500</v>
      </c>
      <c r="J1529" s="6">
        <f t="shared" si="10"/>
        <v>1250</v>
      </c>
      <c r="K1529" s="6">
        <f t="shared" si="11"/>
        <v>437.5</v>
      </c>
      <c r="L1529" s="7">
        <v>0.35</v>
      </c>
    </row>
    <row r="1530" spans="1:12">
      <c r="A1530" s="2" t="s">
        <v>113</v>
      </c>
      <c r="B1530" s="2">
        <v>1128299</v>
      </c>
      <c r="C1530" s="3">
        <v>44278</v>
      </c>
      <c r="D1530" s="2" t="s">
        <v>7</v>
      </c>
      <c r="E1530" s="2" t="s">
        <v>93</v>
      </c>
      <c r="F1530" s="2" t="s">
        <v>92</v>
      </c>
      <c r="G1530" s="2" t="s">
        <v>110</v>
      </c>
      <c r="H1530" s="4">
        <v>0.55000000000000004</v>
      </c>
      <c r="I1530" s="5">
        <v>1000</v>
      </c>
      <c r="J1530" s="6">
        <f t="shared" si="10"/>
        <v>550</v>
      </c>
      <c r="K1530" s="6">
        <f t="shared" si="11"/>
        <v>220</v>
      </c>
      <c r="L1530" s="7">
        <v>0.4</v>
      </c>
    </row>
    <row r="1531" spans="1:12">
      <c r="A1531" s="2" t="s">
        <v>113</v>
      </c>
      <c r="B1531" s="2">
        <v>1128299</v>
      </c>
      <c r="C1531" s="3">
        <v>44278</v>
      </c>
      <c r="D1531" s="2" t="s">
        <v>7</v>
      </c>
      <c r="E1531" s="2" t="s">
        <v>93</v>
      </c>
      <c r="F1531" s="2" t="s">
        <v>92</v>
      </c>
      <c r="G1531" s="2" t="s">
        <v>111</v>
      </c>
      <c r="H1531" s="4">
        <v>0.5</v>
      </c>
      <c r="I1531" s="5">
        <v>3000</v>
      </c>
      <c r="J1531" s="6">
        <f t="shared" si="10"/>
        <v>1500</v>
      </c>
      <c r="K1531" s="6">
        <f t="shared" si="11"/>
        <v>450</v>
      </c>
      <c r="L1531" s="7">
        <v>0.3</v>
      </c>
    </row>
    <row r="1532" spans="1:12">
      <c r="A1532" s="2" t="s">
        <v>113</v>
      </c>
      <c r="B1532" s="2">
        <v>1128299</v>
      </c>
      <c r="C1532" s="3">
        <v>44310</v>
      </c>
      <c r="D1532" s="2" t="s">
        <v>7</v>
      </c>
      <c r="E1532" s="2" t="s">
        <v>93</v>
      </c>
      <c r="F1532" s="2" t="s">
        <v>92</v>
      </c>
      <c r="G1532" s="2" t="s">
        <v>106</v>
      </c>
      <c r="H1532" s="4">
        <v>0.55000000000000004</v>
      </c>
      <c r="I1532" s="5">
        <v>4750</v>
      </c>
      <c r="J1532" s="6">
        <f t="shared" ref="J1532:J3889" si="12">H1532*I1532</f>
        <v>2612.5</v>
      </c>
      <c r="K1532" s="6">
        <f t="shared" ref="K1532:K3889" si="13">J1532*L1532</f>
        <v>914.37499999999989</v>
      </c>
      <c r="L1532" s="7">
        <v>0.35</v>
      </c>
    </row>
    <row r="1533" spans="1:12">
      <c r="A1533" s="2" t="s">
        <v>113</v>
      </c>
      <c r="B1533" s="2">
        <v>1128299</v>
      </c>
      <c r="C1533" s="3">
        <v>44310</v>
      </c>
      <c r="D1533" s="2" t="s">
        <v>7</v>
      </c>
      <c r="E1533" s="2" t="s">
        <v>93</v>
      </c>
      <c r="F1533" s="2" t="s">
        <v>92</v>
      </c>
      <c r="G1533" s="2" t="s">
        <v>107</v>
      </c>
      <c r="H1533" s="4">
        <v>0.60000000000000009</v>
      </c>
      <c r="I1533" s="5">
        <v>2750</v>
      </c>
      <c r="J1533" s="6">
        <f t="shared" si="12"/>
        <v>1650.0000000000002</v>
      </c>
      <c r="K1533" s="6">
        <f t="shared" si="13"/>
        <v>577.5</v>
      </c>
      <c r="L1533" s="7">
        <v>0.35</v>
      </c>
    </row>
    <row r="1534" spans="1:12">
      <c r="A1534" s="2" t="s">
        <v>113</v>
      </c>
      <c r="B1534" s="2">
        <v>1128299</v>
      </c>
      <c r="C1534" s="3">
        <v>44310</v>
      </c>
      <c r="D1534" s="2" t="s">
        <v>7</v>
      </c>
      <c r="E1534" s="2" t="s">
        <v>93</v>
      </c>
      <c r="F1534" s="2" t="s">
        <v>92</v>
      </c>
      <c r="G1534" s="2" t="s">
        <v>108</v>
      </c>
      <c r="H1534" s="4">
        <v>0.60000000000000009</v>
      </c>
      <c r="I1534" s="5">
        <v>3250</v>
      </c>
      <c r="J1534" s="6">
        <f t="shared" si="12"/>
        <v>1950.0000000000002</v>
      </c>
      <c r="K1534" s="6">
        <f t="shared" si="13"/>
        <v>682.5</v>
      </c>
      <c r="L1534" s="7">
        <v>0.35</v>
      </c>
    </row>
    <row r="1535" spans="1:12">
      <c r="A1535" s="2" t="s">
        <v>113</v>
      </c>
      <c r="B1535" s="2">
        <v>1128299</v>
      </c>
      <c r="C1535" s="3">
        <v>44310</v>
      </c>
      <c r="D1535" s="2" t="s">
        <v>7</v>
      </c>
      <c r="E1535" s="2" t="s">
        <v>93</v>
      </c>
      <c r="F1535" s="2" t="s">
        <v>92</v>
      </c>
      <c r="G1535" s="2" t="s">
        <v>109</v>
      </c>
      <c r="H1535" s="4">
        <v>0.45000000000000007</v>
      </c>
      <c r="I1535" s="5">
        <v>2250</v>
      </c>
      <c r="J1535" s="6">
        <f t="shared" si="12"/>
        <v>1012.5000000000001</v>
      </c>
      <c r="K1535" s="6">
        <f t="shared" si="13"/>
        <v>354.375</v>
      </c>
      <c r="L1535" s="7">
        <v>0.35</v>
      </c>
    </row>
    <row r="1536" spans="1:12">
      <c r="A1536" s="2" t="s">
        <v>113</v>
      </c>
      <c r="B1536" s="2">
        <v>1128299</v>
      </c>
      <c r="C1536" s="3">
        <v>44310</v>
      </c>
      <c r="D1536" s="2" t="s">
        <v>7</v>
      </c>
      <c r="E1536" s="2" t="s">
        <v>93</v>
      </c>
      <c r="F1536" s="2" t="s">
        <v>92</v>
      </c>
      <c r="G1536" s="2" t="s">
        <v>110</v>
      </c>
      <c r="H1536" s="4">
        <v>0.50000000000000011</v>
      </c>
      <c r="I1536" s="5">
        <v>1250</v>
      </c>
      <c r="J1536" s="6">
        <f t="shared" si="12"/>
        <v>625.00000000000011</v>
      </c>
      <c r="K1536" s="6">
        <f t="shared" si="13"/>
        <v>250.00000000000006</v>
      </c>
      <c r="L1536" s="7">
        <v>0.4</v>
      </c>
    </row>
    <row r="1537" spans="1:12">
      <c r="A1537" s="2" t="s">
        <v>113</v>
      </c>
      <c r="B1537" s="2">
        <v>1128299</v>
      </c>
      <c r="C1537" s="3">
        <v>44310</v>
      </c>
      <c r="D1537" s="2" t="s">
        <v>7</v>
      </c>
      <c r="E1537" s="2" t="s">
        <v>93</v>
      </c>
      <c r="F1537" s="2" t="s">
        <v>92</v>
      </c>
      <c r="G1537" s="2" t="s">
        <v>111</v>
      </c>
      <c r="H1537" s="4">
        <v>0.65000000000000013</v>
      </c>
      <c r="I1537" s="5">
        <v>3000</v>
      </c>
      <c r="J1537" s="6">
        <f t="shared" si="12"/>
        <v>1950.0000000000005</v>
      </c>
      <c r="K1537" s="6">
        <f t="shared" si="13"/>
        <v>585.00000000000011</v>
      </c>
      <c r="L1537" s="7">
        <v>0.3</v>
      </c>
    </row>
    <row r="1538" spans="1:12">
      <c r="A1538" s="2" t="s">
        <v>113</v>
      </c>
      <c r="B1538" s="2">
        <v>1128299</v>
      </c>
      <c r="C1538" s="3">
        <v>44341</v>
      </c>
      <c r="D1538" s="2" t="s">
        <v>7</v>
      </c>
      <c r="E1538" s="2" t="s">
        <v>93</v>
      </c>
      <c r="F1538" s="2" t="s">
        <v>92</v>
      </c>
      <c r="G1538" s="2" t="s">
        <v>106</v>
      </c>
      <c r="H1538" s="4">
        <v>0.5</v>
      </c>
      <c r="I1538" s="5">
        <v>5000</v>
      </c>
      <c r="J1538" s="6">
        <f t="shared" si="12"/>
        <v>2500</v>
      </c>
      <c r="K1538" s="6">
        <f t="shared" si="13"/>
        <v>875</v>
      </c>
      <c r="L1538" s="7">
        <v>0.35</v>
      </c>
    </row>
    <row r="1539" spans="1:12">
      <c r="A1539" s="2" t="s">
        <v>113</v>
      </c>
      <c r="B1539" s="2">
        <v>1128299</v>
      </c>
      <c r="C1539" s="3">
        <v>44341</v>
      </c>
      <c r="D1539" s="2" t="s">
        <v>7</v>
      </c>
      <c r="E1539" s="2" t="s">
        <v>93</v>
      </c>
      <c r="F1539" s="2" t="s">
        <v>92</v>
      </c>
      <c r="G1539" s="2" t="s">
        <v>107</v>
      </c>
      <c r="H1539" s="4">
        <v>0.55000000000000004</v>
      </c>
      <c r="I1539" s="5">
        <v>3500</v>
      </c>
      <c r="J1539" s="6">
        <f t="shared" si="12"/>
        <v>1925.0000000000002</v>
      </c>
      <c r="K1539" s="6">
        <f t="shared" si="13"/>
        <v>673.75</v>
      </c>
      <c r="L1539" s="7">
        <v>0.35</v>
      </c>
    </row>
    <row r="1540" spans="1:12">
      <c r="A1540" s="2" t="s">
        <v>113</v>
      </c>
      <c r="B1540" s="2">
        <v>1128299</v>
      </c>
      <c r="C1540" s="3">
        <v>44341</v>
      </c>
      <c r="D1540" s="2" t="s">
        <v>7</v>
      </c>
      <c r="E1540" s="2" t="s">
        <v>93</v>
      </c>
      <c r="F1540" s="2" t="s">
        <v>92</v>
      </c>
      <c r="G1540" s="2" t="s">
        <v>108</v>
      </c>
      <c r="H1540" s="4">
        <v>0.55000000000000004</v>
      </c>
      <c r="I1540" s="5">
        <v>3500</v>
      </c>
      <c r="J1540" s="6">
        <f t="shared" si="12"/>
        <v>1925.0000000000002</v>
      </c>
      <c r="K1540" s="6">
        <f t="shared" si="13"/>
        <v>673.75</v>
      </c>
      <c r="L1540" s="7">
        <v>0.35</v>
      </c>
    </row>
    <row r="1541" spans="1:12">
      <c r="A1541" s="2" t="s">
        <v>113</v>
      </c>
      <c r="B1541" s="2">
        <v>1128299</v>
      </c>
      <c r="C1541" s="3">
        <v>44341</v>
      </c>
      <c r="D1541" s="2" t="s">
        <v>7</v>
      </c>
      <c r="E1541" s="2" t="s">
        <v>93</v>
      </c>
      <c r="F1541" s="2" t="s">
        <v>92</v>
      </c>
      <c r="G1541" s="2" t="s">
        <v>109</v>
      </c>
      <c r="H1541" s="4">
        <v>0.5</v>
      </c>
      <c r="I1541" s="5">
        <v>2750</v>
      </c>
      <c r="J1541" s="6">
        <f t="shared" si="12"/>
        <v>1375</v>
      </c>
      <c r="K1541" s="6">
        <f t="shared" si="13"/>
        <v>481.24999999999994</v>
      </c>
      <c r="L1541" s="7">
        <v>0.35</v>
      </c>
    </row>
    <row r="1542" spans="1:12">
      <c r="A1542" s="2" t="s">
        <v>113</v>
      </c>
      <c r="B1542" s="2">
        <v>1128299</v>
      </c>
      <c r="C1542" s="3">
        <v>44341</v>
      </c>
      <c r="D1542" s="2" t="s">
        <v>7</v>
      </c>
      <c r="E1542" s="2" t="s">
        <v>93</v>
      </c>
      <c r="F1542" s="2" t="s">
        <v>92</v>
      </c>
      <c r="G1542" s="2" t="s">
        <v>110</v>
      </c>
      <c r="H1542" s="4">
        <v>0.44999999999999996</v>
      </c>
      <c r="I1542" s="5">
        <v>1750</v>
      </c>
      <c r="J1542" s="6">
        <f t="shared" si="12"/>
        <v>787.49999999999989</v>
      </c>
      <c r="K1542" s="6">
        <f t="shared" si="13"/>
        <v>315</v>
      </c>
      <c r="L1542" s="7">
        <v>0.4</v>
      </c>
    </row>
    <row r="1543" spans="1:12">
      <c r="A1543" s="2" t="s">
        <v>113</v>
      </c>
      <c r="B1543" s="2">
        <v>1128299</v>
      </c>
      <c r="C1543" s="3">
        <v>44341</v>
      </c>
      <c r="D1543" s="2" t="s">
        <v>7</v>
      </c>
      <c r="E1543" s="2" t="s">
        <v>93</v>
      </c>
      <c r="F1543" s="2" t="s">
        <v>92</v>
      </c>
      <c r="G1543" s="2" t="s">
        <v>111</v>
      </c>
      <c r="H1543" s="4">
        <v>0.6</v>
      </c>
      <c r="I1543" s="5">
        <v>5250</v>
      </c>
      <c r="J1543" s="6">
        <f t="shared" si="12"/>
        <v>3150</v>
      </c>
      <c r="K1543" s="6">
        <f t="shared" si="13"/>
        <v>945</v>
      </c>
      <c r="L1543" s="7">
        <v>0.3</v>
      </c>
    </row>
    <row r="1544" spans="1:12">
      <c r="A1544" s="2" t="s">
        <v>113</v>
      </c>
      <c r="B1544" s="2">
        <v>1128299</v>
      </c>
      <c r="C1544" s="3">
        <v>44371</v>
      </c>
      <c r="D1544" s="2" t="s">
        <v>7</v>
      </c>
      <c r="E1544" s="2" t="s">
        <v>93</v>
      </c>
      <c r="F1544" s="2" t="s">
        <v>92</v>
      </c>
      <c r="G1544" s="2" t="s">
        <v>106</v>
      </c>
      <c r="H1544" s="4">
        <v>0.54999999999999993</v>
      </c>
      <c r="I1544" s="5">
        <v>7750</v>
      </c>
      <c r="J1544" s="6">
        <f t="shared" si="12"/>
        <v>4262.4999999999991</v>
      </c>
      <c r="K1544" s="6">
        <f t="shared" si="13"/>
        <v>1491.8749999999995</v>
      </c>
      <c r="L1544" s="7">
        <v>0.35</v>
      </c>
    </row>
    <row r="1545" spans="1:12">
      <c r="A1545" s="2" t="s">
        <v>113</v>
      </c>
      <c r="B1545" s="2">
        <v>1128299</v>
      </c>
      <c r="C1545" s="3">
        <v>44371</v>
      </c>
      <c r="D1545" s="2" t="s">
        <v>7</v>
      </c>
      <c r="E1545" s="2" t="s">
        <v>93</v>
      </c>
      <c r="F1545" s="2" t="s">
        <v>92</v>
      </c>
      <c r="G1545" s="2" t="s">
        <v>107</v>
      </c>
      <c r="H1545" s="4">
        <v>0.64999999999999991</v>
      </c>
      <c r="I1545" s="5">
        <v>6500</v>
      </c>
      <c r="J1545" s="6">
        <f t="shared" si="12"/>
        <v>4224.9999999999991</v>
      </c>
      <c r="K1545" s="6">
        <f t="shared" si="13"/>
        <v>1478.7499999999995</v>
      </c>
      <c r="L1545" s="7">
        <v>0.35</v>
      </c>
    </row>
    <row r="1546" spans="1:12">
      <c r="A1546" s="2" t="s">
        <v>113</v>
      </c>
      <c r="B1546" s="2">
        <v>1128299</v>
      </c>
      <c r="C1546" s="3">
        <v>44371</v>
      </c>
      <c r="D1546" s="2" t="s">
        <v>7</v>
      </c>
      <c r="E1546" s="2" t="s">
        <v>93</v>
      </c>
      <c r="F1546" s="2" t="s">
        <v>92</v>
      </c>
      <c r="G1546" s="2" t="s">
        <v>108</v>
      </c>
      <c r="H1546" s="4">
        <v>0.79999999999999993</v>
      </c>
      <c r="I1546" s="5">
        <v>6500</v>
      </c>
      <c r="J1546" s="6">
        <f t="shared" si="12"/>
        <v>5200</v>
      </c>
      <c r="K1546" s="6">
        <f t="shared" si="13"/>
        <v>1819.9999999999998</v>
      </c>
      <c r="L1546" s="7">
        <v>0.35</v>
      </c>
    </row>
    <row r="1547" spans="1:12">
      <c r="A1547" s="2" t="s">
        <v>113</v>
      </c>
      <c r="B1547" s="2">
        <v>1128299</v>
      </c>
      <c r="C1547" s="3">
        <v>44371</v>
      </c>
      <c r="D1547" s="2" t="s">
        <v>7</v>
      </c>
      <c r="E1547" s="2" t="s">
        <v>93</v>
      </c>
      <c r="F1547" s="2" t="s">
        <v>92</v>
      </c>
      <c r="G1547" s="2" t="s">
        <v>109</v>
      </c>
      <c r="H1547" s="4">
        <v>0.79999999999999993</v>
      </c>
      <c r="I1547" s="5">
        <v>5250</v>
      </c>
      <c r="J1547" s="6">
        <f t="shared" si="12"/>
        <v>4200</v>
      </c>
      <c r="K1547" s="6">
        <f t="shared" si="13"/>
        <v>1470</v>
      </c>
      <c r="L1547" s="7">
        <v>0.35</v>
      </c>
    </row>
    <row r="1548" spans="1:12">
      <c r="A1548" s="2" t="s">
        <v>113</v>
      </c>
      <c r="B1548" s="2">
        <v>1128299</v>
      </c>
      <c r="C1548" s="3">
        <v>44371</v>
      </c>
      <c r="D1548" s="2" t="s">
        <v>7</v>
      </c>
      <c r="E1548" s="2" t="s">
        <v>93</v>
      </c>
      <c r="F1548" s="2" t="s">
        <v>92</v>
      </c>
      <c r="G1548" s="2" t="s">
        <v>110</v>
      </c>
      <c r="H1548" s="4">
        <v>0.9</v>
      </c>
      <c r="I1548" s="5">
        <v>4000</v>
      </c>
      <c r="J1548" s="6">
        <f t="shared" si="12"/>
        <v>3600</v>
      </c>
      <c r="K1548" s="6">
        <f t="shared" si="13"/>
        <v>1440</v>
      </c>
      <c r="L1548" s="7">
        <v>0.4</v>
      </c>
    </row>
    <row r="1549" spans="1:12">
      <c r="A1549" s="2" t="s">
        <v>113</v>
      </c>
      <c r="B1549" s="2">
        <v>1128299</v>
      </c>
      <c r="C1549" s="3">
        <v>44371</v>
      </c>
      <c r="D1549" s="2" t="s">
        <v>7</v>
      </c>
      <c r="E1549" s="2" t="s">
        <v>93</v>
      </c>
      <c r="F1549" s="2" t="s">
        <v>92</v>
      </c>
      <c r="G1549" s="2" t="s">
        <v>111</v>
      </c>
      <c r="H1549" s="4">
        <v>1.05</v>
      </c>
      <c r="I1549" s="5">
        <v>7000</v>
      </c>
      <c r="J1549" s="6">
        <f t="shared" si="12"/>
        <v>7350</v>
      </c>
      <c r="K1549" s="6">
        <f t="shared" si="13"/>
        <v>2205</v>
      </c>
      <c r="L1549" s="7">
        <v>0.3</v>
      </c>
    </row>
    <row r="1550" spans="1:12">
      <c r="A1550" s="2" t="s">
        <v>113</v>
      </c>
      <c r="B1550" s="2">
        <v>1128299</v>
      </c>
      <c r="C1550" s="3">
        <v>44400</v>
      </c>
      <c r="D1550" s="2" t="s">
        <v>7</v>
      </c>
      <c r="E1550" s="2" t="s">
        <v>93</v>
      </c>
      <c r="F1550" s="2" t="s">
        <v>92</v>
      </c>
      <c r="G1550" s="2" t="s">
        <v>106</v>
      </c>
      <c r="H1550" s="4">
        <v>0.85</v>
      </c>
      <c r="I1550" s="5">
        <v>8500</v>
      </c>
      <c r="J1550" s="6">
        <f t="shared" si="12"/>
        <v>7225</v>
      </c>
      <c r="K1550" s="6">
        <f t="shared" si="13"/>
        <v>2528.75</v>
      </c>
      <c r="L1550" s="7">
        <v>0.35</v>
      </c>
    </row>
    <row r="1551" spans="1:12">
      <c r="A1551" s="2" t="s">
        <v>113</v>
      </c>
      <c r="B1551" s="2">
        <v>1128299</v>
      </c>
      <c r="C1551" s="3">
        <v>44400</v>
      </c>
      <c r="D1551" s="2" t="s">
        <v>7</v>
      </c>
      <c r="E1551" s="2" t="s">
        <v>93</v>
      </c>
      <c r="F1551" s="2" t="s">
        <v>92</v>
      </c>
      <c r="G1551" s="2" t="s">
        <v>107</v>
      </c>
      <c r="H1551" s="4">
        <v>0.9</v>
      </c>
      <c r="I1551" s="5">
        <v>7000</v>
      </c>
      <c r="J1551" s="6">
        <f t="shared" si="12"/>
        <v>6300</v>
      </c>
      <c r="K1551" s="6">
        <f t="shared" si="13"/>
        <v>2205</v>
      </c>
      <c r="L1551" s="7">
        <v>0.35</v>
      </c>
    </row>
    <row r="1552" spans="1:12">
      <c r="A1552" s="2" t="s">
        <v>113</v>
      </c>
      <c r="B1552" s="2">
        <v>1128299</v>
      </c>
      <c r="C1552" s="3">
        <v>44400</v>
      </c>
      <c r="D1552" s="2" t="s">
        <v>7</v>
      </c>
      <c r="E1552" s="2" t="s">
        <v>93</v>
      </c>
      <c r="F1552" s="2" t="s">
        <v>92</v>
      </c>
      <c r="G1552" s="2" t="s">
        <v>108</v>
      </c>
      <c r="H1552" s="4">
        <v>0.9</v>
      </c>
      <c r="I1552" s="5">
        <v>6500</v>
      </c>
      <c r="J1552" s="6">
        <f t="shared" si="12"/>
        <v>5850</v>
      </c>
      <c r="K1552" s="6">
        <f t="shared" si="13"/>
        <v>2047.4999999999998</v>
      </c>
      <c r="L1552" s="7">
        <v>0.35</v>
      </c>
    </row>
    <row r="1553" spans="1:12">
      <c r="A1553" s="2" t="s">
        <v>113</v>
      </c>
      <c r="B1553" s="2">
        <v>1128299</v>
      </c>
      <c r="C1553" s="3">
        <v>44400</v>
      </c>
      <c r="D1553" s="2" t="s">
        <v>7</v>
      </c>
      <c r="E1553" s="2" t="s">
        <v>93</v>
      </c>
      <c r="F1553" s="2" t="s">
        <v>92</v>
      </c>
      <c r="G1553" s="2" t="s">
        <v>109</v>
      </c>
      <c r="H1553" s="4">
        <v>0.85</v>
      </c>
      <c r="I1553" s="5">
        <v>5500</v>
      </c>
      <c r="J1553" s="6">
        <f t="shared" si="12"/>
        <v>4675</v>
      </c>
      <c r="K1553" s="6">
        <f t="shared" si="13"/>
        <v>1636.25</v>
      </c>
      <c r="L1553" s="7">
        <v>0.35</v>
      </c>
    </row>
    <row r="1554" spans="1:12">
      <c r="A1554" s="2" t="s">
        <v>113</v>
      </c>
      <c r="B1554" s="2">
        <v>1128299</v>
      </c>
      <c r="C1554" s="3">
        <v>44400</v>
      </c>
      <c r="D1554" s="2" t="s">
        <v>7</v>
      </c>
      <c r="E1554" s="2" t="s">
        <v>93</v>
      </c>
      <c r="F1554" s="2" t="s">
        <v>92</v>
      </c>
      <c r="G1554" s="2" t="s">
        <v>110</v>
      </c>
      <c r="H1554" s="4">
        <v>0.9</v>
      </c>
      <c r="I1554" s="5">
        <v>6000</v>
      </c>
      <c r="J1554" s="6">
        <f t="shared" si="12"/>
        <v>5400</v>
      </c>
      <c r="K1554" s="6">
        <f t="shared" si="13"/>
        <v>2160</v>
      </c>
      <c r="L1554" s="7">
        <v>0.4</v>
      </c>
    </row>
    <row r="1555" spans="1:12">
      <c r="A1555" s="2" t="s">
        <v>113</v>
      </c>
      <c r="B1555" s="2">
        <v>1128299</v>
      </c>
      <c r="C1555" s="3">
        <v>44400</v>
      </c>
      <c r="D1555" s="2" t="s">
        <v>7</v>
      </c>
      <c r="E1555" s="2" t="s">
        <v>93</v>
      </c>
      <c r="F1555" s="2" t="s">
        <v>92</v>
      </c>
      <c r="G1555" s="2" t="s">
        <v>111</v>
      </c>
      <c r="H1555" s="4">
        <v>1.05</v>
      </c>
      <c r="I1555" s="5">
        <v>6000</v>
      </c>
      <c r="J1555" s="6">
        <f t="shared" si="12"/>
        <v>6300</v>
      </c>
      <c r="K1555" s="6">
        <f t="shared" si="13"/>
        <v>1890</v>
      </c>
      <c r="L1555" s="7">
        <v>0.3</v>
      </c>
    </row>
    <row r="1556" spans="1:12">
      <c r="A1556" s="2" t="s">
        <v>113</v>
      </c>
      <c r="B1556" s="2">
        <v>1128299</v>
      </c>
      <c r="C1556" s="3">
        <v>44432</v>
      </c>
      <c r="D1556" s="2" t="s">
        <v>7</v>
      </c>
      <c r="E1556" s="2" t="s">
        <v>93</v>
      </c>
      <c r="F1556" s="2" t="s">
        <v>92</v>
      </c>
      <c r="G1556" s="2" t="s">
        <v>106</v>
      </c>
      <c r="H1556" s="4">
        <v>0.9</v>
      </c>
      <c r="I1556" s="5">
        <v>8000</v>
      </c>
      <c r="J1556" s="6">
        <f t="shared" si="12"/>
        <v>7200</v>
      </c>
      <c r="K1556" s="6">
        <f t="shared" si="13"/>
        <v>2520</v>
      </c>
      <c r="L1556" s="7">
        <v>0.35</v>
      </c>
    </row>
    <row r="1557" spans="1:12">
      <c r="A1557" s="2" t="s">
        <v>113</v>
      </c>
      <c r="B1557" s="2">
        <v>1128299</v>
      </c>
      <c r="C1557" s="3">
        <v>44432</v>
      </c>
      <c r="D1557" s="2" t="s">
        <v>7</v>
      </c>
      <c r="E1557" s="2" t="s">
        <v>93</v>
      </c>
      <c r="F1557" s="2" t="s">
        <v>92</v>
      </c>
      <c r="G1557" s="2" t="s">
        <v>107</v>
      </c>
      <c r="H1557" s="4">
        <v>0.8</v>
      </c>
      <c r="I1557" s="5">
        <v>7750</v>
      </c>
      <c r="J1557" s="6">
        <f t="shared" si="12"/>
        <v>6200</v>
      </c>
      <c r="K1557" s="6">
        <f t="shared" si="13"/>
        <v>2170</v>
      </c>
      <c r="L1557" s="7">
        <v>0.35</v>
      </c>
    </row>
    <row r="1558" spans="1:12">
      <c r="A1558" s="2" t="s">
        <v>113</v>
      </c>
      <c r="B1558" s="2">
        <v>1128299</v>
      </c>
      <c r="C1558" s="3">
        <v>44432</v>
      </c>
      <c r="D1558" s="2" t="s">
        <v>7</v>
      </c>
      <c r="E1558" s="2" t="s">
        <v>93</v>
      </c>
      <c r="F1558" s="2" t="s">
        <v>92</v>
      </c>
      <c r="G1558" s="2" t="s">
        <v>108</v>
      </c>
      <c r="H1558" s="4">
        <v>0.70000000000000007</v>
      </c>
      <c r="I1558" s="5">
        <v>6500</v>
      </c>
      <c r="J1558" s="6">
        <f t="shared" si="12"/>
        <v>4550</v>
      </c>
      <c r="K1558" s="6">
        <f t="shared" si="13"/>
        <v>1592.5</v>
      </c>
      <c r="L1558" s="7">
        <v>0.35</v>
      </c>
    </row>
    <row r="1559" spans="1:12">
      <c r="A1559" s="2" t="s">
        <v>113</v>
      </c>
      <c r="B1559" s="2">
        <v>1128299</v>
      </c>
      <c r="C1559" s="3">
        <v>44432</v>
      </c>
      <c r="D1559" s="2" t="s">
        <v>7</v>
      </c>
      <c r="E1559" s="2" t="s">
        <v>93</v>
      </c>
      <c r="F1559" s="2" t="s">
        <v>92</v>
      </c>
      <c r="G1559" s="2" t="s">
        <v>109</v>
      </c>
      <c r="H1559" s="4">
        <v>0.70000000000000007</v>
      </c>
      <c r="I1559" s="5">
        <v>4250</v>
      </c>
      <c r="J1559" s="6">
        <f t="shared" si="12"/>
        <v>2975.0000000000005</v>
      </c>
      <c r="K1559" s="6">
        <f t="shared" si="13"/>
        <v>1041.25</v>
      </c>
      <c r="L1559" s="7">
        <v>0.35</v>
      </c>
    </row>
    <row r="1560" spans="1:12">
      <c r="A1560" s="2" t="s">
        <v>113</v>
      </c>
      <c r="B1560" s="2">
        <v>1128299</v>
      </c>
      <c r="C1560" s="3">
        <v>44432</v>
      </c>
      <c r="D1560" s="2" t="s">
        <v>7</v>
      </c>
      <c r="E1560" s="2" t="s">
        <v>93</v>
      </c>
      <c r="F1560" s="2" t="s">
        <v>92</v>
      </c>
      <c r="G1560" s="2" t="s">
        <v>110</v>
      </c>
      <c r="H1560" s="4">
        <v>0.7</v>
      </c>
      <c r="I1560" s="5">
        <v>4250</v>
      </c>
      <c r="J1560" s="6">
        <f t="shared" si="12"/>
        <v>2975</v>
      </c>
      <c r="K1560" s="6">
        <f t="shared" si="13"/>
        <v>1190</v>
      </c>
      <c r="L1560" s="7">
        <v>0.4</v>
      </c>
    </row>
    <row r="1561" spans="1:12">
      <c r="A1561" s="2" t="s">
        <v>113</v>
      </c>
      <c r="B1561" s="2">
        <v>1128299</v>
      </c>
      <c r="C1561" s="3">
        <v>44432</v>
      </c>
      <c r="D1561" s="2" t="s">
        <v>7</v>
      </c>
      <c r="E1561" s="2" t="s">
        <v>93</v>
      </c>
      <c r="F1561" s="2" t="s">
        <v>92</v>
      </c>
      <c r="G1561" s="2" t="s">
        <v>111</v>
      </c>
      <c r="H1561" s="4">
        <v>0.75</v>
      </c>
      <c r="I1561" s="5">
        <v>2500</v>
      </c>
      <c r="J1561" s="6">
        <f t="shared" si="12"/>
        <v>1875</v>
      </c>
      <c r="K1561" s="6">
        <f t="shared" si="13"/>
        <v>562.5</v>
      </c>
      <c r="L1561" s="7">
        <v>0.3</v>
      </c>
    </row>
    <row r="1562" spans="1:12">
      <c r="A1562" s="2" t="s">
        <v>113</v>
      </c>
      <c r="B1562" s="2">
        <v>1128299</v>
      </c>
      <c r="C1562" s="3">
        <v>44464</v>
      </c>
      <c r="D1562" s="2" t="s">
        <v>7</v>
      </c>
      <c r="E1562" s="2" t="s">
        <v>93</v>
      </c>
      <c r="F1562" s="2" t="s">
        <v>92</v>
      </c>
      <c r="G1562" s="2" t="s">
        <v>106</v>
      </c>
      <c r="H1562" s="4">
        <v>0.50000000000000011</v>
      </c>
      <c r="I1562" s="5">
        <v>4500</v>
      </c>
      <c r="J1562" s="6">
        <f t="shared" si="12"/>
        <v>2250.0000000000005</v>
      </c>
      <c r="K1562" s="6">
        <f t="shared" si="13"/>
        <v>787.50000000000011</v>
      </c>
      <c r="L1562" s="7">
        <v>0.35</v>
      </c>
    </row>
    <row r="1563" spans="1:12">
      <c r="A1563" s="2" t="s">
        <v>113</v>
      </c>
      <c r="B1563" s="2">
        <v>1128299</v>
      </c>
      <c r="C1563" s="3">
        <v>44464</v>
      </c>
      <c r="D1563" s="2" t="s">
        <v>7</v>
      </c>
      <c r="E1563" s="2" t="s">
        <v>93</v>
      </c>
      <c r="F1563" s="2" t="s">
        <v>92</v>
      </c>
      <c r="G1563" s="2" t="s">
        <v>107</v>
      </c>
      <c r="H1563" s="4">
        <v>0.55000000000000016</v>
      </c>
      <c r="I1563" s="5">
        <v>4500</v>
      </c>
      <c r="J1563" s="6">
        <f t="shared" si="12"/>
        <v>2475.0000000000009</v>
      </c>
      <c r="K1563" s="6">
        <f t="shared" si="13"/>
        <v>866.25000000000023</v>
      </c>
      <c r="L1563" s="7">
        <v>0.35</v>
      </c>
    </row>
    <row r="1564" spans="1:12">
      <c r="A1564" s="2" t="s">
        <v>113</v>
      </c>
      <c r="B1564" s="2">
        <v>1128299</v>
      </c>
      <c r="C1564" s="3">
        <v>44464</v>
      </c>
      <c r="D1564" s="2" t="s">
        <v>7</v>
      </c>
      <c r="E1564" s="2" t="s">
        <v>93</v>
      </c>
      <c r="F1564" s="2" t="s">
        <v>92</v>
      </c>
      <c r="G1564" s="2" t="s">
        <v>108</v>
      </c>
      <c r="H1564" s="4">
        <v>0.50000000000000011</v>
      </c>
      <c r="I1564" s="5">
        <v>2500</v>
      </c>
      <c r="J1564" s="6">
        <f t="shared" si="12"/>
        <v>1250.0000000000002</v>
      </c>
      <c r="K1564" s="6">
        <f t="shared" si="13"/>
        <v>437.50000000000006</v>
      </c>
      <c r="L1564" s="7">
        <v>0.35</v>
      </c>
    </row>
    <row r="1565" spans="1:12">
      <c r="A1565" s="2" t="s">
        <v>113</v>
      </c>
      <c r="B1565" s="2">
        <v>1128299</v>
      </c>
      <c r="C1565" s="3">
        <v>44464</v>
      </c>
      <c r="D1565" s="2" t="s">
        <v>7</v>
      </c>
      <c r="E1565" s="2" t="s">
        <v>93</v>
      </c>
      <c r="F1565" s="2" t="s">
        <v>92</v>
      </c>
      <c r="G1565" s="2" t="s">
        <v>109</v>
      </c>
      <c r="H1565" s="4">
        <v>0.50000000000000011</v>
      </c>
      <c r="I1565" s="5">
        <v>2000</v>
      </c>
      <c r="J1565" s="6">
        <f t="shared" si="12"/>
        <v>1000.0000000000002</v>
      </c>
      <c r="K1565" s="6">
        <f t="shared" si="13"/>
        <v>350.00000000000006</v>
      </c>
      <c r="L1565" s="7">
        <v>0.35</v>
      </c>
    </row>
    <row r="1566" spans="1:12">
      <c r="A1566" s="2" t="s">
        <v>113</v>
      </c>
      <c r="B1566" s="2">
        <v>1128299</v>
      </c>
      <c r="C1566" s="3">
        <v>44464</v>
      </c>
      <c r="D1566" s="2" t="s">
        <v>7</v>
      </c>
      <c r="E1566" s="2" t="s">
        <v>93</v>
      </c>
      <c r="F1566" s="2" t="s">
        <v>92</v>
      </c>
      <c r="G1566" s="2" t="s">
        <v>110</v>
      </c>
      <c r="H1566" s="4">
        <v>0.60000000000000009</v>
      </c>
      <c r="I1566" s="5">
        <v>2250</v>
      </c>
      <c r="J1566" s="6">
        <f t="shared" si="12"/>
        <v>1350.0000000000002</v>
      </c>
      <c r="K1566" s="6">
        <f t="shared" si="13"/>
        <v>540.00000000000011</v>
      </c>
      <c r="L1566" s="7">
        <v>0.4</v>
      </c>
    </row>
    <row r="1567" spans="1:12">
      <c r="A1567" s="2" t="s">
        <v>113</v>
      </c>
      <c r="B1567" s="2">
        <v>1128299</v>
      </c>
      <c r="C1567" s="3">
        <v>44464</v>
      </c>
      <c r="D1567" s="2" t="s">
        <v>7</v>
      </c>
      <c r="E1567" s="2" t="s">
        <v>93</v>
      </c>
      <c r="F1567" s="2" t="s">
        <v>92</v>
      </c>
      <c r="G1567" s="2" t="s">
        <v>111</v>
      </c>
      <c r="H1567" s="4">
        <v>0.44999999999999996</v>
      </c>
      <c r="I1567" s="5">
        <v>2500</v>
      </c>
      <c r="J1567" s="6">
        <f t="shared" si="12"/>
        <v>1125</v>
      </c>
      <c r="K1567" s="6">
        <f t="shared" si="13"/>
        <v>337.5</v>
      </c>
      <c r="L1567" s="7">
        <v>0.3</v>
      </c>
    </row>
    <row r="1568" spans="1:12">
      <c r="A1568" s="2" t="s">
        <v>113</v>
      </c>
      <c r="B1568" s="2">
        <v>1128299</v>
      </c>
      <c r="C1568" s="3">
        <v>44493</v>
      </c>
      <c r="D1568" s="2" t="s">
        <v>7</v>
      </c>
      <c r="E1568" s="2" t="s">
        <v>93</v>
      </c>
      <c r="F1568" s="2" t="s">
        <v>92</v>
      </c>
      <c r="G1568" s="2" t="s">
        <v>106</v>
      </c>
      <c r="H1568" s="4">
        <v>0.4</v>
      </c>
      <c r="I1568" s="5">
        <v>3500</v>
      </c>
      <c r="J1568" s="6">
        <f t="shared" si="12"/>
        <v>1400</v>
      </c>
      <c r="K1568" s="6">
        <f t="shared" si="13"/>
        <v>489.99999999999994</v>
      </c>
      <c r="L1568" s="7">
        <v>0.35</v>
      </c>
    </row>
    <row r="1569" spans="1:12">
      <c r="A1569" s="2" t="s">
        <v>113</v>
      </c>
      <c r="B1569" s="2">
        <v>1128299</v>
      </c>
      <c r="C1569" s="3">
        <v>44493</v>
      </c>
      <c r="D1569" s="2" t="s">
        <v>7</v>
      </c>
      <c r="E1569" s="2" t="s">
        <v>93</v>
      </c>
      <c r="F1569" s="2" t="s">
        <v>92</v>
      </c>
      <c r="G1569" s="2" t="s">
        <v>107</v>
      </c>
      <c r="H1569" s="4">
        <v>0.55000000000000016</v>
      </c>
      <c r="I1569" s="5">
        <v>5250</v>
      </c>
      <c r="J1569" s="6">
        <f t="shared" si="12"/>
        <v>2887.5000000000009</v>
      </c>
      <c r="K1569" s="6">
        <f t="shared" si="13"/>
        <v>1010.6250000000002</v>
      </c>
      <c r="L1569" s="7">
        <v>0.35</v>
      </c>
    </row>
    <row r="1570" spans="1:12">
      <c r="A1570" s="2" t="s">
        <v>113</v>
      </c>
      <c r="B1570" s="2">
        <v>1128299</v>
      </c>
      <c r="C1570" s="3">
        <v>44493</v>
      </c>
      <c r="D1570" s="2" t="s">
        <v>7</v>
      </c>
      <c r="E1570" s="2" t="s">
        <v>93</v>
      </c>
      <c r="F1570" s="2" t="s">
        <v>92</v>
      </c>
      <c r="G1570" s="2" t="s">
        <v>108</v>
      </c>
      <c r="H1570" s="4">
        <v>0.50000000000000011</v>
      </c>
      <c r="I1570" s="5">
        <v>3500</v>
      </c>
      <c r="J1570" s="6">
        <f t="shared" si="12"/>
        <v>1750.0000000000005</v>
      </c>
      <c r="K1570" s="6">
        <f t="shared" si="13"/>
        <v>612.50000000000011</v>
      </c>
      <c r="L1570" s="7">
        <v>0.35</v>
      </c>
    </row>
    <row r="1571" spans="1:12">
      <c r="A1571" s="2" t="s">
        <v>113</v>
      </c>
      <c r="B1571" s="2">
        <v>1128299</v>
      </c>
      <c r="C1571" s="3">
        <v>44493</v>
      </c>
      <c r="D1571" s="2" t="s">
        <v>7</v>
      </c>
      <c r="E1571" s="2" t="s">
        <v>93</v>
      </c>
      <c r="F1571" s="2" t="s">
        <v>92</v>
      </c>
      <c r="G1571" s="2" t="s">
        <v>109</v>
      </c>
      <c r="H1571" s="4">
        <v>0.45000000000000007</v>
      </c>
      <c r="I1571" s="5">
        <v>3250</v>
      </c>
      <c r="J1571" s="6">
        <f t="shared" si="12"/>
        <v>1462.5000000000002</v>
      </c>
      <c r="K1571" s="6">
        <f t="shared" si="13"/>
        <v>511.87500000000006</v>
      </c>
      <c r="L1571" s="7">
        <v>0.35</v>
      </c>
    </row>
    <row r="1572" spans="1:12">
      <c r="A1572" s="2" t="s">
        <v>113</v>
      </c>
      <c r="B1572" s="2">
        <v>1128299</v>
      </c>
      <c r="C1572" s="3">
        <v>44493</v>
      </c>
      <c r="D1572" s="2" t="s">
        <v>7</v>
      </c>
      <c r="E1572" s="2" t="s">
        <v>93</v>
      </c>
      <c r="F1572" s="2" t="s">
        <v>92</v>
      </c>
      <c r="G1572" s="2" t="s">
        <v>110</v>
      </c>
      <c r="H1572" s="4">
        <v>0.55000000000000004</v>
      </c>
      <c r="I1572" s="5">
        <v>3000</v>
      </c>
      <c r="J1572" s="6">
        <f t="shared" si="12"/>
        <v>1650.0000000000002</v>
      </c>
      <c r="K1572" s="6">
        <f t="shared" si="13"/>
        <v>660.00000000000011</v>
      </c>
      <c r="L1572" s="7">
        <v>0.4</v>
      </c>
    </row>
    <row r="1573" spans="1:12">
      <c r="A1573" s="2" t="s">
        <v>113</v>
      </c>
      <c r="B1573" s="2">
        <v>1128299</v>
      </c>
      <c r="C1573" s="3">
        <v>44493</v>
      </c>
      <c r="D1573" s="2" t="s">
        <v>7</v>
      </c>
      <c r="E1573" s="2" t="s">
        <v>93</v>
      </c>
      <c r="F1573" s="2" t="s">
        <v>92</v>
      </c>
      <c r="G1573" s="2" t="s">
        <v>111</v>
      </c>
      <c r="H1573" s="4">
        <v>0.60000000000000009</v>
      </c>
      <c r="I1573" s="5">
        <v>3500</v>
      </c>
      <c r="J1573" s="6">
        <f t="shared" si="12"/>
        <v>2100.0000000000005</v>
      </c>
      <c r="K1573" s="6">
        <f t="shared" si="13"/>
        <v>630.00000000000011</v>
      </c>
      <c r="L1573" s="7">
        <v>0.3</v>
      </c>
    </row>
    <row r="1574" spans="1:12">
      <c r="A1574" s="2" t="s">
        <v>113</v>
      </c>
      <c r="B1574" s="2">
        <v>1128299</v>
      </c>
      <c r="C1574" s="3">
        <v>44524</v>
      </c>
      <c r="D1574" s="2" t="s">
        <v>7</v>
      </c>
      <c r="E1574" s="2" t="s">
        <v>93</v>
      </c>
      <c r="F1574" s="2" t="s">
        <v>92</v>
      </c>
      <c r="G1574" s="2" t="s">
        <v>106</v>
      </c>
      <c r="H1574" s="4">
        <v>0.45000000000000007</v>
      </c>
      <c r="I1574" s="5">
        <v>5750</v>
      </c>
      <c r="J1574" s="6">
        <f t="shared" si="12"/>
        <v>2587.5000000000005</v>
      </c>
      <c r="K1574" s="6">
        <f t="shared" si="13"/>
        <v>905.62500000000011</v>
      </c>
      <c r="L1574" s="7">
        <v>0.35</v>
      </c>
    </row>
    <row r="1575" spans="1:12">
      <c r="A1575" s="2" t="s">
        <v>113</v>
      </c>
      <c r="B1575" s="2">
        <v>1128299</v>
      </c>
      <c r="C1575" s="3">
        <v>44524</v>
      </c>
      <c r="D1575" s="2" t="s">
        <v>7</v>
      </c>
      <c r="E1575" s="2" t="s">
        <v>93</v>
      </c>
      <c r="F1575" s="2" t="s">
        <v>92</v>
      </c>
      <c r="G1575" s="2" t="s">
        <v>107</v>
      </c>
      <c r="H1575" s="4">
        <v>0.50000000000000011</v>
      </c>
      <c r="I1575" s="5">
        <v>6500</v>
      </c>
      <c r="J1575" s="6">
        <f t="shared" si="12"/>
        <v>3250.0000000000009</v>
      </c>
      <c r="K1575" s="6">
        <f t="shared" si="13"/>
        <v>1137.5000000000002</v>
      </c>
      <c r="L1575" s="7">
        <v>0.35</v>
      </c>
    </row>
    <row r="1576" spans="1:12">
      <c r="A1576" s="2" t="s">
        <v>113</v>
      </c>
      <c r="B1576" s="2">
        <v>1128299</v>
      </c>
      <c r="C1576" s="3">
        <v>44524</v>
      </c>
      <c r="D1576" s="2" t="s">
        <v>7</v>
      </c>
      <c r="E1576" s="2" t="s">
        <v>93</v>
      </c>
      <c r="F1576" s="2" t="s">
        <v>92</v>
      </c>
      <c r="G1576" s="2" t="s">
        <v>108</v>
      </c>
      <c r="H1576" s="4">
        <v>0.45000000000000007</v>
      </c>
      <c r="I1576" s="5">
        <v>4750</v>
      </c>
      <c r="J1576" s="6">
        <f t="shared" si="12"/>
        <v>2137.5000000000005</v>
      </c>
      <c r="K1576" s="6">
        <f t="shared" si="13"/>
        <v>748.12500000000011</v>
      </c>
      <c r="L1576" s="7">
        <v>0.35</v>
      </c>
    </row>
    <row r="1577" spans="1:12">
      <c r="A1577" s="2" t="s">
        <v>113</v>
      </c>
      <c r="B1577" s="2">
        <v>1128299</v>
      </c>
      <c r="C1577" s="3">
        <v>44524</v>
      </c>
      <c r="D1577" s="2" t="s">
        <v>7</v>
      </c>
      <c r="E1577" s="2" t="s">
        <v>93</v>
      </c>
      <c r="F1577" s="2" t="s">
        <v>92</v>
      </c>
      <c r="G1577" s="2" t="s">
        <v>109</v>
      </c>
      <c r="H1577" s="4">
        <v>0.55000000000000016</v>
      </c>
      <c r="I1577" s="5">
        <v>4500</v>
      </c>
      <c r="J1577" s="6">
        <f t="shared" si="12"/>
        <v>2475.0000000000009</v>
      </c>
      <c r="K1577" s="6">
        <f t="shared" si="13"/>
        <v>866.25000000000023</v>
      </c>
      <c r="L1577" s="7">
        <v>0.35</v>
      </c>
    </row>
    <row r="1578" spans="1:12">
      <c r="A1578" s="2" t="s">
        <v>113</v>
      </c>
      <c r="B1578" s="2">
        <v>1128299</v>
      </c>
      <c r="C1578" s="3">
        <v>44524</v>
      </c>
      <c r="D1578" s="2" t="s">
        <v>7</v>
      </c>
      <c r="E1578" s="2" t="s">
        <v>93</v>
      </c>
      <c r="F1578" s="2" t="s">
        <v>92</v>
      </c>
      <c r="G1578" s="2" t="s">
        <v>110</v>
      </c>
      <c r="H1578" s="4">
        <v>0.75000000000000011</v>
      </c>
      <c r="I1578" s="5">
        <v>4250</v>
      </c>
      <c r="J1578" s="6">
        <f t="shared" si="12"/>
        <v>3187.5000000000005</v>
      </c>
      <c r="K1578" s="6">
        <f t="shared" si="13"/>
        <v>1275.0000000000002</v>
      </c>
      <c r="L1578" s="7">
        <v>0.4</v>
      </c>
    </row>
    <row r="1579" spans="1:12">
      <c r="A1579" s="2" t="s">
        <v>113</v>
      </c>
      <c r="B1579" s="2">
        <v>1128299</v>
      </c>
      <c r="C1579" s="3">
        <v>44524</v>
      </c>
      <c r="D1579" s="2" t="s">
        <v>7</v>
      </c>
      <c r="E1579" s="2" t="s">
        <v>93</v>
      </c>
      <c r="F1579" s="2" t="s">
        <v>92</v>
      </c>
      <c r="G1579" s="2" t="s">
        <v>111</v>
      </c>
      <c r="H1579" s="4">
        <v>0.80000000000000016</v>
      </c>
      <c r="I1579" s="5">
        <v>5500</v>
      </c>
      <c r="J1579" s="6">
        <f t="shared" si="12"/>
        <v>4400.0000000000009</v>
      </c>
      <c r="K1579" s="6">
        <f t="shared" si="13"/>
        <v>1320.0000000000002</v>
      </c>
      <c r="L1579" s="7">
        <v>0.3</v>
      </c>
    </row>
    <row r="1580" spans="1:12">
      <c r="A1580" s="2" t="s">
        <v>113</v>
      </c>
      <c r="B1580" s="2">
        <v>1128299</v>
      </c>
      <c r="C1580" s="3">
        <v>44553</v>
      </c>
      <c r="D1580" s="2" t="s">
        <v>7</v>
      </c>
      <c r="E1580" s="2" t="s">
        <v>93</v>
      </c>
      <c r="F1580" s="2" t="s">
        <v>92</v>
      </c>
      <c r="G1580" s="2" t="s">
        <v>106</v>
      </c>
      <c r="H1580" s="4">
        <v>0.65000000000000013</v>
      </c>
      <c r="I1580" s="5">
        <v>7500</v>
      </c>
      <c r="J1580" s="6">
        <f t="shared" si="12"/>
        <v>4875.0000000000009</v>
      </c>
      <c r="K1580" s="6">
        <f t="shared" si="13"/>
        <v>1706.2500000000002</v>
      </c>
      <c r="L1580" s="7">
        <v>0.35</v>
      </c>
    </row>
    <row r="1581" spans="1:12">
      <c r="A1581" s="2" t="s">
        <v>113</v>
      </c>
      <c r="B1581" s="2">
        <v>1128299</v>
      </c>
      <c r="C1581" s="3">
        <v>44553</v>
      </c>
      <c r="D1581" s="2" t="s">
        <v>7</v>
      </c>
      <c r="E1581" s="2" t="s">
        <v>93</v>
      </c>
      <c r="F1581" s="2" t="s">
        <v>92</v>
      </c>
      <c r="G1581" s="2" t="s">
        <v>107</v>
      </c>
      <c r="H1581" s="4">
        <v>0.75000000000000022</v>
      </c>
      <c r="I1581" s="5">
        <v>7500</v>
      </c>
      <c r="J1581" s="6">
        <f t="shared" si="12"/>
        <v>5625.0000000000018</v>
      </c>
      <c r="K1581" s="6">
        <f t="shared" si="13"/>
        <v>1968.7500000000005</v>
      </c>
      <c r="L1581" s="7">
        <v>0.35</v>
      </c>
    </row>
    <row r="1582" spans="1:12">
      <c r="A1582" s="2" t="s">
        <v>113</v>
      </c>
      <c r="B1582" s="2">
        <v>1128299</v>
      </c>
      <c r="C1582" s="3">
        <v>44553</v>
      </c>
      <c r="D1582" s="2" t="s">
        <v>7</v>
      </c>
      <c r="E1582" s="2" t="s">
        <v>93</v>
      </c>
      <c r="F1582" s="2" t="s">
        <v>92</v>
      </c>
      <c r="G1582" s="2" t="s">
        <v>108</v>
      </c>
      <c r="H1582" s="4">
        <v>0.70000000000000018</v>
      </c>
      <c r="I1582" s="5">
        <v>5500</v>
      </c>
      <c r="J1582" s="6">
        <f t="shared" si="12"/>
        <v>3850.0000000000009</v>
      </c>
      <c r="K1582" s="6">
        <f t="shared" si="13"/>
        <v>1347.5000000000002</v>
      </c>
      <c r="L1582" s="7">
        <v>0.35</v>
      </c>
    </row>
    <row r="1583" spans="1:12">
      <c r="A1583" s="2" t="s">
        <v>113</v>
      </c>
      <c r="B1583" s="2">
        <v>1128299</v>
      </c>
      <c r="C1583" s="3">
        <v>44553</v>
      </c>
      <c r="D1583" s="2" t="s">
        <v>7</v>
      </c>
      <c r="E1583" s="2" t="s">
        <v>93</v>
      </c>
      <c r="F1583" s="2" t="s">
        <v>92</v>
      </c>
      <c r="G1583" s="2" t="s">
        <v>109</v>
      </c>
      <c r="H1583" s="4">
        <v>0.70000000000000018</v>
      </c>
      <c r="I1583" s="5">
        <v>5500</v>
      </c>
      <c r="J1583" s="6">
        <f t="shared" si="12"/>
        <v>3850.0000000000009</v>
      </c>
      <c r="K1583" s="6">
        <f t="shared" si="13"/>
        <v>1347.5000000000002</v>
      </c>
      <c r="L1583" s="7">
        <v>0.35</v>
      </c>
    </row>
    <row r="1584" spans="1:12">
      <c r="A1584" s="2" t="s">
        <v>113</v>
      </c>
      <c r="B1584" s="2">
        <v>1128299</v>
      </c>
      <c r="C1584" s="3">
        <v>44553</v>
      </c>
      <c r="D1584" s="2" t="s">
        <v>7</v>
      </c>
      <c r="E1584" s="2" t="s">
        <v>93</v>
      </c>
      <c r="F1584" s="2" t="s">
        <v>92</v>
      </c>
      <c r="G1584" s="2" t="s">
        <v>110</v>
      </c>
      <c r="H1584" s="4">
        <v>0.80000000000000016</v>
      </c>
      <c r="I1584" s="5">
        <v>4750</v>
      </c>
      <c r="J1584" s="6">
        <f t="shared" si="12"/>
        <v>3800.0000000000009</v>
      </c>
      <c r="K1584" s="6">
        <f t="shared" si="13"/>
        <v>1520.0000000000005</v>
      </c>
      <c r="L1584" s="7">
        <v>0.4</v>
      </c>
    </row>
    <row r="1585" spans="1:12">
      <c r="A1585" s="2" t="s">
        <v>113</v>
      </c>
      <c r="B1585" s="2">
        <v>1128299</v>
      </c>
      <c r="C1585" s="3">
        <v>44553</v>
      </c>
      <c r="D1585" s="2" t="s">
        <v>7</v>
      </c>
      <c r="E1585" s="2" t="s">
        <v>93</v>
      </c>
      <c r="F1585" s="2" t="s">
        <v>92</v>
      </c>
      <c r="G1585" s="2" t="s">
        <v>111</v>
      </c>
      <c r="H1585" s="4">
        <v>0.8500000000000002</v>
      </c>
      <c r="I1585" s="5">
        <v>5750</v>
      </c>
      <c r="J1585" s="6">
        <f t="shared" si="12"/>
        <v>4887.5000000000009</v>
      </c>
      <c r="K1585" s="6">
        <f t="shared" si="13"/>
        <v>1466.2500000000002</v>
      </c>
      <c r="L1585" s="7">
        <v>0.3</v>
      </c>
    </row>
    <row r="1586" spans="1:12">
      <c r="A1586" s="2" t="s">
        <v>104</v>
      </c>
      <c r="B1586" s="2">
        <v>1185732</v>
      </c>
      <c r="C1586" s="3">
        <v>44215</v>
      </c>
      <c r="D1586" s="2" t="s">
        <v>116</v>
      </c>
      <c r="E1586" s="2" t="s">
        <v>28</v>
      </c>
      <c r="F1586" s="2" t="s">
        <v>61</v>
      </c>
      <c r="G1586" s="2" t="s">
        <v>106</v>
      </c>
      <c r="H1586" s="4">
        <v>0.35</v>
      </c>
      <c r="I1586" s="5">
        <v>7500</v>
      </c>
      <c r="J1586" s="6">
        <f t="shared" si="12"/>
        <v>2625</v>
      </c>
      <c r="K1586" s="6">
        <f t="shared" si="13"/>
        <v>1312.5</v>
      </c>
      <c r="L1586" s="7">
        <v>0.5</v>
      </c>
    </row>
    <row r="1587" spans="1:12">
      <c r="A1587" s="2" t="s">
        <v>104</v>
      </c>
      <c r="B1587" s="2">
        <v>1185732</v>
      </c>
      <c r="C1587" s="3">
        <v>44215</v>
      </c>
      <c r="D1587" s="2" t="s">
        <v>116</v>
      </c>
      <c r="E1587" s="2" t="s">
        <v>28</v>
      </c>
      <c r="F1587" s="2" t="s">
        <v>61</v>
      </c>
      <c r="G1587" s="2" t="s">
        <v>107</v>
      </c>
      <c r="H1587" s="4">
        <v>0.35</v>
      </c>
      <c r="I1587" s="5">
        <v>5500</v>
      </c>
      <c r="J1587" s="6">
        <f t="shared" si="12"/>
        <v>1924.9999999999998</v>
      </c>
      <c r="K1587" s="6">
        <f t="shared" si="13"/>
        <v>769.99999999999989</v>
      </c>
      <c r="L1587" s="7">
        <v>0.39999999999999997</v>
      </c>
    </row>
    <row r="1588" spans="1:12">
      <c r="A1588" s="2" t="s">
        <v>104</v>
      </c>
      <c r="B1588" s="2">
        <v>1185732</v>
      </c>
      <c r="C1588" s="3">
        <v>44215</v>
      </c>
      <c r="D1588" s="2" t="s">
        <v>116</v>
      </c>
      <c r="E1588" s="2" t="s">
        <v>28</v>
      </c>
      <c r="F1588" s="2" t="s">
        <v>61</v>
      </c>
      <c r="G1588" s="2" t="s">
        <v>108</v>
      </c>
      <c r="H1588" s="4">
        <v>0.25</v>
      </c>
      <c r="I1588" s="5">
        <v>5500</v>
      </c>
      <c r="J1588" s="6">
        <f t="shared" si="12"/>
        <v>1375</v>
      </c>
      <c r="K1588" s="6">
        <f t="shared" si="13"/>
        <v>412.5</v>
      </c>
      <c r="L1588" s="7">
        <v>0.3</v>
      </c>
    </row>
    <row r="1589" spans="1:12">
      <c r="A1589" s="2" t="s">
        <v>104</v>
      </c>
      <c r="B1589" s="2">
        <v>1185732</v>
      </c>
      <c r="C1589" s="3">
        <v>44215</v>
      </c>
      <c r="D1589" s="2" t="s">
        <v>116</v>
      </c>
      <c r="E1589" s="2" t="s">
        <v>28</v>
      </c>
      <c r="F1589" s="2" t="s">
        <v>61</v>
      </c>
      <c r="G1589" s="2" t="s">
        <v>109</v>
      </c>
      <c r="H1589" s="4">
        <v>0.29999999999999993</v>
      </c>
      <c r="I1589" s="5">
        <v>4000</v>
      </c>
      <c r="J1589" s="6">
        <f t="shared" si="12"/>
        <v>1199.9999999999998</v>
      </c>
      <c r="K1589" s="6">
        <f t="shared" si="13"/>
        <v>419.99999999999989</v>
      </c>
      <c r="L1589" s="7">
        <v>0.35</v>
      </c>
    </row>
    <row r="1590" spans="1:12">
      <c r="A1590" s="2" t="s">
        <v>104</v>
      </c>
      <c r="B1590" s="2">
        <v>1185732</v>
      </c>
      <c r="C1590" s="3">
        <v>44215</v>
      </c>
      <c r="D1590" s="2" t="s">
        <v>116</v>
      </c>
      <c r="E1590" s="2" t="s">
        <v>28</v>
      </c>
      <c r="F1590" s="2" t="s">
        <v>61</v>
      </c>
      <c r="G1590" s="2" t="s">
        <v>110</v>
      </c>
      <c r="H1590" s="4">
        <v>0.45000000000000007</v>
      </c>
      <c r="I1590" s="5">
        <v>4500</v>
      </c>
      <c r="J1590" s="6">
        <f t="shared" si="12"/>
        <v>2025.0000000000002</v>
      </c>
      <c r="K1590" s="6">
        <f t="shared" si="13"/>
        <v>810</v>
      </c>
      <c r="L1590" s="7">
        <v>0.39999999999999997</v>
      </c>
    </row>
    <row r="1591" spans="1:12">
      <c r="A1591" s="2" t="s">
        <v>104</v>
      </c>
      <c r="B1591" s="2">
        <v>1185732</v>
      </c>
      <c r="C1591" s="3">
        <v>44215</v>
      </c>
      <c r="D1591" s="2" t="s">
        <v>116</v>
      </c>
      <c r="E1591" s="2" t="s">
        <v>28</v>
      </c>
      <c r="F1591" s="2" t="s">
        <v>61</v>
      </c>
      <c r="G1591" s="2" t="s">
        <v>111</v>
      </c>
      <c r="H1591" s="4">
        <v>0.35</v>
      </c>
      <c r="I1591" s="5">
        <v>5500</v>
      </c>
      <c r="J1591" s="6">
        <f t="shared" si="12"/>
        <v>1924.9999999999998</v>
      </c>
      <c r="K1591" s="6">
        <f t="shared" si="13"/>
        <v>1058.75</v>
      </c>
      <c r="L1591" s="7">
        <v>0.55000000000000004</v>
      </c>
    </row>
    <row r="1592" spans="1:12">
      <c r="A1592" s="2" t="s">
        <v>104</v>
      </c>
      <c r="B1592" s="2">
        <v>1185732</v>
      </c>
      <c r="C1592" s="3">
        <v>44244</v>
      </c>
      <c r="D1592" s="2" t="s">
        <v>116</v>
      </c>
      <c r="E1592" s="2" t="s">
        <v>28</v>
      </c>
      <c r="F1592" s="2" t="s">
        <v>61</v>
      </c>
      <c r="G1592" s="2" t="s">
        <v>106</v>
      </c>
      <c r="H1592" s="4">
        <v>0.35</v>
      </c>
      <c r="I1592" s="5">
        <v>8000</v>
      </c>
      <c r="J1592" s="6">
        <f t="shared" si="12"/>
        <v>2800</v>
      </c>
      <c r="K1592" s="6">
        <f t="shared" si="13"/>
        <v>1400</v>
      </c>
      <c r="L1592" s="7">
        <v>0.5</v>
      </c>
    </row>
    <row r="1593" spans="1:12">
      <c r="A1593" s="2" t="s">
        <v>104</v>
      </c>
      <c r="B1593" s="2">
        <v>1185732</v>
      </c>
      <c r="C1593" s="3">
        <v>44244</v>
      </c>
      <c r="D1593" s="2" t="s">
        <v>116</v>
      </c>
      <c r="E1593" s="2" t="s">
        <v>28</v>
      </c>
      <c r="F1593" s="2" t="s">
        <v>61</v>
      </c>
      <c r="G1593" s="2" t="s">
        <v>107</v>
      </c>
      <c r="H1593" s="4">
        <v>0.35</v>
      </c>
      <c r="I1593" s="5">
        <v>4500</v>
      </c>
      <c r="J1593" s="6">
        <f t="shared" si="12"/>
        <v>1575</v>
      </c>
      <c r="K1593" s="6">
        <f t="shared" si="13"/>
        <v>630</v>
      </c>
      <c r="L1593" s="7">
        <v>0.39999999999999997</v>
      </c>
    </row>
    <row r="1594" spans="1:12">
      <c r="A1594" s="2" t="s">
        <v>104</v>
      </c>
      <c r="B1594" s="2">
        <v>1185732</v>
      </c>
      <c r="C1594" s="3">
        <v>44244</v>
      </c>
      <c r="D1594" s="2" t="s">
        <v>116</v>
      </c>
      <c r="E1594" s="2" t="s">
        <v>28</v>
      </c>
      <c r="F1594" s="2" t="s">
        <v>61</v>
      </c>
      <c r="G1594" s="2" t="s">
        <v>108</v>
      </c>
      <c r="H1594" s="4">
        <v>0.25</v>
      </c>
      <c r="I1594" s="5">
        <v>5000</v>
      </c>
      <c r="J1594" s="6">
        <f t="shared" si="12"/>
        <v>1250</v>
      </c>
      <c r="K1594" s="6">
        <f t="shared" si="13"/>
        <v>375</v>
      </c>
      <c r="L1594" s="7">
        <v>0.3</v>
      </c>
    </row>
    <row r="1595" spans="1:12">
      <c r="A1595" s="2" t="s">
        <v>104</v>
      </c>
      <c r="B1595" s="2">
        <v>1185732</v>
      </c>
      <c r="C1595" s="3">
        <v>44244</v>
      </c>
      <c r="D1595" s="2" t="s">
        <v>116</v>
      </c>
      <c r="E1595" s="2" t="s">
        <v>28</v>
      </c>
      <c r="F1595" s="2" t="s">
        <v>61</v>
      </c>
      <c r="G1595" s="2" t="s">
        <v>109</v>
      </c>
      <c r="H1595" s="4">
        <v>0.29999999999999993</v>
      </c>
      <c r="I1595" s="5">
        <v>3750</v>
      </c>
      <c r="J1595" s="6">
        <f t="shared" si="12"/>
        <v>1124.9999999999998</v>
      </c>
      <c r="K1595" s="6">
        <f t="shared" si="13"/>
        <v>393.74999999999989</v>
      </c>
      <c r="L1595" s="7">
        <v>0.35</v>
      </c>
    </row>
    <row r="1596" spans="1:12">
      <c r="A1596" s="2" t="s">
        <v>104</v>
      </c>
      <c r="B1596" s="2">
        <v>1185732</v>
      </c>
      <c r="C1596" s="3">
        <v>44244</v>
      </c>
      <c r="D1596" s="2" t="s">
        <v>116</v>
      </c>
      <c r="E1596" s="2" t="s">
        <v>28</v>
      </c>
      <c r="F1596" s="2" t="s">
        <v>61</v>
      </c>
      <c r="G1596" s="2" t="s">
        <v>110</v>
      </c>
      <c r="H1596" s="4">
        <v>0.45000000000000007</v>
      </c>
      <c r="I1596" s="5">
        <v>4500</v>
      </c>
      <c r="J1596" s="6">
        <f t="shared" si="12"/>
        <v>2025.0000000000002</v>
      </c>
      <c r="K1596" s="6">
        <f t="shared" si="13"/>
        <v>810</v>
      </c>
      <c r="L1596" s="7">
        <v>0.39999999999999997</v>
      </c>
    </row>
    <row r="1597" spans="1:12">
      <c r="A1597" s="2" t="s">
        <v>104</v>
      </c>
      <c r="B1597" s="2">
        <v>1185732</v>
      </c>
      <c r="C1597" s="3">
        <v>44244</v>
      </c>
      <c r="D1597" s="2" t="s">
        <v>116</v>
      </c>
      <c r="E1597" s="2" t="s">
        <v>28</v>
      </c>
      <c r="F1597" s="2" t="s">
        <v>61</v>
      </c>
      <c r="G1597" s="2" t="s">
        <v>111</v>
      </c>
      <c r="H1597" s="4">
        <v>0.35</v>
      </c>
      <c r="I1597" s="5">
        <v>5500</v>
      </c>
      <c r="J1597" s="6">
        <f t="shared" si="12"/>
        <v>1924.9999999999998</v>
      </c>
      <c r="K1597" s="6">
        <f t="shared" si="13"/>
        <v>1058.75</v>
      </c>
      <c r="L1597" s="7">
        <v>0.55000000000000004</v>
      </c>
    </row>
    <row r="1598" spans="1:12">
      <c r="A1598" s="2" t="s">
        <v>104</v>
      </c>
      <c r="B1598" s="2">
        <v>1185732</v>
      </c>
      <c r="C1598" s="3">
        <v>44270</v>
      </c>
      <c r="D1598" s="2" t="s">
        <v>116</v>
      </c>
      <c r="E1598" s="2" t="s">
        <v>28</v>
      </c>
      <c r="F1598" s="2" t="s">
        <v>61</v>
      </c>
      <c r="G1598" s="2" t="s">
        <v>106</v>
      </c>
      <c r="H1598" s="4">
        <v>0.35</v>
      </c>
      <c r="I1598" s="5">
        <v>7700</v>
      </c>
      <c r="J1598" s="6">
        <f t="shared" si="12"/>
        <v>2695</v>
      </c>
      <c r="K1598" s="6">
        <f t="shared" si="13"/>
        <v>1347.5</v>
      </c>
      <c r="L1598" s="7">
        <v>0.5</v>
      </c>
    </row>
    <row r="1599" spans="1:12">
      <c r="A1599" s="2" t="s">
        <v>104</v>
      </c>
      <c r="B1599" s="2">
        <v>1185732</v>
      </c>
      <c r="C1599" s="3">
        <v>44270</v>
      </c>
      <c r="D1599" s="2" t="s">
        <v>116</v>
      </c>
      <c r="E1599" s="2" t="s">
        <v>28</v>
      </c>
      <c r="F1599" s="2" t="s">
        <v>61</v>
      </c>
      <c r="G1599" s="2" t="s">
        <v>107</v>
      </c>
      <c r="H1599" s="4">
        <v>0.35</v>
      </c>
      <c r="I1599" s="5">
        <v>4500</v>
      </c>
      <c r="J1599" s="6">
        <f t="shared" si="12"/>
        <v>1575</v>
      </c>
      <c r="K1599" s="6">
        <f t="shared" si="13"/>
        <v>630</v>
      </c>
      <c r="L1599" s="7">
        <v>0.39999999999999997</v>
      </c>
    </row>
    <row r="1600" spans="1:12">
      <c r="A1600" s="2" t="s">
        <v>104</v>
      </c>
      <c r="B1600" s="2">
        <v>1185732</v>
      </c>
      <c r="C1600" s="3">
        <v>44270</v>
      </c>
      <c r="D1600" s="2" t="s">
        <v>116</v>
      </c>
      <c r="E1600" s="2" t="s">
        <v>28</v>
      </c>
      <c r="F1600" s="2" t="s">
        <v>61</v>
      </c>
      <c r="G1600" s="2" t="s">
        <v>108</v>
      </c>
      <c r="H1600" s="4">
        <v>0.25</v>
      </c>
      <c r="I1600" s="5">
        <v>4750</v>
      </c>
      <c r="J1600" s="6">
        <f t="shared" si="12"/>
        <v>1187.5</v>
      </c>
      <c r="K1600" s="6">
        <f t="shared" si="13"/>
        <v>356.25</v>
      </c>
      <c r="L1600" s="7">
        <v>0.3</v>
      </c>
    </row>
    <row r="1601" spans="1:12">
      <c r="A1601" s="2" t="s">
        <v>104</v>
      </c>
      <c r="B1601" s="2">
        <v>1185732</v>
      </c>
      <c r="C1601" s="3">
        <v>44270</v>
      </c>
      <c r="D1601" s="2" t="s">
        <v>116</v>
      </c>
      <c r="E1601" s="2" t="s">
        <v>28</v>
      </c>
      <c r="F1601" s="2" t="s">
        <v>61</v>
      </c>
      <c r="G1601" s="2" t="s">
        <v>109</v>
      </c>
      <c r="H1601" s="4">
        <v>0.29999999999999993</v>
      </c>
      <c r="I1601" s="5">
        <v>3250</v>
      </c>
      <c r="J1601" s="6">
        <f t="shared" si="12"/>
        <v>974.99999999999977</v>
      </c>
      <c r="K1601" s="6">
        <f t="shared" si="13"/>
        <v>341.24999999999989</v>
      </c>
      <c r="L1601" s="7">
        <v>0.35</v>
      </c>
    </row>
    <row r="1602" spans="1:12">
      <c r="A1602" s="2" t="s">
        <v>104</v>
      </c>
      <c r="B1602" s="2">
        <v>1185732</v>
      </c>
      <c r="C1602" s="3">
        <v>44270</v>
      </c>
      <c r="D1602" s="2" t="s">
        <v>116</v>
      </c>
      <c r="E1602" s="2" t="s">
        <v>28</v>
      </c>
      <c r="F1602" s="2" t="s">
        <v>61</v>
      </c>
      <c r="G1602" s="2" t="s">
        <v>110</v>
      </c>
      <c r="H1602" s="4">
        <v>0.45000000000000007</v>
      </c>
      <c r="I1602" s="5">
        <v>3750</v>
      </c>
      <c r="J1602" s="6">
        <f t="shared" si="12"/>
        <v>1687.5000000000002</v>
      </c>
      <c r="K1602" s="6">
        <f t="shared" si="13"/>
        <v>675</v>
      </c>
      <c r="L1602" s="7">
        <v>0.39999999999999997</v>
      </c>
    </row>
    <row r="1603" spans="1:12">
      <c r="A1603" s="2" t="s">
        <v>104</v>
      </c>
      <c r="B1603" s="2">
        <v>1185732</v>
      </c>
      <c r="C1603" s="3">
        <v>44270</v>
      </c>
      <c r="D1603" s="2" t="s">
        <v>116</v>
      </c>
      <c r="E1603" s="2" t="s">
        <v>28</v>
      </c>
      <c r="F1603" s="2" t="s">
        <v>61</v>
      </c>
      <c r="G1603" s="2" t="s">
        <v>111</v>
      </c>
      <c r="H1603" s="4">
        <v>0.35</v>
      </c>
      <c r="I1603" s="5">
        <v>4750</v>
      </c>
      <c r="J1603" s="6">
        <f t="shared" si="12"/>
        <v>1662.5</v>
      </c>
      <c r="K1603" s="6">
        <f t="shared" si="13"/>
        <v>914.37500000000011</v>
      </c>
      <c r="L1603" s="7">
        <v>0.55000000000000004</v>
      </c>
    </row>
    <row r="1604" spans="1:12">
      <c r="A1604" s="2" t="s">
        <v>104</v>
      </c>
      <c r="B1604" s="2">
        <v>1185732</v>
      </c>
      <c r="C1604" s="3">
        <v>44302</v>
      </c>
      <c r="D1604" s="2" t="s">
        <v>116</v>
      </c>
      <c r="E1604" s="2" t="s">
        <v>28</v>
      </c>
      <c r="F1604" s="2" t="s">
        <v>61</v>
      </c>
      <c r="G1604" s="2" t="s">
        <v>106</v>
      </c>
      <c r="H1604" s="4">
        <v>0.35</v>
      </c>
      <c r="I1604" s="5">
        <v>7250</v>
      </c>
      <c r="J1604" s="6">
        <f t="shared" si="12"/>
        <v>2537.5</v>
      </c>
      <c r="K1604" s="6">
        <f t="shared" si="13"/>
        <v>1268.75</v>
      </c>
      <c r="L1604" s="7">
        <v>0.5</v>
      </c>
    </row>
    <row r="1605" spans="1:12">
      <c r="A1605" s="2" t="s">
        <v>104</v>
      </c>
      <c r="B1605" s="2">
        <v>1185732</v>
      </c>
      <c r="C1605" s="3">
        <v>44302</v>
      </c>
      <c r="D1605" s="2" t="s">
        <v>116</v>
      </c>
      <c r="E1605" s="2" t="s">
        <v>28</v>
      </c>
      <c r="F1605" s="2" t="s">
        <v>61</v>
      </c>
      <c r="G1605" s="2" t="s">
        <v>107</v>
      </c>
      <c r="H1605" s="4">
        <v>0.4</v>
      </c>
      <c r="I1605" s="5">
        <v>4250</v>
      </c>
      <c r="J1605" s="6">
        <f t="shared" si="12"/>
        <v>1700</v>
      </c>
      <c r="K1605" s="6">
        <f t="shared" si="13"/>
        <v>680</v>
      </c>
      <c r="L1605" s="7">
        <v>0.39999999999999997</v>
      </c>
    </row>
    <row r="1606" spans="1:12">
      <c r="A1606" s="2" t="s">
        <v>104</v>
      </c>
      <c r="B1606" s="2">
        <v>1185732</v>
      </c>
      <c r="C1606" s="3">
        <v>44302</v>
      </c>
      <c r="D1606" s="2" t="s">
        <v>116</v>
      </c>
      <c r="E1606" s="2" t="s">
        <v>28</v>
      </c>
      <c r="F1606" s="2" t="s">
        <v>61</v>
      </c>
      <c r="G1606" s="2" t="s">
        <v>108</v>
      </c>
      <c r="H1606" s="4">
        <v>0.30000000000000004</v>
      </c>
      <c r="I1606" s="5">
        <v>4500</v>
      </c>
      <c r="J1606" s="6">
        <f t="shared" si="12"/>
        <v>1350.0000000000002</v>
      </c>
      <c r="K1606" s="6">
        <f t="shared" si="13"/>
        <v>405.00000000000006</v>
      </c>
      <c r="L1606" s="7">
        <v>0.3</v>
      </c>
    </row>
    <row r="1607" spans="1:12">
      <c r="A1607" s="2" t="s">
        <v>104</v>
      </c>
      <c r="B1607" s="2">
        <v>1185732</v>
      </c>
      <c r="C1607" s="3">
        <v>44302</v>
      </c>
      <c r="D1607" s="2" t="s">
        <v>116</v>
      </c>
      <c r="E1607" s="2" t="s">
        <v>28</v>
      </c>
      <c r="F1607" s="2" t="s">
        <v>61</v>
      </c>
      <c r="G1607" s="2" t="s">
        <v>109</v>
      </c>
      <c r="H1607" s="4">
        <v>0.35</v>
      </c>
      <c r="I1607" s="5">
        <v>3750</v>
      </c>
      <c r="J1607" s="6">
        <f t="shared" si="12"/>
        <v>1312.5</v>
      </c>
      <c r="K1607" s="6">
        <f t="shared" si="13"/>
        <v>459.37499999999994</v>
      </c>
      <c r="L1607" s="7">
        <v>0.35</v>
      </c>
    </row>
    <row r="1608" spans="1:12">
      <c r="A1608" s="2" t="s">
        <v>104</v>
      </c>
      <c r="B1608" s="2">
        <v>1185732</v>
      </c>
      <c r="C1608" s="3">
        <v>44302</v>
      </c>
      <c r="D1608" s="2" t="s">
        <v>116</v>
      </c>
      <c r="E1608" s="2" t="s">
        <v>28</v>
      </c>
      <c r="F1608" s="2" t="s">
        <v>61</v>
      </c>
      <c r="G1608" s="2" t="s">
        <v>110</v>
      </c>
      <c r="H1608" s="4">
        <v>0.5</v>
      </c>
      <c r="I1608" s="5">
        <v>4000</v>
      </c>
      <c r="J1608" s="6">
        <f t="shared" si="12"/>
        <v>2000</v>
      </c>
      <c r="K1608" s="6">
        <f t="shared" si="13"/>
        <v>799.99999999999989</v>
      </c>
      <c r="L1608" s="7">
        <v>0.39999999999999997</v>
      </c>
    </row>
    <row r="1609" spans="1:12">
      <c r="A1609" s="2" t="s">
        <v>104</v>
      </c>
      <c r="B1609" s="2">
        <v>1185732</v>
      </c>
      <c r="C1609" s="3">
        <v>44302</v>
      </c>
      <c r="D1609" s="2" t="s">
        <v>116</v>
      </c>
      <c r="E1609" s="2" t="s">
        <v>28</v>
      </c>
      <c r="F1609" s="2" t="s">
        <v>61</v>
      </c>
      <c r="G1609" s="2" t="s">
        <v>111</v>
      </c>
      <c r="H1609" s="4">
        <v>0.4</v>
      </c>
      <c r="I1609" s="5">
        <v>5250</v>
      </c>
      <c r="J1609" s="6">
        <f t="shared" si="12"/>
        <v>2100</v>
      </c>
      <c r="K1609" s="6">
        <f t="shared" si="13"/>
        <v>1155</v>
      </c>
      <c r="L1609" s="7">
        <v>0.55000000000000004</v>
      </c>
    </row>
    <row r="1610" spans="1:12">
      <c r="A1610" s="2" t="s">
        <v>104</v>
      </c>
      <c r="B1610" s="2">
        <v>1185732</v>
      </c>
      <c r="C1610" s="3">
        <v>44331</v>
      </c>
      <c r="D1610" s="2" t="s">
        <v>116</v>
      </c>
      <c r="E1610" s="2" t="s">
        <v>28</v>
      </c>
      <c r="F1610" s="2" t="s">
        <v>61</v>
      </c>
      <c r="G1610" s="2" t="s">
        <v>106</v>
      </c>
      <c r="H1610" s="4">
        <v>0.5</v>
      </c>
      <c r="I1610" s="5">
        <v>7950</v>
      </c>
      <c r="J1610" s="6">
        <f t="shared" si="12"/>
        <v>3975</v>
      </c>
      <c r="K1610" s="6">
        <f t="shared" si="13"/>
        <v>1987.5</v>
      </c>
      <c r="L1610" s="7">
        <v>0.5</v>
      </c>
    </row>
    <row r="1611" spans="1:12">
      <c r="A1611" s="2" t="s">
        <v>104</v>
      </c>
      <c r="B1611" s="2">
        <v>1185732</v>
      </c>
      <c r="C1611" s="3">
        <v>44331</v>
      </c>
      <c r="D1611" s="2" t="s">
        <v>116</v>
      </c>
      <c r="E1611" s="2" t="s">
        <v>28</v>
      </c>
      <c r="F1611" s="2" t="s">
        <v>61</v>
      </c>
      <c r="G1611" s="2" t="s">
        <v>107</v>
      </c>
      <c r="H1611" s="4">
        <v>0.5</v>
      </c>
      <c r="I1611" s="5">
        <v>5000</v>
      </c>
      <c r="J1611" s="6">
        <f t="shared" si="12"/>
        <v>2500</v>
      </c>
      <c r="K1611" s="6">
        <f t="shared" si="13"/>
        <v>999.99999999999989</v>
      </c>
      <c r="L1611" s="7">
        <v>0.39999999999999997</v>
      </c>
    </row>
    <row r="1612" spans="1:12">
      <c r="A1612" s="2" t="s">
        <v>104</v>
      </c>
      <c r="B1612" s="2">
        <v>1185732</v>
      </c>
      <c r="C1612" s="3">
        <v>44331</v>
      </c>
      <c r="D1612" s="2" t="s">
        <v>116</v>
      </c>
      <c r="E1612" s="2" t="s">
        <v>28</v>
      </c>
      <c r="F1612" s="2" t="s">
        <v>61</v>
      </c>
      <c r="G1612" s="2" t="s">
        <v>108</v>
      </c>
      <c r="H1612" s="4">
        <v>0.45</v>
      </c>
      <c r="I1612" s="5">
        <v>4750</v>
      </c>
      <c r="J1612" s="6">
        <f t="shared" si="12"/>
        <v>2137.5</v>
      </c>
      <c r="K1612" s="6">
        <f t="shared" si="13"/>
        <v>641.25</v>
      </c>
      <c r="L1612" s="7">
        <v>0.3</v>
      </c>
    </row>
    <row r="1613" spans="1:12">
      <c r="A1613" s="2" t="s">
        <v>104</v>
      </c>
      <c r="B1613" s="2">
        <v>1185732</v>
      </c>
      <c r="C1613" s="3">
        <v>44331</v>
      </c>
      <c r="D1613" s="2" t="s">
        <v>116</v>
      </c>
      <c r="E1613" s="2" t="s">
        <v>28</v>
      </c>
      <c r="F1613" s="2" t="s">
        <v>61</v>
      </c>
      <c r="G1613" s="2" t="s">
        <v>109</v>
      </c>
      <c r="H1613" s="4">
        <v>0.45</v>
      </c>
      <c r="I1613" s="5">
        <v>4500</v>
      </c>
      <c r="J1613" s="6">
        <f t="shared" si="12"/>
        <v>2025</v>
      </c>
      <c r="K1613" s="6">
        <f t="shared" si="13"/>
        <v>708.75</v>
      </c>
      <c r="L1613" s="7">
        <v>0.35</v>
      </c>
    </row>
    <row r="1614" spans="1:12">
      <c r="A1614" s="2" t="s">
        <v>104</v>
      </c>
      <c r="B1614" s="2">
        <v>1185732</v>
      </c>
      <c r="C1614" s="3">
        <v>44331</v>
      </c>
      <c r="D1614" s="2" t="s">
        <v>116</v>
      </c>
      <c r="E1614" s="2" t="s">
        <v>28</v>
      </c>
      <c r="F1614" s="2" t="s">
        <v>61</v>
      </c>
      <c r="G1614" s="2" t="s">
        <v>110</v>
      </c>
      <c r="H1614" s="4">
        <v>0.54999999999999993</v>
      </c>
      <c r="I1614" s="5">
        <v>4750</v>
      </c>
      <c r="J1614" s="6">
        <f t="shared" si="12"/>
        <v>2612.4999999999995</v>
      </c>
      <c r="K1614" s="6">
        <f t="shared" si="13"/>
        <v>1044.9999999999998</v>
      </c>
      <c r="L1614" s="7">
        <v>0.39999999999999997</v>
      </c>
    </row>
    <row r="1615" spans="1:12">
      <c r="A1615" s="2" t="s">
        <v>104</v>
      </c>
      <c r="B1615" s="2">
        <v>1185732</v>
      </c>
      <c r="C1615" s="3">
        <v>44331</v>
      </c>
      <c r="D1615" s="2" t="s">
        <v>116</v>
      </c>
      <c r="E1615" s="2" t="s">
        <v>28</v>
      </c>
      <c r="F1615" s="2" t="s">
        <v>61</v>
      </c>
      <c r="G1615" s="2" t="s">
        <v>111</v>
      </c>
      <c r="H1615" s="4">
        <v>0.6</v>
      </c>
      <c r="I1615" s="5">
        <v>5750</v>
      </c>
      <c r="J1615" s="6">
        <f t="shared" si="12"/>
        <v>3450</v>
      </c>
      <c r="K1615" s="6">
        <f t="shared" si="13"/>
        <v>1897.5000000000002</v>
      </c>
      <c r="L1615" s="7">
        <v>0.55000000000000004</v>
      </c>
    </row>
    <row r="1616" spans="1:12">
      <c r="A1616" s="2" t="s">
        <v>104</v>
      </c>
      <c r="B1616" s="2">
        <v>1185732</v>
      </c>
      <c r="C1616" s="3">
        <v>44364</v>
      </c>
      <c r="D1616" s="2" t="s">
        <v>116</v>
      </c>
      <c r="E1616" s="2" t="s">
        <v>28</v>
      </c>
      <c r="F1616" s="2" t="s">
        <v>61</v>
      </c>
      <c r="G1616" s="2" t="s">
        <v>106</v>
      </c>
      <c r="H1616" s="4">
        <v>0.54999999999999993</v>
      </c>
      <c r="I1616" s="5">
        <v>8250</v>
      </c>
      <c r="J1616" s="6">
        <f t="shared" si="12"/>
        <v>4537.4999999999991</v>
      </c>
      <c r="K1616" s="6">
        <f t="shared" si="13"/>
        <v>2268.7499999999995</v>
      </c>
      <c r="L1616" s="7">
        <v>0.5</v>
      </c>
    </row>
    <row r="1617" spans="1:12">
      <c r="A1617" s="2" t="s">
        <v>104</v>
      </c>
      <c r="B1617" s="2">
        <v>1185732</v>
      </c>
      <c r="C1617" s="3">
        <v>44364</v>
      </c>
      <c r="D1617" s="2" t="s">
        <v>116</v>
      </c>
      <c r="E1617" s="2" t="s">
        <v>28</v>
      </c>
      <c r="F1617" s="2" t="s">
        <v>61</v>
      </c>
      <c r="G1617" s="2" t="s">
        <v>107</v>
      </c>
      <c r="H1617" s="4">
        <v>0.5</v>
      </c>
      <c r="I1617" s="5">
        <v>5750</v>
      </c>
      <c r="J1617" s="6">
        <f t="shared" si="12"/>
        <v>2875</v>
      </c>
      <c r="K1617" s="6">
        <f t="shared" si="13"/>
        <v>1150</v>
      </c>
      <c r="L1617" s="7">
        <v>0.39999999999999997</v>
      </c>
    </row>
    <row r="1618" spans="1:12">
      <c r="A1618" s="2" t="s">
        <v>104</v>
      </c>
      <c r="B1618" s="2">
        <v>1185732</v>
      </c>
      <c r="C1618" s="3">
        <v>44364</v>
      </c>
      <c r="D1618" s="2" t="s">
        <v>116</v>
      </c>
      <c r="E1618" s="2" t="s">
        <v>28</v>
      </c>
      <c r="F1618" s="2" t="s">
        <v>61</v>
      </c>
      <c r="G1618" s="2" t="s">
        <v>108</v>
      </c>
      <c r="H1618" s="4">
        <v>0.45</v>
      </c>
      <c r="I1618" s="5">
        <v>5500</v>
      </c>
      <c r="J1618" s="6">
        <f t="shared" si="12"/>
        <v>2475</v>
      </c>
      <c r="K1618" s="6">
        <f t="shared" si="13"/>
        <v>742.5</v>
      </c>
      <c r="L1618" s="7">
        <v>0.3</v>
      </c>
    </row>
    <row r="1619" spans="1:12">
      <c r="A1619" s="2" t="s">
        <v>104</v>
      </c>
      <c r="B1619" s="2">
        <v>1185732</v>
      </c>
      <c r="C1619" s="3">
        <v>44364</v>
      </c>
      <c r="D1619" s="2" t="s">
        <v>116</v>
      </c>
      <c r="E1619" s="2" t="s">
        <v>28</v>
      </c>
      <c r="F1619" s="2" t="s">
        <v>61</v>
      </c>
      <c r="G1619" s="2" t="s">
        <v>109</v>
      </c>
      <c r="H1619" s="4">
        <v>0.45</v>
      </c>
      <c r="I1619" s="5">
        <v>5250</v>
      </c>
      <c r="J1619" s="6">
        <f t="shared" si="12"/>
        <v>2362.5</v>
      </c>
      <c r="K1619" s="6">
        <f t="shared" si="13"/>
        <v>826.875</v>
      </c>
      <c r="L1619" s="7">
        <v>0.35</v>
      </c>
    </row>
    <row r="1620" spans="1:12">
      <c r="A1620" s="2" t="s">
        <v>104</v>
      </c>
      <c r="B1620" s="2">
        <v>1185732</v>
      </c>
      <c r="C1620" s="3">
        <v>44364</v>
      </c>
      <c r="D1620" s="2" t="s">
        <v>116</v>
      </c>
      <c r="E1620" s="2" t="s">
        <v>28</v>
      </c>
      <c r="F1620" s="2" t="s">
        <v>61</v>
      </c>
      <c r="G1620" s="2" t="s">
        <v>110</v>
      </c>
      <c r="H1620" s="4">
        <v>0.6</v>
      </c>
      <c r="I1620" s="5">
        <v>5250</v>
      </c>
      <c r="J1620" s="6">
        <f t="shared" si="12"/>
        <v>3150</v>
      </c>
      <c r="K1620" s="6">
        <f t="shared" si="13"/>
        <v>1260</v>
      </c>
      <c r="L1620" s="7">
        <v>0.39999999999999997</v>
      </c>
    </row>
    <row r="1621" spans="1:12">
      <c r="A1621" s="2" t="s">
        <v>104</v>
      </c>
      <c r="B1621" s="2">
        <v>1185732</v>
      </c>
      <c r="C1621" s="3">
        <v>44364</v>
      </c>
      <c r="D1621" s="2" t="s">
        <v>116</v>
      </c>
      <c r="E1621" s="2" t="s">
        <v>28</v>
      </c>
      <c r="F1621" s="2" t="s">
        <v>61</v>
      </c>
      <c r="G1621" s="2" t="s">
        <v>111</v>
      </c>
      <c r="H1621" s="4">
        <v>0.65</v>
      </c>
      <c r="I1621" s="5">
        <v>6750</v>
      </c>
      <c r="J1621" s="6">
        <f t="shared" si="12"/>
        <v>4387.5</v>
      </c>
      <c r="K1621" s="6">
        <f t="shared" si="13"/>
        <v>2413.125</v>
      </c>
      <c r="L1621" s="7">
        <v>0.55000000000000004</v>
      </c>
    </row>
    <row r="1622" spans="1:12">
      <c r="A1622" s="2" t="s">
        <v>104</v>
      </c>
      <c r="B1622" s="2">
        <v>1185732</v>
      </c>
      <c r="C1622" s="3">
        <v>44392</v>
      </c>
      <c r="D1622" s="2" t="s">
        <v>116</v>
      </c>
      <c r="E1622" s="2" t="s">
        <v>28</v>
      </c>
      <c r="F1622" s="2" t="s">
        <v>61</v>
      </c>
      <c r="G1622" s="2" t="s">
        <v>106</v>
      </c>
      <c r="H1622" s="4">
        <v>0.6</v>
      </c>
      <c r="I1622" s="5">
        <v>9000</v>
      </c>
      <c r="J1622" s="6">
        <f t="shared" si="12"/>
        <v>5400</v>
      </c>
      <c r="K1622" s="6">
        <f t="shared" si="13"/>
        <v>2700</v>
      </c>
      <c r="L1622" s="7">
        <v>0.5</v>
      </c>
    </row>
    <row r="1623" spans="1:12">
      <c r="A1623" s="2" t="s">
        <v>104</v>
      </c>
      <c r="B1623" s="2">
        <v>1185732</v>
      </c>
      <c r="C1623" s="3">
        <v>44392</v>
      </c>
      <c r="D1623" s="2" t="s">
        <v>116</v>
      </c>
      <c r="E1623" s="2" t="s">
        <v>28</v>
      </c>
      <c r="F1623" s="2" t="s">
        <v>61</v>
      </c>
      <c r="G1623" s="2" t="s">
        <v>107</v>
      </c>
      <c r="H1623" s="4">
        <v>0.55000000000000004</v>
      </c>
      <c r="I1623" s="5">
        <v>6500</v>
      </c>
      <c r="J1623" s="6">
        <f t="shared" si="12"/>
        <v>3575.0000000000005</v>
      </c>
      <c r="K1623" s="6">
        <f t="shared" si="13"/>
        <v>1430</v>
      </c>
      <c r="L1623" s="7">
        <v>0.39999999999999997</v>
      </c>
    </row>
    <row r="1624" spans="1:12">
      <c r="A1624" s="2" t="s">
        <v>104</v>
      </c>
      <c r="B1624" s="2">
        <v>1185732</v>
      </c>
      <c r="C1624" s="3">
        <v>44392</v>
      </c>
      <c r="D1624" s="2" t="s">
        <v>116</v>
      </c>
      <c r="E1624" s="2" t="s">
        <v>28</v>
      </c>
      <c r="F1624" s="2" t="s">
        <v>61</v>
      </c>
      <c r="G1624" s="2" t="s">
        <v>108</v>
      </c>
      <c r="H1624" s="4">
        <v>0.5</v>
      </c>
      <c r="I1624" s="5">
        <v>5750</v>
      </c>
      <c r="J1624" s="6">
        <f t="shared" si="12"/>
        <v>2875</v>
      </c>
      <c r="K1624" s="6">
        <f t="shared" si="13"/>
        <v>862.5</v>
      </c>
      <c r="L1624" s="7">
        <v>0.3</v>
      </c>
    </row>
    <row r="1625" spans="1:12">
      <c r="A1625" s="2" t="s">
        <v>104</v>
      </c>
      <c r="B1625" s="2">
        <v>1185732</v>
      </c>
      <c r="C1625" s="3">
        <v>44392</v>
      </c>
      <c r="D1625" s="2" t="s">
        <v>116</v>
      </c>
      <c r="E1625" s="2" t="s">
        <v>28</v>
      </c>
      <c r="F1625" s="2" t="s">
        <v>61</v>
      </c>
      <c r="G1625" s="2" t="s">
        <v>109</v>
      </c>
      <c r="H1625" s="4">
        <v>0.5</v>
      </c>
      <c r="I1625" s="5">
        <v>5250</v>
      </c>
      <c r="J1625" s="6">
        <f t="shared" si="12"/>
        <v>2625</v>
      </c>
      <c r="K1625" s="6">
        <f t="shared" si="13"/>
        <v>918.74999999999989</v>
      </c>
      <c r="L1625" s="7">
        <v>0.35</v>
      </c>
    </row>
    <row r="1626" spans="1:12">
      <c r="A1626" s="2" t="s">
        <v>104</v>
      </c>
      <c r="B1626" s="2">
        <v>1185732</v>
      </c>
      <c r="C1626" s="3">
        <v>44392</v>
      </c>
      <c r="D1626" s="2" t="s">
        <v>116</v>
      </c>
      <c r="E1626" s="2" t="s">
        <v>28</v>
      </c>
      <c r="F1626" s="2" t="s">
        <v>61</v>
      </c>
      <c r="G1626" s="2" t="s">
        <v>110</v>
      </c>
      <c r="H1626" s="4">
        <v>0.6</v>
      </c>
      <c r="I1626" s="5">
        <v>5500</v>
      </c>
      <c r="J1626" s="6">
        <f t="shared" si="12"/>
        <v>3300</v>
      </c>
      <c r="K1626" s="6">
        <f t="shared" si="13"/>
        <v>1320</v>
      </c>
      <c r="L1626" s="7">
        <v>0.39999999999999997</v>
      </c>
    </row>
    <row r="1627" spans="1:12">
      <c r="A1627" s="2" t="s">
        <v>104</v>
      </c>
      <c r="B1627" s="2">
        <v>1185732</v>
      </c>
      <c r="C1627" s="3">
        <v>44392</v>
      </c>
      <c r="D1627" s="2" t="s">
        <v>116</v>
      </c>
      <c r="E1627" s="2" t="s">
        <v>28</v>
      </c>
      <c r="F1627" s="2" t="s">
        <v>61</v>
      </c>
      <c r="G1627" s="2" t="s">
        <v>111</v>
      </c>
      <c r="H1627" s="4">
        <v>0.65</v>
      </c>
      <c r="I1627" s="5">
        <v>7250</v>
      </c>
      <c r="J1627" s="6">
        <f t="shared" si="12"/>
        <v>4712.5</v>
      </c>
      <c r="K1627" s="6">
        <f t="shared" si="13"/>
        <v>2591.875</v>
      </c>
      <c r="L1627" s="7">
        <v>0.55000000000000004</v>
      </c>
    </row>
    <row r="1628" spans="1:12">
      <c r="A1628" s="2" t="s">
        <v>104</v>
      </c>
      <c r="B1628" s="2">
        <v>1185732</v>
      </c>
      <c r="C1628" s="3">
        <v>44424</v>
      </c>
      <c r="D1628" s="2" t="s">
        <v>116</v>
      </c>
      <c r="E1628" s="2" t="s">
        <v>28</v>
      </c>
      <c r="F1628" s="2" t="s">
        <v>61</v>
      </c>
      <c r="G1628" s="2" t="s">
        <v>106</v>
      </c>
      <c r="H1628" s="4">
        <v>0.6</v>
      </c>
      <c r="I1628" s="5">
        <v>8750</v>
      </c>
      <c r="J1628" s="6">
        <f t="shared" si="12"/>
        <v>5250</v>
      </c>
      <c r="K1628" s="6">
        <f t="shared" si="13"/>
        <v>2625</v>
      </c>
      <c r="L1628" s="7">
        <v>0.5</v>
      </c>
    </row>
    <row r="1629" spans="1:12">
      <c r="A1629" s="2" t="s">
        <v>104</v>
      </c>
      <c r="B1629" s="2">
        <v>1185732</v>
      </c>
      <c r="C1629" s="3">
        <v>44424</v>
      </c>
      <c r="D1629" s="2" t="s">
        <v>116</v>
      </c>
      <c r="E1629" s="2" t="s">
        <v>28</v>
      </c>
      <c r="F1629" s="2" t="s">
        <v>61</v>
      </c>
      <c r="G1629" s="2" t="s">
        <v>107</v>
      </c>
      <c r="H1629" s="4">
        <v>0.55000000000000004</v>
      </c>
      <c r="I1629" s="5">
        <v>6500</v>
      </c>
      <c r="J1629" s="6">
        <f t="shared" si="12"/>
        <v>3575.0000000000005</v>
      </c>
      <c r="K1629" s="6">
        <f t="shared" si="13"/>
        <v>1430</v>
      </c>
      <c r="L1629" s="7">
        <v>0.39999999999999997</v>
      </c>
    </row>
    <row r="1630" spans="1:12">
      <c r="A1630" s="2" t="s">
        <v>104</v>
      </c>
      <c r="B1630" s="2">
        <v>1185732</v>
      </c>
      <c r="C1630" s="3">
        <v>44424</v>
      </c>
      <c r="D1630" s="2" t="s">
        <v>116</v>
      </c>
      <c r="E1630" s="2" t="s">
        <v>28</v>
      </c>
      <c r="F1630" s="2" t="s">
        <v>61</v>
      </c>
      <c r="G1630" s="2" t="s">
        <v>108</v>
      </c>
      <c r="H1630" s="4">
        <v>0.45000000000000007</v>
      </c>
      <c r="I1630" s="5">
        <v>5750</v>
      </c>
      <c r="J1630" s="6">
        <f t="shared" si="12"/>
        <v>2587.5000000000005</v>
      </c>
      <c r="K1630" s="6">
        <f t="shared" si="13"/>
        <v>776.25000000000011</v>
      </c>
      <c r="L1630" s="7">
        <v>0.3</v>
      </c>
    </row>
    <row r="1631" spans="1:12">
      <c r="A1631" s="2" t="s">
        <v>104</v>
      </c>
      <c r="B1631" s="2">
        <v>1185732</v>
      </c>
      <c r="C1631" s="3">
        <v>44424</v>
      </c>
      <c r="D1631" s="2" t="s">
        <v>116</v>
      </c>
      <c r="E1631" s="2" t="s">
        <v>28</v>
      </c>
      <c r="F1631" s="2" t="s">
        <v>61</v>
      </c>
      <c r="G1631" s="2" t="s">
        <v>109</v>
      </c>
      <c r="H1631" s="4">
        <v>0.35</v>
      </c>
      <c r="I1631" s="5">
        <v>5250</v>
      </c>
      <c r="J1631" s="6">
        <f t="shared" si="12"/>
        <v>1837.4999999999998</v>
      </c>
      <c r="K1631" s="6">
        <f t="shared" si="13"/>
        <v>643.12499999999989</v>
      </c>
      <c r="L1631" s="7">
        <v>0.35</v>
      </c>
    </row>
    <row r="1632" spans="1:12">
      <c r="A1632" s="2" t="s">
        <v>104</v>
      </c>
      <c r="B1632" s="2">
        <v>1185732</v>
      </c>
      <c r="C1632" s="3">
        <v>44424</v>
      </c>
      <c r="D1632" s="2" t="s">
        <v>116</v>
      </c>
      <c r="E1632" s="2" t="s">
        <v>28</v>
      </c>
      <c r="F1632" s="2" t="s">
        <v>61</v>
      </c>
      <c r="G1632" s="2" t="s">
        <v>110</v>
      </c>
      <c r="H1632" s="4">
        <v>0.45000000000000007</v>
      </c>
      <c r="I1632" s="5">
        <v>5000</v>
      </c>
      <c r="J1632" s="6">
        <f t="shared" si="12"/>
        <v>2250.0000000000005</v>
      </c>
      <c r="K1632" s="6">
        <f t="shared" si="13"/>
        <v>900.00000000000011</v>
      </c>
      <c r="L1632" s="7">
        <v>0.39999999999999997</v>
      </c>
    </row>
    <row r="1633" spans="1:12">
      <c r="A1633" s="2" t="s">
        <v>104</v>
      </c>
      <c r="B1633" s="2">
        <v>1185732</v>
      </c>
      <c r="C1633" s="3">
        <v>44424</v>
      </c>
      <c r="D1633" s="2" t="s">
        <v>116</v>
      </c>
      <c r="E1633" s="2" t="s">
        <v>28</v>
      </c>
      <c r="F1633" s="2" t="s">
        <v>61</v>
      </c>
      <c r="G1633" s="2" t="s">
        <v>111</v>
      </c>
      <c r="H1633" s="4">
        <v>0.50000000000000011</v>
      </c>
      <c r="I1633" s="5">
        <v>6750</v>
      </c>
      <c r="J1633" s="6">
        <f t="shared" si="12"/>
        <v>3375.0000000000009</v>
      </c>
      <c r="K1633" s="6">
        <f t="shared" si="13"/>
        <v>1856.2500000000007</v>
      </c>
      <c r="L1633" s="7">
        <v>0.55000000000000004</v>
      </c>
    </row>
    <row r="1634" spans="1:12">
      <c r="A1634" s="2" t="s">
        <v>104</v>
      </c>
      <c r="B1634" s="2">
        <v>1185732</v>
      </c>
      <c r="C1634" s="3">
        <v>44454</v>
      </c>
      <c r="D1634" s="2" t="s">
        <v>116</v>
      </c>
      <c r="E1634" s="2" t="s">
        <v>28</v>
      </c>
      <c r="F1634" s="2" t="s">
        <v>61</v>
      </c>
      <c r="G1634" s="2" t="s">
        <v>106</v>
      </c>
      <c r="H1634" s="4">
        <v>0.45000000000000007</v>
      </c>
      <c r="I1634" s="5">
        <v>8000</v>
      </c>
      <c r="J1634" s="6">
        <f t="shared" si="12"/>
        <v>3600.0000000000005</v>
      </c>
      <c r="K1634" s="6">
        <f t="shared" si="13"/>
        <v>1800.0000000000002</v>
      </c>
      <c r="L1634" s="7">
        <v>0.5</v>
      </c>
    </row>
    <row r="1635" spans="1:12">
      <c r="A1635" s="2" t="s">
        <v>104</v>
      </c>
      <c r="B1635" s="2">
        <v>1185732</v>
      </c>
      <c r="C1635" s="3">
        <v>44454</v>
      </c>
      <c r="D1635" s="2" t="s">
        <v>116</v>
      </c>
      <c r="E1635" s="2" t="s">
        <v>28</v>
      </c>
      <c r="F1635" s="2" t="s">
        <v>61</v>
      </c>
      <c r="G1635" s="2" t="s">
        <v>107</v>
      </c>
      <c r="H1635" s="4">
        <v>0.40000000000000013</v>
      </c>
      <c r="I1635" s="5">
        <v>6000</v>
      </c>
      <c r="J1635" s="6">
        <f t="shared" si="12"/>
        <v>2400.0000000000009</v>
      </c>
      <c r="K1635" s="6">
        <f t="shared" si="13"/>
        <v>960.00000000000023</v>
      </c>
      <c r="L1635" s="7">
        <v>0.39999999999999997</v>
      </c>
    </row>
    <row r="1636" spans="1:12">
      <c r="A1636" s="2" t="s">
        <v>104</v>
      </c>
      <c r="B1636" s="2">
        <v>1185732</v>
      </c>
      <c r="C1636" s="3">
        <v>44454</v>
      </c>
      <c r="D1636" s="2" t="s">
        <v>116</v>
      </c>
      <c r="E1636" s="2" t="s">
        <v>28</v>
      </c>
      <c r="F1636" s="2" t="s">
        <v>61</v>
      </c>
      <c r="G1636" s="2" t="s">
        <v>108</v>
      </c>
      <c r="H1636" s="4">
        <v>0.35</v>
      </c>
      <c r="I1636" s="5">
        <v>5000</v>
      </c>
      <c r="J1636" s="6">
        <f t="shared" si="12"/>
        <v>1750</v>
      </c>
      <c r="K1636" s="6">
        <f t="shared" si="13"/>
        <v>525</v>
      </c>
      <c r="L1636" s="7">
        <v>0.3</v>
      </c>
    </row>
    <row r="1637" spans="1:12">
      <c r="A1637" s="2" t="s">
        <v>104</v>
      </c>
      <c r="B1637" s="2">
        <v>1185732</v>
      </c>
      <c r="C1637" s="3">
        <v>44454</v>
      </c>
      <c r="D1637" s="2" t="s">
        <v>116</v>
      </c>
      <c r="E1637" s="2" t="s">
        <v>28</v>
      </c>
      <c r="F1637" s="2" t="s">
        <v>61</v>
      </c>
      <c r="G1637" s="2" t="s">
        <v>109</v>
      </c>
      <c r="H1637" s="4">
        <v>0.35</v>
      </c>
      <c r="I1637" s="5">
        <v>4750</v>
      </c>
      <c r="J1637" s="6">
        <f t="shared" si="12"/>
        <v>1662.5</v>
      </c>
      <c r="K1637" s="6">
        <f t="shared" si="13"/>
        <v>581.875</v>
      </c>
      <c r="L1637" s="7">
        <v>0.35</v>
      </c>
    </row>
    <row r="1638" spans="1:12">
      <c r="A1638" s="2" t="s">
        <v>104</v>
      </c>
      <c r="B1638" s="2">
        <v>1185732</v>
      </c>
      <c r="C1638" s="3">
        <v>44454</v>
      </c>
      <c r="D1638" s="2" t="s">
        <v>116</v>
      </c>
      <c r="E1638" s="2" t="s">
        <v>28</v>
      </c>
      <c r="F1638" s="2" t="s">
        <v>61</v>
      </c>
      <c r="G1638" s="2" t="s">
        <v>110</v>
      </c>
      <c r="H1638" s="4">
        <v>0.45000000000000007</v>
      </c>
      <c r="I1638" s="5">
        <v>4750</v>
      </c>
      <c r="J1638" s="6">
        <f t="shared" si="12"/>
        <v>2137.5000000000005</v>
      </c>
      <c r="K1638" s="6">
        <f t="shared" si="13"/>
        <v>855.00000000000011</v>
      </c>
      <c r="L1638" s="7">
        <v>0.39999999999999997</v>
      </c>
    </row>
    <row r="1639" spans="1:12">
      <c r="A1639" s="2" t="s">
        <v>104</v>
      </c>
      <c r="B1639" s="2">
        <v>1185732</v>
      </c>
      <c r="C1639" s="3">
        <v>44454</v>
      </c>
      <c r="D1639" s="2" t="s">
        <v>116</v>
      </c>
      <c r="E1639" s="2" t="s">
        <v>28</v>
      </c>
      <c r="F1639" s="2" t="s">
        <v>61</v>
      </c>
      <c r="G1639" s="2" t="s">
        <v>111</v>
      </c>
      <c r="H1639" s="4">
        <v>0.50000000000000011</v>
      </c>
      <c r="I1639" s="5">
        <v>5750</v>
      </c>
      <c r="J1639" s="6">
        <f t="shared" si="12"/>
        <v>2875.0000000000005</v>
      </c>
      <c r="K1639" s="6">
        <f t="shared" si="13"/>
        <v>1581.2500000000005</v>
      </c>
      <c r="L1639" s="7">
        <v>0.55000000000000004</v>
      </c>
    </row>
    <row r="1640" spans="1:12">
      <c r="A1640" s="2" t="s">
        <v>104</v>
      </c>
      <c r="B1640" s="2">
        <v>1185732</v>
      </c>
      <c r="C1640" s="3">
        <v>44486</v>
      </c>
      <c r="D1640" s="2" t="s">
        <v>116</v>
      </c>
      <c r="E1640" s="2" t="s">
        <v>28</v>
      </c>
      <c r="F1640" s="2" t="s">
        <v>61</v>
      </c>
      <c r="G1640" s="2" t="s">
        <v>106</v>
      </c>
      <c r="H1640" s="4">
        <v>0.50000000000000011</v>
      </c>
      <c r="I1640" s="5">
        <v>7500</v>
      </c>
      <c r="J1640" s="6">
        <f t="shared" si="12"/>
        <v>3750.0000000000009</v>
      </c>
      <c r="K1640" s="6">
        <f t="shared" si="13"/>
        <v>1875.0000000000005</v>
      </c>
      <c r="L1640" s="7">
        <v>0.5</v>
      </c>
    </row>
    <row r="1641" spans="1:12">
      <c r="A1641" s="2" t="s">
        <v>104</v>
      </c>
      <c r="B1641" s="2">
        <v>1185732</v>
      </c>
      <c r="C1641" s="3">
        <v>44486</v>
      </c>
      <c r="D1641" s="2" t="s">
        <v>116</v>
      </c>
      <c r="E1641" s="2" t="s">
        <v>28</v>
      </c>
      <c r="F1641" s="2" t="s">
        <v>61</v>
      </c>
      <c r="G1641" s="2" t="s">
        <v>107</v>
      </c>
      <c r="H1641" s="4">
        <v>0.40000000000000013</v>
      </c>
      <c r="I1641" s="5">
        <v>5750</v>
      </c>
      <c r="J1641" s="6">
        <f t="shared" si="12"/>
        <v>2300.0000000000009</v>
      </c>
      <c r="K1641" s="6">
        <f t="shared" si="13"/>
        <v>920.00000000000034</v>
      </c>
      <c r="L1641" s="7">
        <v>0.39999999999999997</v>
      </c>
    </row>
    <row r="1642" spans="1:12">
      <c r="A1642" s="2" t="s">
        <v>104</v>
      </c>
      <c r="B1642" s="2">
        <v>1185732</v>
      </c>
      <c r="C1642" s="3">
        <v>44486</v>
      </c>
      <c r="D1642" s="2" t="s">
        <v>116</v>
      </c>
      <c r="E1642" s="2" t="s">
        <v>28</v>
      </c>
      <c r="F1642" s="2" t="s">
        <v>61</v>
      </c>
      <c r="G1642" s="2" t="s">
        <v>108</v>
      </c>
      <c r="H1642" s="4">
        <v>0.40000000000000013</v>
      </c>
      <c r="I1642" s="5">
        <v>4250</v>
      </c>
      <c r="J1642" s="6">
        <f t="shared" si="12"/>
        <v>1700.0000000000005</v>
      </c>
      <c r="K1642" s="6">
        <f t="shared" si="13"/>
        <v>510.00000000000011</v>
      </c>
      <c r="L1642" s="7">
        <v>0.3</v>
      </c>
    </row>
    <row r="1643" spans="1:12">
      <c r="A1643" s="2" t="s">
        <v>104</v>
      </c>
      <c r="B1643" s="2">
        <v>1185732</v>
      </c>
      <c r="C1643" s="3">
        <v>44486</v>
      </c>
      <c r="D1643" s="2" t="s">
        <v>116</v>
      </c>
      <c r="E1643" s="2" t="s">
        <v>28</v>
      </c>
      <c r="F1643" s="2" t="s">
        <v>61</v>
      </c>
      <c r="G1643" s="2" t="s">
        <v>109</v>
      </c>
      <c r="H1643" s="4">
        <v>0.40000000000000013</v>
      </c>
      <c r="I1643" s="5">
        <v>4000</v>
      </c>
      <c r="J1643" s="6">
        <f t="shared" si="12"/>
        <v>1600.0000000000005</v>
      </c>
      <c r="K1643" s="6">
        <f t="shared" si="13"/>
        <v>560.00000000000011</v>
      </c>
      <c r="L1643" s="7">
        <v>0.35</v>
      </c>
    </row>
    <row r="1644" spans="1:12">
      <c r="A1644" s="2" t="s">
        <v>104</v>
      </c>
      <c r="B1644" s="2">
        <v>1185732</v>
      </c>
      <c r="C1644" s="3">
        <v>44486</v>
      </c>
      <c r="D1644" s="2" t="s">
        <v>116</v>
      </c>
      <c r="E1644" s="2" t="s">
        <v>28</v>
      </c>
      <c r="F1644" s="2" t="s">
        <v>61</v>
      </c>
      <c r="G1644" s="2" t="s">
        <v>110</v>
      </c>
      <c r="H1644" s="4">
        <v>0.50000000000000011</v>
      </c>
      <c r="I1644" s="5">
        <v>4000</v>
      </c>
      <c r="J1644" s="6">
        <f t="shared" si="12"/>
        <v>2000.0000000000005</v>
      </c>
      <c r="K1644" s="6">
        <f t="shared" si="13"/>
        <v>800.00000000000011</v>
      </c>
      <c r="L1644" s="7">
        <v>0.39999999999999997</v>
      </c>
    </row>
    <row r="1645" spans="1:12">
      <c r="A1645" s="2" t="s">
        <v>104</v>
      </c>
      <c r="B1645" s="2">
        <v>1185732</v>
      </c>
      <c r="C1645" s="3">
        <v>44486</v>
      </c>
      <c r="D1645" s="2" t="s">
        <v>116</v>
      </c>
      <c r="E1645" s="2" t="s">
        <v>28</v>
      </c>
      <c r="F1645" s="2" t="s">
        <v>61</v>
      </c>
      <c r="G1645" s="2" t="s">
        <v>111</v>
      </c>
      <c r="H1645" s="4">
        <v>0.55000000000000004</v>
      </c>
      <c r="I1645" s="5">
        <v>5250</v>
      </c>
      <c r="J1645" s="6">
        <f t="shared" si="12"/>
        <v>2887.5000000000005</v>
      </c>
      <c r="K1645" s="6">
        <f t="shared" si="13"/>
        <v>1588.1250000000005</v>
      </c>
      <c r="L1645" s="7">
        <v>0.55000000000000004</v>
      </c>
    </row>
    <row r="1646" spans="1:12">
      <c r="A1646" s="2" t="s">
        <v>104</v>
      </c>
      <c r="B1646" s="2">
        <v>1185732</v>
      </c>
      <c r="C1646" s="3">
        <v>44516</v>
      </c>
      <c r="D1646" s="2" t="s">
        <v>116</v>
      </c>
      <c r="E1646" s="2" t="s">
        <v>28</v>
      </c>
      <c r="F1646" s="2" t="s">
        <v>61</v>
      </c>
      <c r="G1646" s="2" t="s">
        <v>106</v>
      </c>
      <c r="H1646" s="4">
        <v>0.50000000000000011</v>
      </c>
      <c r="I1646" s="5">
        <v>6750</v>
      </c>
      <c r="J1646" s="6">
        <f t="shared" si="12"/>
        <v>3375.0000000000009</v>
      </c>
      <c r="K1646" s="6">
        <f t="shared" si="13"/>
        <v>1687.5000000000005</v>
      </c>
      <c r="L1646" s="7">
        <v>0.5</v>
      </c>
    </row>
    <row r="1647" spans="1:12">
      <c r="A1647" s="2" t="s">
        <v>104</v>
      </c>
      <c r="B1647" s="2">
        <v>1185732</v>
      </c>
      <c r="C1647" s="3">
        <v>44516</v>
      </c>
      <c r="D1647" s="2" t="s">
        <v>116</v>
      </c>
      <c r="E1647" s="2" t="s">
        <v>28</v>
      </c>
      <c r="F1647" s="2" t="s">
        <v>61</v>
      </c>
      <c r="G1647" s="2" t="s">
        <v>107</v>
      </c>
      <c r="H1647" s="4">
        <v>0.45000000000000012</v>
      </c>
      <c r="I1647" s="5">
        <v>5000</v>
      </c>
      <c r="J1647" s="6">
        <f t="shared" si="12"/>
        <v>2250.0000000000005</v>
      </c>
      <c r="K1647" s="6">
        <f t="shared" si="13"/>
        <v>900.00000000000011</v>
      </c>
      <c r="L1647" s="7">
        <v>0.39999999999999997</v>
      </c>
    </row>
    <row r="1648" spans="1:12">
      <c r="A1648" s="2" t="s">
        <v>104</v>
      </c>
      <c r="B1648" s="2">
        <v>1185732</v>
      </c>
      <c r="C1648" s="3">
        <v>44516</v>
      </c>
      <c r="D1648" s="2" t="s">
        <v>116</v>
      </c>
      <c r="E1648" s="2" t="s">
        <v>28</v>
      </c>
      <c r="F1648" s="2" t="s">
        <v>61</v>
      </c>
      <c r="G1648" s="2" t="s">
        <v>108</v>
      </c>
      <c r="H1648" s="4">
        <v>0.45000000000000012</v>
      </c>
      <c r="I1648" s="5">
        <v>4450</v>
      </c>
      <c r="J1648" s="6">
        <f t="shared" si="12"/>
        <v>2002.5000000000005</v>
      </c>
      <c r="K1648" s="6">
        <f t="shared" si="13"/>
        <v>600.75000000000011</v>
      </c>
      <c r="L1648" s="7">
        <v>0.3</v>
      </c>
    </row>
    <row r="1649" spans="1:12">
      <c r="A1649" s="2" t="s">
        <v>104</v>
      </c>
      <c r="B1649" s="2">
        <v>1185732</v>
      </c>
      <c r="C1649" s="3">
        <v>44516</v>
      </c>
      <c r="D1649" s="2" t="s">
        <v>116</v>
      </c>
      <c r="E1649" s="2" t="s">
        <v>28</v>
      </c>
      <c r="F1649" s="2" t="s">
        <v>61</v>
      </c>
      <c r="G1649" s="2" t="s">
        <v>109</v>
      </c>
      <c r="H1649" s="4">
        <v>0.45000000000000012</v>
      </c>
      <c r="I1649" s="5">
        <v>4750</v>
      </c>
      <c r="J1649" s="6">
        <f t="shared" si="12"/>
        <v>2137.5000000000005</v>
      </c>
      <c r="K1649" s="6">
        <f t="shared" si="13"/>
        <v>748.12500000000011</v>
      </c>
      <c r="L1649" s="7">
        <v>0.35</v>
      </c>
    </row>
    <row r="1650" spans="1:12">
      <c r="A1650" s="2" t="s">
        <v>104</v>
      </c>
      <c r="B1650" s="2">
        <v>1185732</v>
      </c>
      <c r="C1650" s="3">
        <v>44516</v>
      </c>
      <c r="D1650" s="2" t="s">
        <v>116</v>
      </c>
      <c r="E1650" s="2" t="s">
        <v>28</v>
      </c>
      <c r="F1650" s="2" t="s">
        <v>61</v>
      </c>
      <c r="G1650" s="2" t="s">
        <v>110</v>
      </c>
      <c r="H1650" s="4">
        <v>0.6</v>
      </c>
      <c r="I1650" s="5">
        <v>4500</v>
      </c>
      <c r="J1650" s="6">
        <f t="shared" si="12"/>
        <v>2700</v>
      </c>
      <c r="K1650" s="6">
        <f t="shared" si="13"/>
        <v>1080</v>
      </c>
      <c r="L1650" s="7">
        <v>0.39999999999999997</v>
      </c>
    </row>
    <row r="1651" spans="1:12">
      <c r="A1651" s="2" t="s">
        <v>104</v>
      </c>
      <c r="B1651" s="2">
        <v>1185732</v>
      </c>
      <c r="C1651" s="3">
        <v>44516</v>
      </c>
      <c r="D1651" s="2" t="s">
        <v>116</v>
      </c>
      <c r="E1651" s="2" t="s">
        <v>28</v>
      </c>
      <c r="F1651" s="2" t="s">
        <v>61</v>
      </c>
      <c r="G1651" s="2" t="s">
        <v>111</v>
      </c>
      <c r="H1651" s="4">
        <v>0.64999999999999991</v>
      </c>
      <c r="I1651" s="5">
        <v>6250</v>
      </c>
      <c r="J1651" s="6">
        <f t="shared" si="12"/>
        <v>4062.4999999999995</v>
      </c>
      <c r="K1651" s="6">
        <f t="shared" si="13"/>
        <v>2234.375</v>
      </c>
      <c r="L1651" s="7">
        <v>0.55000000000000004</v>
      </c>
    </row>
    <row r="1652" spans="1:12">
      <c r="A1652" s="2" t="s">
        <v>104</v>
      </c>
      <c r="B1652" s="2">
        <v>1185732</v>
      </c>
      <c r="C1652" s="3">
        <v>44545</v>
      </c>
      <c r="D1652" s="2" t="s">
        <v>116</v>
      </c>
      <c r="E1652" s="2" t="s">
        <v>28</v>
      </c>
      <c r="F1652" s="2" t="s">
        <v>61</v>
      </c>
      <c r="G1652" s="2" t="s">
        <v>106</v>
      </c>
      <c r="H1652" s="4">
        <v>0.6</v>
      </c>
      <c r="I1652" s="5">
        <v>8500</v>
      </c>
      <c r="J1652" s="6">
        <f t="shared" si="12"/>
        <v>5100</v>
      </c>
      <c r="K1652" s="6">
        <f t="shared" si="13"/>
        <v>2550</v>
      </c>
      <c r="L1652" s="7">
        <v>0.5</v>
      </c>
    </row>
    <row r="1653" spans="1:12">
      <c r="A1653" s="2" t="s">
        <v>104</v>
      </c>
      <c r="B1653" s="2">
        <v>1185732</v>
      </c>
      <c r="C1653" s="3">
        <v>44545</v>
      </c>
      <c r="D1653" s="2" t="s">
        <v>116</v>
      </c>
      <c r="E1653" s="2" t="s">
        <v>28</v>
      </c>
      <c r="F1653" s="2" t="s">
        <v>61</v>
      </c>
      <c r="G1653" s="2" t="s">
        <v>107</v>
      </c>
      <c r="H1653" s="4">
        <v>0.5</v>
      </c>
      <c r="I1653" s="5">
        <v>6500</v>
      </c>
      <c r="J1653" s="6">
        <f t="shared" si="12"/>
        <v>3250</v>
      </c>
      <c r="K1653" s="6">
        <f t="shared" si="13"/>
        <v>1300</v>
      </c>
      <c r="L1653" s="7">
        <v>0.39999999999999997</v>
      </c>
    </row>
    <row r="1654" spans="1:12">
      <c r="A1654" s="2" t="s">
        <v>104</v>
      </c>
      <c r="B1654" s="2">
        <v>1185732</v>
      </c>
      <c r="C1654" s="3">
        <v>44545</v>
      </c>
      <c r="D1654" s="2" t="s">
        <v>116</v>
      </c>
      <c r="E1654" s="2" t="s">
        <v>28</v>
      </c>
      <c r="F1654" s="2" t="s">
        <v>61</v>
      </c>
      <c r="G1654" s="2" t="s">
        <v>108</v>
      </c>
      <c r="H1654" s="4">
        <v>0.5</v>
      </c>
      <c r="I1654" s="5">
        <v>6000</v>
      </c>
      <c r="J1654" s="6">
        <f t="shared" si="12"/>
        <v>3000</v>
      </c>
      <c r="K1654" s="6">
        <f t="shared" si="13"/>
        <v>900</v>
      </c>
      <c r="L1654" s="7">
        <v>0.3</v>
      </c>
    </row>
    <row r="1655" spans="1:12">
      <c r="A1655" s="2" t="s">
        <v>104</v>
      </c>
      <c r="B1655" s="2">
        <v>1185732</v>
      </c>
      <c r="C1655" s="3">
        <v>44545</v>
      </c>
      <c r="D1655" s="2" t="s">
        <v>116</v>
      </c>
      <c r="E1655" s="2" t="s">
        <v>28</v>
      </c>
      <c r="F1655" s="2" t="s">
        <v>61</v>
      </c>
      <c r="G1655" s="2" t="s">
        <v>109</v>
      </c>
      <c r="H1655" s="4">
        <v>0.5</v>
      </c>
      <c r="I1655" s="5">
        <v>5500</v>
      </c>
      <c r="J1655" s="6">
        <f t="shared" si="12"/>
        <v>2750</v>
      </c>
      <c r="K1655" s="6">
        <f t="shared" si="13"/>
        <v>962.49999999999989</v>
      </c>
      <c r="L1655" s="7">
        <v>0.35</v>
      </c>
    </row>
    <row r="1656" spans="1:12">
      <c r="A1656" s="2" t="s">
        <v>104</v>
      </c>
      <c r="B1656" s="2">
        <v>1185732</v>
      </c>
      <c r="C1656" s="3">
        <v>44545</v>
      </c>
      <c r="D1656" s="2" t="s">
        <v>116</v>
      </c>
      <c r="E1656" s="2" t="s">
        <v>28</v>
      </c>
      <c r="F1656" s="2" t="s">
        <v>61</v>
      </c>
      <c r="G1656" s="2" t="s">
        <v>110</v>
      </c>
      <c r="H1656" s="4">
        <v>0.6</v>
      </c>
      <c r="I1656" s="5">
        <v>5500</v>
      </c>
      <c r="J1656" s="6">
        <f t="shared" si="12"/>
        <v>3300</v>
      </c>
      <c r="K1656" s="6">
        <f t="shared" si="13"/>
        <v>1320</v>
      </c>
      <c r="L1656" s="7">
        <v>0.39999999999999997</v>
      </c>
    </row>
    <row r="1657" spans="1:12">
      <c r="A1657" s="2" t="s">
        <v>104</v>
      </c>
      <c r="B1657" s="2">
        <v>1185732</v>
      </c>
      <c r="C1657" s="3">
        <v>44545</v>
      </c>
      <c r="D1657" s="2" t="s">
        <v>116</v>
      </c>
      <c r="E1657" s="2" t="s">
        <v>28</v>
      </c>
      <c r="F1657" s="2" t="s">
        <v>61</v>
      </c>
      <c r="G1657" s="2" t="s">
        <v>111</v>
      </c>
      <c r="H1657" s="4">
        <v>0.64999999999999991</v>
      </c>
      <c r="I1657" s="5">
        <v>6500</v>
      </c>
      <c r="J1657" s="6">
        <f t="shared" si="12"/>
        <v>4224.9999999999991</v>
      </c>
      <c r="K1657" s="6">
        <f t="shared" si="13"/>
        <v>2323.7499999999995</v>
      </c>
      <c r="L1657" s="7">
        <v>0.55000000000000004</v>
      </c>
    </row>
    <row r="1658" spans="1:12">
      <c r="A1658" s="2" t="s">
        <v>104</v>
      </c>
      <c r="B1658" s="2">
        <v>1185732</v>
      </c>
      <c r="C1658" s="3">
        <v>44214</v>
      </c>
      <c r="D1658" s="2" t="s">
        <v>115</v>
      </c>
      <c r="E1658" s="2" t="s">
        <v>22</v>
      </c>
      <c r="F1658" s="2" t="s">
        <v>52</v>
      </c>
      <c r="G1658" s="2" t="s">
        <v>106</v>
      </c>
      <c r="H1658" s="4">
        <v>0.3</v>
      </c>
      <c r="I1658" s="5">
        <v>6250</v>
      </c>
      <c r="J1658" s="6">
        <f t="shared" si="12"/>
        <v>1875</v>
      </c>
      <c r="K1658" s="6">
        <f t="shared" si="13"/>
        <v>750</v>
      </c>
      <c r="L1658" s="7">
        <v>0.4</v>
      </c>
    </row>
    <row r="1659" spans="1:12">
      <c r="A1659" s="2" t="s">
        <v>104</v>
      </c>
      <c r="B1659" s="2">
        <v>1185732</v>
      </c>
      <c r="C1659" s="3">
        <v>44214</v>
      </c>
      <c r="D1659" s="2" t="s">
        <v>115</v>
      </c>
      <c r="E1659" s="2" t="s">
        <v>22</v>
      </c>
      <c r="F1659" s="2" t="s">
        <v>52</v>
      </c>
      <c r="G1659" s="2" t="s">
        <v>107</v>
      </c>
      <c r="H1659" s="4">
        <v>0.3</v>
      </c>
      <c r="I1659" s="5">
        <v>4250</v>
      </c>
      <c r="J1659" s="6">
        <f t="shared" si="12"/>
        <v>1275</v>
      </c>
      <c r="K1659" s="6">
        <f t="shared" si="13"/>
        <v>446.25</v>
      </c>
      <c r="L1659" s="7">
        <v>0.35</v>
      </c>
    </row>
    <row r="1660" spans="1:12">
      <c r="A1660" s="2" t="s">
        <v>104</v>
      </c>
      <c r="B1660" s="2">
        <v>1185732</v>
      </c>
      <c r="C1660" s="3">
        <v>44214</v>
      </c>
      <c r="D1660" s="2" t="s">
        <v>115</v>
      </c>
      <c r="E1660" s="2" t="s">
        <v>22</v>
      </c>
      <c r="F1660" s="2" t="s">
        <v>52</v>
      </c>
      <c r="G1660" s="2" t="s">
        <v>108</v>
      </c>
      <c r="H1660" s="4">
        <v>0.2</v>
      </c>
      <c r="I1660" s="5">
        <v>4250</v>
      </c>
      <c r="J1660" s="6">
        <f t="shared" si="12"/>
        <v>850</v>
      </c>
      <c r="K1660" s="6">
        <f t="shared" si="13"/>
        <v>297.5</v>
      </c>
      <c r="L1660" s="7">
        <v>0.35</v>
      </c>
    </row>
    <row r="1661" spans="1:12">
      <c r="A1661" s="2" t="s">
        <v>104</v>
      </c>
      <c r="B1661" s="2">
        <v>1185732</v>
      </c>
      <c r="C1661" s="3">
        <v>44214</v>
      </c>
      <c r="D1661" s="2" t="s">
        <v>115</v>
      </c>
      <c r="E1661" s="2" t="s">
        <v>22</v>
      </c>
      <c r="F1661" s="2" t="s">
        <v>52</v>
      </c>
      <c r="G1661" s="2" t="s">
        <v>109</v>
      </c>
      <c r="H1661" s="4">
        <v>0.25000000000000006</v>
      </c>
      <c r="I1661" s="5">
        <v>2750</v>
      </c>
      <c r="J1661" s="6">
        <f t="shared" si="12"/>
        <v>687.50000000000011</v>
      </c>
      <c r="K1661" s="6">
        <f t="shared" si="13"/>
        <v>275.00000000000006</v>
      </c>
      <c r="L1661" s="7">
        <v>0.4</v>
      </c>
    </row>
    <row r="1662" spans="1:12">
      <c r="A1662" s="2" t="s">
        <v>104</v>
      </c>
      <c r="B1662" s="2">
        <v>1185732</v>
      </c>
      <c r="C1662" s="3">
        <v>44214</v>
      </c>
      <c r="D1662" s="2" t="s">
        <v>115</v>
      </c>
      <c r="E1662" s="2" t="s">
        <v>22</v>
      </c>
      <c r="F1662" s="2" t="s">
        <v>52</v>
      </c>
      <c r="G1662" s="2" t="s">
        <v>110</v>
      </c>
      <c r="H1662" s="4">
        <v>0.39999999999999997</v>
      </c>
      <c r="I1662" s="5">
        <v>3250</v>
      </c>
      <c r="J1662" s="6">
        <f t="shared" si="12"/>
        <v>1300</v>
      </c>
      <c r="K1662" s="6">
        <f t="shared" si="13"/>
        <v>454.99999999999994</v>
      </c>
      <c r="L1662" s="7">
        <v>0.35</v>
      </c>
    </row>
    <row r="1663" spans="1:12">
      <c r="A1663" s="2" t="s">
        <v>104</v>
      </c>
      <c r="B1663" s="2">
        <v>1185732</v>
      </c>
      <c r="C1663" s="3">
        <v>44214</v>
      </c>
      <c r="D1663" s="2" t="s">
        <v>115</v>
      </c>
      <c r="E1663" s="2" t="s">
        <v>22</v>
      </c>
      <c r="F1663" s="2" t="s">
        <v>52</v>
      </c>
      <c r="G1663" s="2" t="s">
        <v>111</v>
      </c>
      <c r="H1663" s="4">
        <v>0.3</v>
      </c>
      <c r="I1663" s="5">
        <v>4250</v>
      </c>
      <c r="J1663" s="6">
        <f t="shared" si="12"/>
        <v>1275</v>
      </c>
      <c r="K1663" s="6">
        <f t="shared" si="13"/>
        <v>637.5</v>
      </c>
      <c r="L1663" s="7">
        <v>0.5</v>
      </c>
    </row>
    <row r="1664" spans="1:12">
      <c r="A1664" s="2" t="s">
        <v>104</v>
      </c>
      <c r="B1664" s="2">
        <v>1185732</v>
      </c>
      <c r="C1664" s="3">
        <v>44245</v>
      </c>
      <c r="D1664" s="2" t="s">
        <v>115</v>
      </c>
      <c r="E1664" s="2" t="s">
        <v>22</v>
      </c>
      <c r="F1664" s="2" t="s">
        <v>52</v>
      </c>
      <c r="G1664" s="2" t="s">
        <v>106</v>
      </c>
      <c r="H1664" s="4">
        <v>0.3</v>
      </c>
      <c r="I1664" s="5">
        <v>6750</v>
      </c>
      <c r="J1664" s="6">
        <f t="shared" si="12"/>
        <v>2025</v>
      </c>
      <c r="K1664" s="6">
        <f t="shared" si="13"/>
        <v>810</v>
      </c>
      <c r="L1664" s="7">
        <v>0.4</v>
      </c>
    </row>
    <row r="1665" spans="1:12">
      <c r="A1665" s="2" t="s">
        <v>104</v>
      </c>
      <c r="B1665" s="2">
        <v>1185732</v>
      </c>
      <c r="C1665" s="3">
        <v>44245</v>
      </c>
      <c r="D1665" s="2" t="s">
        <v>115</v>
      </c>
      <c r="E1665" s="2" t="s">
        <v>22</v>
      </c>
      <c r="F1665" s="2" t="s">
        <v>52</v>
      </c>
      <c r="G1665" s="2" t="s">
        <v>107</v>
      </c>
      <c r="H1665" s="4">
        <v>0.3</v>
      </c>
      <c r="I1665" s="5">
        <v>3250</v>
      </c>
      <c r="J1665" s="6">
        <f t="shared" si="12"/>
        <v>975</v>
      </c>
      <c r="K1665" s="6">
        <f t="shared" si="13"/>
        <v>341.25</v>
      </c>
      <c r="L1665" s="7">
        <v>0.35</v>
      </c>
    </row>
    <row r="1666" spans="1:12">
      <c r="A1666" s="2" t="s">
        <v>104</v>
      </c>
      <c r="B1666" s="2">
        <v>1185732</v>
      </c>
      <c r="C1666" s="3">
        <v>44245</v>
      </c>
      <c r="D1666" s="2" t="s">
        <v>115</v>
      </c>
      <c r="E1666" s="2" t="s">
        <v>22</v>
      </c>
      <c r="F1666" s="2" t="s">
        <v>52</v>
      </c>
      <c r="G1666" s="2" t="s">
        <v>108</v>
      </c>
      <c r="H1666" s="4">
        <v>0.2</v>
      </c>
      <c r="I1666" s="5">
        <v>3750</v>
      </c>
      <c r="J1666" s="6">
        <f t="shared" si="12"/>
        <v>750</v>
      </c>
      <c r="K1666" s="6">
        <f t="shared" si="13"/>
        <v>262.5</v>
      </c>
      <c r="L1666" s="7">
        <v>0.35</v>
      </c>
    </row>
    <row r="1667" spans="1:12">
      <c r="A1667" s="2" t="s">
        <v>104</v>
      </c>
      <c r="B1667" s="2">
        <v>1185732</v>
      </c>
      <c r="C1667" s="3">
        <v>44245</v>
      </c>
      <c r="D1667" s="2" t="s">
        <v>115</v>
      </c>
      <c r="E1667" s="2" t="s">
        <v>22</v>
      </c>
      <c r="F1667" s="2" t="s">
        <v>52</v>
      </c>
      <c r="G1667" s="2" t="s">
        <v>109</v>
      </c>
      <c r="H1667" s="4">
        <v>0.25000000000000006</v>
      </c>
      <c r="I1667" s="5">
        <v>2500</v>
      </c>
      <c r="J1667" s="6">
        <f t="shared" si="12"/>
        <v>625.00000000000011</v>
      </c>
      <c r="K1667" s="6">
        <f t="shared" si="13"/>
        <v>250.00000000000006</v>
      </c>
      <c r="L1667" s="7">
        <v>0.4</v>
      </c>
    </row>
    <row r="1668" spans="1:12">
      <c r="A1668" s="2" t="s">
        <v>104</v>
      </c>
      <c r="B1668" s="2">
        <v>1185732</v>
      </c>
      <c r="C1668" s="3">
        <v>44245</v>
      </c>
      <c r="D1668" s="2" t="s">
        <v>115</v>
      </c>
      <c r="E1668" s="2" t="s">
        <v>22</v>
      </c>
      <c r="F1668" s="2" t="s">
        <v>52</v>
      </c>
      <c r="G1668" s="2" t="s">
        <v>110</v>
      </c>
      <c r="H1668" s="4">
        <v>0.39999999999999997</v>
      </c>
      <c r="I1668" s="5">
        <v>3250</v>
      </c>
      <c r="J1668" s="6">
        <f t="shared" si="12"/>
        <v>1300</v>
      </c>
      <c r="K1668" s="6">
        <f t="shared" si="13"/>
        <v>454.99999999999994</v>
      </c>
      <c r="L1668" s="7">
        <v>0.35</v>
      </c>
    </row>
    <row r="1669" spans="1:12">
      <c r="A1669" s="2" t="s">
        <v>104</v>
      </c>
      <c r="B1669" s="2">
        <v>1185732</v>
      </c>
      <c r="C1669" s="3">
        <v>44245</v>
      </c>
      <c r="D1669" s="2" t="s">
        <v>115</v>
      </c>
      <c r="E1669" s="2" t="s">
        <v>22</v>
      </c>
      <c r="F1669" s="2" t="s">
        <v>52</v>
      </c>
      <c r="G1669" s="2" t="s">
        <v>111</v>
      </c>
      <c r="H1669" s="4">
        <v>0.3</v>
      </c>
      <c r="I1669" s="5">
        <v>4000</v>
      </c>
      <c r="J1669" s="6">
        <f t="shared" si="12"/>
        <v>1200</v>
      </c>
      <c r="K1669" s="6">
        <f t="shared" si="13"/>
        <v>600</v>
      </c>
      <c r="L1669" s="7">
        <v>0.5</v>
      </c>
    </row>
    <row r="1670" spans="1:12">
      <c r="A1670" s="2" t="s">
        <v>104</v>
      </c>
      <c r="B1670" s="2">
        <v>1185732</v>
      </c>
      <c r="C1670" s="3">
        <v>44272</v>
      </c>
      <c r="D1670" s="2" t="s">
        <v>115</v>
      </c>
      <c r="E1670" s="2" t="s">
        <v>22</v>
      </c>
      <c r="F1670" s="2" t="s">
        <v>52</v>
      </c>
      <c r="G1670" s="2" t="s">
        <v>106</v>
      </c>
      <c r="H1670" s="4">
        <v>0.35000000000000003</v>
      </c>
      <c r="I1670" s="5">
        <v>6200</v>
      </c>
      <c r="J1670" s="6">
        <f t="shared" si="12"/>
        <v>2170</v>
      </c>
      <c r="K1670" s="6">
        <f t="shared" si="13"/>
        <v>868</v>
      </c>
      <c r="L1670" s="7">
        <v>0.4</v>
      </c>
    </row>
    <row r="1671" spans="1:12">
      <c r="A1671" s="2" t="s">
        <v>104</v>
      </c>
      <c r="B1671" s="2">
        <v>1185732</v>
      </c>
      <c r="C1671" s="3">
        <v>44272</v>
      </c>
      <c r="D1671" s="2" t="s">
        <v>115</v>
      </c>
      <c r="E1671" s="2" t="s">
        <v>22</v>
      </c>
      <c r="F1671" s="2" t="s">
        <v>52</v>
      </c>
      <c r="G1671" s="2" t="s">
        <v>107</v>
      </c>
      <c r="H1671" s="4">
        <v>0.35000000000000003</v>
      </c>
      <c r="I1671" s="5">
        <v>3000</v>
      </c>
      <c r="J1671" s="6">
        <f t="shared" si="12"/>
        <v>1050</v>
      </c>
      <c r="K1671" s="6">
        <f t="shared" si="13"/>
        <v>367.5</v>
      </c>
      <c r="L1671" s="7">
        <v>0.35</v>
      </c>
    </row>
    <row r="1672" spans="1:12">
      <c r="A1672" s="2" t="s">
        <v>104</v>
      </c>
      <c r="B1672" s="2">
        <v>1185732</v>
      </c>
      <c r="C1672" s="3">
        <v>44272</v>
      </c>
      <c r="D1672" s="2" t="s">
        <v>115</v>
      </c>
      <c r="E1672" s="2" t="s">
        <v>22</v>
      </c>
      <c r="F1672" s="2" t="s">
        <v>52</v>
      </c>
      <c r="G1672" s="2" t="s">
        <v>108</v>
      </c>
      <c r="H1672" s="4">
        <v>0.25000000000000006</v>
      </c>
      <c r="I1672" s="5">
        <v>3500</v>
      </c>
      <c r="J1672" s="6">
        <f t="shared" si="12"/>
        <v>875.00000000000023</v>
      </c>
      <c r="K1672" s="6">
        <f t="shared" si="13"/>
        <v>306.25000000000006</v>
      </c>
      <c r="L1672" s="7">
        <v>0.35</v>
      </c>
    </row>
    <row r="1673" spans="1:12">
      <c r="A1673" s="2" t="s">
        <v>104</v>
      </c>
      <c r="B1673" s="2">
        <v>1185732</v>
      </c>
      <c r="C1673" s="3">
        <v>44272</v>
      </c>
      <c r="D1673" s="2" t="s">
        <v>115</v>
      </c>
      <c r="E1673" s="2" t="s">
        <v>22</v>
      </c>
      <c r="F1673" s="2" t="s">
        <v>52</v>
      </c>
      <c r="G1673" s="2" t="s">
        <v>109</v>
      </c>
      <c r="H1673" s="4">
        <v>0.3</v>
      </c>
      <c r="I1673" s="5">
        <v>2000</v>
      </c>
      <c r="J1673" s="6">
        <f t="shared" si="12"/>
        <v>600</v>
      </c>
      <c r="K1673" s="6">
        <f t="shared" si="13"/>
        <v>240</v>
      </c>
      <c r="L1673" s="7">
        <v>0.4</v>
      </c>
    </row>
    <row r="1674" spans="1:12">
      <c r="A1674" s="2" t="s">
        <v>104</v>
      </c>
      <c r="B1674" s="2">
        <v>1185732</v>
      </c>
      <c r="C1674" s="3">
        <v>44272</v>
      </c>
      <c r="D1674" s="2" t="s">
        <v>115</v>
      </c>
      <c r="E1674" s="2" t="s">
        <v>22</v>
      </c>
      <c r="F1674" s="2" t="s">
        <v>52</v>
      </c>
      <c r="G1674" s="2" t="s">
        <v>110</v>
      </c>
      <c r="H1674" s="4">
        <v>0.45</v>
      </c>
      <c r="I1674" s="5">
        <v>2500</v>
      </c>
      <c r="J1674" s="6">
        <f t="shared" si="12"/>
        <v>1125</v>
      </c>
      <c r="K1674" s="6">
        <f t="shared" si="13"/>
        <v>393.75</v>
      </c>
      <c r="L1674" s="7">
        <v>0.35</v>
      </c>
    </row>
    <row r="1675" spans="1:12">
      <c r="A1675" s="2" t="s">
        <v>104</v>
      </c>
      <c r="B1675" s="2">
        <v>1185732</v>
      </c>
      <c r="C1675" s="3">
        <v>44272</v>
      </c>
      <c r="D1675" s="2" t="s">
        <v>115</v>
      </c>
      <c r="E1675" s="2" t="s">
        <v>22</v>
      </c>
      <c r="F1675" s="2" t="s">
        <v>52</v>
      </c>
      <c r="G1675" s="2" t="s">
        <v>111</v>
      </c>
      <c r="H1675" s="4">
        <v>0.35000000000000003</v>
      </c>
      <c r="I1675" s="5">
        <v>3500</v>
      </c>
      <c r="J1675" s="6">
        <f t="shared" si="12"/>
        <v>1225.0000000000002</v>
      </c>
      <c r="K1675" s="6">
        <f t="shared" si="13"/>
        <v>612.50000000000011</v>
      </c>
      <c r="L1675" s="7">
        <v>0.5</v>
      </c>
    </row>
    <row r="1676" spans="1:12">
      <c r="A1676" s="2" t="s">
        <v>104</v>
      </c>
      <c r="B1676" s="2">
        <v>1185732</v>
      </c>
      <c r="C1676" s="3">
        <v>44304</v>
      </c>
      <c r="D1676" s="2" t="s">
        <v>115</v>
      </c>
      <c r="E1676" s="2" t="s">
        <v>22</v>
      </c>
      <c r="F1676" s="2" t="s">
        <v>52</v>
      </c>
      <c r="G1676" s="2" t="s">
        <v>106</v>
      </c>
      <c r="H1676" s="4">
        <v>0.35000000000000003</v>
      </c>
      <c r="I1676" s="5">
        <v>5750</v>
      </c>
      <c r="J1676" s="6">
        <f t="shared" si="12"/>
        <v>2012.5000000000002</v>
      </c>
      <c r="K1676" s="6">
        <f t="shared" si="13"/>
        <v>805.00000000000011</v>
      </c>
      <c r="L1676" s="7">
        <v>0.4</v>
      </c>
    </row>
    <row r="1677" spans="1:12">
      <c r="A1677" s="2" t="s">
        <v>104</v>
      </c>
      <c r="B1677" s="2">
        <v>1185732</v>
      </c>
      <c r="C1677" s="3">
        <v>44304</v>
      </c>
      <c r="D1677" s="2" t="s">
        <v>115</v>
      </c>
      <c r="E1677" s="2" t="s">
        <v>22</v>
      </c>
      <c r="F1677" s="2" t="s">
        <v>52</v>
      </c>
      <c r="G1677" s="2" t="s">
        <v>107</v>
      </c>
      <c r="H1677" s="4">
        <v>0.30000000000000004</v>
      </c>
      <c r="I1677" s="5">
        <v>2750</v>
      </c>
      <c r="J1677" s="6">
        <f t="shared" si="12"/>
        <v>825.00000000000011</v>
      </c>
      <c r="K1677" s="6">
        <f t="shared" si="13"/>
        <v>288.75</v>
      </c>
      <c r="L1677" s="7">
        <v>0.35</v>
      </c>
    </row>
    <row r="1678" spans="1:12">
      <c r="A1678" s="2" t="s">
        <v>104</v>
      </c>
      <c r="B1678" s="2">
        <v>1185732</v>
      </c>
      <c r="C1678" s="3">
        <v>44304</v>
      </c>
      <c r="D1678" s="2" t="s">
        <v>115</v>
      </c>
      <c r="E1678" s="2" t="s">
        <v>22</v>
      </c>
      <c r="F1678" s="2" t="s">
        <v>52</v>
      </c>
      <c r="G1678" s="2" t="s">
        <v>108</v>
      </c>
      <c r="H1678" s="4">
        <v>0.20000000000000007</v>
      </c>
      <c r="I1678" s="5">
        <v>2750</v>
      </c>
      <c r="J1678" s="6">
        <f t="shared" si="12"/>
        <v>550.00000000000023</v>
      </c>
      <c r="K1678" s="6">
        <f t="shared" si="13"/>
        <v>192.50000000000006</v>
      </c>
      <c r="L1678" s="7">
        <v>0.35</v>
      </c>
    </row>
    <row r="1679" spans="1:12">
      <c r="A1679" s="2" t="s">
        <v>104</v>
      </c>
      <c r="B1679" s="2">
        <v>1185732</v>
      </c>
      <c r="C1679" s="3">
        <v>44304</v>
      </c>
      <c r="D1679" s="2" t="s">
        <v>115</v>
      </c>
      <c r="E1679" s="2" t="s">
        <v>22</v>
      </c>
      <c r="F1679" s="2" t="s">
        <v>52</v>
      </c>
      <c r="G1679" s="2" t="s">
        <v>109</v>
      </c>
      <c r="H1679" s="4">
        <v>0.25</v>
      </c>
      <c r="I1679" s="5">
        <v>2000</v>
      </c>
      <c r="J1679" s="6">
        <f t="shared" si="12"/>
        <v>500</v>
      </c>
      <c r="K1679" s="6">
        <f t="shared" si="13"/>
        <v>200</v>
      </c>
      <c r="L1679" s="7">
        <v>0.4</v>
      </c>
    </row>
    <row r="1680" spans="1:12">
      <c r="A1680" s="2" t="s">
        <v>104</v>
      </c>
      <c r="B1680" s="2">
        <v>1185732</v>
      </c>
      <c r="C1680" s="3">
        <v>44304</v>
      </c>
      <c r="D1680" s="2" t="s">
        <v>115</v>
      </c>
      <c r="E1680" s="2" t="s">
        <v>22</v>
      </c>
      <c r="F1680" s="2" t="s">
        <v>52</v>
      </c>
      <c r="G1680" s="2" t="s">
        <v>110</v>
      </c>
      <c r="H1680" s="4">
        <v>0.4</v>
      </c>
      <c r="I1680" s="5">
        <v>2250</v>
      </c>
      <c r="J1680" s="6">
        <f t="shared" si="12"/>
        <v>900</v>
      </c>
      <c r="K1680" s="6">
        <f t="shared" si="13"/>
        <v>315</v>
      </c>
      <c r="L1680" s="7">
        <v>0.35</v>
      </c>
    </row>
    <row r="1681" spans="1:12">
      <c r="A1681" s="2" t="s">
        <v>104</v>
      </c>
      <c r="B1681" s="2">
        <v>1185732</v>
      </c>
      <c r="C1681" s="3">
        <v>44304</v>
      </c>
      <c r="D1681" s="2" t="s">
        <v>115</v>
      </c>
      <c r="E1681" s="2" t="s">
        <v>22</v>
      </c>
      <c r="F1681" s="2" t="s">
        <v>52</v>
      </c>
      <c r="G1681" s="2" t="s">
        <v>111</v>
      </c>
      <c r="H1681" s="4">
        <v>0.30000000000000004</v>
      </c>
      <c r="I1681" s="5">
        <v>3500</v>
      </c>
      <c r="J1681" s="6">
        <f t="shared" si="12"/>
        <v>1050.0000000000002</v>
      </c>
      <c r="K1681" s="6">
        <f t="shared" si="13"/>
        <v>525.00000000000011</v>
      </c>
      <c r="L1681" s="7">
        <v>0.5</v>
      </c>
    </row>
    <row r="1682" spans="1:12">
      <c r="A1682" s="2" t="s">
        <v>104</v>
      </c>
      <c r="B1682" s="2">
        <v>1185732</v>
      </c>
      <c r="C1682" s="3">
        <v>44335</v>
      </c>
      <c r="D1682" s="2" t="s">
        <v>115</v>
      </c>
      <c r="E1682" s="2" t="s">
        <v>22</v>
      </c>
      <c r="F1682" s="2" t="s">
        <v>52</v>
      </c>
      <c r="G1682" s="2" t="s">
        <v>106</v>
      </c>
      <c r="H1682" s="4">
        <v>0.4</v>
      </c>
      <c r="I1682" s="5">
        <v>6200</v>
      </c>
      <c r="J1682" s="6">
        <f t="shared" si="12"/>
        <v>2480</v>
      </c>
      <c r="K1682" s="6">
        <f t="shared" si="13"/>
        <v>992</v>
      </c>
      <c r="L1682" s="7">
        <v>0.4</v>
      </c>
    </row>
    <row r="1683" spans="1:12">
      <c r="A1683" s="2" t="s">
        <v>104</v>
      </c>
      <c r="B1683" s="2">
        <v>1185732</v>
      </c>
      <c r="C1683" s="3">
        <v>44335</v>
      </c>
      <c r="D1683" s="2" t="s">
        <v>115</v>
      </c>
      <c r="E1683" s="2" t="s">
        <v>22</v>
      </c>
      <c r="F1683" s="2" t="s">
        <v>52</v>
      </c>
      <c r="G1683" s="2" t="s">
        <v>107</v>
      </c>
      <c r="H1683" s="4">
        <v>0.35000000000000009</v>
      </c>
      <c r="I1683" s="5">
        <v>3250</v>
      </c>
      <c r="J1683" s="6">
        <f t="shared" si="12"/>
        <v>1137.5000000000002</v>
      </c>
      <c r="K1683" s="6">
        <f t="shared" si="13"/>
        <v>398.12500000000006</v>
      </c>
      <c r="L1683" s="7">
        <v>0.35</v>
      </c>
    </row>
    <row r="1684" spans="1:12">
      <c r="A1684" s="2" t="s">
        <v>104</v>
      </c>
      <c r="B1684" s="2">
        <v>1185732</v>
      </c>
      <c r="C1684" s="3">
        <v>44335</v>
      </c>
      <c r="D1684" s="2" t="s">
        <v>115</v>
      </c>
      <c r="E1684" s="2" t="s">
        <v>22</v>
      </c>
      <c r="F1684" s="2" t="s">
        <v>52</v>
      </c>
      <c r="G1684" s="2" t="s">
        <v>108</v>
      </c>
      <c r="H1684" s="4">
        <v>0.30000000000000004</v>
      </c>
      <c r="I1684" s="5">
        <v>3000</v>
      </c>
      <c r="J1684" s="6">
        <f t="shared" si="12"/>
        <v>900.00000000000011</v>
      </c>
      <c r="K1684" s="6">
        <f t="shared" si="13"/>
        <v>315</v>
      </c>
      <c r="L1684" s="7">
        <v>0.35</v>
      </c>
    </row>
    <row r="1685" spans="1:12">
      <c r="A1685" s="2" t="s">
        <v>104</v>
      </c>
      <c r="B1685" s="2">
        <v>1185732</v>
      </c>
      <c r="C1685" s="3">
        <v>44335</v>
      </c>
      <c r="D1685" s="2" t="s">
        <v>115</v>
      </c>
      <c r="E1685" s="2" t="s">
        <v>22</v>
      </c>
      <c r="F1685" s="2" t="s">
        <v>52</v>
      </c>
      <c r="G1685" s="2" t="s">
        <v>109</v>
      </c>
      <c r="H1685" s="4">
        <v>0.30000000000000004</v>
      </c>
      <c r="I1685" s="5">
        <v>2250</v>
      </c>
      <c r="J1685" s="6">
        <f t="shared" si="12"/>
        <v>675.00000000000011</v>
      </c>
      <c r="K1685" s="6">
        <f t="shared" si="13"/>
        <v>270.00000000000006</v>
      </c>
      <c r="L1685" s="7">
        <v>0.4</v>
      </c>
    </row>
    <row r="1686" spans="1:12">
      <c r="A1686" s="2" t="s">
        <v>104</v>
      </c>
      <c r="B1686" s="2">
        <v>1185732</v>
      </c>
      <c r="C1686" s="3">
        <v>44335</v>
      </c>
      <c r="D1686" s="2" t="s">
        <v>115</v>
      </c>
      <c r="E1686" s="2" t="s">
        <v>22</v>
      </c>
      <c r="F1686" s="2" t="s">
        <v>52</v>
      </c>
      <c r="G1686" s="2" t="s">
        <v>110</v>
      </c>
      <c r="H1686" s="4">
        <v>0.44999999999999996</v>
      </c>
      <c r="I1686" s="5">
        <v>2500</v>
      </c>
      <c r="J1686" s="6">
        <f t="shared" si="12"/>
        <v>1125</v>
      </c>
      <c r="K1686" s="6">
        <f t="shared" si="13"/>
        <v>393.75</v>
      </c>
      <c r="L1686" s="7">
        <v>0.35</v>
      </c>
    </row>
    <row r="1687" spans="1:12">
      <c r="A1687" s="2" t="s">
        <v>104</v>
      </c>
      <c r="B1687" s="2">
        <v>1185732</v>
      </c>
      <c r="C1687" s="3">
        <v>44335</v>
      </c>
      <c r="D1687" s="2" t="s">
        <v>115</v>
      </c>
      <c r="E1687" s="2" t="s">
        <v>22</v>
      </c>
      <c r="F1687" s="2" t="s">
        <v>52</v>
      </c>
      <c r="G1687" s="2" t="s">
        <v>111</v>
      </c>
      <c r="H1687" s="4">
        <v>0.49999999999999994</v>
      </c>
      <c r="I1687" s="5">
        <v>3500</v>
      </c>
      <c r="J1687" s="6">
        <f t="shared" si="12"/>
        <v>1749.9999999999998</v>
      </c>
      <c r="K1687" s="6">
        <f t="shared" si="13"/>
        <v>874.99999999999989</v>
      </c>
      <c r="L1687" s="7">
        <v>0.5</v>
      </c>
    </row>
    <row r="1688" spans="1:12">
      <c r="A1688" s="2" t="s">
        <v>104</v>
      </c>
      <c r="B1688" s="2">
        <v>1185732</v>
      </c>
      <c r="C1688" s="3">
        <v>44365</v>
      </c>
      <c r="D1688" s="2" t="s">
        <v>115</v>
      </c>
      <c r="E1688" s="2" t="s">
        <v>22</v>
      </c>
      <c r="F1688" s="2" t="s">
        <v>52</v>
      </c>
      <c r="G1688" s="2" t="s">
        <v>106</v>
      </c>
      <c r="H1688" s="4">
        <v>0.35000000000000003</v>
      </c>
      <c r="I1688" s="5">
        <v>6000</v>
      </c>
      <c r="J1688" s="6">
        <f t="shared" si="12"/>
        <v>2100</v>
      </c>
      <c r="K1688" s="6">
        <f t="shared" si="13"/>
        <v>840</v>
      </c>
      <c r="L1688" s="7">
        <v>0.4</v>
      </c>
    </row>
    <row r="1689" spans="1:12">
      <c r="A1689" s="2" t="s">
        <v>104</v>
      </c>
      <c r="B1689" s="2">
        <v>1185732</v>
      </c>
      <c r="C1689" s="3">
        <v>44365</v>
      </c>
      <c r="D1689" s="2" t="s">
        <v>115</v>
      </c>
      <c r="E1689" s="2" t="s">
        <v>22</v>
      </c>
      <c r="F1689" s="2" t="s">
        <v>52</v>
      </c>
      <c r="G1689" s="2" t="s">
        <v>107</v>
      </c>
      <c r="H1689" s="4">
        <v>0.3000000000000001</v>
      </c>
      <c r="I1689" s="5">
        <v>3500</v>
      </c>
      <c r="J1689" s="6">
        <f t="shared" si="12"/>
        <v>1050.0000000000005</v>
      </c>
      <c r="K1689" s="6">
        <f t="shared" si="13"/>
        <v>367.50000000000011</v>
      </c>
      <c r="L1689" s="7">
        <v>0.35</v>
      </c>
    </row>
    <row r="1690" spans="1:12">
      <c r="A1690" s="2" t="s">
        <v>104</v>
      </c>
      <c r="B1690" s="2">
        <v>1185732</v>
      </c>
      <c r="C1690" s="3">
        <v>44365</v>
      </c>
      <c r="D1690" s="2" t="s">
        <v>115</v>
      </c>
      <c r="E1690" s="2" t="s">
        <v>22</v>
      </c>
      <c r="F1690" s="2" t="s">
        <v>52</v>
      </c>
      <c r="G1690" s="2" t="s">
        <v>108</v>
      </c>
      <c r="H1690" s="4">
        <v>0.25000000000000006</v>
      </c>
      <c r="I1690" s="5">
        <v>3750</v>
      </c>
      <c r="J1690" s="6">
        <f t="shared" si="12"/>
        <v>937.50000000000023</v>
      </c>
      <c r="K1690" s="6">
        <f t="shared" si="13"/>
        <v>328.12500000000006</v>
      </c>
      <c r="L1690" s="7">
        <v>0.35</v>
      </c>
    </row>
    <row r="1691" spans="1:12">
      <c r="A1691" s="2" t="s">
        <v>104</v>
      </c>
      <c r="B1691" s="2">
        <v>1185732</v>
      </c>
      <c r="C1691" s="3">
        <v>44365</v>
      </c>
      <c r="D1691" s="2" t="s">
        <v>115</v>
      </c>
      <c r="E1691" s="2" t="s">
        <v>22</v>
      </c>
      <c r="F1691" s="2" t="s">
        <v>52</v>
      </c>
      <c r="G1691" s="2" t="s">
        <v>109</v>
      </c>
      <c r="H1691" s="4">
        <v>0.25000000000000006</v>
      </c>
      <c r="I1691" s="5">
        <v>3500</v>
      </c>
      <c r="J1691" s="6">
        <f t="shared" si="12"/>
        <v>875.00000000000023</v>
      </c>
      <c r="K1691" s="6">
        <f t="shared" si="13"/>
        <v>350.00000000000011</v>
      </c>
      <c r="L1691" s="7">
        <v>0.4</v>
      </c>
    </row>
    <row r="1692" spans="1:12">
      <c r="A1692" s="2" t="s">
        <v>104</v>
      </c>
      <c r="B1692" s="2">
        <v>1185732</v>
      </c>
      <c r="C1692" s="3">
        <v>44365</v>
      </c>
      <c r="D1692" s="2" t="s">
        <v>115</v>
      </c>
      <c r="E1692" s="2" t="s">
        <v>22</v>
      </c>
      <c r="F1692" s="2" t="s">
        <v>52</v>
      </c>
      <c r="G1692" s="2" t="s">
        <v>110</v>
      </c>
      <c r="H1692" s="4">
        <v>0.4</v>
      </c>
      <c r="I1692" s="5">
        <v>3500</v>
      </c>
      <c r="J1692" s="6">
        <f t="shared" si="12"/>
        <v>1400</v>
      </c>
      <c r="K1692" s="6">
        <f t="shared" si="13"/>
        <v>489.99999999999994</v>
      </c>
      <c r="L1692" s="7">
        <v>0.35</v>
      </c>
    </row>
    <row r="1693" spans="1:12">
      <c r="A1693" s="2" t="s">
        <v>104</v>
      </c>
      <c r="B1693" s="2">
        <v>1185732</v>
      </c>
      <c r="C1693" s="3">
        <v>44365</v>
      </c>
      <c r="D1693" s="2" t="s">
        <v>115</v>
      </c>
      <c r="E1693" s="2" t="s">
        <v>22</v>
      </c>
      <c r="F1693" s="2" t="s">
        <v>52</v>
      </c>
      <c r="G1693" s="2" t="s">
        <v>111</v>
      </c>
      <c r="H1693" s="4">
        <v>0.45</v>
      </c>
      <c r="I1693" s="5">
        <v>5250</v>
      </c>
      <c r="J1693" s="6">
        <f t="shared" si="12"/>
        <v>2362.5</v>
      </c>
      <c r="K1693" s="6">
        <f t="shared" si="13"/>
        <v>1181.25</v>
      </c>
      <c r="L1693" s="7">
        <v>0.5</v>
      </c>
    </row>
    <row r="1694" spans="1:12">
      <c r="A1694" s="2" t="s">
        <v>104</v>
      </c>
      <c r="B1694" s="2">
        <v>1185732</v>
      </c>
      <c r="C1694" s="3">
        <v>44394</v>
      </c>
      <c r="D1694" s="2" t="s">
        <v>115</v>
      </c>
      <c r="E1694" s="2" t="s">
        <v>22</v>
      </c>
      <c r="F1694" s="2" t="s">
        <v>52</v>
      </c>
      <c r="G1694" s="2" t="s">
        <v>106</v>
      </c>
      <c r="H1694" s="4">
        <v>0.4</v>
      </c>
      <c r="I1694" s="5">
        <v>7500</v>
      </c>
      <c r="J1694" s="6">
        <f t="shared" si="12"/>
        <v>3000</v>
      </c>
      <c r="K1694" s="6">
        <f t="shared" si="13"/>
        <v>1200</v>
      </c>
      <c r="L1694" s="7">
        <v>0.4</v>
      </c>
    </row>
    <row r="1695" spans="1:12">
      <c r="A1695" s="2" t="s">
        <v>104</v>
      </c>
      <c r="B1695" s="2">
        <v>1185732</v>
      </c>
      <c r="C1695" s="3">
        <v>44394</v>
      </c>
      <c r="D1695" s="2" t="s">
        <v>115</v>
      </c>
      <c r="E1695" s="2" t="s">
        <v>22</v>
      </c>
      <c r="F1695" s="2" t="s">
        <v>52</v>
      </c>
      <c r="G1695" s="2" t="s">
        <v>107</v>
      </c>
      <c r="H1695" s="4">
        <v>0.35000000000000009</v>
      </c>
      <c r="I1695" s="5">
        <v>5000</v>
      </c>
      <c r="J1695" s="6">
        <f t="shared" si="12"/>
        <v>1750.0000000000005</v>
      </c>
      <c r="K1695" s="6">
        <f t="shared" si="13"/>
        <v>612.50000000000011</v>
      </c>
      <c r="L1695" s="7">
        <v>0.35</v>
      </c>
    </row>
    <row r="1696" spans="1:12">
      <c r="A1696" s="2" t="s">
        <v>104</v>
      </c>
      <c r="B1696" s="2">
        <v>1185732</v>
      </c>
      <c r="C1696" s="3">
        <v>44394</v>
      </c>
      <c r="D1696" s="2" t="s">
        <v>115</v>
      </c>
      <c r="E1696" s="2" t="s">
        <v>22</v>
      </c>
      <c r="F1696" s="2" t="s">
        <v>52</v>
      </c>
      <c r="G1696" s="2" t="s">
        <v>108</v>
      </c>
      <c r="H1696" s="4">
        <v>0.30000000000000004</v>
      </c>
      <c r="I1696" s="5">
        <v>4250</v>
      </c>
      <c r="J1696" s="6">
        <f t="shared" si="12"/>
        <v>1275.0000000000002</v>
      </c>
      <c r="K1696" s="6">
        <f t="shared" si="13"/>
        <v>446.25000000000006</v>
      </c>
      <c r="L1696" s="7">
        <v>0.35</v>
      </c>
    </row>
    <row r="1697" spans="1:12">
      <c r="A1697" s="2" t="s">
        <v>104</v>
      </c>
      <c r="B1697" s="2">
        <v>1185732</v>
      </c>
      <c r="C1697" s="3">
        <v>44394</v>
      </c>
      <c r="D1697" s="2" t="s">
        <v>115</v>
      </c>
      <c r="E1697" s="2" t="s">
        <v>22</v>
      </c>
      <c r="F1697" s="2" t="s">
        <v>52</v>
      </c>
      <c r="G1697" s="2" t="s">
        <v>109</v>
      </c>
      <c r="H1697" s="4">
        <v>0.30000000000000004</v>
      </c>
      <c r="I1697" s="5">
        <v>3750</v>
      </c>
      <c r="J1697" s="6">
        <f t="shared" si="12"/>
        <v>1125.0000000000002</v>
      </c>
      <c r="K1697" s="6">
        <f t="shared" si="13"/>
        <v>450.00000000000011</v>
      </c>
      <c r="L1697" s="7">
        <v>0.4</v>
      </c>
    </row>
    <row r="1698" spans="1:12">
      <c r="A1698" s="2" t="s">
        <v>104</v>
      </c>
      <c r="B1698" s="2">
        <v>1185732</v>
      </c>
      <c r="C1698" s="3">
        <v>44394</v>
      </c>
      <c r="D1698" s="2" t="s">
        <v>115</v>
      </c>
      <c r="E1698" s="2" t="s">
        <v>22</v>
      </c>
      <c r="F1698" s="2" t="s">
        <v>52</v>
      </c>
      <c r="G1698" s="2" t="s">
        <v>110</v>
      </c>
      <c r="H1698" s="4">
        <v>0.4</v>
      </c>
      <c r="I1698" s="5">
        <v>3750</v>
      </c>
      <c r="J1698" s="6">
        <f t="shared" si="12"/>
        <v>1500</v>
      </c>
      <c r="K1698" s="6">
        <f t="shared" si="13"/>
        <v>525</v>
      </c>
      <c r="L1698" s="7">
        <v>0.35</v>
      </c>
    </row>
    <row r="1699" spans="1:12">
      <c r="A1699" s="2" t="s">
        <v>104</v>
      </c>
      <c r="B1699" s="2">
        <v>1185732</v>
      </c>
      <c r="C1699" s="3">
        <v>44394</v>
      </c>
      <c r="D1699" s="2" t="s">
        <v>115</v>
      </c>
      <c r="E1699" s="2" t="s">
        <v>22</v>
      </c>
      <c r="F1699" s="2" t="s">
        <v>52</v>
      </c>
      <c r="G1699" s="2" t="s">
        <v>111</v>
      </c>
      <c r="H1699" s="4">
        <v>0.45</v>
      </c>
      <c r="I1699" s="5">
        <v>5500</v>
      </c>
      <c r="J1699" s="6">
        <f t="shared" si="12"/>
        <v>2475</v>
      </c>
      <c r="K1699" s="6">
        <f t="shared" si="13"/>
        <v>1237.5</v>
      </c>
      <c r="L1699" s="7">
        <v>0.5</v>
      </c>
    </row>
    <row r="1700" spans="1:12">
      <c r="A1700" s="2" t="s">
        <v>104</v>
      </c>
      <c r="B1700" s="2">
        <v>1185732</v>
      </c>
      <c r="C1700" s="3">
        <v>44426</v>
      </c>
      <c r="D1700" s="2" t="s">
        <v>115</v>
      </c>
      <c r="E1700" s="2" t="s">
        <v>22</v>
      </c>
      <c r="F1700" s="2" t="s">
        <v>52</v>
      </c>
      <c r="G1700" s="2" t="s">
        <v>106</v>
      </c>
      <c r="H1700" s="4">
        <v>0.4</v>
      </c>
      <c r="I1700" s="5">
        <v>7000</v>
      </c>
      <c r="J1700" s="6">
        <f t="shared" si="12"/>
        <v>2800</v>
      </c>
      <c r="K1700" s="6">
        <f t="shared" si="13"/>
        <v>1120</v>
      </c>
      <c r="L1700" s="7">
        <v>0.4</v>
      </c>
    </row>
    <row r="1701" spans="1:12">
      <c r="A1701" s="2" t="s">
        <v>104</v>
      </c>
      <c r="B1701" s="2">
        <v>1185732</v>
      </c>
      <c r="C1701" s="3">
        <v>44426</v>
      </c>
      <c r="D1701" s="2" t="s">
        <v>115</v>
      </c>
      <c r="E1701" s="2" t="s">
        <v>22</v>
      </c>
      <c r="F1701" s="2" t="s">
        <v>52</v>
      </c>
      <c r="G1701" s="2" t="s">
        <v>107</v>
      </c>
      <c r="H1701" s="4">
        <v>0.40000000000000008</v>
      </c>
      <c r="I1701" s="5">
        <v>4750</v>
      </c>
      <c r="J1701" s="6">
        <f t="shared" si="12"/>
        <v>1900.0000000000005</v>
      </c>
      <c r="K1701" s="6">
        <f t="shared" si="13"/>
        <v>665.00000000000011</v>
      </c>
      <c r="L1701" s="7">
        <v>0.35</v>
      </c>
    </row>
    <row r="1702" spans="1:12">
      <c r="A1702" s="2" t="s">
        <v>104</v>
      </c>
      <c r="B1702" s="2">
        <v>1185732</v>
      </c>
      <c r="C1702" s="3">
        <v>44426</v>
      </c>
      <c r="D1702" s="2" t="s">
        <v>115</v>
      </c>
      <c r="E1702" s="2" t="s">
        <v>22</v>
      </c>
      <c r="F1702" s="2" t="s">
        <v>52</v>
      </c>
      <c r="G1702" s="2" t="s">
        <v>108</v>
      </c>
      <c r="H1702" s="4">
        <v>0.35000000000000003</v>
      </c>
      <c r="I1702" s="5">
        <v>4000</v>
      </c>
      <c r="J1702" s="6">
        <f t="shared" si="12"/>
        <v>1400.0000000000002</v>
      </c>
      <c r="K1702" s="6">
        <f t="shared" si="13"/>
        <v>490.00000000000006</v>
      </c>
      <c r="L1702" s="7">
        <v>0.35</v>
      </c>
    </row>
    <row r="1703" spans="1:12">
      <c r="A1703" s="2" t="s">
        <v>104</v>
      </c>
      <c r="B1703" s="2">
        <v>1185732</v>
      </c>
      <c r="C1703" s="3">
        <v>44426</v>
      </c>
      <c r="D1703" s="2" t="s">
        <v>115</v>
      </c>
      <c r="E1703" s="2" t="s">
        <v>22</v>
      </c>
      <c r="F1703" s="2" t="s">
        <v>52</v>
      </c>
      <c r="G1703" s="2" t="s">
        <v>109</v>
      </c>
      <c r="H1703" s="4">
        <v>0.25000000000000006</v>
      </c>
      <c r="I1703" s="5">
        <v>3250</v>
      </c>
      <c r="J1703" s="6">
        <f t="shared" si="12"/>
        <v>812.50000000000023</v>
      </c>
      <c r="K1703" s="6">
        <f t="shared" si="13"/>
        <v>325.00000000000011</v>
      </c>
      <c r="L1703" s="7">
        <v>0.4</v>
      </c>
    </row>
    <row r="1704" spans="1:12">
      <c r="A1704" s="2" t="s">
        <v>104</v>
      </c>
      <c r="B1704" s="2">
        <v>1185732</v>
      </c>
      <c r="C1704" s="3">
        <v>44426</v>
      </c>
      <c r="D1704" s="2" t="s">
        <v>115</v>
      </c>
      <c r="E1704" s="2" t="s">
        <v>22</v>
      </c>
      <c r="F1704" s="2" t="s">
        <v>52</v>
      </c>
      <c r="G1704" s="2" t="s">
        <v>110</v>
      </c>
      <c r="H1704" s="4">
        <v>0.35000000000000003</v>
      </c>
      <c r="I1704" s="5">
        <v>3000</v>
      </c>
      <c r="J1704" s="6">
        <f t="shared" si="12"/>
        <v>1050</v>
      </c>
      <c r="K1704" s="6">
        <f t="shared" si="13"/>
        <v>367.5</v>
      </c>
      <c r="L1704" s="7">
        <v>0.35</v>
      </c>
    </row>
    <row r="1705" spans="1:12">
      <c r="A1705" s="2" t="s">
        <v>104</v>
      </c>
      <c r="B1705" s="2">
        <v>1185732</v>
      </c>
      <c r="C1705" s="3">
        <v>44426</v>
      </c>
      <c r="D1705" s="2" t="s">
        <v>115</v>
      </c>
      <c r="E1705" s="2" t="s">
        <v>22</v>
      </c>
      <c r="F1705" s="2" t="s">
        <v>52</v>
      </c>
      <c r="G1705" s="2" t="s">
        <v>111</v>
      </c>
      <c r="H1705" s="4">
        <v>0.4</v>
      </c>
      <c r="I1705" s="5">
        <v>4750</v>
      </c>
      <c r="J1705" s="6">
        <f t="shared" si="12"/>
        <v>1900</v>
      </c>
      <c r="K1705" s="6">
        <f t="shared" si="13"/>
        <v>950</v>
      </c>
      <c r="L1705" s="7">
        <v>0.5</v>
      </c>
    </row>
    <row r="1706" spans="1:12">
      <c r="A1706" s="2" t="s">
        <v>104</v>
      </c>
      <c r="B1706" s="2">
        <v>1185732</v>
      </c>
      <c r="C1706" s="3">
        <v>44458</v>
      </c>
      <c r="D1706" s="2" t="s">
        <v>115</v>
      </c>
      <c r="E1706" s="2" t="s">
        <v>22</v>
      </c>
      <c r="F1706" s="2" t="s">
        <v>52</v>
      </c>
      <c r="G1706" s="2" t="s">
        <v>106</v>
      </c>
      <c r="H1706" s="4">
        <v>0.35000000000000003</v>
      </c>
      <c r="I1706" s="5">
        <v>6000</v>
      </c>
      <c r="J1706" s="6">
        <f t="shared" si="12"/>
        <v>2100</v>
      </c>
      <c r="K1706" s="6">
        <f t="shared" si="13"/>
        <v>840</v>
      </c>
      <c r="L1706" s="7">
        <v>0.4</v>
      </c>
    </row>
    <row r="1707" spans="1:12">
      <c r="A1707" s="2" t="s">
        <v>104</v>
      </c>
      <c r="B1707" s="2">
        <v>1185732</v>
      </c>
      <c r="C1707" s="3">
        <v>44458</v>
      </c>
      <c r="D1707" s="2" t="s">
        <v>115</v>
      </c>
      <c r="E1707" s="2" t="s">
        <v>22</v>
      </c>
      <c r="F1707" s="2" t="s">
        <v>52</v>
      </c>
      <c r="G1707" s="2" t="s">
        <v>107</v>
      </c>
      <c r="H1707" s="4">
        <v>0.3000000000000001</v>
      </c>
      <c r="I1707" s="5">
        <v>4000</v>
      </c>
      <c r="J1707" s="6">
        <f t="shared" si="12"/>
        <v>1200.0000000000005</v>
      </c>
      <c r="K1707" s="6">
        <f t="shared" si="13"/>
        <v>420.00000000000011</v>
      </c>
      <c r="L1707" s="7">
        <v>0.35</v>
      </c>
    </row>
    <row r="1708" spans="1:12">
      <c r="A1708" s="2" t="s">
        <v>104</v>
      </c>
      <c r="B1708" s="2">
        <v>1185732</v>
      </c>
      <c r="C1708" s="3">
        <v>44458</v>
      </c>
      <c r="D1708" s="2" t="s">
        <v>115</v>
      </c>
      <c r="E1708" s="2" t="s">
        <v>22</v>
      </c>
      <c r="F1708" s="2" t="s">
        <v>52</v>
      </c>
      <c r="G1708" s="2" t="s">
        <v>108</v>
      </c>
      <c r="H1708" s="4">
        <v>0.15000000000000002</v>
      </c>
      <c r="I1708" s="5">
        <v>3000</v>
      </c>
      <c r="J1708" s="6">
        <f t="shared" si="12"/>
        <v>450.00000000000006</v>
      </c>
      <c r="K1708" s="6">
        <f t="shared" si="13"/>
        <v>157.5</v>
      </c>
      <c r="L1708" s="7">
        <v>0.35</v>
      </c>
    </row>
    <row r="1709" spans="1:12">
      <c r="A1709" s="2" t="s">
        <v>104</v>
      </c>
      <c r="B1709" s="2">
        <v>1185732</v>
      </c>
      <c r="C1709" s="3">
        <v>44458</v>
      </c>
      <c r="D1709" s="2" t="s">
        <v>115</v>
      </c>
      <c r="E1709" s="2" t="s">
        <v>22</v>
      </c>
      <c r="F1709" s="2" t="s">
        <v>52</v>
      </c>
      <c r="G1709" s="2" t="s">
        <v>109</v>
      </c>
      <c r="H1709" s="4">
        <v>0.15000000000000002</v>
      </c>
      <c r="I1709" s="5">
        <v>2750</v>
      </c>
      <c r="J1709" s="6">
        <f t="shared" si="12"/>
        <v>412.50000000000006</v>
      </c>
      <c r="K1709" s="6">
        <f t="shared" si="13"/>
        <v>165.00000000000003</v>
      </c>
      <c r="L1709" s="7">
        <v>0.4</v>
      </c>
    </row>
    <row r="1710" spans="1:12">
      <c r="A1710" s="2" t="s">
        <v>104</v>
      </c>
      <c r="B1710" s="2">
        <v>1185732</v>
      </c>
      <c r="C1710" s="3">
        <v>44458</v>
      </c>
      <c r="D1710" s="2" t="s">
        <v>115</v>
      </c>
      <c r="E1710" s="2" t="s">
        <v>22</v>
      </c>
      <c r="F1710" s="2" t="s">
        <v>52</v>
      </c>
      <c r="G1710" s="2" t="s">
        <v>110</v>
      </c>
      <c r="H1710" s="4">
        <v>0.25</v>
      </c>
      <c r="I1710" s="5">
        <v>2750</v>
      </c>
      <c r="J1710" s="6">
        <f t="shared" si="12"/>
        <v>687.5</v>
      </c>
      <c r="K1710" s="6">
        <f t="shared" si="13"/>
        <v>240.62499999999997</v>
      </c>
      <c r="L1710" s="7">
        <v>0.35</v>
      </c>
    </row>
    <row r="1711" spans="1:12">
      <c r="A1711" s="2" t="s">
        <v>104</v>
      </c>
      <c r="B1711" s="2">
        <v>1185732</v>
      </c>
      <c r="C1711" s="3">
        <v>44458</v>
      </c>
      <c r="D1711" s="2" t="s">
        <v>115</v>
      </c>
      <c r="E1711" s="2" t="s">
        <v>22</v>
      </c>
      <c r="F1711" s="2" t="s">
        <v>52</v>
      </c>
      <c r="G1711" s="2" t="s">
        <v>111</v>
      </c>
      <c r="H1711" s="4">
        <v>0.30000000000000004</v>
      </c>
      <c r="I1711" s="5">
        <v>3500</v>
      </c>
      <c r="J1711" s="6">
        <f t="shared" si="12"/>
        <v>1050.0000000000002</v>
      </c>
      <c r="K1711" s="6">
        <f t="shared" si="13"/>
        <v>525.00000000000011</v>
      </c>
      <c r="L1711" s="7">
        <v>0.5</v>
      </c>
    </row>
    <row r="1712" spans="1:12">
      <c r="A1712" s="2" t="s">
        <v>104</v>
      </c>
      <c r="B1712" s="2">
        <v>1185732</v>
      </c>
      <c r="C1712" s="3">
        <v>44487</v>
      </c>
      <c r="D1712" s="2" t="s">
        <v>115</v>
      </c>
      <c r="E1712" s="2" t="s">
        <v>22</v>
      </c>
      <c r="F1712" s="2" t="s">
        <v>52</v>
      </c>
      <c r="G1712" s="2" t="s">
        <v>106</v>
      </c>
      <c r="H1712" s="4">
        <v>0.35</v>
      </c>
      <c r="I1712" s="5">
        <v>5250</v>
      </c>
      <c r="J1712" s="6">
        <f t="shared" si="12"/>
        <v>1837.4999999999998</v>
      </c>
      <c r="K1712" s="6">
        <f t="shared" si="13"/>
        <v>735</v>
      </c>
      <c r="L1712" s="7">
        <v>0.4</v>
      </c>
    </row>
    <row r="1713" spans="1:12">
      <c r="A1713" s="2" t="s">
        <v>104</v>
      </c>
      <c r="B1713" s="2">
        <v>1185732</v>
      </c>
      <c r="C1713" s="3">
        <v>44487</v>
      </c>
      <c r="D1713" s="2" t="s">
        <v>115</v>
      </c>
      <c r="E1713" s="2" t="s">
        <v>22</v>
      </c>
      <c r="F1713" s="2" t="s">
        <v>52</v>
      </c>
      <c r="G1713" s="2" t="s">
        <v>107</v>
      </c>
      <c r="H1713" s="4">
        <v>0.25</v>
      </c>
      <c r="I1713" s="5">
        <v>3500</v>
      </c>
      <c r="J1713" s="6">
        <f t="shared" si="12"/>
        <v>875</v>
      </c>
      <c r="K1713" s="6">
        <f t="shared" si="13"/>
        <v>306.25</v>
      </c>
      <c r="L1713" s="7">
        <v>0.35</v>
      </c>
    </row>
    <row r="1714" spans="1:12">
      <c r="A1714" s="2" t="s">
        <v>104</v>
      </c>
      <c r="B1714" s="2">
        <v>1185732</v>
      </c>
      <c r="C1714" s="3">
        <v>44487</v>
      </c>
      <c r="D1714" s="2" t="s">
        <v>115</v>
      </c>
      <c r="E1714" s="2" t="s">
        <v>22</v>
      </c>
      <c r="F1714" s="2" t="s">
        <v>52</v>
      </c>
      <c r="G1714" s="2" t="s">
        <v>108</v>
      </c>
      <c r="H1714" s="4">
        <v>0.25</v>
      </c>
      <c r="I1714" s="5">
        <v>2500</v>
      </c>
      <c r="J1714" s="6">
        <f t="shared" si="12"/>
        <v>625</v>
      </c>
      <c r="K1714" s="6">
        <f t="shared" si="13"/>
        <v>218.75</v>
      </c>
      <c r="L1714" s="7">
        <v>0.35</v>
      </c>
    </row>
    <row r="1715" spans="1:12">
      <c r="A1715" s="2" t="s">
        <v>104</v>
      </c>
      <c r="B1715" s="2">
        <v>1185732</v>
      </c>
      <c r="C1715" s="3">
        <v>44487</v>
      </c>
      <c r="D1715" s="2" t="s">
        <v>115</v>
      </c>
      <c r="E1715" s="2" t="s">
        <v>22</v>
      </c>
      <c r="F1715" s="2" t="s">
        <v>52</v>
      </c>
      <c r="G1715" s="2" t="s">
        <v>109</v>
      </c>
      <c r="H1715" s="4">
        <v>0.25</v>
      </c>
      <c r="I1715" s="5">
        <v>2250</v>
      </c>
      <c r="J1715" s="6">
        <f t="shared" si="12"/>
        <v>562.5</v>
      </c>
      <c r="K1715" s="6">
        <f t="shared" si="13"/>
        <v>225</v>
      </c>
      <c r="L1715" s="7">
        <v>0.4</v>
      </c>
    </row>
    <row r="1716" spans="1:12">
      <c r="A1716" s="2" t="s">
        <v>104</v>
      </c>
      <c r="B1716" s="2">
        <v>1185732</v>
      </c>
      <c r="C1716" s="3">
        <v>44487</v>
      </c>
      <c r="D1716" s="2" t="s">
        <v>115</v>
      </c>
      <c r="E1716" s="2" t="s">
        <v>22</v>
      </c>
      <c r="F1716" s="2" t="s">
        <v>52</v>
      </c>
      <c r="G1716" s="2" t="s">
        <v>110</v>
      </c>
      <c r="H1716" s="4">
        <v>0.35</v>
      </c>
      <c r="I1716" s="5">
        <v>2250</v>
      </c>
      <c r="J1716" s="6">
        <f t="shared" si="12"/>
        <v>787.5</v>
      </c>
      <c r="K1716" s="6">
        <f t="shared" si="13"/>
        <v>275.625</v>
      </c>
      <c r="L1716" s="7">
        <v>0.35</v>
      </c>
    </row>
    <row r="1717" spans="1:12">
      <c r="A1717" s="2" t="s">
        <v>104</v>
      </c>
      <c r="B1717" s="2">
        <v>1185732</v>
      </c>
      <c r="C1717" s="3">
        <v>44487</v>
      </c>
      <c r="D1717" s="2" t="s">
        <v>115</v>
      </c>
      <c r="E1717" s="2" t="s">
        <v>22</v>
      </c>
      <c r="F1717" s="2" t="s">
        <v>52</v>
      </c>
      <c r="G1717" s="2" t="s">
        <v>111</v>
      </c>
      <c r="H1717" s="4">
        <v>0.39999999999999991</v>
      </c>
      <c r="I1717" s="5">
        <v>3500</v>
      </c>
      <c r="J1717" s="6">
        <f t="shared" si="12"/>
        <v>1399.9999999999998</v>
      </c>
      <c r="K1717" s="6">
        <f t="shared" si="13"/>
        <v>699.99999999999989</v>
      </c>
      <c r="L1717" s="7">
        <v>0.5</v>
      </c>
    </row>
    <row r="1718" spans="1:12">
      <c r="A1718" s="2" t="s">
        <v>104</v>
      </c>
      <c r="B1718" s="2">
        <v>1185732</v>
      </c>
      <c r="C1718" s="3">
        <v>44518</v>
      </c>
      <c r="D1718" s="2" t="s">
        <v>115</v>
      </c>
      <c r="E1718" s="2" t="s">
        <v>22</v>
      </c>
      <c r="F1718" s="2" t="s">
        <v>52</v>
      </c>
      <c r="G1718" s="2" t="s">
        <v>106</v>
      </c>
      <c r="H1718" s="4">
        <v>0.35000000000000003</v>
      </c>
      <c r="I1718" s="5">
        <v>5000</v>
      </c>
      <c r="J1718" s="6">
        <f t="shared" si="12"/>
        <v>1750.0000000000002</v>
      </c>
      <c r="K1718" s="6">
        <f t="shared" si="13"/>
        <v>700.00000000000011</v>
      </c>
      <c r="L1718" s="7">
        <v>0.4</v>
      </c>
    </row>
    <row r="1719" spans="1:12">
      <c r="A1719" s="2" t="s">
        <v>104</v>
      </c>
      <c r="B1719" s="2">
        <v>1185732</v>
      </c>
      <c r="C1719" s="3">
        <v>44518</v>
      </c>
      <c r="D1719" s="2" t="s">
        <v>115</v>
      </c>
      <c r="E1719" s="2" t="s">
        <v>22</v>
      </c>
      <c r="F1719" s="2" t="s">
        <v>52</v>
      </c>
      <c r="G1719" s="2" t="s">
        <v>107</v>
      </c>
      <c r="H1719" s="4">
        <v>0.25000000000000006</v>
      </c>
      <c r="I1719" s="5">
        <v>3500</v>
      </c>
      <c r="J1719" s="6">
        <f t="shared" si="12"/>
        <v>875.00000000000023</v>
      </c>
      <c r="K1719" s="6">
        <f t="shared" si="13"/>
        <v>306.25000000000006</v>
      </c>
      <c r="L1719" s="7">
        <v>0.35</v>
      </c>
    </row>
    <row r="1720" spans="1:12">
      <c r="A1720" s="2" t="s">
        <v>104</v>
      </c>
      <c r="B1720" s="2">
        <v>1185732</v>
      </c>
      <c r="C1720" s="3">
        <v>44518</v>
      </c>
      <c r="D1720" s="2" t="s">
        <v>115</v>
      </c>
      <c r="E1720" s="2" t="s">
        <v>22</v>
      </c>
      <c r="F1720" s="2" t="s">
        <v>52</v>
      </c>
      <c r="G1720" s="2" t="s">
        <v>108</v>
      </c>
      <c r="H1720" s="4">
        <v>0.25000000000000006</v>
      </c>
      <c r="I1720" s="5">
        <v>2950</v>
      </c>
      <c r="J1720" s="6">
        <f t="shared" si="12"/>
        <v>737.50000000000011</v>
      </c>
      <c r="K1720" s="6">
        <f t="shared" si="13"/>
        <v>258.125</v>
      </c>
      <c r="L1720" s="7">
        <v>0.35</v>
      </c>
    </row>
    <row r="1721" spans="1:12">
      <c r="A1721" s="2" t="s">
        <v>104</v>
      </c>
      <c r="B1721" s="2">
        <v>1185732</v>
      </c>
      <c r="C1721" s="3">
        <v>44518</v>
      </c>
      <c r="D1721" s="2" t="s">
        <v>115</v>
      </c>
      <c r="E1721" s="2" t="s">
        <v>22</v>
      </c>
      <c r="F1721" s="2" t="s">
        <v>52</v>
      </c>
      <c r="G1721" s="2" t="s">
        <v>109</v>
      </c>
      <c r="H1721" s="4">
        <v>0.25000000000000006</v>
      </c>
      <c r="I1721" s="5">
        <v>3250</v>
      </c>
      <c r="J1721" s="6">
        <f t="shared" si="12"/>
        <v>812.50000000000023</v>
      </c>
      <c r="K1721" s="6">
        <f t="shared" si="13"/>
        <v>325.00000000000011</v>
      </c>
      <c r="L1721" s="7">
        <v>0.4</v>
      </c>
    </row>
    <row r="1722" spans="1:12">
      <c r="A1722" s="2" t="s">
        <v>104</v>
      </c>
      <c r="B1722" s="2">
        <v>1185732</v>
      </c>
      <c r="C1722" s="3">
        <v>44518</v>
      </c>
      <c r="D1722" s="2" t="s">
        <v>115</v>
      </c>
      <c r="E1722" s="2" t="s">
        <v>22</v>
      </c>
      <c r="F1722" s="2" t="s">
        <v>52</v>
      </c>
      <c r="G1722" s="2" t="s">
        <v>110</v>
      </c>
      <c r="H1722" s="4">
        <v>0.44999999999999996</v>
      </c>
      <c r="I1722" s="5">
        <v>3000</v>
      </c>
      <c r="J1722" s="6">
        <f t="shared" si="12"/>
        <v>1349.9999999999998</v>
      </c>
      <c r="K1722" s="6">
        <f t="shared" si="13"/>
        <v>472.49999999999989</v>
      </c>
      <c r="L1722" s="7">
        <v>0.35</v>
      </c>
    </row>
    <row r="1723" spans="1:12">
      <c r="A1723" s="2" t="s">
        <v>104</v>
      </c>
      <c r="B1723" s="2">
        <v>1185732</v>
      </c>
      <c r="C1723" s="3">
        <v>44518</v>
      </c>
      <c r="D1723" s="2" t="s">
        <v>115</v>
      </c>
      <c r="E1723" s="2" t="s">
        <v>22</v>
      </c>
      <c r="F1723" s="2" t="s">
        <v>52</v>
      </c>
      <c r="G1723" s="2" t="s">
        <v>111</v>
      </c>
      <c r="H1723" s="4">
        <v>0.49999999999999983</v>
      </c>
      <c r="I1723" s="5">
        <v>4000</v>
      </c>
      <c r="J1723" s="6">
        <f t="shared" si="12"/>
        <v>1999.9999999999993</v>
      </c>
      <c r="K1723" s="6">
        <f t="shared" si="13"/>
        <v>999.99999999999966</v>
      </c>
      <c r="L1723" s="7">
        <v>0.5</v>
      </c>
    </row>
    <row r="1724" spans="1:12">
      <c r="A1724" s="2" t="s">
        <v>104</v>
      </c>
      <c r="B1724" s="2">
        <v>1185732</v>
      </c>
      <c r="C1724" s="3">
        <v>44547</v>
      </c>
      <c r="D1724" s="2" t="s">
        <v>115</v>
      </c>
      <c r="E1724" s="2" t="s">
        <v>22</v>
      </c>
      <c r="F1724" s="2" t="s">
        <v>52</v>
      </c>
      <c r="G1724" s="2" t="s">
        <v>106</v>
      </c>
      <c r="H1724" s="4">
        <v>0.44999999999999996</v>
      </c>
      <c r="I1724" s="5">
        <v>6500</v>
      </c>
      <c r="J1724" s="6">
        <f t="shared" si="12"/>
        <v>2924.9999999999995</v>
      </c>
      <c r="K1724" s="6">
        <f t="shared" si="13"/>
        <v>1169.9999999999998</v>
      </c>
      <c r="L1724" s="7">
        <v>0.4</v>
      </c>
    </row>
    <row r="1725" spans="1:12">
      <c r="A1725" s="2" t="s">
        <v>104</v>
      </c>
      <c r="B1725" s="2">
        <v>1185732</v>
      </c>
      <c r="C1725" s="3">
        <v>44547</v>
      </c>
      <c r="D1725" s="2" t="s">
        <v>115</v>
      </c>
      <c r="E1725" s="2" t="s">
        <v>22</v>
      </c>
      <c r="F1725" s="2" t="s">
        <v>52</v>
      </c>
      <c r="G1725" s="2" t="s">
        <v>107</v>
      </c>
      <c r="H1725" s="4">
        <v>0.35000000000000003</v>
      </c>
      <c r="I1725" s="5">
        <v>4500</v>
      </c>
      <c r="J1725" s="6">
        <f t="shared" si="12"/>
        <v>1575.0000000000002</v>
      </c>
      <c r="K1725" s="6">
        <f t="shared" si="13"/>
        <v>551.25</v>
      </c>
      <c r="L1725" s="7">
        <v>0.35</v>
      </c>
    </row>
    <row r="1726" spans="1:12">
      <c r="A1726" s="2" t="s">
        <v>104</v>
      </c>
      <c r="B1726" s="2">
        <v>1185732</v>
      </c>
      <c r="C1726" s="3">
        <v>44547</v>
      </c>
      <c r="D1726" s="2" t="s">
        <v>115</v>
      </c>
      <c r="E1726" s="2" t="s">
        <v>22</v>
      </c>
      <c r="F1726" s="2" t="s">
        <v>52</v>
      </c>
      <c r="G1726" s="2" t="s">
        <v>108</v>
      </c>
      <c r="H1726" s="4">
        <v>0.35000000000000003</v>
      </c>
      <c r="I1726" s="5">
        <v>4000</v>
      </c>
      <c r="J1726" s="6">
        <f t="shared" si="12"/>
        <v>1400.0000000000002</v>
      </c>
      <c r="K1726" s="6">
        <f t="shared" si="13"/>
        <v>490.00000000000006</v>
      </c>
      <c r="L1726" s="7">
        <v>0.35</v>
      </c>
    </row>
    <row r="1727" spans="1:12">
      <c r="A1727" s="2" t="s">
        <v>104</v>
      </c>
      <c r="B1727" s="2">
        <v>1185732</v>
      </c>
      <c r="C1727" s="3">
        <v>44547</v>
      </c>
      <c r="D1727" s="2" t="s">
        <v>115</v>
      </c>
      <c r="E1727" s="2" t="s">
        <v>22</v>
      </c>
      <c r="F1727" s="2" t="s">
        <v>52</v>
      </c>
      <c r="G1727" s="2" t="s">
        <v>109</v>
      </c>
      <c r="H1727" s="4">
        <v>0.35000000000000003</v>
      </c>
      <c r="I1727" s="5">
        <v>3500</v>
      </c>
      <c r="J1727" s="6">
        <f t="shared" si="12"/>
        <v>1225.0000000000002</v>
      </c>
      <c r="K1727" s="6">
        <f t="shared" si="13"/>
        <v>490.00000000000011</v>
      </c>
      <c r="L1727" s="7">
        <v>0.4</v>
      </c>
    </row>
    <row r="1728" spans="1:12">
      <c r="A1728" s="2" t="s">
        <v>104</v>
      </c>
      <c r="B1728" s="2">
        <v>1185732</v>
      </c>
      <c r="C1728" s="3">
        <v>44547</v>
      </c>
      <c r="D1728" s="2" t="s">
        <v>115</v>
      </c>
      <c r="E1728" s="2" t="s">
        <v>22</v>
      </c>
      <c r="F1728" s="2" t="s">
        <v>52</v>
      </c>
      <c r="G1728" s="2" t="s">
        <v>110</v>
      </c>
      <c r="H1728" s="4">
        <v>0.44999999999999996</v>
      </c>
      <c r="I1728" s="5">
        <v>3500</v>
      </c>
      <c r="J1728" s="6">
        <f t="shared" si="12"/>
        <v>1574.9999999999998</v>
      </c>
      <c r="K1728" s="6">
        <f t="shared" si="13"/>
        <v>551.24999999999989</v>
      </c>
      <c r="L1728" s="7">
        <v>0.35</v>
      </c>
    </row>
    <row r="1729" spans="1:12">
      <c r="A1729" s="2" t="s">
        <v>104</v>
      </c>
      <c r="B1729" s="2">
        <v>1185732</v>
      </c>
      <c r="C1729" s="3">
        <v>44547</v>
      </c>
      <c r="D1729" s="2" t="s">
        <v>115</v>
      </c>
      <c r="E1729" s="2" t="s">
        <v>22</v>
      </c>
      <c r="F1729" s="2" t="s">
        <v>52</v>
      </c>
      <c r="G1729" s="2" t="s">
        <v>111</v>
      </c>
      <c r="H1729" s="4">
        <v>0.49999999999999983</v>
      </c>
      <c r="I1729" s="5">
        <v>4500</v>
      </c>
      <c r="J1729" s="6">
        <f t="shared" si="12"/>
        <v>2249.9999999999991</v>
      </c>
      <c r="K1729" s="6">
        <f t="shared" si="13"/>
        <v>1124.9999999999995</v>
      </c>
      <c r="L1729" s="7">
        <v>0.5</v>
      </c>
    </row>
    <row r="1730" spans="1:12">
      <c r="A1730" s="2" t="s">
        <v>104</v>
      </c>
      <c r="B1730" s="2">
        <v>1185732</v>
      </c>
      <c r="C1730" s="3">
        <v>44207</v>
      </c>
      <c r="D1730" s="2" t="s">
        <v>115</v>
      </c>
      <c r="E1730" s="2" t="s">
        <v>43</v>
      </c>
      <c r="F1730" s="2" t="s">
        <v>123</v>
      </c>
      <c r="G1730" s="2" t="s">
        <v>106</v>
      </c>
      <c r="H1730" s="4">
        <v>0.25</v>
      </c>
      <c r="I1730" s="5">
        <v>6750</v>
      </c>
      <c r="J1730" s="6">
        <f t="shared" si="12"/>
        <v>1687.5</v>
      </c>
      <c r="K1730" s="6">
        <f t="shared" si="13"/>
        <v>675</v>
      </c>
      <c r="L1730" s="7">
        <v>0.4</v>
      </c>
    </row>
    <row r="1731" spans="1:12">
      <c r="A1731" s="2" t="s">
        <v>104</v>
      </c>
      <c r="B1731" s="2">
        <v>1185732</v>
      </c>
      <c r="C1731" s="3">
        <v>44207</v>
      </c>
      <c r="D1731" s="2" t="s">
        <v>115</v>
      </c>
      <c r="E1731" s="2" t="s">
        <v>43</v>
      </c>
      <c r="F1731" s="2" t="s">
        <v>123</v>
      </c>
      <c r="G1731" s="2" t="s">
        <v>107</v>
      </c>
      <c r="H1731" s="4">
        <v>0.25</v>
      </c>
      <c r="I1731" s="5">
        <v>4750</v>
      </c>
      <c r="J1731" s="6">
        <f t="shared" si="12"/>
        <v>1187.5</v>
      </c>
      <c r="K1731" s="6">
        <f t="shared" si="13"/>
        <v>415.625</v>
      </c>
      <c r="L1731" s="7">
        <v>0.35</v>
      </c>
    </row>
    <row r="1732" spans="1:12">
      <c r="A1732" s="2" t="s">
        <v>104</v>
      </c>
      <c r="B1732" s="2">
        <v>1185732</v>
      </c>
      <c r="C1732" s="3">
        <v>44207</v>
      </c>
      <c r="D1732" s="2" t="s">
        <v>115</v>
      </c>
      <c r="E1732" s="2" t="s">
        <v>43</v>
      </c>
      <c r="F1732" s="2" t="s">
        <v>123</v>
      </c>
      <c r="G1732" s="2" t="s">
        <v>108</v>
      </c>
      <c r="H1732" s="4">
        <v>0.15000000000000002</v>
      </c>
      <c r="I1732" s="5">
        <v>4750</v>
      </c>
      <c r="J1732" s="6">
        <f t="shared" si="12"/>
        <v>712.50000000000011</v>
      </c>
      <c r="K1732" s="6">
        <f t="shared" si="13"/>
        <v>249.37500000000003</v>
      </c>
      <c r="L1732" s="7">
        <v>0.35</v>
      </c>
    </row>
    <row r="1733" spans="1:12">
      <c r="A1733" s="2" t="s">
        <v>104</v>
      </c>
      <c r="B1733" s="2">
        <v>1185732</v>
      </c>
      <c r="C1733" s="3">
        <v>44207</v>
      </c>
      <c r="D1733" s="2" t="s">
        <v>115</v>
      </c>
      <c r="E1733" s="2" t="s">
        <v>43</v>
      </c>
      <c r="F1733" s="2" t="s">
        <v>123</v>
      </c>
      <c r="G1733" s="2" t="s">
        <v>109</v>
      </c>
      <c r="H1733" s="4">
        <v>0.20000000000000007</v>
      </c>
      <c r="I1733" s="5">
        <v>3250</v>
      </c>
      <c r="J1733" s="6">
        <f t="shared" si="12"/>
        <v>650.00000000000023</v>
      </c>
      <c r="K1733" s="6">
        <f t="shared" si="13"/>
        <v>260.00000000000011</v>
      </c>
      <c r="L1733" s="7">
        <v>0.4</v>
      </c>
    </row>
    <row r="1734" spans="1:12">
      <c r="A1734" s="2" t="s">
        <v>104</v>
      </c>
      <c r="B1734" s="2">
        <v>1185732</v>
      </c>
      <c r="C1734" s="3">
        <v>44207</v>
      </c>
      <c r="D1734" s="2" t="s">
        <v>115</v>
      </c>
      <c r="E1734" s="2" t="s">
        <v>43</v>
      </c>
      <c r="F1734" s="2" t="s">
        <v>123</v>
      </c>
      <c r="G1734" s="2" t="s">
        <v>110</v>
      </c>
      <c r="H1734" s="4">
        <v>0.35</v>
      </c>
      <c r="I1734" s="5">
        <v>3750</v>
      </c>
      <c r="J1734" s="6">
        <f t="shared" si="12"/>
        <v>1312.5</v>
      </c>
      <c r="K1734" s="6">
        <f t="shared" si="13"/>
        <v>459.37499999999994</v>
      </c>
      <c r="L1734" s="7">
        <v>0.35</v>
      </c>
    </row>
    <row r="1735" spans="1:12">
      <c r="A1735" s="2" t="s">
        <v>104</v>
      </c>
      <c r="B1735" s="2">
        <v>1185732</v>
      </c>
      <c r="C1735" s="3">
        <v>44207</v>
      </c>
      <c r="D1735" s="2" t="s">
        <v>115</v>
      </c>
      <c r="E1735" s="2" t="s">
        <v>43</v>
      </c>
      <c r="F1735" s="2" t="s">
        <v>123</v>
      </c>
      <c r="G1735" s="2" t="s">
        <v>111</v>
      </c>
      <c r="H1735" s="4">
        <v>0.25</v>
      </c>
      <c r="I1735" s="5">
        <v>4750</v>
      </c>
      <c r="J1735" s="6">
        <f t="shared" si="12"/>
        <v>1187.5</v>
      </c>
      <c r="K1735" s="6">
        <f t="shared" si="13"/>
        <v>593.75</v>
      </c>
      <c r="L1735" s="7">
        <v>0.5</v>
      </c>
    </row>
    <row r="1736" spans="1:12">
      <c r="A1736" s="2" t="s">
        <v>104</v>
      </c>
      <c r="B1736" s="2">
        <v>1185732</v>
      </c>
      <c r="C1736" s="3">
        <v>44238</v>
      </c>
      <c r="D1736" s="2" t="s">
        <v>115</v>
      </c>
      <c r="E1736" s="2" t="s">
        <v>43</v>
      </c>
      <c r="F1736" s="2" t="s">
        <v>123</v>
      </c>
      <c r="G1736" s="2" t="s">
        <v>106</v>
      </c>
      <c r="H1736" s="4">
        <v>0.25</v>
      </c>
      <c r="I1736" s="5">
        <v>7250</v>
      </c>
      <c r="J1736" s="6">
        <f t="shared" si="12"/>
        <v>1812.5</v>
      </c>
      <c r="K1736" s="6">
        <f t="shared" si="13"/>
        <v>725</v>
      </c>
      <c r="L1736" s="7">
        <v>0.4</v>
      </c>
    </row>
    <row r="1737" spans="1:12">
      <c r="A1737" s="2" t="s">
        <v>104</v>
      </c>
      <c r="B1737" s="2">
        <v>1185732</v>
      </c>
      <c r="C1737" s="3">
        <v>44238</v>
      </c>
      <c r="D1737" s="2" t="s">
        <v>115</v>
      </c>
      <c r="E1737" s="2" t="s">
        <v>43</v>
      </c>
      <c r="F1737" s="2" t="s">
        <v>123</v>
      </c>
      <c r="G1737" s="2" t="s">
        <v>107</v>
      </c>
      <c r="H1737" s="4">
        <v>0.25</v>
      </c>
      <c r="I1737" s="5">
        <v>3750</v>
      </c>
      <c r="J1737" s="6">
        <f t="shared" si="12"/>
        <v>937.5</v>
      </c>
      <c r="K1737" s="6">
        <f t="shared" si="13"/>
        <v>328.125</v>
      </c>
      <c r="L1737" s="7">
        <v>0.35</v>
      </c>
    </row>
    <row r="1738" spans="1:12">
      <c r="A1738" s="2" t="s">
        <v>104</v>
      </c>
      <c r="B1738" s="2">
        <v>1185732</v>
      </c>
      <c r="C1738" s="3">
        <v>44238</v>
      </c>
      <c r="D1738" s="2" t="s">
        <v>115</v>
      </c>
      <c r="E1738" s="2" t="s">
        <v>43</v>
      </c>
      <c r="F1738" s="2" t="s">
        <v>123</v>
      </c>
      <c r="G1738" s="2" t="s">
        <v>108</v>
      </c>
      <c r="H1738" s="4">
        <v>0.15000000000000002</v>
      </c>
      <c r="I1738" s="5">
        <v>4250</v>
      </c>
      <c r="J1738" s="6">
        <f t="shared" si="12"/>
        <v>637.50000000000011</v>
      </c>
      <c r="K1738" s="6">
        <f t="shared" si="13"/>
        <v>223.12500000000003</v>
      </c>
      <c r="L1738" s="7">
        <v>0.35</v>
      </c>
    </row>
    <row r="1739" spans="1:12">
      <c r="A1739" s="2" t="s">
        <v>104</v>
      </c>
      <c r="B1739" s="2">
        <v>1185732</v>
      </c>
      <c r="C1739" s="3">
        <v>44238</v>
      </c>
      <c r="D1739" s="2" t="s">
        <v>115</v>
      </c>
      <c r="E1739" s="2" t="s">
        <v>43</v>
      </c>
      <c r="F1739" s="2" t="s">
        <v>123</v>
      </c>
      <c r="G1739" s="2" t="s">
        <v>109</v>
      </c>
      <c r="H1739" s="4">
        <v>0.20000000000000007</v>
      </c>
      <c r="I1739" s="5">
        <v>3000</v>
      </c>
      <c r="J1739" s="6">
        <f t="shared" si="12"/>
        <v>600.00000000000023</v>
      </c>
      <c r="K1739" s="6">
        <f t="shared" si="13"/>
        <v>240.00000000000011</v>
      </c>
      <c r="L1739" s="7">
        <v>0.4</v>
      </c>
    </row>
    <row r="1740" spans="1:12">
      <c r="A1740" s="2" t="s">
        <v>104</v>
      </c>
      <c r="B1740" s="2">
        <v>1185732</v>
      </c>
      <c r="C1740" s="3">
        <v>44238</v>
      </c>
      <c r="D1740" s="2" t="s">
        <v>115</v>
      </c>
      <c r="E1740" s="2" t="s">
        <v>43</v>
      </c>
      <c r="F1740" s="2" t="s">
        <v>123</v>
      </c>
      <c r="G1740" s="2" t="s">
        <v>110</v>
      </c>
      <c r="H1740" s="4">
        <v>0.35</v>
      </c>
      <c r="I1740" s="5">
        <v>3750</v>
      </c>
      <c r="J1740" s="6">
        <f t="shared" si="12"/>
        <v>1312.5</v>
      </c>
      <c r="K1740" s="6">
        <f t="shared" si="13"/>
        <v>459.37499999999994</v>
      </c>
      <c r="L1740" s="7">
        <v>0.35</v>
      </c>
    </row>
    <row r="1741" spans="1:12">
      <c r="A1741" s="2" t="s">
        <v>104</v>
      </c>
      <c r="B1741" s="2">
        <v>1185732</v>
      </c>
      <c r="C1741" s="3">
        <v>44238</v>
      </c>
      <c r="D1741" s="2" t="s">
        <v>115</v>
      </c>
      <c r="E1741" s="2" t="s">
        <v>43</v>
      </c>
      <c r="F1741" s="2" t="s">
        <v>123</v>
      </c>
      <c r="G1741" s="2" t="s">
        <v>111</v>
      </c>
      <c r="H1741" s="4">
        <v>0.25</v>
      </c>
      <c r="I1741" s="5">
        <v>4500</v>
      </c>
      <c r="J1741" s="6">
        <f t="shared" si="12"/>
        <v>1125</v>
      </c>
      <c r="K1741" s="6">
        <f t="shared" si="13"/>
        <v>562.5</v>
      </c>
      <c r="L1741" s="7">
        <v>0.5</v>
      </c>
    </row>
    <row r="1742" spans="1:12">
      <c r="A1742" s="2" t="s">
        <v>104</v>
      </c>
      <c r="B1742" s="2">
        <v>1185732</v>
      </c>
      <c r="C1742" s="3">
        <v>44265</v>
      </c>
      <c r="D1742" s="2" t="s">
        <v>115</v>
      </c>
      <c r="E1742" s="2" t="s">
        <v>43</v>
      </c>
      <c r="F1742" s="2" t="s">
        <v>123</v>
      </c>
      <c r="G1742" s="2" t="s">
        <v>106</v>
      </c>
      <c r="H1742" s="4">
        <v>0.30000000000000004</v>
      </c>
      <c r="I1742" s="5">
        <v>6700</v>
      </c>
      <c r="J1742" s="6">
        <f t="shared" si="12"/>
        <v>2010.0000000000002</v>
      </c>
      <c r="K1742" s="6">
        <f t="shared" si="13"/>
        <v>804.00000000000011</v>
      </c>
      <c r="L1742" s="7">
        <v>0.4</v>
      </c>
    </row>
    <row r="1743" spans="1:12">
      <c r="A1743" s="2" t="s">
        <v>104</v>
      </c>
      <c r="B1743" s="2">
        <v>1185732</v>
      </c>
      <c r="C1743" s="3">
        <v>44265</v>
      </c>
      <c r="D1743" s="2" t="s">
        <v>115</v>
      </c>
      <c r="E1743" s="2" t="s">
        <v>43</v>
      </c>
      <c r="F1743" s="2" t="s">
        <v>123</v>
      </c>
      <c r="G1743" s="2" t="s">
        <v>107</v>
      </c>
      <c r="H1743" s="4">
        <v>0.30000000000000004</v>
      </c>
      <c r="I1743" s="5">
        <v>3500</v>
      </c>
      <c r="J1743" s="6">
        <f t="shared" si="12"/>
        <v>1050.0000000000002</v>
      </c>
      <c r="K1743" s="6">
        <f t="shared" si="13"/>
        <v>367.50000000000006</v>
      </c>
      <c r="L1743" s="7">
        <v>0.35</v>
      </c>
    </row>
    <row r="1744" spans="1:12">
      <c r="A1744" s="2" t="s">
        <v>104</v>
      </c>
      <c r="B1744" s="2">
        <v>1185732</v>
      </c>
      <c r="C1744" s="3">
        <v>44265</v>
      </c>
      <c r="D1744" s="2" t="s">
        <v>115</v>
      </c>
      <c r="E1744" s="2" t="s">
        <v>43</v>
      </c>
      <c r="F1744" s="2" t="s">
        <v>123</v>
      </c>
      <c r="G1744" s="2" t="s">
        <v>108</v>
      </c>
      <c r="H1744" s="4">
        <v>0.20000000000000007</v>
      </c>
      <c r="I1744" s="5">
        <v>4000</v>
      </c>
      <c r="J1744" s="6">
        <f t="shared" si="12"/>
        <v>800.00000000000023</v>
      </c>
      <c r="K1744" s="6">
        <f t="shared" si="13"/>
        <v>280.00000000000006</v>
      </c>
      <c r="L1744" s="7">
        <v>0.35</v>
      </c>
    </row>
    <row r="1745" spans="1:12">
      <c r="A1745" s="2" t="s">
        <v>104</v>
      </c>
      <c r="B1745" s="2">
        <v>1185732</v>
      </c>
      <c r="C1745" s="3">
        <v>44265</v>
      </c>
      <c r="D1745" s="2" t="s">
        <v>115</v>
      </c>
      <c r="E1745" s="2" t="s">
        <v>43</v>
      </c>
      <c r="F1745" s="2" t="s">
        <v>123</v>
      </c>
      <c r="G1745" s="2" t="s">
        <v>109</v>
      </c>
      <c r="H1745" s="4">
        <v>0.25</v>
      </c>
      <c r="I1745" s="5">
        <v>2500</v>
      </c>
      <c r="J1745" s="6">
        <f t="shared" si="12"/>
        <v>625</v>
      </c>
      <c r="K1745" s="6">
        <f t="shared" si="13"/>
        <v>250</v>
      </c>
      <c r="L1745" s="7">
        <v>0.4</v>
      </c>
    </row>
    <row r="1746" spans="1:12">
      <c r="A1746" s="2" t="s">
        <v>104</v>
      </c>
      <c r="B1746" s="2">
        <v>1185732</v>
      </c>
      <c r="C1746" s="3">
        <v>44265</v>
      </c>
      <c r="D1746" s="2" t="s">
        <v>115</v>
      </c>
      <c r="E1746" s="2" t="s">
        <v>43</v>
      </c>
      <c r="F1746" s="2" t="s">
        <v>123</v>
      </c>
      <c r="G1746" s="2" t="s">
        <v>110</v>
      </c>
      <c r="H1746" s="4">
        <v>0.4</v>
      </c>
      <c r="I1746" s="5">
        <v>3000</v>
      </c>
      <c r="J1746" s="6">
        <f t="shared" si="12"/>
        <v>1200</v>
      </c>
      <c r="K1746" s="6">
        <f t="shared" si="13"/>
        <v>420</v>
      </c>
      <c r="L1746" s="7">
        <v>0.35</v>
      </c>
    </row>
    <row r="1747" spans="1:12">
      <c r="A1747" s="2" t="s">
        <v>104</v>
      </c>
      <c r="B1747" s="2">
        <v>1185732</v>
      </c>
      <c r="C1747" s="3">
        <v>44265</v>
      </c>
      <c r="D1747" s="2" t="s">
        <v>115</v>
      </c>
      <c r="E1747" s="2" t="s">
        <v>43</v>
      </c>
      <c r="F1747" s="2" t="s">
        <v>123</v>
      </c>
      <c r="G1747" s="2" t="s">
        <v>111</v>
      </c>
      <c r="H1747" s="4">
        <v>0.30000000000000004</v>
      </c>
      <c r="I1747" s="5">
        <v>4000</v>
      </c>
      <c r="J1747" s="6">
        <f t="shared" si="12"/>
        <v>1200.0000000000002</v>
      </c>
      <c r="K1747" s="6">
        <f t="shared" si="13"/>
        <v>600.00000000000011</v>
      </c>
      <c r="L1747" s="7">
        <v>0.5</v>
      </c>
    </row>
    <row r="1748" spans="1:12">
      <c r="A1748" s="2" t="s">
        <v>104</v>
      </c>
      <c r="B1748" s="2">
        <v>1185732</v>
      </c>
      <c r="C1748" s="3">
        <v>44297</v>
      </c>
      <c r="D1748" s="2" t="s">
        <v>115</v>
      </c>
      <c r="E1748" s="2" t="s">
        <v>43</v>
      </c>
      <c r="F1748" s="2" t="s">
        <v>123</v>
      </c>
      <c r="G1748" s="2" t="s">
        <v>106</v>
      </c>
      <c r="H1748" s="4">
        <v>0.30000000000000004</v>
      </c>
      <c r="I1748" s="5">
        <v>6250</v>
      </c>
      <c r="J1748" s="6">
        <f t="shared" si="12"/>
        <v>1875.0000000000002</v>
      </c>
      <c r="K1748" s="6">
        <f t="shared" si="13"/>
        <v>750.00000000000011</v>
      </c>
      <c r="L1748" s="7">
        <v>0.4</v>
      </c>
    </row>
    <row r="1749" spans="1:12">
      <c r="A1749" s="2" t="s">
        <v>104</v>
      </c>
      <c r="B1749" s="2">
        <v>1185732</v>
      </c>
      <c r="C1749" s="3">
        <v>44297</v>
      </c>
      <c r="D1749" s="2" t="s">
        <v>115</v>
      </c>
      <c r="E1749" s="2" t="s">
        <v>43</v>
      </c>
      <c r="F1749" s="2" t="s">
        <v>123</v>
      </c>
      <c r="G1749" s="2" t="s">
        <v>107</v>
      </c>
      <c r="H1749" s="4">
        <v>0.25000000000000006</v>
      </c>
      <c r="I1749" s="5">
        <v>3250</v>
      </c>
      <c r="J1749" s="6">
        <f t="shared" si="12"/>
        <v>812.50000000000023</v>
      </c>
      <c r="K1749" s="6">
        <f t="shared" si="13"/>
        <v>284.37500000000006</v>
      </c>
      <c r="L1749" s="7">
        <v>0.35</v>
      </c>
    </row>
    <row r="1750" spans="1:12">
      <c r="A1750" s="2" t="s">
        <v>104</v>
      </c>
      <c r="B1750" s="2">
        <v>1185732</v>
      </c>
      <c r="C1750" s="3">
        <v>44297</v>
      </c>
      <c r="D1750" s="2" t="s">
        <v>115</v>
      </c>
      <c r="E1750" s="2" t="s">
        <v>43</v>
      </c>
      <c r="F1750" s="2" t="s">
        <v>123</v>
      </c>
      <c r="G1750" s="2" t="s">
        <v>108</v>
      </c>
      <c r="H1750" s="4">
        <v>0.15000000000000008</v>
      </c>
      <c r="I1750" s="5">
        <v>3250</v>
      </c>
      <c r="J1750" s="6">
        <f t="shared" si="12"/>
        <v>487.50000000000023</v>
      </c>
      <c r="K1750" s="6">
        <f t="shared" si="13"/>
        <v>170.62500000000006</v>
      </c>
      <c r="L1750" s="7">
        <v>0.35</v>
      </c>
    </row>
    <row r="1751" spans="1:12">
      <c r="A1751" s="2" t="s">
        <v>104</v>
      </c>
      <c r="B1751" s="2">
        <v>1185732</v>
      </c>
      <c r="C1751" s="3">
        <v>44297</v>
      </c>
      <c r="D1751" s="2" t="s">
        <v>115</v>
      </c>
      <c r="E1751" s="2" t="s">
        <v>43</v>
      </c>
      <c r="F1751" s="2" t="s">
        <v>123</v>
      </c>
      <c r="G1751" s="2" t="s">
        <v>109</v>
      </c>
      <c r="H1751" s="4">
        <v>0.2</v>
      </c>
      <c r="I1751" s="5">
        <v>2500</v>
      </c>
      <c r="J1751" s="6">
        <f t="shared" si="12"/>
        <v>500</v>
      </c>
      <c r="K1751" s="6">
        <f t="shared" si="13"/>
        <v>200</v>
      </c>
      <c r="L1751" s="7">
        <v>0.4</v>
      </c>
    </row>
    <row r="1752" spans="1:12">
      <c r="A1752" s="2" t="s">
        <v>104</v>
      </c>
      <c r="B1752" s="2">
        <v>1185732</v>
      </c>
      <c r="C1752" s="3">
        <v>44297</v>
      </c>
      <c r="D1752" s="2" t="s">
        <v>115</v>
      </c>
      <c r="E1752" s="2" t="s">
        <v>43</v>
      </c>
      <c r="F1752" s="2" t="s">
        <v>123</v>
      </c>
      <c r="G1752" s="2" t="s">
        <v>110</v>
      </c>
      <c r="H1752" s="4">
        <v>0.35000000000000003</v>
      </c>
      <c r="I1752" s="5">
        <v>2750</v>
      </c>
      <c r="J1752" s="6">
        <f t="shared" si="12"/>
        <v>962.50000000000011</v>
      </c>
      <c r="K1752" s="6">
        <f t="shared" si="13"/>
        <v>336.875</v>
      </c>
      <c r="L1752" s="7">
        <v>0.35</v>
      </c>
    </row>
    <row r="1753" spans="1:12">
      <c r="A1753" s="2" t="s">
        <v>104</v>
      </c>
      <c r="B1753" s="2">
        <v>1185732</v>
      </c>
      <c r="C1753" s="3">
        <v>44297</v>
      </c>
      <c r="D1753" s="2" t="s">
        <v>115</v>
      </c>
      <c r="E1753" s="2" t="s">
        <v>43</v>
      </c>
      <c r="F1753" s="2" t="s">
        <v>123</v>
      </c>
      <c r="G1753" s="2" t="s">
        <v>111</v>
      </c>
      <c r="H1753" s="4">
        <v>0.25000000000000006</v>
      </c>
      <c r="I1753" s="5">
        <v>4000</v>
      </c>
      <c r="J1753" s="6">
        <f t="shared" si="12"/>
        <v>1000.0000000000002</v>
      </c>
      <c r="K1753" s="6">
        <f t="shared" si="13"/>
        <v>500.00000000000011</v>
      </c>
      <c r="L1753" s="7">
        <v>0.5</v>
      </c>
    </row>
    <row r="1754" spans="1:12">
      <c r="A1754" s="2" t="s">
        <v>104</v>
      </c>
      <c r="B1754" s="2">
        <v>1185732</v>
      </c>
      <c r="C1754" s="3">
        <v>44328</v>
      </c>
      <c r="D1754" s="2" t="s">
        <v>115</v>
      </c>
      <c r="E1754" s="2" t="s">
        <v>43</v>
      </c>
      <c r="F1754" s="2" t="s">
        <v>123</v>
      </c>
      <c r="G1754" s="2" t="s">
        <v>106</v>
      </c>
      <c r="H1754" s="4">
        <v>0.35000000000000003</v>
      </c>
      <c r="I1754" s="5">
        <v>6700</v>
      </c>
      <c r="J1754" s="6">
        <f t="shared" si="12"/>
        <v>2345</v>
      </c>
      <c r="K1754" s="6">
        <f t="shared" si="13"/>
        <v>938</v>
      </c>
      <c r="L1754" s="7">
        <v>0.4</v>
      </c>
    </row>
    <row r="1755" spans="1:12">
      <c r="A1755" s="2" t="s">
        <v>104</v>
      </c>
      <c r="B1755" s="2">
        <v>1185732</v>
      </c>
      <c r="C1755" s="3">
        <v>44328</v>
      </c>
      <c r="D1755" s="2" t="s">
        <v>115</v>
      </c>
      <c r="E1755" s="2" t="s">
        <v>43</v>
      </c>
      <c r="F1755" s="2" t="s">
        <v>123</v>
      </c>
      <c r="G1755" s="2" t="s">
        <v>107</v>
      </c>
      <c r="H1755" s="4">
        <v>0.3000000000000001</v>
      </c>
      <c r="I1755" s="5">
        <v>3750</v>
      </c>
      <c r="J1755" s="6">
        <f t="shared" si="12"/>
        <v>1125.0000000000005</v>
      </c>
      <c r="K1755" s="6">
        <f t="shared" si="13"/>
        <v>393.75000000000011</v>
      </c>
      <c r="L1755" s="7">
        <v>0.35</v>
      </c>
    </row>
    <row r="1756" spans="1:12">
      <c r="A1756" s="2" t="s">
        <v>104</v>
      </c>
      <c r="B1756" s="2">
        <v>1185732</v>
      </c>
      <c r="C1756" s="3">
        <v>44328</v>
      </c>
      <c r="D1756" s="2" t="s">
        <v>115</v>
      </c>
      <c r="E1756" s="2" t="s">
        <v>43</v>
      </c>
      <c r="F1756" s="2" t="s">
        <v>123</v>
      </c>
      <c r="G1756" s="2" t="s">
        <v>108</v>
      </c>
      <c r="H1756" s="4">
        <v>0.25000000000000006</v>
      </c>
      <c r="I1756" s="5">
        <v>3500</v>
      </c>
      <c r="J1756" s="6">
        <f t="shared" si="12"/>
        <v>875.00000000000023</v>
      </c>
      <c r="K1756" s="6">
        <f t="shared" si="13"/>
        <v>306.25000000000006</v>
      </c>
      <c r="L1756" s="7">
        <v>0.35</v>
      </c>
    </row>
    <row r="1757" spans="1:12">
      <c r="A1757" s="2" t="s">
        <v>104</v>
      </c>
      <c r="B1757" s="2">
        <v>1185732</v>
      </c>
      <c r="C1757" s="3">
        <v>44328</v>
      </c>
      <c r="D1757" s="2" t="s">
        <v>115</v>
      </c>
      <c r="E1757" s="2" t="s">
        <v>43</v>
      </c>
      <c r="F1757" s="2" t="s">
        <v>123</v>
      </c>
      <c r="G1757" s="2" t="s">
        <v>109</v>
      </c>
      <c r="H1757" s="4">
        <v>0.25000000000000006</v>
      </c>
      <c r="I1757" s="5">
        <v>2750</v>
      </c>
      <c r="J1757" s="6">
        <f t="shared" si="12"/>
        <v>687.50000000000011</v>
      </c>
      <c r="K1757" s="6">
        <f t="shared" si="13"/>
        <v>275.00000000000006</v>
      </c>
      <c r="L1757" s="7">
        <v>0.4</v>
      </c>
    </row>
    <row r="1758" spans="1:12">
      <c r="A1758" s="2" t="s">
        <v>104</v>
      </c>
      <c r="B1758" s="2">
        <v>1185732</v>
      </c>
      <c r="C1758" s="3">
        <v>44328</v>
      </c>
      <c r="D1758" s="2" t="s">
        <v>115</v>
      </c>
      <c r="E1758" s="2" t="s">
        <v>43</v>
      </c>
      <c r="F1758" s="2" t="s">
        <v>123</v>
      </c>
      <c r="G1758" s="2" t="s">
        <v>110</v>
      </c>
      <c r="H1758" s="4">
        <v>0.39999999999999997</v>
      </c>
      <c r="I1758" s="5">
        <v>3000</v>
      </c>
      <c r="J1758" s="6">
        <f t="shared" si="12"/>
        <v>1200</v>
      </c>
      <c r="K1758" s="6">
        <f t="shared" si="13"/>
        <v>420</v>
      </c>
      <c r="L1758" s="7">
        <v>0.35</v>
      </c>
    </row>
    <row r="1759" spans="1:12">
      <c r="A1759" s="2" t="s">
        <v>104</v>
      </c>
      <c r="B1759" s="2">
        <v>1185732</v>
      </c>
      <c r="C1759" s="3">
        <v>44328</v>
      </c>
      <c r="D1759" s="2" t="s">
        <v>115</v>
      </c>
      <c r="E1759" s="2" t="s">
        <v>43</v>
      </c>
      <c r="F1759" s="2" t="s">
        <v>123</v>
      </c>
      <c r="G1759" s="2" t="s">
        <v>111</v>
      </c>
      <c r="H1759" s="4">
        <v>0.44999999999999996</v>
      </c>
      <c r="I1759" s="5">
        <v>4000</v>
      </c>
      <c r="J1759" s="6">
        <f t="shared" si="12"/>
        <v>1799.9999999999998</v>
      </c>
      <c r="K1759" s="6">
        <f t="shared" si="13"/>
        <v>899.99999999999989</v>
      </c>
      <c r="L1759" s="7">
        <v>0.5</v>
      </c>
    </row>
    <row r="1760" spans="1:12">
      <c r="A1760" s="2" t="s">
        <v>104</v>
      </c>
      <c r="B1760" s="2">
        <v>1185732</v>
      </c>
      <c r="C1760" s="3">
        <v>44358</v>
      </c>
      <c r="D1760" s="2" t="s">
        <v>115</v>
      </c>
      <c r="E1760" s="2" t="s">
        <v>43</v>
      </c>
      <c r="F1760" s="2" t="s">
        <v>123</v>
      </c>
      <c r="G1760" s="2" t="s">
        <v>106</v>
      </c>
      <c r="H1760" s="4">
        <v>0.30000000000000004</v>
      </c>
      <c r="I1760" s="5">
        <v>6500</v>
      </c>
      <c r="J1760" s="6">
        <f t="shared" si="12"/>
        <v>1950.0000000000002</v>
      </c>
      <c r="K1760" s="6">
        <f t="shared" si="13"/>
        <v>780.00000000000011</v>
      </c>
      <c r="L1760" s="7">
        <v>0.4</v>
      </c>
    </row>
    <row r="1761" spans="1:12">
      <c r="A1761" s="2" t="s">
        <v>104</v>
      </c>
      <c r="B1761" s="2">
        <v>1185732</v>
      </c>
      <c r="C1761" s="3">
        <v>44358</v>
      </c>
      <c r="D1761" s="2" t="s">
        <v>115</v>
      </c>
      <c r="E1761" s="2" t="s">
        <v>43</v>
      </c>
      <c r="F1761" s="2" t="s">
        <v>123</v>
      </c>
      <c r="G1761" s="2" t="s">
        <v>107</v>
      </c>
      <c r="H1761" s="4">
        <v>0.25000000000000011</v>
      </c>
      <c r="I1761" s="5">
        <v>4000</v>
      </c>
      <c r="J1761" s="6">
        <f t="shared" si="12"/>
        <v>1000.0000000000005</v>
      </c>
      <c r="K1761" s="6">
        <f t="shared" si="13"/>
        <v>350.00000000000011</v>
      </c>
      <c r="L1761" s="7">
        <v>0.35</v>
      </c>
    </row>
    <row r="1762" spans="1:12">
      <c r="A1762" s="2" t="s">
        <v>104</v>
      </c>
      <c r="B1762" s="2">
        <v>1185732</v>
      </c>
      <c r="C1762" s="3">
        <v>44358</v>
      </c>
      <c r="D1762" s="2" t="s">
        <v>115</v>
      </c>
      <c r="E1762" s="2" t="s">
        <v>43</v>
      </c>
      <c r="F1762" s="2" t="s">
        <v>123</v>
      </c>
      <c r="G1762" s="2" t="s">
        <v>108</v>
      </c>
      <c r="H1762" s="4">
        <v>0.20000000000000007</v>
      </c>
      <c r="I1762" s="5">
        <v>4250</v>
      </c>
      <c r="J1762" s="6">
        <f t="shared" si="12"/>
        <v>850.00000000000023</v>
      </c>
      <c r="K1762" s="6">
        <f t="shared" si="13"/>
        <v>297.50000000000006</v>
      </c>
      <c r="L1762" s="7">
        <v>0.35</v>
      </c>
    </row>
    <row r="1763" spans="1:12">
      <c r="A1763" s="2" t="s">
        <v>104</v>
      </c>
      <c r="B1763" s="2">
        <v>1185732</v>
      </c>
      <c r="C1763" s="3">
        <v>44358</v>
      </c>
      <c r="D1763" s="2" t="s">
        <v>115</v>
      </c>
      <c r="E1763" s="2" t="s">
        <v>43</v>
      </c>
      <c r="F1763" s="2" t="s">
        <v>123</v>
      </c>
      <c r="G1763" s="2" t="s">
        <v>109</v>
      </c>
      <c r="H1763" s="4">
        <v>0.20000000000000007</v>
      </c>
      <c r="I1763" s="5">
        <v>4000</v>
      </c>
      <c r="J1763" s="6">
        <f t="shared" si="12"/>
        <v>800.00000000000023</v>
      </c>
      <c r="K1763" s="6">
        <f t="shared" si="13"/>
        <v>320.00000000000011</v>
      </c>
      <c r="L1763" s="7">
        <v>0.4</v>
      </c>
    </row>
    <row r="1764" spans="1:12">
      <c r="A1764" s="2" t="s">
        <v>104</v>
      </c>
      <c r="B1764" s="2">
        <v>1185732</v>
      </c>
      <c r="C1764" s="3">
        <v>44358</v>
      </c>
      <c r="D1764" s="2" t="s">
        <v>115</v>
      </c>
      <c r="E1764" s="2" t="s">
        <v>43</v>
      </c>
      <c r="F1764" s="2" t="s">
        <v>123</v>
      </c>
      <c r="G1764" s="2" t="s">
        <v>110</v>
      </c>
      <c r="H1764" s="4">
        <v>0.35000000000000003</v>
      </c>
      <c r="I1764" s="5">
        <v>4000</v>
      </c>
      <c r="J1764" s="6">
        <f t="shared" si="12"/>
        <v>1400.0000000000002</v>
      </c>
      <c r="K1764" s="6">
        <f t="shared" si="13"/>
        <v>490.00000000000006</v>
      </c>
      <c r="L1764" s="7">
        <v>0.35</v>
      </c>
    </row>
    <row r="1765" spans="1:12">
      <c r="A1765" s="2" t="s">
        <v>104</v>
      </c>
      <c r="B1765" s="2">
        <v>1185732</v>
      </c>
      <c r="C1765" s="3">
        <v>44358</v>
      </c>
      <c r="D1765" s="2" t="s">
        <v>115</v>
      </c>
      <c r="E1765" s="2" t="s">
        <v>43</v>
      </c>
      <c r="F1765" s="2" t="s">
        <v>123</v>
      </c>
      <c r="G1765" s="2" t="s">
        <v>111</v>
      </c>
      <c r="H1765" s="4">
        <v>0.4</v>
      </c>
      <c r="I1765" s="5">
        <v>5750</v>
      </c>
      <c r="J1765" s="6">
        <f t="shared" si="12"/>
        <v>2300</v>
      </c>
      <c r="K1765" s="6">
        <f t="shared" si="13"/>
        <v>1150</v>
      </c>
      <c r="L1765" s="7">
        <v>0.5</v>
      </c>
    </row>
    <row r="1766" spans="1:12">
      <c r="A1766" s="2" t="s">
        <v>104</v>
      </c>
      <c r="B1766" s="2">
        <v>1185732</v>
      </c>
      <c r="C1766" s="3">
        <v>44387</v>
      </c>
      <c r="D1766" s="2" t="s">
        <v>115</v>
      </c>
      <c r="E1766" s="2" t="s">
        <v>43</v>
      </c>
      <c r="F1766" s="2" t="s">
        <v>123</v>
      </c>
      <c r="G1766" s="2" t="s">
        <v>106</v>
      </c>
      <c r="H1766" s="4">
        <v>0.35000000000000003</v>
      </c>
      <c r="I1766" s="5">
        <v>8000</v>
      </c>
      <c r="J1766" s="6">
        <f t="shared" si="12"/>
        <v>2800.0000000000005</v>
      </c>
      <c r="K1766" s="6">
        <f t="shared" si="13"/>
        <v>1120.0000000000002</v>
      </c>
      <c r="L1766" s="7">
        <v>0.4</v>
      </c>
    </row>
    <row r="1767" spans="1:12">
      <c r="A1767" s="2" t="s">
        <v>104</v>
      </c>
      <c r="B1767" s="2">
        <v>1185732</v>
      </c>
      <c r="C1767" s="3">
        <v>44387</v>
      </c>
      <c r="D1767" s="2" t="s">
        <v>115</v>
      </c>
      <c r="E1767" s="2" t="s">
        <v>43</v>
      </c>
      <c r="F1767" s="2" t="s">
        <v>123</v>
      </c>
      <c r="G1767" s="2" t="s">
        <v>107</v>
      </c>
      <c r="H1767" s="4">
        <v>0.3000000000000001</v>
      </c>
      <c r="I1767" s="5">
        <v>5500</v>
      </c>
      <c r="J1767" s="6">
        <f t="shared" si="12"/>
        <v>1650.0000000000005</v>
      </c>
      <c r="K1767" s="6">
        <f t="shared" si="13"/>
        <v>577.50000000000011</v>
      </c>
      <c r="L1767" s="7">
        <v>0.35</v>
      </c>
    </row>
    <row r="1768" spans="1:12">
      <c r="A1768" s="2" t="s">
        <v>104</v>
      </c>
      <c r="B1768" s="2">
        <v>1185732</v>
      </c>
      <c r="C1768" s="3">
        <v>44387</v>
      </c>
      <c r="D1768" s="2" t="s">
        <v>115</v>
      </c>
      <c r="E1768" s="2" t="s">
        <v>43</v>
      </c>
      <c r="F1768" s="2" t="s">
        <v>123</v>
      </c>
      <c r="G1768" s="2" t="s">
        <v>108</v>
      </c>
      <c r="H1768" s="4">
        <v>0.25000000000000006</v>
      </c>
      <c r="I1768" s="5">
        <v>4750</v>
      </c>
      <c r="J1768" s="6">
        <f t="shared" si="12"/>
        <v>1187.5000000000002</v>
      </c>
      <c r="K1768" s="6">
        <f t="shared" si="13"/>
        <v>415.62500000000006</v>
      </c>
      <c r="L1768" s="7">
        <v>0.35</v>
      </c>
    </row>
    <row r="1769" spans="1:12">
      <c r="A1769" s="2" t="s">
        <v>104</v>
      </c>
      <c r="B1769" s="2">
        <v>1185732</v>
      </c>
      <c r="C1769" s="3">
        <v>44387</v>
      </c>
      <c r="D1769" s="2" t="s">
        <v>115</v>
      </c>
      <c r="E1769" s="2" t="s">
        <v>43</v>
      </c>
      <c r="F1769" s="2" t="s">
        <v>123</v>
      </c>
      <c r="G1769" s="2" t="s">
        <v>109</v>
      </c>
      <c r="H1769" s="4">
        <v>0.25000000000000006</v>
      </c>
      <c r="I1769" s="5">
        <v>4250</v>
      </c>
      <c r="J1769" s="6">
        <f t="shared" si="12"/>
        <v>1062.5000000000002</v>
      </c>
      <c r="K1769" s="6">
        <f t="shared" si="13"/>
        <v>425.00000000000011</v>
      </c>
      <c r="L1769" s="7">
        <v>0.4</v>
      </c>
    </row>
    <row r="1770" spans="1:12">
      <c r="A1770" s="2" t="s">
        <v>104</v>
      </c>
      <c r="B1770" s="2">
        <v>1185732</v>
      </c>
      <c r="C1770" s="3">
        <v>44387</v>
      </c>
      <c r="D1770" s="2" t="s">
        <v>115</v>
      </c>
      <c r="E1770" s="2" t="s">
        <v>43</v>
      </c>
      <c r="F1770" s="2" t="s">
        <v>123</v>
      </c>
      <c r="G1770" s="2" t="s">
        <v>110</v>
      </c>
      <c r="H1770" s="4">
        <v>0.35000000000000003</v>
      </c>
      <c r="I1770" s="5">
        <v>4250</v>
      </c>
      <c r="J1770" s="6">
        <f t="shared" si="12"/>
        <v>1487.5000000000002</v>
      </c>
      <c r="K1770" s="6">
        <f t="shared" si="13"/>
        <v>520.625</v>
      </c>
      <c r="L1770" s="7">
        <v>0.35</v>
      </c>
    </row>
    <row r="1771" spans="1:12">
      <c r="A1771" s="2" t="s">
        <v>104</v>
      </c>
      <c r="B1771" s="2">
        <v>1185732</v>
      </c>
      <c r="C1771" s="3">
        <v>44387</v>
      </c>
      <c r="D1771" s="2" t="s">
        <v>115</v>
      </c>
      <c r="E1771" s="2" t="s">
        <v>43</v>
      </c>
      <c r="F1771" s="2" t="s">
        <v>123</v>
      </c>
      <c r="G1771" s="2" t="s">
        <v>111</v>
      </c>
      <c r="H1771" s="4">
        <v>0.4</v>
      </c>
      <c r="I1771" s="5">
        <v>6000</v>
      </c>
      <c r="J1771" s="6">
        <f t="shared" si="12"/>
        <v>2400</v>
      </c>
      <c r="K1771" s="6">
        <f t="shared" si="13"/>
        <v>1200</v>
      </c>
      <c r="L1771" s="7">
        <v>0.5</v>
      </c>
    </row>
    <row r="1772" spans="1:12">
      <c r="A1772" s="2" t="s">
        <v>104</v>
      </c>
      <c r="B1772" s="2">
        <v>1185732</v>
      </c>
      <c r="C1772" s="3">
        <v>44419</v>
      </c>
      <c r="D1772" s="2" t="s">
        <v>115</v>
      </c>
      <c r="E1772" s="2" t="s">
        <v>43</v>
      </c>
      <c r="F1772" s="2" t="s">
        <v>123</v>
      </c>
      <c r="G1772" s="2" t="s">
        <v>106</v>
      </c>
      <c r="H1772" s="4">
        <v>0.35000000000000003</v>
      </c>
      <c r="I1772" s="5">
        <v>7500</v>
      </c>
      <c r="J1772" s="6">
        <f t="shared" si="12"/>
        <v>2625.0000000000005</v>
      </c>
      <c r="K1772" s="6">
        <f t="shared" si="13"/>
        <v>1050.0000000000002</v>
      </c>
      <c r="L1772" s="7">
        <v>0.4</v>
      </c>
    </row>
    <row r="1773" spans="1:12">
      <c r="A1773" s="2" t="s">
        <v>104</v>
      </c>
      <c r="B1773" s="2">
        <v>1185732</v>
      </c>
      <c r="C1773" s="3">
        <v>44419</v>
      </c>
      <c r="D1773" s="2" t="s">
        <v>115</v>
      </c>
      <c r="E1773" s="2" t="s">
        <v>43</v>
      </c>
      <c r="F1773" s="2" t="s">
        <v>123</v>
      </c>
      <c r="G1773" s="2" t="s">
        <v>107</v>
      </c>
      <c r="H1773" s="4">
        <v>0.35000000000000009</v>
      </c>
      <c r="I1773" s="5">
        <v>5250</v>
      </c>
      <c r="J1773" s="6">
        <f t="shared" si="12"/>
        <v>1837.5000000000005</v>
      </c>
      <c r="K1773" s="6">
        <f t="shared" si="13"/>
        <v>643.12500000000011</v>
      </c>
      <c r="L1773" s="7">
        <v>0.35</v>
      </c>
    </row>
    <row r="1774" spans="1:12">
      <c r="A1774" s="2" t="s">
        <v>104</v>
      </c>
      <c r="B1774" s="2">
        <v>1185732</v>
      </c>
      <c r="C1774" s="3">
        <v>44419</v>
      </c>
      <c r="D1774" s="2" t="s">
        <v>115</v>
      </c>
      <c r="E1774" s="2" t="s">
        <v>43</v>
      </c>
      <c r="F1774" s="2" t="s">
        <v>123</v>
      </c>
      <c r="G1774" s="2" t="s">
        <v>108</v>
      </c>
      <c r="H1774" s="4">
        <v>0.30000000000000004</v>
      </c>
      <c r="I1774" s="5">
        <v>4500</v>
      </c>
      <c r="J1774" s="6">
        <f t="shared" si="12"/>
        <v>1350.0000000000002</v>
      </c>
      <c r="K1774" s="6">
        <f t="shared" si="13"/>
        <v>472.50000000000006</v>
      </c>
      <c r="L1774" s="7">
        <v>0.35</v>
      </c>
    </row>
    <row r="1775" spans="1:12">
      <c r="A1775" s="2" t="s">
        <v>104</v>
      </c>
      <c r="B1775" s="2">
        <v>1185732</v>
      </c>
      <c r="C1775" s="3">
        <v>44419</v>
      </c>
      <c r="D1775" s="2" t="s">
        <v>115</v>
      </c>
      <c r="E1775" s="2" t="s">
        <v>43</v>
      </c>
      <c r="F1775" s="2" t="s">
        <v>123</v>
      </c>
      <c r="G1775" s="2" t="s">
        <v>109</v>
      </c>
      <c r="H1775" s="4">
        <v>0.20000000000000007</v>
      </c>
      <c r="I1775" s="5">
        <v>3750</v>
      </c>
      <c r="J1775" s="6">
        <f t="shared" si="12"/>
        <v>750.00000000000023</v>
      </c>
      <c r="K1775" s="6">
        <f t="shared" si="13"/>
        <v>300.00000000000011</v>
      </c>
      <c r="L1775" s="7">
        <v>0.4</v>
      </c>
    </row>
    <row r="1776" spans="1:12">
      <c r="A1776" s="2" t="s">
        <v>104</v>
      </c>
      <c r="B1776" s="2">
        <v>1185732</v>
      </c>
      <c r="C1776" s="3">
        <v>44419</v>
      </c>
      <c r="D1776" s="2" t="s">
        <v>115</v>
      </c>
      <c r="E1776" s="2" t="s">
        <v>43</v>
      </c>
      <c r="F1776" s="2" t="s">
        <v>123</v>
      </c>
      <c r="G1776" s="2" t="s">
        <v>110</v>
      </c>
      <c r="H1776" s="4">
        <v>0.30000000000000004</v>
      </c>
      <c r="I1776" s="5">
        <v>3500</v>
      </c>
      <c r="J1776" s="6">
        <f t="shared" si="12"/>
        <v>1050.0000000000002</v>
      </c>
      <c r="K1776" s="6">
        <f t="shared" si="13"/>
        <v>367.50000000000006</v>
      </c>
      <c r="L1776" s="7">
        <v>0.35</v>
      </c>
    </row>
    <row r="1777" spans="1:12">
      <c r="A1777" s="2" t="s">
        <v>104</v>
      </c>
      <c r="B1777" s="2">
        <v>1185732</v>
      </c>
      <c r="C1777" s="3">
        <v>44419</v>
      </c>
      <c r="D1777" s="2" t="s">
        <v>115</v>
      </c>
      <c r="E1777" s="2" t="s">
        <v>43</v>
      </c>
      <c r="F1777" s="2" t="s">
        <v>123</v>
      </c>
      <c r="G1777" s="2" t="s">
        <v>111</v>
      </c>
      <c r="H1777" s="4">
        <v>0.35000000000000003</v>
      </c>
      <c r="I1777" s="5">
        <v>5250</v>
      </c>
      <c r="J1777" s="6">
        <f t="shared" si="12"/>
        <v>1837.5000000000002</v>
      </c>
      <c r="K1777" s="6">
        <f t="shared" si="13"/>
        <v>918.75000000000011</v>
      </c>
      <c r="L1777" s="7">
        <v>0.5</v>
      </c>
    </row>
    <row r="1778" spans="1:12">
      <c r="A1778" s="2" t="s">
        <v>104</v>
      </c>
      <c r="B1778" s="2">
        <v>1185732</v>
      </c>
      <c r="C1778" s="3">
        <v>44451</v>
      </c>
      <c r="D1778" s="2" t="s">
        <v>115</v>
      </c>
      <c r="E1778" s="2" t="s">
        <v>43</v>
      </c>
      <c r="F1778" s="2" t="s">
        <v>123</v>
      </c>
      <c r="G1778" s="2" t="s">
        <v>106</v>
      </c>
      <c r="H1778" s="4">
        <v>0.30000000000000004</v>
      </c>
      <c r="I1778" s="5">
        <v>6500</v>
      </c>
      <c r="J1778" s="6">
        <f t="shared" si="12"/>
        <v>1950.0000000000002</v>
      </c>
      <c r="K1778" s="6">
        <f t="shared" si="13"/>
        <v>780.00000000000011</v>
      </c>
      <c r="L1778" s="7">
        <v>0.4</v>
      </c>
    </row>
    <row r="1779" spans="1:12">
      <c r="A1779" s="2" t="s">
        <v>104</v>
      </c>
      <c r="B1779" s="2">
        <v>1185732</v>
      </c>
      <c r="C1779" s="3">
        <v>44451</v>
      </c>
      <c r="D1779" s="2" t="s">
        <v>115</v>
      </c>
      <c r="E1779" s="2" t="s">
        <v>43</v>
      </c>
      <c r="F1779" s="2" t="s">
        <v>123</v>
      </c>
      <c r="G1779" s="2" t="s">
        <v>107</v>
      </c>
      <c r="H1779" s="4">
        <v>0.25000000000000011</v>
      </c>
      <c r="I1779" s="5">
        <v>4500</v>
      </c>
      <c r="J1779" s="6">
        <f t="shared" si="12"/>
        <v>1125.0000000000005</v>
      </c>
      <c r="K1779" s="6">
        <f t="shared" si="13"/>
        <v>393.75000000000011</v>
      </c>
      <c r="L1779" s="7">
        <v>0.35</v>
      </c>
    </row>
    <row r="1780" spans="1:12">
      <c r="A1780" s="2" t="s">
        <v>104</v>
      </c>
      <c r="B1780" s="2">
        <v>1185732</v>
      </c>
      <c r="C1780" s="3">
        <v>44451</v>
      </c>
      <c r="D1780" s="2" t="s">
        <v>115</v>
      </c>
      <c r="E1780" s="2" t="s">
        <v>43</v>
      </c>
      <c r="F1780" s="2" t="s">
        <v>123</v>
      </c>
      <c r="G1780" s="2" t="s">
        <v>108</v>
      </c>
      <c r="H1780" s="4">
        <v>0.10000000000000002</v>
      </c>
      <c r="I1780" s="5">
        <v>3500</v>
      </c>
      <c r="J1780" s="6">
        <f t="shared" si="12"/>
        <v>350.00000000000006</v>
      </c>
      <c r="K1780" s="6">
        <f t="shared" si="13"/>
        <v>122.50000000000001</v>
      </c>
      <c r="L1780" s="7">
        <v>0.35</v>
      </c>
    </row>
    <row r="1781" spans="1:12">
      <c r="A1781" s="2" t="s">
        <v>104</v>
      </c>
      <c r="B1781" s="2">
        <v>1185732</v>
      </c>
      <c r="C1781" s="3">
        <v>44451</v>
      </c>
      <c r="D1781" s="2" t="s">
        <v>115</v>
      </c>
      <c r="E1781" s="2" t="s">
        <v>43</v>
      </c>
      <c r="F1781" s="2" t="s">
        <v>123</v>
      </c>
      <c r="G1781" s="2" t="s">
        <v>109</v>
      </c>
      <c r="H1781" s="4">
        <v>0.10000000000000002</v>
      </c>
      <c r="I1781" s="5">
        <v>3250</v>
      </c>
      <c r="J1781" s="6">
        <f t="shared" si="12"/>
        <v>325.00000000000006</v>
      </c>
      <c r="K1781" s="6">
        <f t="shared" si="13"/>
        <v>130.00000000000003</v>
      </c>
      <c r="L1781" s="7">
        <v>0.4</v>
      </c>
    </row>
    <row r="1782" spans="1:12">
      <c r="A1782" s="2" t="s">
        <v>104</v>
      </c>
      <c r="B1782" s="2">
        <v>1185732</v>
      </c>
      <c r="C1782" s="3">
        <v>44451</v>
      </c>
      <c r="D1782" s="2" t="s">
        <v>115</v>
      </c>
      <c r="E1782" s="2" t="s">
        <v>43</v>
      </c>
      <c r="F1782" s="2" t="s">
        <v>123</v>
      </c>
      <c r="G1782" s="2" t="s">
        <v>110</v>
      </c>
      <c r="H1782" s="4">
        <v>0.2</v>
      </c>
      <c r="I1782" s="5">
        <v>3250</v>
      </c>
      <c r="J1782" s="6">
        <f t="shared" si="12"/>
        <v>650</v>
      </c>
      <c r="K1782" s="6">
        <f t="shared" si="13"/>
        <v>227.49999999999997</v>
      </c>
      <c r="L1782" s="7">
        <v>0.35</v>
      </c>
    </row>
    <row r="1783" spans="1:12">
      <c r="A1783" s="2" t="s">
        <v>104</v>
      </c>
      <c r="B1783" s="2">
        <v>1185732</v>
      </c>
      <c r="C1783" s="3">
        <v>44451</v>
      </c>
      <c r="D1783" s="2" t="s">
        <v>115</v>
      </c>
      <c r="E1783" s="2" t="s">
        <v>43</v>
      </c>
      <c r="F1783" s="2" t="s">
        <v>123</v>
      </c>
      <c r="G1783" s="2" t="s">
        <v>111</v>
      </c>
      <c r="H1783" s="4">
        <v>0.25000000000000006</v>
      </c>
      <c r="I1783" s="5">
        <v>4000</v>
      </c>
      <c r="J1783" s="6">
        <f t="shared" si="12"/>
        <v>1000.0000000000002</v>
      </c>
      <c r="K1783" s="6">
        <f t="shared" si="13"/>
        <v>500.00000000000011</v>
      </c>
      <c r="L1783" s="7">
        <v>0.5</v>
      </c>
    </row>
    <row r="1784" spans="1:12">
      <c r="A1784" s="2" t="s">
        <v>104</v>
      </c>
      <c r="B1784" s="2">
        <v>1185732</v>
      </c>
      <c r="C1784" s="3">
        <v>44480</v>
      </c>
      <c r="D1784" s="2" t="s">
        <v>115</v>
      </c>
      <c r="E1784" s="2" t="s">
        <v>43</v>
      </c>
      <c r="F1784" s="2" t="s">
        <v>123</v>
      </c>
      <c r="G1784" s="2" t="s">
        <v>106</v>
      </c>
      <c r="H1784" s="4">
        <v>0.3</v>
      </c>
      <c r="I1784" s="5">
        <v>5750</v>
      </c>
      <c r="J1784" s="6">
        <f t="shared" si="12"/>
        <v>1725</v>
      </c>
      <c r="K1784" s="6">
        <f t="shared" si="13"/>
        <v>690</v>
      </c>
      <c r="L1784" s="7">
        <v>0.4</v>
      </c>
    </row>
    <row r="1785" spans="1:12">
      <c r="A1785" s="2" t="s">
        <v>104</v>
      </c>
      <c r="B1785" s="2">
        <v>1185732</v>
      </c>
      <c r="C1785" s="3">
        <v>44480</v>
      </c>
      <c r="D1785" s="2" t="s">
        <v>115</v>
      </c>
      <c r="E1785" s="2" t="s">
        <v>43</v>
      </c>
      <c r="F1785" s="2" t="s">
        <v>123</v>
      </c>
      <c r="G1785" s="2" t="s">
        <v>107</v>
      </c>
      <c r="H1785" s="4">
        <v>0.2</v>
      </c>
      <c r="I1785" s="5">
        <v>4000</v>
      </c>
      <c r="J1785" s="6">
        <f t="shared" si="12"/>
        <v>800</v>
      </c>
      <c r="K1785" s="6">
        <f t="shared" si="13"/>
        <v>280</v>
      </c>
      <c r="L1785" s="7">
        <v>0.35</v>
      </c>
    </row>
    <row r="1786" spans="1:12">
      <c r="A1786" s="2" t="s">
        <v>104</v>
      </c>
      <c r="B1786" s="2">
        <v>1185732</v>
      </c>
      <c r="C1786" s="3">
        <v>44480</v>
      </c>
      <c r="D1786" s="2" t="s">
        <v>115</v>
      </c>
      <c r="E1786" s="2" t="s">
        <v>43</v>
      </c>
      <c r="F1786" s="2" t="s">
        <v>123</v>
      </c>
      <c r="G1786" s="2" t="s">
        <v>108</v>
      </c>
      <c r="H1786" s="4">
        <v>0.2</v>
      </c>
      <c r="I1786" s="5">
        <v>3000</v>
      </c>
      <c r="J1786" s="6">
        <f t="shared" si="12"/>
        <v>600</v>
      </c>
      <c r="K1786" s="6">
        <f t="shared" si="13"/>
        <v>210</v>
      </c>
      <c r="L1786" s="7">
        <v>0.35</v>
      </c>
    </row>
    <row r="1787" spans="1:12">
      <c r="A1787" s="2" t="s">
        <v>104</v>
      </c>
      <c r="B1787" s="2">
        <v>1185732</v>
      </c>
      <c r="C1787" s="3">
        <v>44480</v>
      </c>
      <c r="D1787" s="2" t="s">
        <v>115</v>
      </c>
      <c r="E1787" s="2" t="s">
        <v>43</v>
      </c>
      <c r="F1787" s="2" t="s">
        <v>123</v>
      </c>
      <c r="G1787" s="2" t="s">
        <v>109</v>
      </c>
      <c r="H1787" s="4">
        <v>0.2</v>
      </c>
      <c r="I1787" s="5">
        <v>2750</v>
      </c>
      <c r="J1787" s="6">
        <f t="shared" ref="J1787:J3889" si="14">H1787*I1787</f>
        <v>550</v>
      </c>
      <c r="K1787" s="6">
        <f t="shared" ref="K1787:K3889" si="15">J1787*L1787</f>
        <v>220</v>
      </c>
      <c r="L1787" s="7">
        <v>0.4</v>
      </c>
    </row>
    <row r="1788" spans="1:12">
      <c r="A1788" s="2" t="s">
        <v>104</v>
      </c>
      <c r="B1788" s="2">
        <v>1185732</v>
      </c>
      <c r="C1788" s="3">
        <v>44480</v>
      </c>
      <c r="D1788" s="2" t="s">
        <v>115</v>
      </c>
      <c r="E1788" s="2" t="s">
        <v>43</v>
      </c>
      <c r="F1788" s="2" t="s">
        <v>123</v>
      </c>
      <c r="G1788" s="2" t="s">
        <v>110</v>
      </c>
      <c r="H1788" s="4">
        <v>0.3</v>
      </c>
      <c r="I1788" s="5">
        <v>2750</v>
      </c>
      <c r="J1788" s="6">
        <f t="shared" si="14"/>
        <v>825</v>
      </c>
      <c r="K1788" s="6">
        <f t="shared" si="15"/>
        <v>288.75</v>
      </c>
      <c r="L1788" s="7">
        <v>0.35</v>
      </c>
    </row>
    <row r="1789" spans="1:12">
      <c r="A1789" s="2" t="s">
        <v>104</v>
      </c>
      <c r="B1789" s="2">
        <v>1185732</v>
      </c>
      <c r="C1789" s="3">
        <v>44480</v>
      </c>
      <c r="D1789" s="2" t="s">
        <v>115</v>
      </c>
      <c r="E1789" s="2" t="s">
        <v>43</v>
      </c>
      <c r="F1789" s="2" t="s">
        <v>123</v>
      </c>
      <c r="G1789" s="2" t="s">
        <v>111</v>
      </c>
      <c r="H1789" s="4">
        <v>0.34999999999999992</v>
      </c>
      <c r="I1789" s="5">
        <v>4000</v>
      </c>
      <c r="J1789" s="6">
        <f t="shared" si="14"/>
        <v>1399.9999999999998</v>
      </c>
      <c r="K1789" s="6">
        <f t="shared" si="15"/>
        <v>699.99999999999989</v>
      </c>
      <c r="L1789" s="7">
        <v>0.5</v>
      </c>
    </row>
    <row r="1790" spans="1:12">
      <c r="A1790" s="2" t="s">
        <v>104</v>
      </c>
      <c r="B1790" s="2">
        <v>1185732</v>
      </c>
      <c r="C1790" s="3">
        <v>44511</v>
      </c>
      <c r="D1790" s="2" t="s">
        <v>115</v>
      </c>
      <c r="E1790" s="2" t="s">
        <v>43</v>
      </c>
      <c r="F1790" s="2" t="s">
        <v>123</v>
      </c>
      <c r="G1790" s="2" t="s">
        <v>106</v>
      </c>
      <c r="H1790" s="4">
        <v>0.30000000000000004</v>
      </c>
      <c r="I1790" s="5">
        <v>5500</v>
      </c>
      <c r="J1790" s="6">
        <f t="shared" si="14"/>
        <v>1650.0000000000002</v>
      </c>
      <c r="K1790" s="6">
        <f t="shared" si="15"/>
        <v>660.00000000000011</v>
      </c>
      <c r="L1790" s="7">
        <v>0.4</v>
      </c>
    </row>
    <row r="1791" spans="1:12">
      <c r="A1791" s="2" t="s">
        <v>104</v>
      </c>
      <c r="B1791" s="2">
        <v>1185732</v>
      </c>
      <c r="C1791" s="3">
        <v>44511</v>
      </c>
      <c r="D1791" s="2" t="s">
        <v>115</v>
      </c>
      <c r="E1791" s="2" t="s">
        <v>43</v>
      </c>
      <c r="F1791" s="2" t="s">
        <v>123</v>
      </c>
      <c r="G1791" s="2" t="s">
        <v>107</v>
      </c>
      <c r="H1791" s="4">
        <v>0.20000000000000007</v>
      </c>
      <c r="I1791" s="5">
        <v>4000</v>
      </c>
      <c r="J1791" s="6">
        <f t="shared" si="14"/>
        <v>800.00000000000023</v>
      </c>
      <c r="K1791" s="6">
        <f t="shared" si="15"/>
        <v>280.00000000000006</v>
      </c>
      <c r="L1791" s="7">
        <v>0.35</v>
      </c>
    </row>
    <row r="1792" spans="1:12">
      <c r="A1792" s="2" t="s">
        <v>104</v>
      </c>
      <c r="B1792" s="2">
        <v>1185732</v>
      </c>
      <c r="C1792" s="3">
        <v>44511</v>
      </c>
      <c r="D1792" s="2" t="s">
        <v>115</v>
      </c>
      <c r="E1792" s="2" t="s">
        <v>43</v>
      </c>
      <c r="F1792" s="2" t="s">
        <v>123</v>
      </c>
      <c r="G1792" s="2" t="s">
        <v>108</v>
      </c>
      <c r="H1792" s="4">
        <v>0.20000000000000007</v>
      </c>
      <c r="I1792" s="5">
        <v>3450</v>
      </c>
      <c r="J1792" s="6">
        <f t="shared" si="14"/>
        <v>690.00000000000023</v>
      </c>
      <c r="K1792" s="6">
        <f t="shared" si="15"/>
        <v>241.50000000000006</v>
      </c>
      <c r="L1792" s="7">
        <v>0.35</v>
      </c>
    </row>
    <row r="1793" spans="1:12">
      <c r="A1793" s="2" t="s">
        <v>104</v>
      </c>
      <c r="B1793" s="2">
        <v>1185732</v>
      </c>
      <c r="C1793" s="3">
        <v>44511</v>
      </c>
      <c r="D1793" s="2" t="s">
        <v>115</v>
      </c>
      <c r="E1793" s="2" t="s">
        <v>43</v>
      </c>
      <c r="F1793" s="2" t="s">
        <v>123</v>
      </c>
      <c r="G1793" s="2" t="s">
        <v>109</v>
      </c>
      <c r="H1793" s="4">
        <v>0.20000000000000007</v>
      </c>
      <c r="I1793" s="5">
        <v>3750</v>
      </c>
      <c r="J1793" s="6">
        <f t="shared" si="14"/>
        <v>750.00000000000023</v>
      </c>
      <c r="K1793" s="6">
        <f t="shared" si="15"/>
        <v>300.00000000000011</v>
      </c>
      <c r="L1793" s="7">
        <v>0.4</v>
      </c>
    </row>
    <row r="1794" spans="1:12">
      <c r="A1794" s="2" t="s">
        <v>104</v>
      </c>
      <c r="B1794" s="2">
        <v>1185732</v>
      </c>
      <c r="C1794" s="3">
        <v>44511</v>
      </c>
      <c r="D1794" s="2" t="s">
        <v>115</v>
      </c>
      <c r="E1794" s="2" t="s">
        <v>43</v>
      </c>
      <c r="F1794" s="2" t="s">
        <v>123</v>
      </c>
      <c r="G1794" s="2" t="s">
        <v>110</v>
      </c>
      <c r="H1794" s="4">
        <v>0.39999999999999997</v>
      </c>
      <c r="I1794" s="5">
        <v>3500</v>
      </c>
      <c r="J1794" s="6">
        <f t="shared" si="14"/>
        <v>1399.9999999999998</v>
      </c>
      <c r="K1794" s="6">
        <f t="shared" si="15"/>
        <v>489.99999999999989</v>
      </c>
      <c r="L1794" s="7">
        <v>0.35</v>
      </c>
    </row>
    <row r="1795" spans="1:12">
      <c r="A1795" s="2" t="s">
        <v>104</v>
      </c>
      <c r="B1795" s="2">
        <v>1185732</v>
      </c>
      <c r="C1795" s="3">
        <v>44511</v>
      </c>
      <c r="D1795" s="2" t="s">
        <v>115</v>
      </c>
      <c r="E1795" s="2" t="s">
        <v>43</v>
      </c>
      <c r="F1795" s="2" t="s">
        <v>123</v>
      </c>
      <c r="G1795" s="2" t="s">
        <v>111</v>
      </c>
      <c r="H1795" s="4">
        <v>0.44999999999999984</v>
      </c>
      <c r="I1795" s="5">
        <v>4500</v>
      </c>
      <c r="J1795" s="6">
        <f t="shared" si="14"/>
        <v>2024.9999999999993</v>
      </c>
      <c r="K1795" s="6">
        <f t="shared" si="15"/>
        <v>1012.4999999999997</v>
      </c>
      <c r="L1795" s="7">
        <v>0.5</v>
      </c>
    </row>
    <row r="1796" spans="1:12">
      <c r="A1796" s="2" t="s">
        <v>104</v>
      </c>
      <c r="B1796" s="2">
        <v>1185732</v>
      </c>
      <c r="C1796" s="3">
        <v>44540</v>
      </c>
      <c r="D1796" s="2" t="s">
        <v>115</v>
      </c>
      <c r="E1796" s="2" t="s">
        <v>43</v>
      </c>
      <c r="F1796" s="2" t="s">
        <v>123</v>
      </c>
      <c r="G1796" s="2" t="s">
        <v>106</v>
      </c>
      <c r="H1796" s="4">
        <v>0.39999999999999997</v>
      </c>
      <c r="I1796" s="5">
        <v>7000</v>
      </c>
      <c r="J1796" s="6">
        <f t="shared" si="14"/>
        <v>2799.9999999999995</v>
      </c>
      <c r="K1796" s="6">
        <f t="shared" si="15"/>
        <v>1119.9999999999998</v>
      </c>
      <c r="L1796" s="7">
        <v>0.4</v>
      </c>
    </row>
    <row r="1797" spans="1:12">
      <c r="A1797" s="2" t="s">
        <v>104</v>
      </c>
      <c r="B1797" s="2">
        <v>1185732</v>
      </c>
      <c r="C1797" s="3">
        <v>44540</v>
      </c>
      <c r="D1797" s="2" t="s">
        <v>115</v>
      </c>
      <c r="E1797" s="2" t="s">
        <v>43</v>
      </c>
      <c r="F1797" s="2" t="s">
        <v>123</v>
      </c>
      <c r="G1797" s="2" t="s">
        <v>107</v>
      </c>
      <c r="H1797" s="4">
        <v>0.30000000000000004</v>
      </c>
      <c r="I1797" s="5">
        <v>5000</v>
      </c>
      <c r="J1797" s="6">
        <f t="shared" si="14"/>
        <v>1500.0000000000002</v>
      </c>
      <c r="K1797" s="6">
        <f t="shared" si="15"/>
        <v>525</v>
      </c>
      <c r="L1797" s="7">
        <v>0.35</v>
      </c>
    </row>
    <row r="1798" spans="1:12">
      <c r="A1798" s="2" t="s">
        <v>104</v>
      </c>
      <c r="B1798" s="2">
        <v>1185732</v>
      </c>
      <c r="C1798" s="3">
        <v>44540</v>
      </c>
      <c r="D1798" s="2" t="s">
        <v>115</v>
      </c>
      <c r="E1798" s="2" t="s">
        <v>43</v>
      </c>
      <c r="F1798" s="2" t="s">
        <v>123</v>
      </c>
      <c r="G1798" s="2" t="s">
        <v>108</v>
      </c>
      <c r="H1798" s="4">
        <v>0.30000000000000004</v>
      </c>
      <c r="I1798" s="5">
        <v>4500</v>
      </c>
      <c r="J1798" s="6">
        <f t="shared" si="14"/>
        <v>1350.0000000000002</v>
      </c>
      <c r="K1798" s="6">
        <f t="shared" si="15"/>
        <v>472.50000000000006</v>
      </c>
      <c r="L1798" s="7">
        <v>0.35</v>
      </c>
    </row>
    <row r="1799" spans="1:12">
      <c r="A1799" s="2" t="s">
        <v>104</v>
      </c>
      <c r="B1799" s="2">
        <v>1185732</v>
      </c>
      <c r="C1799" s="3">
        <v>44540</v>
      </c>
      <c r="D1799" s="2" t="s">
        <v>115</v>
      </c>
      <c r="E1799" s="2" t="s">
        <v>43</v>
      </c>
      <c r="F1799" s="2" t="s">
        <v>123</v>
      </c>
      <c r="G1799" s="2" t="s">
        <v>109</v>
      </c>
      <c r="H1799" s="4">
        <v>0.30000000000000004</v>
      </c>
      <c r="I1799" s="5">
        <v>4000</v>
      </c>
      <c r="J1799" s="6">
        <f t="shared" si="14"/>
        <v>1200.0000000000002</v>
      </c>
      <c r="K1799" s="6">
        <f t="shared" si="15"/>
        <v>480.00000000000011</v>
      </c>
      <c r="L1799" s="7">
        <v>0.4</v>
      </c>
    </row>
    <row r="1800" spans="1:12">
      <c r="A1800" s="2" t="s">
        <v>104</v>
      </c>
      <c r="B1800" s="2">
        <v>1185732</v>
      </c>
      <c r="C1800" s="3">
        <v>44540</v>
      </c>
      <c r="D1800" s="2" t="s">
        <v>115</v>
      </c>
      <c r="E1800" s="2" t="s">
        <v>43</v>
      </c>
      <c r="F1800" s="2" t="s">
        <v>123</v>
      </c>
      <c r="G1800" s="2" t="s">
        <v>110</v>
      </c>
      <c r="H1800" s="4">
        <v>0.39999999999999997</v>
      </c>
      <c r="I1800" s="5">
        <v>4000</v>
      </c>
      <c r="J1800" s="6">
        <f t="shared" si="14"/>
        <v>1599.9999999999998</v>
      </c>
      <c r="K1800" s="6">
        <f t="shared" si="15"/>
        <v>559.99999999999989</v>
      </c>
      <c r="L1800" s="7">
        <v>0.35</v>
      </c>
    </row>
    <row r="1801" spans="1:12">
      <c r="A1801" s="2" t="s">
        <v>104</v>
      </c>
      <c r="B1801" s="2">
        <v>1185732</v>
      </c>
      <c r="C1801" s="3">
        <v>44540</v>
      </c>
      <c r="D1801" s="2" t="s">
        <v>115</v>
      </c>
      <c r="E1801" s="2" t="s">
        <v>43</v>
      </c>
      <c r="F1801" s="2" t="s">
        <v>123</v>
      </c>
      <c r="G1801" s="2" t="s">
        <v>111</v>
      </c>
      <c r="H1801" s="4">
        <v>0.44999999999999984</v>
      </c>
      <c r="I1801" s="5">
        <v>5000</v>
      </c>
      <c r="J1801" s="6">
        <f t="shared" si="14"/>
        <v>2249.9999999999991</v>
      </c>
      <c r="K1801" s="6">
        <f t="shared" si="15"/>
        <v>1124.9999999999995</v>
      </c>
      <c r="L1801" s="7">
        <v>0.5</v>
      </c>
    </row>
    <row r="1802" spans="1:12">
      <c r="A1802" s="2" t="s">
        <v>113</v>
      </c>
      <c r="B1802" s="2">
        <v>1128299</v>
      </c>
      <c r="C1802" s="3">
        <v>44220</v>
      </c>
      <c r="D1802" s="2" t="s">
        <v>7</v>
      </c>
      <c r="E1802" s="2" t="s">
        <v>14</v>
      </c>
      <c r="F1802" s="2" t="s">
        <v>77</v>
      </c>
      <c r="G1802" s="2" t="s">
        <v>106</v>
      </c>
      <c r="H1802" s="4">
        <v>0.30000000000000004</v>
      </c>
      <c r="I1802" s="5">
        <v>3500</v>
      </c>
      <c r="J1802" s="6">
        <f t="shared" si="14"/>
        <v>1050.0000000000002</v>
      </c>
      <c r="K1802" s="6">
        <f t="shared" si="15"/>
        <v>367.50000000000006</v>
      </c>
      <c r="L1802" s="7">
        <v>0.35</v>
      </c>
    </row>
    <row r="1803" spans="1:12">
      <c r="A1803" s="2" t="s">
        <v>113</v>
      </c>
      <c r="B1803" s="2">
        <v>1128299</v>
      </c>
      <c r="C1803" s="3">
        <v>44220</v>
      </c>
      <c r="D1803" s="2" t="s">
        <v>7</v>
      </c>
      <c r="E1803" s="2" t="s">
        <v>14</v>
      </c>
      <c r="F1803" s="2" t="s">
        <v>77</v>
      </c>
      <c r="G1803" s="2" t="s">
        <v>107</v>
      </c>
      <c r="H1803" s="4">
        <v>0.4</v>
      </c>
      <c r="I1803" s="5">
        <v>3500</v>
      </c>
      <c r="J1803" s="6">
        <f t="shared" si="14"/>
        <v>1400</v>
      </c>
      <c r="K1803" s="6">
        <f t="shared" si="15"/>
        <v>489.99999999999994</v>
      </c>
      <c r="L1803" s="7">
        <v>0.35</v>
      </c>
    </row>
    <row r="1804" spans="1:12">
      <c r="A1804" s="2" t="s">
        <v>113</v>
      </c>
      <c r="B1804" s="2">
        <v>1128299</v>
      </c>
      <c r="C1804" s="3">
        <v>44220</v>
      </c>
      <c r="D1804" s="2" t="s">
        <v>7</v>
      </c>
      <c r="E1804" s="2" t="s">
        <v>14</v>
      </c>
      <c r="F1804" s="2" t="s">
        <v>77</v>
      </c>
      <c r="G1804" s="2" t="s">
        <v>108</v>
      </c>
      <c r="H1804" s="4">
        <v>0.4</v>
      </c>
      <c r="I1804" s="5">
        <v>3500</v>
      </c>
      <c r="J1804" s="6">
        <f t="shared" si="14"/>
        <v>1400</v>
      </c>
      <c r="K1804" s="6">
        <f t="shared" si="15"/>
        <v>489.99999999999994</v>
      </c>
      <c r="L1804" s="7">
        <v>0.35</v>
      </c>
    </row>
    <row r="1805" spans="1:12">
      <c r="A1805" s="2" t="s">
        <v>113</v>
      </c>
      <c r="B1805" s="2">
        <v>1128299</v>
      </c>
      <c r="C1805" s="3">
        <v>44220</v>
      </c>
      <c r="D1805" s="2" t="s">
        <v>7</v>
      </c>
      <c r="E1805" s="2" t="s">
        <v>14</v>
      </c>
      <c r="F1805" s="2" t="s">
        <v>77</v>
      </c>
      <c r="G1805" s="2" t="s">
        <v>109</v>
      </c>
      <c r="H1805" s="4">
        <v>0.4</v>
      </c>
      <c r="I1805" s="5">
        <v>2000</v>
      </c>
      <c r="J1805" s="6">
        <f t="shared" si="14"/>
        <v>800</v>
      </c>
      <c r="K1805" s="6">
        <f t="shared" si="15"/>
        <v>280</v>
      </c>
      <c r="L1805" s="7">
        <v>0.35</v>
      </c>
    </row>
    <row r="1806" spans="1:12">
      <c r="A1806" s="2" t="s">
        <v>113</v>
      </c>
      <c r="B1806" s="2">
        <v>1128299</v>
      </c>
      <c r="C1806" s="3">
        <v>44220</v>
      </c>
      <c r="D1806" s="2" t="s">
        <v>7</v>
      </c>
      <c r="E1806" s="2" t="s">
        <v>14</v>
      </c>
      <c r="F1806" s="2" t="s">
        <v>77</v>
      </c>
      <c r="G1806" s="2" t="s">
        <v>110</v>
      </c>
      <c r="H1806" s="4">
        <v>0.45000000000000007</v>
      </c>
      <c r="I1806" s="5">
        <v>1500</v>
      </c>
      <c r="J1806" s="6">
        <f t="shared" si="14"/>
        <v>675.00000000000011</v>
      </c>
      <c r="K1806" s="6">
        <f t="shared" si="15"/>
        <v>270.00000000000006</v>
      </c>
      <c r="L1806" s="7">
        <v>0.4</v>
      </c>
    </row>
    <row r="1807" spans="1:12">
      <c r="A1807" s="2" t="s">
        <v>113</v>
      </c>
      <c r="B1807" s="2">
        <v>1128299</v>
      </c>
      <c r="C1807" s="3">
        <v>44220</v>
      </c>
      <c r="D1807" s="2" t="s">
        <v>7</v>
      </c>
      <c r="E1807" s="2" t="s">
        <v>14</v>
      </c>
      <c r="F1807" s="2" t="s">
        <v>77</v>
      </c>
      <c r="G1807" s="2" t="s">
        <v>111</v>
      </c>
      <c r="H1807" s="4">
        <v>0.4</v>
      </c>
      <c r="I1807" s="5">
        <v>4000</v>
      </c>
      <c r="J1807" s="6">
        <f t="shared" si="14"/>
        <v>1600</v>
      </c>
      <c r="K1807" s="6">
        <f t="shared" si="15"/>
        <v>480</v>
      </c>
      <c r="L1807" s="7">
        <v>0.3</v>
      </c>
    </row>
    <row r="1808" spans="1:12">
      <c r="A1808" s="2" t="s">
        <v>113</v>
      </c>
      <c r="B1808" s="2">
        <v>1128299</v>
      </c>
      <c r="C1808" s="3">
        <v>44251</v>
      </c>
      <c r="D1808" s="2" t="s">
        <v>7</v>
      </c>
      <c r="E1808" s="2" t="s">
        <v>14</v>
      </c>
      <c r="F1808" s="2" t="s">
        <v>77</v>
      </c>
      <c r="G1808" s="2" t="s">
        <v>106</v>
      </c>
      <c r="H1808" s="4">
        <v>0.30000000000000004</v>
      </c>
      <c r="I1808" s="5">
        <v>4500</v>
      </c>
      <c r="J1808" s="6">
        <f t="shared" si="14"/>
        <v>1350.0000000000002</v>
      </c>
      <c r="K1808" s="6">
        <f t="shared" si="15"/>
        <v>472.50000000000006</v>
      </c>
      <c r="L1808" s="7">
        <v>0.35</v>
      </c>
    </row>
    <row r="1809" spans="1:12">
      <c r="A1809" s="2" t="s">
        <v>113</v>
      </c>
      <c r="B1809" s="2">
        <v>1128299</v>
      </c>
      <c r="C1809" s="3">
        <v>44251</v>
      </c>
      <c r="D1809" s="2" t="s">
        <v>7</v>
      </c>
      <c r="E1809" s="2" t="s">
        <v>14</v>
      </c>
      <c r="F1809" s="2" t="s">
        <v>77</v>
      </c>
      <c r="G1809" s="2" t="s">
        <v>107</v>
      </c>
      <c r="H1809" s="4">
        <v>0.4</v>
      </c>
      <c r="I1809" s="5">
        <v>3500</v>
      </c>
      <c r="J1809" s="6">
        <f t="shared" si="14"/>
        <v>1400</v>
      </c>
      <c r="K1809" s="6">
        <f t="shared" si="15"/>
        <v>489.99999999999994</v>
      </c>
      <c r="L1809" s="7">
        <v>0.35</v>
      </c>
    </row>
    <row r="1810" spans="1:12">
      <c r="A1810" s="2" t="s">
        <v>113</v>
      </c>
      <c r="B1810" s="2">
        <v>1128299</v>
      </c>
      <c r="C1810" s="3">
        <v>44251</v>
      </c>
      <c r="D1810" s="2" t="s">
        <v>7</v>
      </c>
      <c r="E1810" s="2" t="s">
        <v>14</v>
      </c>
      <c r="F1810" s="2" t="s">
        <v>77</v>
      </c>
      <c r="G1810" s="2" t="s">
        <v>108</v>
      </c>
      <c r="H1810" s="4">
        <v>0.4</v>
      </c>
      <c r="I1810" s="5">
        <v>3500</v>
      </c>
      <c r="J1810" s="6">
        <f t="shared" si="14"/>
        <v>1400</v>
      </c>
      <c r="K1810" s="6">
        <f t="shared" si="15"/>
        <v>489.99999999999994</v>
      </c>
      <c r="L1810" s="7">
        <v>0.35</v>
      </c>
    </row>
    <row r="1811" spans="1:12">
      <c r="A1811" s="2" t="s">
        <v>113</v>
      </c>
      <c r="B1811" s="2">
        <v>1128299</v>
      </c>
      <c r="C1811" s="3">
        <v>44251</v>
      </c>
      <c r="D1811" s="2" t="s">
        <v>7</v>
      </c>
      <c r="E1811" s="2" t="s">
        <v>14</v>
      </c>
      <c r="F1811" s="2" t="s">
        <v>77</v>
      </c>
      <c r="G1811" s="2" t="s">
        <v>109</v>
      </c>
      <c r="H1811" s="4">
        <v>0.4</v>
      </c>
      <c r="I1811" s="5">
        <v>2000</v>
      </c>
      <c r="J1811" s="6">
        <f t="shared" si="14"/>
        <v>800</v>
      </c>
      <c r="K1811" s="6">
        <f t="shared" si="15"/>
        <v>280</v>
      </c>
      <c r="L1811" s="7">
        <v>0.35</v>
      </c>
    </row>
    <row r="1812" spans="1:12">
      <c r="A1812" s="2" t="s">
        <v>113</v>
      </c>
      <c r="B1812" s="2">
        <v>1128299</v>
      </c>
      <c r="C1812" s="3">
        <v>44251</v>
      </c>
      <c r="D1812" s="2" t="s">
        <v>7</v>
      </c>
      <c r="E1812" s="2" t="s">
        <v>14</v>
      </c>
      <c r="F1812" s="2" t="s">
        <v>77</v>
      </c>
      <c r="G1812" s="2" t="s">
        <v>110</v>
      </c>
      <c r="H1812" s="4">
        <v>0.45000000000000007</v>
      </c>
      <c r="I1812" s="5">
        <v>1250</v>
      </c>
      <c r="J1812" s="6">
        <f t="shared" si="14"/>
        <v>562.50000000000011</v>
      </c>
      <c r="K1812" s="6">
        <f t="shared" si="15"/>
        <v>225.00000000000006</v>
      </c>
      <c r="L1812" s="7">
        <v>0.4</v>
      </c>
    </row>
    <row r="1813" spans="1:12">
      <c r="A1813" s="2" t="s">
        <v>113</v>
      </c>
      <c r="B1813" s="2">
        <v>1128299</v>
      </c>
      <c r="C1813" s="3">
        <v>44251</v>
      </c>
      <c r="D1813" s="2" t="s">
        <v>7</v>
      </c>
      <c r="E1813" s="2" t="s">
        <v>14</v>
      </c>
      <c r="F1813" s="2" t="s">
        <v>77</v>
      </c>
      <c r="G1813" s="2" t="s">
        <v>111</v>
      </c>
      <c r="H1813" s="4">
        <v>0.4</v>
      </c>
      <c r="I1813" s="5">
        <v>3250</v>
      </c>
      <c r="J1813" s="6">
        <f t="shared" si="14"/>
        <v>1300</v>
      </c>
      <c r="K1813" s="6">
        <f t="shared" si="15"/>
        <v>390</v>
      </c>
      <c r="L1813" s="7">
        <v>0.3</v>
      </c>
    </row>
    <row r="1814" spans="1:12">
      <c r="A1814" s="2" t="s">
        <v>113</v>
      </c>
      <c r="B1814" s="2">
        <v>1128299</v>
      </c>
      <c r="C1814" s="3">
        <v>44278</v>
      </c>
      <c r="D1814" s="2" t="s">
        <v>7</v>
      </c>
      <c r="E1814" s="2" t="s">
        <v>14</v>
      </c>
      <c r="F1814" s="2" t="s">
        <v>77</v>
      </c>
      <c r="G1814" s="2" t="s">
        <v>106</v>
      </c>
      <c r="H1814" s="4">
        <v>0.4</v>
      </c>
      <c r="I1814" s="5">
        <v>4750</v>
      </c>
      <c r="J1814" s="6">
        <f t="shared" si="14"/>
        <v>1900</v>
      </c>
      <c r="K1814" s="6">
        <f t="shared" si="15"/>
        <v>665</v>
      </c>
      <c r="L1814" s="7">
        <v>0.35</v>
      </c>
    </row>
    <row r="1815" spans="1:12">
      <c r="A1815" s="2" t="s">
        <v>113</v>
      </c>
      <c r="B1815" s="2">
        <v>1128299</v>
      </c>
      <c r="C1815" s="3">
        <v>44278</v>
      </c>
      <c r="D1815" s="2" t="s">
        <v>7</v>
      </c>
      <c r="E1815" s="2" t="s">
        <v>14</v>
      </c>
      <c r="F1815" s="2" t="s">
        <v>77</v>
      </c>
      <c r="G1815" s="2" t="s">
        <v>107</v>
      </c>
      <c r="H1815" s="4">
        <v>0.5</v>
      </c>
      <c r="I1815" s="5">
        <v>3250</v>
      </c>
      <c r="J1815" s="6">
        <f t="shared" si="14"/>
        <v>1625</v>
      </c>
      <c r="K1815" s="6">
        <f t="shared" si="15"/>
        <v>568.75</v>
      </c>
      <c r="L1815" s="7">
        <v>0.35</v>
      </c>
    </row>
    <row r="1816" spans="1:12">
      <c r="A1816" s="2" t="s">
        <v>113</v>
      </c>
      <c r="B1816" s="2">
        <v>1128299</v>
      </c>
      <c r="C1816" s="3">
        <v>44278</v>
      </c>
      <c r="D1816" s="2" t="s">
        <v>7</v>
      </c>
      <c r="E1816" s="2" t="s">
        <v>14</v>
      </c>
      <c r="F1816" s="2" t="s">
        <v>77</v>
      </c>
      <c r="G1816" s="2" t="s">
        <v>108</v>
      </c>
      <c r="H1816" s="4">
        <v>0.54999999999999993</v>
      </c>
      <c r="I1816" s="5">
        <v>3500</v>
      </c>
      <c r="J1816" s="6">
        <f t="shared" si="14"/>
        <v>1924.9999999999998</v>
      </c>
      <c r="K1816" s="6">
        <f t="shared" si="15"/>
        <v>673.74999999999989</v>
      </c>
      <c r="L1816" s="7">
        <v>0.35</v>
      </c>
    </row>
    <row r="1817" spans="1:12">
      <c r="A1817" s="2" t="s">
        <v>113</v>
      </c>
      <c r="B1817" s="2">
        <v>1128299</v>
      </c>
      <c r="C1817" s="3">
        <v>44278</v>
      </c>
      <c r="D1817" s="2" t="s">
        <v>7</v>
      </c>
      <c r="E1817" s="2" t="s">
        <v>14</v>
      </c>
      <c r="F1817" s="2" t="s">
        <v>77</v>
      </c>
      <c r="G1817" s="2" t="s">
        <v>109</v>
      </c>
      <c r="H1817" s="4">
        <v>0.5</v>
      </c>
      <c r="I1817" s="5">
        <v>2500</v>
      </c>
      <c r="J1817" s="6">
        <f t="shared" si="14"/>
        <v>1250</v>
      </c>
      <c r="K1817" s="6">
        <f t="shared" si="15"/>
        <v>437.5</v>
      </c>
      <c r="L1817" s="7">
        <v>0.35</v>
      </c>
    </row>
    <row r="1818" spans="1:12">
      <c r="A1818" s="2" t="s">
        <v>113</v>
      </c>
      <c r="B1818" s="2">
        <v>1128299</v>
      </c>
      <c r="C1818" s="3">
        <v>44278</v>
      </c>
      <c r="D1818" s="2" t="s">
        <v>7</v>
      </c>
      <c r="E1818" s="2" t="s">
        <v>14</v>
      </c>
      <c r="F1818" s="2" t="s">
        <v>77</v>
      </c>
      <c r="G1818" s="2" t="s">
        <v>110</v>
      </c>
      <c r="H1818" s="4">
        <v>0.55000000000000004</v>
      </c>
      <c r="I1818" s="5">
        <v>1000</v>
      </c>
      <c r="J1818" s="6">
        <f t="shared" si="14"/>
        <v>550</v>
      </c>
      <c r="K1818" s="6">
        <f t="shared" si="15"/>
        <v>220</v>
      </c>
      <c r="L1818" s="7">
        <v>0.4</v>
      </c>
    </row>
    <row r="1819" spans="1:12">
      <c r="A1819" s="2" t="s">
        <v>113</v>
      </c>
      <c r="B1819" s="2">
        <v>1128299</v>
      </c>
      <c r="C1819" s="3">
        <v>44278</v>
      </c>
      <c r="D1819" s="2" t="s">
        <v>7</v>
      </c>
      <c r="E1819" s="2" t="s">
        <v>14</v>
      </c>
      <c r="F1819" s="2" t="s">
        <v>77</v>
      </c>
      <c r="G1819" s="2" t="s">
        <v>111</v>
      </c>
      <c r="H1819" s="4">
        <v>0.5</v>
      </c>
      <c r="I1819" s="5">
        <v>3000</v>
      </c>
      <c r="J1819" s="6">
        <f t="shared" si="14"/>
        <v>1500</v>
      </c>
      <c r="K1819" s="6">
        <f t="shared" si="15"/>
        <v>450</v>
      </c>
      <c r="L1819" s="7">
        <v>0.3</v>
      </c>
    </row>
    <row r="1820" spans="1:12">
      <c r="A1820" s="2" t="s">
        <v>113</v>
      </c>
      <c r="B1820" s="2">
        <v>1128299</v>
      </c>
      <c r="C1820" s="3">
        <v>44310</v>
      </c>
      <c r="D1820" s="2" t="s">
        <v>7</v>
      </c>
      <c r="E1820" s="2" t="s">
        <v>14</v>
      </c>
      <c r="F1820" s="2" t="s">
        <v>77</v>
      </c>
      <c r="G1820" s="2" t="s">
        <v>106</v>
      </c>
      <c r="H1820" s="4">
        <v>0.55000000000000004</v>
      </c>
      <c r="I1820" s="5">
        <v>4750</v>
      </c>
      <c r="J1820" s="6">
        <f t="shared" si="14"/>
        <v>2612.5</v>
      </c>
      <c r="K1820" s="6">
        <f t="shared" si="15"/>
        <v>914.37499999999989</v>
      </c>
      <c r="L1820" s="7">
        <v>0.35</v>
      </c>
    </row>
    <row r="1821" spans="1:12">
      <c r="A1821" s="2" t="s">
        <v>113</v>
      </c>
      <c r="B1821" s="2">
        <v>1128299</v>
      </c>
      <c r="C1821" s="3">
        <v>44310</v>
      </c>
      <c r="D1821" s="2" t="s">
        <v>7</v>
      </c>
      <c r="E1821" s="2" t="s">
        <v>14</v>
      </c>
      <c r="F1821" s="2" t="s">
        <v>77</v>
      </c>
      <c r="G1821" s="2" t="s">
        <v>107</v>
      </c>
      <c r="H1821" s="4">
        <v>0.60000000000000009</v>
      </c>
      <c r="I1821" s="5">
        <v>2750</v>
      </c>
      <c r="J1821" s="6">
        <f t="shared" si="14"/>
        <v>1650.0000000000002</v>
      </c>
      <c r="K1821" s="6">
        <f t="shared" si="15"/>
        <v>577.5</v>
      </c>
      <c r="L1821" s="7">
        <v>0.35</v>
      </c>
    </row>
    <row r="1822" spans="1:12">
      <c r="A1822" s="2" t="s">
        <v>113</v>
      </c>
      <c r="B1822" s="2">
        <v>1128299</v>
      </c>
      <c r="C1822" s="3">
        <v>44310</v>
      </c>
      <c r="D1822" s="2" t="s">
        <v>7</v>
      </c>
      <c r="E1822" s="2" t="s">
        <v>14</v>
      </c>
      <c r="F1822" s="2" t="s">
        <v>77</v>
      </c>
      <c r="G1822" s="2" t="s">
        <v>108</v>
      </c>
      <c r="H1822" s="4">
        <v>0.60000000000000009</v>
      </c>
      <c r="I1822" s="5">
        <v>3250</v>
      </c>
      <c r="J1822" s="6">
        <f t="shared" si="14"/>
        <v>1950.0000000000002</v>
      </c>
      <c r="K1822" s="6">
        <f t="shared" si="15"/>
        <v>682.5</v>
      </c>
      <c r="L1822" s="7">
        <v>0.35</v>
      </c>
    </row>
    <row r="1823" spans="1:12">
      <c r="A1823" s="2" t="s">
        <v>113</v>
      </c>
      <c r="B1823" s="2">
        <v>1128299</v>
      </c>
      <c r="C1823" s="3">
        <v>44310</v>
      </c>
      <c r="D1823" s="2" t="s">
        <v>7</v>
      </c>
      <c r="E1823" s="2" t="s">
        <v>14</v>
      </c>
      <c r="F1823" s="2" t="s">
        <v>77</v>
      </c>
      <c r="G1823" s="2" t="s">
        <v>109</v>
      </c>
      <c r="H1823" s="4">
        <v>0.45000000000000007</v>
      </c>
      <c r="I1823" s="5">
        <v>2250</v>
      </c>
      <c r="J1823" s="6">
        <f t="shared" si="14"/>
        <v>1012.5000000000001</v>
      </c>
      <c r="K1823" s="6">
        <f t="shared" si="15"/>
        <v>354.375</v>
      </c>
      <c r="L1823" s="7">
        <v>0.35</v>
      </c>
    </row>
    <row r="1824" spans="1:12">
      <c r="A1824" s="2" t="s">
        <v>113</v>
      </c>
      <c r="B1824" s="2">
        <v>1128299</v>
      </c>
      <c r="C1824" s="3">
        <v>44310</v>
      </c>
      <c r="D1824" s="2" t="s">
        <v>7</v>
      </c>
      <c r="E1824" s="2" t="s">
        <v>14</v>
      </c>
      <c r="F1824" s="2" t="s">
        <v>77</v>
      </c>
      <c r="G1824" s="2" t="s">
        <v>110</v>
      </c>
      <c r="H1824" s="4">
        <v>0.50000000000000011</v>
      </c>
      <c r="I1824" s="5">
        <v>1250</v>
      </c>
      <c r="J1824" s="6">
        <f t="shared" si="14"/>
        <v>625.00000000000011</v>
      </c>
      <c r="K1824" s="6">
        <f t="shared" si="15"/>
        <v>250.00000000000006</v>
      </c>
      <c r="L1824" s="7">
        <v>0.4</v>
      </c>
    </row>
    <row r="1825" spans="1:12">
      <c r="A1825" s="2" t="s">
        <v>113</v>
      </c>
      <c r="B1825" s="2">
        <v>1128299</v>
      </c>
      <c r="C1825" s="3">
        <v>44310</v>
      </c>
      <c r="D1825" s="2" t="s">
        <v>7</v>
      </c>
      <c r="E1825" s="2" t="s">
        <v>14</v>
      </c>
      <c r="F1825" s="2" t="s">
        <v>77</v>
      </c>
      <c r="G1825" s="2" t="s">
        <v>111</v>
      </c>
      <c r="H1825" s="4">
        <v>0.65000000000000013</v>
      </c>
      <c r="I1825" s="5">
        <v>3000</v>
      </c>
      <c r="J1825" s="6">
        <f t="shared" si="14"/>
        <v>1950.0000000000005</v>
      </c>
      <c r="K1825" s="6">
        <f t="shared" si="15"/>
        <v>585.00000000000011</v>
      </c>
      <c r="L1825" s="7">
        <v>0.3</v>
      </c>
    </row>
    <row r="1826" spans="1:12">
      <c r="A1826" s="2" t="s">
        <v>113</v>
      </c>
      <c r="B1826" s="2">
        <v>1128299</v>
      </c>
      <c r="C1826" s="3">
        <v>44341</v>
      </c>
      <c r="D1826" s="2" t="s">
        <v>7</v>
      </c>
      <c r="E1826" s="2" t="s">
        <v>14</v>
      </c>
      <c r="F1826" s="2" t="s">
        <v>77</v>
      </c>
      <c r="G1826" s="2" t="s">
        <v>106</v>
      </c>
      <c r="H1826" s="4">
        <v>0.5</v>
      </c>
      <c r="I1826" s="5">
        <v>5000</v>
      </c>
      <c r="J1826" s="6">
        <f t="shared" si="14"/>
        <v>2500</v>
      </c>
      <c r="K1826" s="6">
        <f t="shared" si="15"/>
        <v>875</v>
      </c>
      <c r="L1826" s="7">
        <v>0.35</v>
      </c>
    </row>
    <row r="1827" spans="1:12">
      <c r="A1827" s="2" t="s">
        <v>113</v>
      </c>
      <c r="B1827" s="2">
        <v>1128299</v>
      </c>
      <c r="C1827" s="3">
        <v>44341</v>
      </c>
      <c r="D1827" s="2" t="s">
        <v>7</v>
      </c>
      <c r="E1827" s="2" t="s">
        <v>14</v>
      </c>
      <c r="F1827" s="2" t="s">
        <v>77</v>
      </c>
      <c r="G1827" s="2" t="s">
        <v>107</v>
      </c>
      <c r="H1827" s="4">
        <v>0.55000000000000004</v>
      </c>
      <c r="I1827" s="5">
        <v>3500</v>
      </c>
      <c r="J1827" s="6">
        <f t="shared" si="14"/>
        <v>1925.0000000000002</v>
      </c>
      <c r="K1827" s="6">
        <f t="shared" si="15"/>
        <v>673.75</v>
      </c>
      <c r="L1827" s="7">
        <v>0.35</v>
      </c>
    </row>
    <row r="1828" spans="1:12">
      <c r="A1828" s="2" t="s">
        <v>113</v>
      </c>
      <c r="B1828" s="2">
        <v>1128299</v>
      </c>
      <c r="C1828" s="3">
        <v>44341</v>
      </c>
      <c r="D1828" s="2" t="s">
        <v>7</v>
      </c>
      <c r="E1828" s="2" t="s">
        <v>14</v>
      </c>
      <c r="F1828" s="2" t="s">
        <v>77</v>
      </c>
      <c r="G1828" s="2" t="s">
        <v>108</v>
      </c>
      <c r="H1828" s="4">
        <v>0.55000000000000004</v>
      </c>
      <c r="I1828" s="5">
        <v>3500</v>
      </c>
      <c r="J1828" s="6">
        <f t="shared" si="14"/>
        <v>1925.0000000000002</v>
      </c>
      <c r="K1828" s="6">
        <f t="shared" si="15"/>
        <v>673.75</v>
      </c>
      <c r="L1828" s="7">
        <v>0.35</v>
      </c>
    </row>
    <row r="1829" spans="1:12">
      <c r="A1829" s="2" t="s">
        <v>113</v>
      </c>
      <c r="B1829" s="2">
        <v>1128299</v>
      </c>
      <c r="C1829" s="3">
        <v>44341</v>
      </c>
      <c r="D1829" s="2" t="s">
        <v>7</v>
      </c>
      <c r="E1829" s="2" t="s">
        <v>14</v>
      </c>
      <c r="F1829" s="2" t="s">
        <v>77</v>
      </c>
      <c r="G1829" s="2" t="s">
        <v>109</v>
      </c>
      <c r="H1829" s="4">
        <v>0.5</v>
      </c>
      <c r="I1829" s="5">
        <v>2750</v>
      </c>
      <c r="J1829" s="6">
        <f t="shared" si="14"/>
        <v>1375</v>
      </c>
      <c r="K1829" s="6">
        <f t="shared" si="15"/>
        <v>481.24999999999994</v>
      </c>
      <c r="L1829" s="7">
        <v>0.35</v>
      </c>
    </row>
    <row r="1830" spans="1:12">
      <c r="A1830" s="2" t="s">
        <v>113</v>
      </c>
      <c r="B1830" s="2">
        <v>1128299</v>
      </c>
      <c r="C1830" s="3">
        <v>44341</v>
      </c>
      <c r="D1830" s="2" t="s">
        <v>7</v>
      </c>
      <c r="E1830" s="2" t="s">
        <v>14</v>
      </c>
      <c r="F1830" s="2" t="s">
        <v>77</v>
      </c>
      <c r="G1830" s="2" t="s">
        <v>110</v>
      </c>
      <c r="H1830" s="4">
        <v>0.44999999999999996</v>
      </c>
      <c r="I1830" s="5">
        <v>1750</v>
      </c>
      <c r="J1830" s="6">
        <f t="shared" si="14"/>
        <v>787.49999999999989</v>
      </c>
      <c r="K1830" s="6">
        <f t="shared" si="15"/>
        <v>315</v>
      </c>
      <c r="L1830" s="7">
        <v>0.4</v>
      </c>
    </row>
    <row r="1831" spans="1:12">
      <c r="A1831" s="2" t="s">
        <v>113</v>
      </c>
      <c r="B1831" s="2">
        <v>1128299</v>
      </c>
      <c r="C1831" s="3">
        <v>44341</v>
      </c>
      <c r="D1831" s="2" t="s">
        <v>7</v>
      </c>
      <c r="E1831" s="2" t="s">
        <v>14</v>
      </c>
      <c r="F1831" s="2" t="s">
        <v>77</v>
      </c>
      <c r="G1831" s="2" t="s">
        <v>111</v>
      </c>
      <c r="H1831" s="4">
        <v>0.6</v>
      </c>
      <c r="I1831" s="5">
        <v>5250</v>
      </c>
      <c r="J1831" s="6">
        <f t="shared" si="14"/>
        <v>3150</v>
      </c>
      <c r="K1831" s="6">
        <f t="shared" si="15"/>
        <v>945</v>
      </c>
      <c r="L1831" s="7">
        <v>0.3</v>
      </c>
    </row>
    <row r="1832" spans="1:12">
      <c r="A1832" s="2" t="s">
        <v>113</v>
      </c>
      <c r="B1832" s="2">
        <v>1128299</v>
      </c>
      <c r="C1832" s="3">
        <v>44371</v>
      </c>
      <c r="D1832" s="2" t="s">
        <v>7</v>
      </c>
      <c r="E1832" s="2" t="s">
        <v>14</v>
      </c>
      <c r="F1832" s="2" t="s">
        <v>77</v>
      </c>
      <c r="G1832" s="2" t="s">
        <v>106</v>
      </c>
      <c r="H1832" s="4">
        <v>0.54999999999999993</v>
      </c>
      <c r="I1832" s="5">
        <v>7750</v>
      </c>
      <c r="J1832" s="6">
        <f t="shared" si="14"/>
        <v>4262.4999999999991</v>
      </c>
      <c r="K1832" s="6">
        <f t="shared" si="15"/>
        <v>1491.8749999999995</v>
      </c>
      <c r="L1832" s="7">
        <v>0.35</v>
      </c>
    </row>
    <row r="1833" spans="1:12">
      <c r="A1833" s="2" t="s">
        <v>113</v>
      </c>
      <c r="B1833" s="2">
        <v>1128299</v>
      </c>
      <c r="C1833" s="3">
        <v>44371</v>
      </c>
      <c r="D1833" s="2" t="s">
        <v>7</v>
      </c>
      <c r="E1833" s="2" t="s">
        <v>14</v>
      </c>
      <c r="F1833" s="2" t="s">
        <v>77</v>
      </c>
      <c r="G1833" s="2" t="s">
        <v>107</v>
      </c>
      <c r="H1833" s="4">
        <v>0.64999999999999991</v>
      </c>
      <c r="I1833" s="5">
        <v>6500</v>
      </c>
      <c r="J1833" s="6">
        <f t="shared" si="14"/>
        <v>4224.9999999999991</v>
      </c>
      <c r="K1833" s="6">
        <f t="shared" si="15"/>
        <v>1478.7499999999995</v>
      </c>
      <c r="L1833" s="7">
        <v>0.35</v>
      </c>
    </row>
    <row r="1834" spans="1:12">
      <c r="A1834" s="2" t="s">
        <v>113</v>
      </c>
      <c r="B1834" s="2">
        <v>1128299</v>
      </c>
      <c r="C1834" s="3">
        <v>44371</v>
      </c>
      <c r="D1834" s="2" t="s">
        <v>7</v>
      </c>
      <c r="E1834" s="2" t="s">
        <v>14</v>
      </c>
      <c r="F1834" s="2" t="s">
        <v>77</v>
      </c>
      <c r="G1834" s="2" t="s">
        <v>108</v>
      </c>
      <c r="H1834" s="4">
        <v>0.79999999999999993</v>
      </c>
      <c r="I1834" s="5">
        <v>6500</v>
      </c>
      <c r="J1834" s="6">
        <f t="shared" si="14"/>
        <v>5200</v>
      </c>
      <c r="K1834" s="6">
        <f t="shared" si="15"/>
        <v>1819.9999999999998</v>
      </c>
      <c r="L1834" s="7">
        <v>0.35</v>
      </c>
    </row>
    <row r="1835" spans="1:12">
      <c r="A1835" s="2" t="s">
        <v>113</v>
      </c>
      <c r="B1835" s="2">
        <v>1128299</v>
      </c>
      <c r="C1835" s="3">
        <v>44371</v>
      </c>
      <c r="D1835" s="2" t="s">
        <v>7</v>
      </c>
      <c r="E1835" s="2" t="s">
        <v>14</v>
      </c>
      <c r="F1835" s="2" t="s">
        <v>77</v>
      </c>
      <c r="G1835" s="2" t="s">
        <v>109</v>
      </c>
      <c r="H1835" s="4">
        <v>0.79999999999999993</v>
      </c>
      <c r="I1835" s="5">
        <v>5250</v>
      </c>
      <c r="J1835" s="6">
        <f t="shared" si="14"/>
        <v>4200</v>
      </c>
      <c r="K1835" s="6">
        <f t="shared" si="15"/>
        <v>1470</v>
      </c>
      <c r="L1835" s="7">
        <v>0.35</v>
      </c>
    </row>
    <row r="1836" spans="1:12">
      <c r="A1836" s="2" t="s">
        <v>113</v>
      </c>
      <c r="B1836" s="2">
        <v>1128299</v>
      </c>
      <c r="C1836" s="3">
        <v>44371</v>
      </c>
      <c r="D1836" s="2" t="s">
        <v>7</v>
      </c>
      <c r="E1836" s="2" t="s">
        <v>14</v>
      </c>
      <c r="F1836" s="2" t="s">
        <v>77</v>
      </c>
      <c r="G1836" s="2" t="s">
        <v>110</v>
      </c>
      <c r="H1836" s="4">
        <v>0.9</v>
      </c>
      <c r="I1836" s="5">
        <v>4000</v>
      </c>
      <c r="J1836" s="6">
        <f t="shared" si="14"/>
        <v>3600</v>
      </c>
      <c r="K1836" s="6">
        <f t="shared" si="15"/>
        <v>1440</v>
      </c>
      <c r="L1836" s="7">
        <v>0.4</v>
      </c>
    </row>
    <row r="1837" spans="1:12">
      <c r="A1837" s="2" t="s">
        <v>113</v>
      </c>
      <c r="B1837" s="2">
        <v>1128299</v>
      </c>
      <c r="C1837" s="3">
        <v>44371</v>
      </c>
      <c r="D1837" s="2" t="s">
        <v>7</v>
      </c>
      <c r="E1837" s="2" t="s">
        <v>14</v>
      </c>
      <c r="F1837" s="2" t="s">
        <v>77</v>
      </c>
      <c r="G1837" s="2" t="s">
        <v>111</v>
      </c>
      <c r="H1837" s="4">
        <v>1.05</v>
      </c>
      <c r="I1837" s="5">
        <v>7000</v>
      </c>
      <c r="J1837" s="6">
        <f t="shared" si="14"/>
        <v>7350</v>
      </c>
      <c r="K1837" s="6">
        <f t="shared" si="15"/>
        <v>2205</v>
      </c>
      <c r="L1837" s="7">
        <v>0.3</v>
      </c>
    </row>
    <row r="1838" spans="1:12">
      <c r="A1838" s="2" t="s">
        <v>113</v>
      </c>
      <c r="B1838" s="2">
        <v>1128299</v>
      </c>
      <c r="C1838" s="3">
        <v>44400</v>
      </c>
      <c r="D1838" s="2" t="s">
        <v>7</v>
      </c>
      <c r="E1838" s="2" t="s">
        <v>14</v>
      </c>
      <c r="F1838" s="2" t="s">
        <v>77</v>
      </c>
      <c r="G1838" s="2" t="s">
        <v>106</v>
      </c>
      <c r="H1838" s="4">
        <v>0.85</v>
      </c>
      <c r="I1838" s="5">
        <v>8500</v>
      </c>
      <c r="J1838" s="6">
        <f t="shared" si="14"/>
        <v>7225</v>
      </c>
      <c r="K1838" s="6">
        <f t="shared" si="15"/>
        <v>2528.75</v>
      </c>
      <c r="L1838" s="7">
        <v>0.35</v>
      </c>
    </row>
    <row r="1839" spans="1:12">
      <c r="A1839" s="2" t="s">
        <v>113</v>
      </c>
      <c r="B1839" s="2">
        <v>1128299</v>
      </c>
      <c r="C1839" s="3">
        <v>44400</v>
      </c>
      <c r="D1839" s="2" t="s">
        <v>7</v>
      </c>
      <c r="E1839" s="2" t="s">
        <v>14</v>
      </c>
      <c r="F1839" s="2" t="s">
        <v>77</v>
      </c>
      <c r="G1839" s="2" t="s">
        <v>107</v>
      </c>
      <c r="H1839" s="4">
        <v>0.9</v>
      </c>
      <c r="I1839" s="5">
        <v>7000</v>
      </c>
      <c r="J1839" s="6">
        <f t="shared" si="14"/>
        <v>6300</v>
      </c>
      <c r="K1839" s="6">
        <f t="shared" si="15"/>
        <v>2205</v>
      </c>
      <c r="L1839" s="7">
        <v>0.35</v>
      </c>
    </row>
    <row r="1840" spans="1:12">
      <c r="A1840" s="2" t="s">
        <v>113</v>
      </c>
      <c r="B1840" s="2">
        <v>1128299</v>
      </c>
      <c r="C1840" s="3">
        <v>44400</v>
      </c>
      <c r="D1840" s="2" t="s">
        <v>7</v>
      </c>
      <c r="E1840" s="2" t="s">
        <v>14</v>
      </c>
      <c r="F1840" s="2" t="s">
        <v>77</v>
      </c>
      <c r="G1840" s="2" t="s">
        <v>108</v>
      </c>
      <c r="H1840" s="4">
        <v>0.9</v>
      </c>
      <c r="I1840" s="5">
        <v>6500</v>
      </c>
      <c r="J1840" s="6">
        <f t="shared" si="14"/>
        <v>5850</v>
      </c>
      <c r="K1840" s="6">
        <f t="shared" si="15"/>
        <v>2047.4999999999998</v>
      </c>
      <c r="L1840" s="7">
        <v>0.35</v>
      </c>
    </row>
    <row r="1841" spans="1:12">
      <c r="A1841" s="2" t="s">
        <v>113</v>
      </c>
      <c r="B1841" s="2">
        <v>1128299</v>
      </c>
      <c r="C1841" s="3">
        <v>44400</v>
      </c>
      <c r="D1841" s="2" t="s">
        <v>7</v>
      </c>
      <c r="E1841" s="2" t="s">
        <v>14</v>
      </c>
      <c r="F1841" s="2" t="s">
        <v>77</v>
      </c>
      <c r="G1841" s="2" t="s">
        <v>109</v>
      </c>
      <c r="H1841" s="4">
        <v>0.85</v>
      </c>
      <c r="I1841" s="5">
        <v>5500</v>
      </c>
      <c r="J1841" s="6">
        <f t="shared" si="14"/>
        <v>4675</v>
      </c>
      <c r="K1841" s="6">
        <f t="shared" si="15"/>
        <v>1636.25</v>
      </c>
      <c r="L1841" s="7">
        <v>0.35</v>
      </c>
    </row>
    <row r="1842" spans="1:12">
      <c r="A1842" s="2" t="s">
        <v>113</v>
      </c>
      <c r="B1842" s="2">
        <v>1128299</v>
      </c>
      <c r="C1842" s="3">
        <v>44400</v>
      </c>
      <c r="D1842" s="2" t="s">
        <v>7</v>
      </c>
      <c r="E1842" s="2" t="s">
        <v>14</v>
      </c>
      <c r="F1842" s="2" t="s">
        <v>77</v>
      </c>
      <c r="G1842" s="2" t="s">
        <v>110</v>
      </c>
      <c r="H1842" s="4">
        <v>0.9</v>
      </c>
      <c r="I1842" s="5">
        <v>6000</v>
      </c>
      <c r="J1842" s="6">
        <f t="shared" si="14"/>
        <v>5400</v>
      </c>
      <c r="K1842" s="6">
        <f t="shared" si="15"/>
        <v>2160</v>
      </c>
      <c r="L1842" s="7">
        <v>0.4</v>
      </c>
    </row>
    <row r="1843" spans="1:12">
      <c r="A1843" s="2" t="s">
        <v>113</v>
      </c>
      <c r="B1843" s="2">
        <v>1128299</v>
      </c>
      <c r="C1843" s="3">
        <v>44400</v>
      </c>
      <c r="D1843" s="2" t="s">
        <v>7</v>
      </c>
      <c r="E1843" s="2" t="s">
        <v>14</v>
      </c>
      <c r="F1843" s="2" t="s">
        <v>77</v>
      </c>
      <c r="G1843" s="2" t="s">
        <v>111</v>
      </c>
      <c r="H1843" s="4">
        <v>1.05</v>
      </c>
      <c r="I1843" s="5">
        <v>6000</v>
      </c>
      <c r="J1843" s="6">
        <f t="shared" si="14"/>
        <v>6300</v>
      </c>
      <c r="K1843" s="6">
        <f t="shared" si="15"/>
        <v>1890</v>
      </c>
      <c r="L1843" s="7">
        <v>0.3</v>
      </c>
    </row>
    <row r="1844" spans="1:12">
      <c r="A1844" s="2" t="s">
        <v>113</v>
      </c>
      <c r="B1844" s="2">
        <v>1128299</v>
      </c>
      <c r="C1844" s="3">
        <v>44432</v>
      </c>
      <c r="D1844" s="2" t="s">
        <v>7</v>
      </c>
      <c r="E1844" s="2" t="s">
        <v>14</v>
      </c>
      <c r="F1844" s="2" t="s">
        <v>77</v>
      </c>
      <c r="G1844" s="2" t="s">
        <v>106</v>
      </c>
      <c r="H1844" s="4">
        <v>0.9</v>
      </c>
      <c r="I1844" s="5">
        <v>8000</v>
      </c>
      <c r="J1844" s="6">
        <f t="shared" si="14"/>
        <v>7200</v>
      </c>
      <c r="K1844" s="6">
        <f t="shared" si="15"/>
        <v>2520</v>
      </c>
      <c r="L1844" s="7">
        <v>0.35</v>
      </c>
    </row>
    <row r="1845" spans="1:12">
      <c r="A1845" s="2" t="s">
        <v>113</v>
      </c>
      <c r="B1845" s="2">
        <v>1128299</v>
      </c>
      <c r="C1845" s="3">
        <v>44432</v>
      </c>
      <c r="D1845" s="2" t="s">
        <v>7</v>
      </c>
      <c r="E1845" s="2" t="s">
        <v>14</v>
      </c>
      <c r="F1845" s="2" t="s">
        <v>77</v>
      </c>
      <c r="G1845" s="2" t="s">
        <v>107</v>
      </c>
      <c r="H1845" s="4">
        <v>0.8</v>
      </c>
      <c r="I1845" s="5">
        <v>7750</v>
      </c>
      <c r="J1845" s="6">
        <f t="shared" si="14"/>
        <v>6200</v>
      </c>
      <c r="K1845" s="6">
        <f t="shared" si="15"/>
        <v>2170</v>
      </c>
      <c r="L1845" s="7">
        <v>0.35</v>
      </c>
    </row>
    <row r="1846" spans="1:12">
      <c r="A1846" s="2" t="s">
        <v>113</v>
      </c>
      <c r="B1846" s="2">
        <v>1128299</v>
      </c>
      <c r="C1846" s="3">
        <v>44432</v>
      </c>
      <c r="D1846" s="2" t="s">
        <v>7</v>
      </c>
      <c r="E1846" s="2" t="s">
        <v>14</v>
      </c>
      <c r="F1846" s="2" t="s">
        <v>77</v>
      </c>
      <c r="G1846" s="2" t="s">
        <v>108</v>
      </c>
      <c r="H1846" s="4">
        <v>0.70000000000000007</v>
      </c>
      <c r="I1846" s="5">
        <v>6500</v>
      </c>
      <c r="J1846" s="6">
        <f t="shared" si="14"/>
        <v>4550</v>
      </c>
      <c r="K1846" s="6">
        <f t="shared" si="15"/>
        <v>1592.5</v>
      </c>
      <c r="L1846" s="7">
        <v>0.35</v>
      </c>
    </row>
    <row r="1847" spans="1:12">
      <c r="A1847" s="2" t="s">
        <v>113</v>
      </c>
      <c r="B1847" s="2">
        <v>1128299</v>
      </c>
      <c r="C1847" s="3">
        <v>44432</v>
      </c>
      <c r="D1847" s="2" t="s">
        <v>7</v>
      </c>
      <c r="E1847" s="2" t="s">
        <v>14</v>
      </c>
      <c r="F1847" s="2" t="s">
        <v>77</v>
      </c>
      <c r="G1847" s="2" t="s">
        <v>109</v>
      </c>
      <c r="H1847" s="4">
        <v>0.70000000000000007</v>
      </c>
      <c r="I1847" s="5">
        <v>4250</v>
      </c>
      <c r="J1847" s="6">
        <f t="shared" si="14"/>
        <v>2975.0000000000005</v>
      </c>
      <c r="K1847" s="6">
        <f t="shared" si="15"/>
        <v>1041.25</v>
      </c>
      <c r="L1847" s="7">
        <v>0.35</v>
      </c>
    </row>
    <row r="1848" spans="1:12">
      <c r="A1848" s="2" t="s">
        <v>113</v>
      </c>
      <c r="B1848" s="2">
        <v>1128299</v>
      </c>
      <c r="C1848" s="3">
        <v>44432</v>
      </c>
      <c r="D1848" s="2" t="s">
        <v>7</v>
      </c>
      <c r="E1848" s="2" t="s">
        <v>14</v>
      </c>
      <c r="F1848" s="2" t="s">
        <v>77</v>
      </c>
      <c r="G1848" s="2" t="s">
        <v>110</v>
      </c>
      <c r="H1848" s="4">
        <v>0.7</v>
      </c>
      <c r="I1848" s="5">
        <v>4250</v>
      </c>
      <c r="J1848" s="6">
        <f t="shared" si="14"/>
        <v>2975</v>
      </c>
      <c r="K1848" s="6">
        <f t="shared" si="15"/>
        <v>1190</v>
      </c>
      <c r="L1848" s="7">
        <v>0.4</v>
      </c>
    </row>
    <row r="1849" spans="1:12">
      <c r="A1849" s="2" t="s">
        <v>113</v>
      </c>
      <c r="B1849" s="2">
        <v>1128299</v>
      </c>
      <c r="C1849" s="3">
        <v>44432</v>
      </c>
      <c r="D1849" s="2" t="s">
        <v>7</v>
      </c>
      <c r="E1849" s="2" t="s">
        <v>14</v>
      </c>
      <c r="F1849" s="2" t="s">
        <v>77</v>
      </c>
      <c r="G1849" s="2" t="s">
        <v>111</v>
      </c>
      <c r="H1849" s="4">
        <v>0.75</v>
      </c>
      <c r="I1849" s="5">
        <v>2500</v>
      </c>
      <c r="J1849" s="6">
        <f t="shared" si="14"/>
        <v>1875</v>
      </c>
      <c r="K1849" s="6">
        <f t="shared" si="15"/>
        <v>562.5</v>
      </c>
      <c r="L1849" s="7">
        <v>0.3</v>
      </c>
    </row>
    <row r="1850" spans="1:12">
      <c r="A1850" s="2" t="s">
        <v>113</v>
      </c>
      <c r="B1850" s="2">
        <v>1128299</v>
      </c>
      <c r="C1850" s="3">
        <v>44464</v>
      </c>
      <c r="D1850" s="2" t="s">
        <v>7</v>
      </c>
      <c r="E1850" s="2" t="s">
        <v>14</v>
      </c>
      <c r="F1850" s="2" t="s">
        <v>77</v>
      </c>
      <c r="G1850" s="2" t="s">
        <v>106</v>
      </c>
      <c r="H1850" s="4">
        <v>0.50000000000000011</v>
      </c>
      <c r="I1850" s="5">
        <v>4500</v>
      </c>
      <c r="J1850" s="6">
        <f t="shared" si="14"/>
        <v>2250.0000000000005</v>
      </c>
      <c r="K1850" s="6">
        <f t="shared" si="15"/>
        <v>787.50000000000011</v>
      </c>
      <c r="L1850" s="7">
        <v>0.35</v>
      </c>
    </row>
    <row r="1851" spans="1:12">
      <c r="A1851" s="2" t="s">
        <v>113</v>
      </c>
      <c r="B1851" s="2">
        <v>1128299</v>
      </c>
      <c r="C1851" s="3">
        <v>44464</v>
      </c>
      <c r="D1851" s="2" t="s">
        <v>7</v>
      </c>
      <c r="E1851" s="2" t="s">
        <v>14</v>
      </c>
      <c r="F1851" s="2" t="s">
        <v>77</v>
      </c>
      <c r="G1851" s="2" t="s">
        <v>107</v>
      </c>
      <c r="H1851" s="4">
        <v>0.55000000000000016</v>
      </c>
      <c r="I1851" s="5">
        <v>4500</v>
      </c>
      <c r="J1851" s="6">
        <f t="shared" si="14"/>
        <v>2475.0000000000009</v>
      </c>
      <c r="K1851" s="6">
        <f t="shared" si="15"/>
        <v>866.25000000000023</v>
      </c>
      <c r="L1851" s="7">
        <v>0.35</v>
      </c>
    </row>
    <row r="1852" spans="1:12">
      <c r="A1852" s="2" t="s">
        <v>113</v>
      </c>
      <c r="B1852" s="2">
        <v>1128299</v>
      </c>
      <c r="C1852" s="3">
        <v>44464</v>
      </c>
      <c r="D1852" s="2" t="s">
        <v>7</v>
      </c>
      <c r="E1852" s="2" t="s">
        <v>14</v>
      </c>
      <c r="F1852" s="2" t="s">
        <v>77</v>
      </c>
      <c r="G1852" s="2" t="s">
        <v>108</v>
      </c>
      <c r="H1852" s="4">
        <v>0.50000000000000011</v>
      </c>
      <c r="I1852" s="5">
        <v>2500</v>
      </c>
      <c r="J1852" s="6">
        <f t="shared" si="14"/>
        <v>1250.0000000000002</v>
      </c>
      <c r="K1852" s="6">
        <f t="shared" si="15"/>
        <v>437.50000000000006</v>
      </c>
      <c r="L1852" s="7">
        <v>0.35</v>
      </c>
    </row>
    <row r="1853" spans="1:12">
      <c r="A1853" s="2" t="s">
        <v>113</v>
      </c>
      <c r="B1853" s="2">
        <v>1128299</v>
      </c>
      <c r="C1853" s="3">
        <v>44464</v>
      </c>
      <c r="D1853" s="2" t="s">
        <v>7</v>
      </c>
      <c r="E1853" s="2" t="s">
        <v>14</v>
      </c>
      <c r="F1853" s="2" t="s">
        <v>77</v>
      </c>
      <c r="G1853" s="2" t="s">
        <v>109</v>
      </c>
      <c r="H1853" s="4">
        <v>0.50000000000000011</v>
      </c>
      <c r="I1853" s="5">
        <v>2000</v>
      </c>
      <c r="J1853" s="6">
        <f t="shared" si="14"/>
        <v>1000.0000000000002</v>
      </c>
      <c r="K1853" s="6">
        <f t="shared" si="15"/>
        <v>350.00000000000006</v>
      </c>
      <c r="L1853" s="7">
        <v>0.35</v>
      </c>
    </row>
    <row r="1854" spans="1:12">
      <c r="A1854" s="2" t="s">
        <v>113</v>
      </c>
      <c r="B1854" s="2">
        <v>1128299</v>
      </c>
      <c r="C1854" s="3">
        <v>44464</v>
      </c>
      <c r="D1854" s="2" t="s">
        <v>7</v>
      </c>
      <c r="E1854" s="2" t="s">
        <v>14</v>
      </c>
      <c r="F1854" s="2" t="s">
        <v>77</v>
      </c>
      <c r="G1854" s="2" t="s">
        <v>110</v>
      </c>
      <c r="H1854" s="4">
        <v>0.60000000000000009</v>
      </c>
      <c r="I1854" s="5">
        <v>2250</v>
      </c>
      <c r="J1854" s="6">
        <f t="shared" si="14"/>
        <v>1350.0000000000002</v>
      </c>
      <c r="K1854" s="6">
        <f t="shared" si="15"/>
        <v>540.00000000000011</v>
      </c>
      <c r="L1854" s="7">
        <v>0.4</v>
      </c>
    </row>
    <row r="1855" spans="1:12">
      <c r="A1855" s="2" t="s">
        <v>113</v>
      </c>
      <c r="B1855" s="2">
        <v>1128299</v>
      </c>
      <c r="C1855" s="3">
        <v>44464</v>
      </c>
      <c r="D1855" s="2" t="s">
        <v>7</v>
      </c>
      <c r="E1855" s="2" t="s">
        <v>14</v>
      </c>
      <c r="F1855" s="2" t="s">
        <v>77</v>
      </c>
      <c r="G1855" s="2" t="s">
        <v>111</v>
      </c>
      <c r="H1855" s="4">
        <v>0.44999999999999996</v>
      </c>
      <c r="I1855" s="5">
        <v>2500</v>
      </c>
      <c r="J1855" s="6">
        <f t="shared" si="14"/>
        <v>1125</v>
      </c>
      <c r="K1855" s="6">
        <f t="shared" si="15"/>
        <v>337.5</v>
      </c>
      <c r="L1855" s="7">
        <v>0.3</v>
      </c>
    </row>
    <row r="1856" spans="1:12">
      <c r="A1856" s="2" t="s">
        <v>113</v>
      </c>
      <c r="B1856" s="2">
        <v>1128299</v>
      </c>
      <c r="C1856" s="3">
        <v>44493</v>
      </c>
      <c r="D1856" s="2" t="s">
        <v>7</v>
      </c>
      <c r="E1856" s="2" t="s">
        <v>14</v>
      </c>
      <c r="F1856" s="2" t="s">
        <v>77</v>
      </c>
      <c r="G1856" s="2" t="s">
        <v>106</v>
      </c>
      <c r="H1856" s="4">
        <v>0.4</v>
      </c>
      <c r="I1856" s="5">
        <v>3500</v>
      </c>
      <c r="J1856" s="6">
        <f t="shared" si="14"/>
        <v>1400</v>
      </c>
      <c r="K1856" s="6">
        <f t="shared" si="15"/>
        <v>489.99999999999994</v>
      </c>
      <c r="L1856" s="7">
        <v>0.35</v>
      </c>
    </row>
    <row r="1857" spans="1:12">
      <c r="A1857" s="2" t="s">
        <v>113</v>
      </c>
      <c r="B1857" s="2">
        <v>1128299</v>
      </c>
      <c r="C1857" s="3">
        <v>44493</v>
      </c>
      <c r="D1857" s="2" t="s">
        <v>7</v>
      </c>
      <c r="E1857" s="2" t="s">
        <v>14</v>
      </c>
      <c r="F1857" s="2" t="s">
        <v>77</v>
      </c>
      <c r="G1857" s="2" t="s">
        <v>107</v>
      </c>
      <c r="H1857" s="4">
        <v>0.55000000000000016</v>
      </c>
      <c r="I1857" s="5">
        <v>5250</v>
      </c>
      <c r="J1857" s="6">
        <f t="shared" si="14"/>
        <v>2887.5000000000009</v>
      </c>
      <c r="K1857" s="6">
        <f t="shared" si="15"/>
        <v>1010.6250000000002</v>
      </c>
      <c r="L1857" s="7">
        <v>0.35</v>
      </c>
    </row>
    <row r="1858" spans="1:12">
      <c r="A1858" s="2" t="s">
        <v>113</v>
      </c>
      <c r="B1858" s="2">
        <v>1128299</v>
      </c>
      <c r="C1858" s="3">
        <v>44493</v>
      </c>
      <c r="D1858" s="2" t="s">
        <v>7</v>
      </c>
      <c r="E1858" s="2" t="s">
        <v>14</v>
      </c>
      <c r="F1858" s="2" t="s">
        <v>77</v>
      </c>
      <c r="G1858" s="2" t="s">
        <v>108</v>
      </c>
      <c r="H1858" s="4">
        <v>0.50000000000000011</v>
      </c>
      <c r="I1858" s="5">
        <v>3500</v>
      </c>
      <c r="J1858" s="6">
        <f t="shared" si="14"/>
        <v>1750.0000000000005</v>
      </c>
      <c r="K1858" s="6">
        <f t="shared" si="15"/>
        <v>612.50000000000011</v>
      </c>
      <c r="L1858" s="7">
        <v>0.35</v>
      </c>
    </row>
    <row r="1859" spans="1:12">
      <c r="A1859" s="2" t="s">
        <v>113</v>
      </c>
      <c r="B1859" s="2">
        <v>1128299</v>
      </c>
      <c r="C1859" s="3">
        <v>44493</v>
      </c>
      <c r="D1859" s="2" t="s">
        <v>7</v>
      </c>
      <c r="E1859" s="2" t="s">
        <v>14</v>
      </c>
      <c r="F1859" s="2" t="s">
        <v>77</v>
      </c>
      <c r="G1859" s="2" t="s">
        <v>109</v>
      </c>
      <c r="H1859" s="4">
        <v>0.45000000000000007</v>
      </c>
      <c r="I1859" s="5">
        <v>3250</v>
      </c>
      <c r="J1859" s="6">
        <f t="shared" si="14"/>
        <v>1462.5000000000002</v>
      </c>
      <c r="K1859" s="6">
        <f t="shared" si="15"/>
        <v>511.87500000000006</v>
      </c>
      <c r="L1859" s="7">
        <v>0.35</v>
      </c>
    </row>
    <row r="1860" spans="1:12">
      <c r="A1860" s="2" t="s">
        <v>113</v>
      </c>
      <c r="B1860" s="2">
        <v>1128299</v>
      </c>
      <c r="C1860" s="3">
        <v>44493</v>
      </c>
      <c r="D1860" s="2" t="s">
        <v>7</v>
      </c>
      <c r="E1860" s="2" t="s">
        <v>14</v>
      </c>
      <c r="F1860" s="2" t="s">
        <v>77</v>
      </c>
      <c r="G1860" s="2" t="s">
        <v>110</v>
      </c>
      <c r="H1860" s="4">
        <v>0.55000000000000004</v>
      </c>
      <c r="I1860" s="5">
        <v>3000</v>
      </c>
      <c r="J1860" s="6">
        <f t="shared" si="14"/>
        <v>1650.0000000000002</v>
      </c>
      <c r="K1860" s="6">
        <f t="shared" si="15"/>
        <v>660.00000000000011</v>
      </c>
      <c r="L1860" s="7">
        <v>0.4</v>
      </c>
    </row>
    <row r="1861" spans="1:12">
      <c r="A1861" s="2" t="s">
        <v>113</v>
      </c>
      <c r="B1861" s="2">
        <v>1128299</v>
      </c>
      <c r="C1861" s="3">
        <v>44493</v>
      </c>
      <c r="D1861" s="2" t="s">
        <v>7</v>
      </c>
      <c r="E1861" s="2" t="s">
        <v>14</v>
      </c>
      <c r="F1861" s="2" t="s">
        <v>77</v>
      </c>
      <c r="G1861" s="2" t="s">
        <v>111</v>
      </c>
      <c r="H1861" s="4">
        <v>0.60000000000000009</v>
      </c>
      <c r="I1861" s="5">
        <v>3500</v>
      </c>
      <c r="J1861" s="6">
        <f t="shared" si="14"/>
        <v>2100.0000000000005</v>
      </c>
      <c r="K1861" s="6">
        <f t="shared" si="15"/>
        <v>630.00000000000011</v>
      </c>
      <c r="L1861" s="7">
        <v>0.3</v>
      </c>
    </row>
    <row r="1862" spans="1:12">
      <c r="A1862" s="2" t="s">
        <v>113</v>
      </c>
      <c r="B1862" s="2">
        <v>1128299</v>
      </c>
      <c r="C1862" s="3">
        <v>44524</v>
      </c>
      <c r="D1862" s="2" t="s">
        <v>7</v>
      </c>
      <c r="E1862" s="2" t="s">
        <v>14</v>
      </c>
      <c r="F1862" s="2" t="s">
        <v>77</v>
      </c>
      <c r="G1862" s="2" t="s">
        <v>106</v>
      </c>
      <c r="H1862" s="4">
        <v>0.45000000000000007</v>
      </c>
      <c r="I1862" s="5">
        <v>5750</v>
      </c>
      <c r="J1862" s="6">
        <f t="shared" si="14"/>
        <v>2587.5000000000005</v>
      </c>
      <c r="K1862" s="6">
        <f t="shared" si="15"/>
        <v>905.62500000000011</v>
      </c>
      <c r="L1862" s="7">
        <v>0.35</v>
      </c>
    </row>
    <row r="1863" spans="1:12">
      <c r="A1863" s="2" t="s">
        <v>113</v>
      </c>
      <c r="B1863" s="2">
        <v>1128299</v>
      </c>
      <c r="C1863" s="3">
        <v>44524</v>
      </c>
      <c r="D1863" s="2" t="s">
        <v>7</v>
      </c>
      <c r="E1863" s="2" t="s">
        <v>14</v>
      </c>
      <c r="F1863" s="2" t="s">
        <v>77</v>
      </c>
      <c r="G1863" s="2" t="s">
        <v>107</v>
      </c>
      <c r="H1863" s="4">
        <v>0.50000000000000011</v>
      </c>
      <c r="I1863" s="5">
        <v>6500</v>
      </c>
      <c r="J1863" s="6">
        <f t="shared" si="14"/>
        <v>3250.0000000000009</v>
      </c>
      <c r="K1863" s="6">
        <f t="shared" si="15"/>
        <v>1137.5000000000002</v>
      </c>
      <c r="L1863" s="7">
        <v>0.35</v>
      </c>
    </row>
    <row r="1864" spans="1:12">
      <c r="A1864" s="2" t="s">
        <v>113</v>
      </c>
      <c r="B1864" s="2">
        <v>1128299</v>
      </c>
      <c r="C1864" s="3">
        <v>44524</v>
      </c>
      <c r="D1864" s="2" t="s">
        <v>7</v>
      </c>
      <c r="E1864" s="2" t="s">
        <v>14</v>
      </c>
      <c r="F1864" s="2" t="s">
        <v>77</v>
      </c>
      <c r="G1864" s="2" t="s">
        <v>108</v>
      </c>
      <c r="H1864" s="4">
        <v>0.45000000000000007</v>
      </c>
      <c r="I1864" s="5">
        <v>4750</v>
      </c>
      <c r="J1864" s="6">
        <f t="shared" si="14"/>
        <v>2137.5000000000005</v>
      </c>
      <c r="K1864" s="6">
        <f t="shared" si="15"/>
        <v>748.12500000000011</v>
      </c>
      <c r="L1864" s="7">
        <v>0.35</v>
      </c>
    </row>
    <row r="1865" spans="1:12">
      <c r="A1865" s="2" t="s">
        <v>113</v>
      </c>
      <c r="B1865" s="2">
        <v>1128299</v>
      </c>
      <c r="C1865" s="3">
        <v>44524</v>
      </c>
      <c r="D1865" s="2" t="s">
        <v>7</v>
      </c>
      <c r="E1865" s="2" t="s">
        <v>14</v>
      </c>
      <c r="F1865" s="2" t="s">
        <v>77</v>
      </c>
      <c r="G1865" s="2" t="s">
        <v>109</v>
      </c>
      <c r="H1865" s="4">
        <v>0.55000000000000016</v>
      </c>
      <c r="I1865" s="5">
        <v>4500</v>
      </c>
      <c r="J1865" s="6">
        <f t="shared" si="14"/>
        <v>2475.0000000000009</v>
      </c>
      <c r="K1865" s="6">
        <f t="shared" si="15"/>
        <v>866.25000000000023</v>
      </c>
      <c r="L1865" s="7">
        <v>0.35</v>
      </c>
    </row>
    <row r="1866" spans="1:12">
      <c r="A1866" s="2" t="s">
        <v>113</v>
      </c>
      <c r="B1866" s="2">
        <v>1128299</v>
      </c>
      <c r="C1866" s="3">
        <v>44524</v>
      </c>
      <c r="D1866" s="2" t="s">
        <v>7</v>
      </c>
      <c r="E1866" s="2" t="s">
        <v>14</v>
      </c>
      <c r="F1866" s="2" t="s">
        <v>77</v>
      </c>
      <c r="G1866" s="2" t="s">
        <v>110</v>
      </c>
      <c r="H1866" s="4">
        <v>0.75000000000000011</v>
      </c>
      <c r="I1866" s="5">
        <v>4250</v>
      </c>
      <c r="J1866" s="6">
        <f t="shared" si="14"/>
        <v>3187.5000000000005</v>
      </c>
      <c r="K1866" s="6">
        <f t="shared" si="15"/>
        <v>1275.0000000000002</v>
      </c>
      <c r="L1866" s="7">
        <v>0.4</v>
      </c>
    </row>
    <row r="1867" spans="1:12">
      <c r="A1867" s="2" t="s">
        <v>113</v>
      </c>
      <c r="B1867" s="2">
        <v>1128299</v>
      </c>
      <c r="C1867" s="3">
        <v>44524</v>
      </c>
      <c r="D1867" s="2" t="s">
        <v>7</v>
      </c>
      <c r="E1867" s="2" t="s">
        <v>14</v>
      </c>
      <c r="F1867" s="2" t="s">
        <v>77</v>
      </c>
      <c r="G1867" s="2" t="s">
        <v>111</v>
      </c>
      <c r="H1867" s="4">
        <v>0.80000000000000016</v>
      </c>
      <c r="I1867" s="5">
        <v>5500</v>
      </c>
      <c r="J1867" s="6">
        <f t="shared" si="14"/>
        <v>4400.0000000000009</v>
      </c>
      <c r="K1867" s="6">
        <f t="shared" si="15"/>
        <v>1320.0000000000002</v>
      </c>
      <c r="L1867" s="7">
        <v>0.3</v>
      </c>
    </row>
    <row r="1868" spans="1:12">
      <c r="A1868" s="2" t="s">
        <v>113</v>
      </c>
      <c r="B1868" s="2">
        <v>1128299</v>
      </c>
      <c r="C1868" s="3">
        <v>44553</v>
      </c>
      <c r="D1868" s="2" t="s">
        <v>7</v>
      </c>
      <c r="E1868" s="2" t="s">
        <v>14</v>
      </c>
      <c r="F1868" s="2" t="s">
        <v>77</v>
      </c>
      <c r="G1868" s="2" t="s">
        <v>106</v>
      </c>
      <c r="H1868" s="4">
        <v>0.65000000000000013</v>
      </c>
      <c r="I1868" s="5">
        <v>7500</v>
      </c>
      <c r="J1868" s="6">
        <f t="shared" si="14"/>
        <v>4875.0000000000009</v>
      </c>
      <c r="K1868" s="6">
        <f t="shared" si="15"/>
        <v>1706.2500000000002</v>
      </c>
      <c r="L1868" s="7">
        <v>0.35</v>
      </c>
    </row>
    <row r="1869" spans="1:12">
      <c r="A1869" s="2" t="s">
        <v>113</v>
      </c>
      <c r="B1869" s="2">
        <v>1128299</v>
      </c>
      <c r="C1869" s="3">
        <v>44553</v>
      </c>
      <c r="D1869" s="2" t="s">
        <v>7</v>
      </c>
      <c r="E1869" s="2" t="s">
        <v>14</v>
      </c>
      <c r="F1869" s="2" t="s">
        <v>77</v>
      </c>
      <c r="G1869" s="2" t="s">
        <v>107</v>
      </c>
      <c r="H1869" s="4">
        <v>0.75000000000000022</v>
      </c>
      <c r="I1869" s="5">
        <v>7500</v>
      </c>
      <c r="J1869" s="6">
        <f t="shared" si="14"/>
        <v>5625.0000000000018</v>
      </c>
      <c r="K1869" s="6">
        <f t="shared" si="15"/>
        <v>1968.7500000000005</v>
      </c>
      <c r="L1869" s="7">
        <v>0.35</v>
      </c>
    </row>
    <row r="1870" spans="1:12">
      <c r="A1870" s="2" t="s">
        <v>113</v>
      </c>
      <c r="B1870" s="2">
        <v>1128299</v>
      </c>
      <c r="C1870" s="3">
        <v>44553</v>
      </c>
      <c r="D1870" s="2" t="s">
        <v>7</v>
      </c>
      <c r="E1870" s="2" t="s">
        <v>14</v>
      </c>
      <c r="F1870" s="2" t="s">
        <v>77</v>
      </c>
      <c r="G1870" s="2" t="s">
        <v>108</v>
      </c>
      <c r="H1870" s="4">
        <v>0.70000000000000018</v>
      </c>
      <c r="I1870" s="5">
        <v>5500</v>
      </c>
      <c r="J1870" s="6">
        <f t="shared" si="14"/>
        <v>3850.0000000000009</v>
      </c>
      <c r="K1870" s="6">
        <f t="shared" si="15"/>
        <v>1347.5000000000002</v>
      </c>
      <c r="L1870" s="7">
        <v>0.35</v>
      </c>
    </row>
    <row r="1871" spans="1:12">
      <c r="A1871" s="2" t="s">
        <v>113</v>
      </c>
      <c r="B1871" s="2">
        <v>1128299</v>
      </c>
      <c r="C1871" s="3">
        <v>44553</v>
      </c>
      <c r="D1871" s="2" t="s">
        <v>7</v>
      </c>
      <c r="E1871" s="2" t="s">
        <v>14</v>
      </c>
      <c r="F1871" s="2" t="s">
        <v>77</v>
      </c>
      <c r="G1871" s="2" t="s">
        <v>109</v>
      </c>
      <c r="H1871" s="4">
        <v>0.70000000000000018</v>
      </c>
      <c r="I1871" s="5">
        <v>5500</v>
      </c>
      <c r="J1871" s="6">
        <f t="shared" si="14"/>
        <v>3850.0000000000009</v>
      </c>
      <c r="K1871" s="6">
        <f t="shared" si="15"/>
        <v>1347.5000000000002</v>
      </c>
      <c r="L1871" s="7">
        <v>0.35</v>
      </c>
    </row>
    <row r="1872" spans="1:12">
      <c r="A1872" s="2" t="s">
        <v>113</v>
      </c>
      <c r="B1872" s="2">
        <v>1128299</v>
      </c>
      <c r="C1872" s="3">
        <v>44553</v>
      </c>
      <c r="D1872" s="2" t="s">
        <v>7</v>
      </c>
      <c r="E1872" s="2" t="s">
        <v>14</v>
      </c>
      <c r="F1872" s="2" t="s">
        <v>77</v>
      </c>
      <c r="G1872" s="2" t="s">
        <v>110</v>
      </c>
      <c r="H1872" s="4">
        <v>0.80000000000000016</v>
      </c>
      <c r="I1872" s="5">
        <v>4750</v>
      </c>
      <c r="J1872" s="6">
        <f t="shared" si="14"/>
        <v>3800.0000000000009</v>
      </c>
      <c r="K1872" s="6">
        <f t="shared" si="15"/>
        <v>1520.0000000000005</v>
      </c>
      <c r="L1872" s="7">
        <v>0.4</v>
      </c>
    </row>
    <row r="1873" spans="1:12">
      <c r="A1873" s="2" t="s">
        <v>113</v>
      </c>
      <c r="B1873" s="2">
        <v>1128299</v>
      </c>
      <c r="C1873" s="3">
        <v>44553</v>
      </c>
      <c r="D1873" s="2" t="s">
        <v>7</v>
      </c>
      <c r="E1873" s="2" t="s">
        <v>14</v>
      </c>
      <c r="F1873" s="2" t="s">
        <v>77</v>
      </c>
      <c r="G1873" s="2" t="s">
        <v>111</v>
      </c>
      <c r="H1873" s="4">
        <v>0.8500000000000002</v>
      </c>
      <c r="I1873" s="5">
        <v>5750</v>
      </c>
      <c r="J1873" s="6">
        <f t="shared" si="14"/>
        <v>4887.5000000000009</v>
      </c>
      <c r="K1873" s="6">
        <f t="shared" si="15"/>
        <v>1466.2500000000002</v>
      </c>
      <c r="L1873" s="7">
        <v>0.3</v>
      </c>
    </row>
    <row r="1874" spans="1:12">
      <c r="A1874" s="2" t="s">
        <v>113</v>
      </c>
      <c r="B1874" s="2">
        <v>1128299</v>
      </c>
      <c r="C1874" s="3">
        <v>44213</v>
      </c>
      <c r="D1874" s="2" t="s">
        <v>7</v>
      </c>
      <c r="E1874" s="2" t="s">
        <v>35</v>
      </c>
      <c r="F1874" s="2" t="s">
        <v>34</v>
      </c>
      <c r="G1874" s="2" t="s">
        <v>106</v>
      </c>
      <c r="H1874" s="4">
        <v>0.35000000000000003</v>
      </c>
      <c r="I1874" s="5">
        <v>4000</v>
      </c>
      <c r="J1874" s="6">
        <f t="shared" si="14"/>
        <v>1400.0000000000002</v>
      </c>
      <c r="K1874" s="6">
        <f t="shared" si="15"/>
        <v>560</v>
      </c>
      <c r="L1874" s="7">
        <v>0.39999999999999997</v>
      </c>
    </row>
    <row r="1875" spans="1:12">
      <c r="A1875" s="2" t="s">
        <v>113</v>
      </c>
      <c r="B1875" s="2">
        <v>1128299</v>
      </c>
      <c r="C1875" s="3">
        <v>44213</v>
      </c>
      <c r="D1875" s="2" t="s">
        <v>7</v>
      </c>
      <c r="E1875" s="2" t="s">
        <v>35</v>
      </c>
      <c r="F1875" s="2" t="s">
        <v>34</v>
      </c>
      <c r="G1875" s="2" t="s">
        <v>107</v>
      </c>
      <c r="H1875" s="4">
        <v>0.45</v>
      </c>
      <c r="I1875" s="5">
        <v>4000</v>
      </c>
      <c r="J1875" s="6">
        <f t="shared" si="14"/>
        <v>1800</v>
      </c>
      <c r="K1875" s="6">
        <f t="shared" si="15"/>
        <v>719.99999999999989</v>
      </c>
      <c r="L1875" s="7">
        <v>0.39999999999999997</v>
      </c>
    </row>
    <row r="1876" spans="1:12">
      <c r="A1876" s="2" t="s">
        <v>113</v>
      </c>
      <c r="B1876" s="2">
        <v>1128299</v>
      </c>
      <c r="C1876" s="3">
        <v>44213</v>
      </c>
      <c r="D1876" s="2" t="s">
        <v>7</v>
      </c>
      <c r="E1876" s="2" t="s">
        <v>35</v>
      </c>
      <c r="F1876" s="2" t="s">
        <v>34</v>
      </c>
      <c r="G1876" s="2" t="s">
        <v>108</v>
      </c>
      <c r="H1876" s="4">
        <v>0.45</v>
      </c>
      <c r="I1876" s="5">
        <v>4000</v>
      </c>
      <c r="J1876" s="6">
        <f t="shared" si="14"/>
        <v>1800</v>
      </c>
      <c r="K1876" s="6">
        <f t="shared" si="15"/>
        <v>719.99999999999989</v>
      </c>
      <c r="L1876" s="7">
        <v>0.39999999999999997</v>
      </c>
    </row>
    <row r="1877" spans="1:12">
      <c r="A1877" s="2" t="s">
        <v>113</v>
      </c>
      <c r="B1877" s="2">
        <v>1128299</v>
      </c>
      <c r="C1877" s="3">
        <v>44213</v>
      </c>
      <c r="D1877" s="2" t="s">
        <v>7</v>
      </c>
      <c r="E1877" s="2" t="s">
        <v>35</v>
      </c>
      <c r="F1877" s="2" t="s">
        <v>34</v>
      </c>
      <c r="G1877" s="2" t="s">
        <v>109</v>
      </c>
      <c r="H1877" s="4">
        <v>0.45</v>
      </c>
      <c r="I1877" s="5">
        <v>2500</v>
      </c>
      <c r="J1877" s="6">
        <f t="shared" si="14"/>
        <v>1125</v>
      </c>
      <c r="K1877" s="6">
        <f t="shared" si="15"/>
        <v>449.99999999999994</v>
      </c>
      <c r="L1877" s="7">
        <v>0.39999999999999997</v>
      </c>
    </row>
    <row r="1878" spans="1:12">
      <c r="A1878" s="2" t="s">
        <v>113</v>
      </c>
      <c r="B1878" s="2">
        <v>1128299</v>
      </c>
      <c r="C1878" s="3">
        <v>44213</v>
      </c>
      <c r="D1878" s="2" t="s">
        <v>7</v>
      </c>
      <c r="E1878" s="2" t="s">
        <v>35</v>
      </c>
      <c r="F1878" s="2" t="s">
        <v>34</v>
      </c>
      <c r="G1878" s="2" t="s">
        <v>110</v>
      </c>
      <c r="H1878" s="4">
        <v>0.50000000000000011</v>
      </c>
      <c r="I1878" s="5">
        <v>2000</v>
      </c>
      <c r="J1878" s="6">
        <f t="shared" si="14"/>
        <v>1000.0000000000002</v>
      </c>
      <c r="K1878" s="6">
        <f t="shared" si="15"/>
        <v>450.00000000000011</v>
      </c>
      <c r="L1878" s="7">
        <v>0.45</v>
      </c>
    </row>
    <row r="1879" spans="1:12">
      <c r="A1879" s="2" t="s">
        <v>113</v>
      </c>
      <c r="B1879" s="2">
        <v>1128299</v>
      </c>
      <c r="C1879" s="3">
        <v>44213</v>
      </c>
      <c r="D1879" s="2" t="s">
        <v>7</v>
      </c>
      <c r="E1879" s="2" t="s">
        <v>35</v>
      </c>
      <c r="F1879" s="2" t="s">
        <v>34</v>
      </c>
      <c r="G1879" s="2" t="s">
        <v>111</v>
      </c>
      <c r="H1879" s="4">
        <v>0.45</v>
      </c>
      <c r="I1879" s="5">
        <v>4500</v>
      </c>
      <c r="J1879" s="6">
        <f t="shared" si="14"/>
        <v>2025</v>
      </c>
      <c r="K1879" s="6">
        <f t="shared" si="15"/>
        <v>708.75</v>
      </c>
      <c r="L1879" s="7">
        <v>0.35</v>
      </c>
    </row>
    <row r="1880" spans="1:12">
      <c r="A1880" s="2" t="s">
        <v>113</v>
      </c>
      <c r="B1880" s="2">
        <v>1128299</v>
      </c>
      <c r="C1880" s="3">
        <v>44244</v>
      </c>
      <c r="D1880" s="2" t="s">
        <v>7</v>
      </c>
      <c r="E1880" s="2" t="s">
        <v>35</v>
      </c>
      <c r="F1880" s="2" t="s">
        <v>34</v>
      </c>
      <c r="G1880" s="2" t="s">
        <v>106</v>
      </c>
      <c r="H1880" s="4">
        <v>0.35000000000000003</v>
      </c>
      <c r="I1880" s="5">
        <v>5000</v>
      </c>
      <c r="J1880" s="6">
        <f t="shared" si="14"/>
        <v>1750.0000000000002</v>
      </c>
      <c r="K1880" s="6">
        <f t="shared" si="15"/>
        <v>700</v>
      </c>
      <c r="L1880" s="7">
        <v>0.39999999999999997</v>
      </c>
    </row>
    <row r="1881" spans="1:12">
      <c r="A1881" s="2" t="s">
        <v>113</v>
      </c>
      <c r="B1881" s="2">
        <v>1128299</v>
      </c>
      <c r="C1881" s="3">
        <v>44244</v>
      </c>
      <c r="D1881" s="2" t="s">
        <v>7</v>
      </c>
      <c r="E1881" s="2" t="s">
        <v>35</v>
      </c>
      <c r="F1881" s="2" t="s">
        <v>34</v>
      </c>
      <c r="G1881" s="2" t="s">
        <v>107</v>
      </c>
      <c r="H1881" s="4">
        <v>0.45</v>
      </c>
      <c r="I1881" s="5">
        <v>4000</v>
      </c>
      <c r="J1881" s="6">
        <f t="shared" si="14"/>
        <v>1800</v>
      </c>
      <c r="K1881" s="6">
        <f t="shared" si="15"/>
        <v>719.99999999999989</v>
      </c>
      <c r="L1881" s="7">
        <v>0.39999999999999997</v>
      </c>
    </row>
    <row r="1882" spans="1:12">
      <c r="A1882" s="2" t="s">
        <v>113</v>
      </c>
      <c r="B1882" s="2">
        <v>1128299</v>
      </c>
      <c r="C1882" s="3">
        <v>44244</v>
      </c>
      <c r="D1882" s="2" t="s">
        <v>7</v>
      </c>
      <c r="E1882" s="2" t="s">
        <v>35</v>
      </c>
      <c r="F1882" s="2" t="s">
        <v>34</v>
      </c>
      <c r="G1882" s="2" t="s">
        <v>108</v>
      </c>
      <c r="H1882" s="4">
        <v>0.45</v>
      </c>
      <c r="I1882" s="5">
        <v>4000</v>
      </c>
      <c r="J1882" s="6">
        <f t="shared" si="14"/>
        <v>1800</v>
      </c>
      <c r="K1882" s="6">
        <f t="shared" si="15"/>
        <v>719.99999999999989</v>
      </c>
      <c r="L1882" s="7">
        <v>0.39999999999999997</v>
      </c>
    </row>
    <row r="1883" spans="1:12">
      <c r="A1883" s="2" t="s">
        <v>113</v>
      </c>
      <c r="B1883" s="2">
        <v>1128299</v>
      </c>
      <c r="C1883" s="3">
        <v>44244</v>
      </c>
      <c r="D1883" s="2" t="s">
        <v>7</v>
      </c>
      <c r="E1883" s="2" t="s">
        <v>35</v>
      </c>
      <c r="F1883" s="2" t="s">
        <v>34</v>
      </c>
      <c r="G1883" s="2" t="s">
        <v>109</v>
      </c>
      <c r="H1883" s="4">
        <v>0.45</v>
      </c>
      <c r="I1883" s="5">
        <v>2500</v>
      </c>
      <c r="J1883" s="6">
        <f t="shared" si="14"/>
        <v>1125</v>
      </c>
      <c r="K1883" s="6">
        <f t="shared" si="15"/>
        <v>449.99999999999994</v>
      </c>
      <c r="L1883" s="7">
        <v>0.39999999999999997</v>
      </c>
    </row>
    <row r="1884" spans="1:12">
      <c r="A1884" s="2" t="s">
        <v>113</v>
      </c>
      <c r="B1884" s="2">
        <v>1128299</v>
      </c>
      <c r="C1884" s="3">
        <v>44244</v>
      </c>
      <c r="D1884" s="2" t="s">
        <v>7</v>
      </c>
      <c r="E1884" s="2" t="s">
        <v>35</v>
      </c>
      <c r="F1884" s="2" t="s">
        <v>34</v>
      </c>
      <c r="G1884" s="2" t="s">
        <v>110</v>
      </c>
      <c r="H1884" s="4">
        <v>0.50000000000000011</v>
      </c>
      <c r="I1884" s="5">
        <v>1750</v>
      </c>
      <c r="J1884" s="6">
        <f t="shared" si="14"/>
        <v>875.00000000000023</v>
      </c>
      <c r="K1884" s="6">
        <f t="shared" si="15"/>
        <v>393.75000000000011</v>
      </c>
      <c r="L1884" s="7">
        <v>0.45</v>
      </c>
    </row>
    <row r="1885" spans="1:12">
      <c r="A1885" s="2" t="s">
        <v>113</v>
      </c>
      <c r="B1885" s="2">
        <v>1128299</v>
      </c>
      <c r="C1885" s="3">
        <v>44244</v>
      </c>
      <c r="D1885" s="2" t="s">
        <v>7</v>
      </c>
      <c r="E1885" s="2" t="s">
        <v>35</v>
      </c>
      <c r="F1885" s="2" t="s">
        <v>34</v>
      </c>
      <c r="G1885" s="2" t="s">
        <v>111</v>
      </c>
      <c r="H1885" s="4">
        <v>0.45</v>
      </c>
      <c r="I1885" s="5">
        <v>3750</v>
      </c>
      <c r="J1885" s="6">
        <f t="shared" si="14"/>
        <v>1687.5</v>
      </c>
      <c r="K1885" s="6">
        <f t="shared" si="15"/>
        <v>590.625</v>
      </c>
      <c r="L1885" s="7">
        <v>0.35</v>
      </c>
    </row>
    <row r="1886" spans="1:12">
      <c r="A1886" s="2" t="s">
        <v>113</v>
      </c>
      <c r="B1886" s="2">
        <v>1128299</v>
      </c>
      <c r="C1886" s="3">
        <v>44271</v>
      </c>
      <c r="D1886" s="2" t="s">
        <v>7</v>
      </c>
      <c r="E1886" s="2" t="s">
        <v>35</v>
      </c>
      <c r="F1886" s="2" t="s">
        <v>34</v>
      </c>
      <c r="G1886" s="2" t="s">
        <v>106</v>
      </c>
      <c r="H1886" s="4">
        <v>0.45</v>
      </c>
      <c r="I1886" s="5">
        <v>5250</v>
      </c>
      <c r="J1886" s="6">
        <f t="shared" si="14"/>
        <v>2362.5</v>
      </c>
      <c r="K1886" s="6">
        <f t="shared" si="15"/>
        <v>944.99999999999989</v>
      </c>
      <c r="L1886" s="7">
        <v>0.39999999999999997</v>
      </c>
    </row>
    <row r="1887" spans="1:12">
      <c r="A1887" s="2" t="s">
        <v>113</v>
      </c>
      <c r="B1887" s="2">
        <v>1128299</v>
      </c>
      <c r="C1887" s="3">
        <v>44271</v>
      </c>
      <c r="D1887" s="2" t="s">
        <v>7</v>
      </c>
      <c r="E1887" s="2" t="s">
        <v>35</v>
      </c>
      <c r="F1887" s="2" t="s">
        <v>34</v>
      </c>
      <c r="G1887" s="2" t="s">
        <v>107</v>
      </c>
      <c r="H1887" s="4">
        <v>0.55000000000000004</v>
      </c>
      <c r="I1887" s="5">
        <v>3750</v>
      </c>
      <c r="J1887" s="6">
        <f t="shared" si="14"/>
        <v>2062.5</v>
      </c>
      <c r="K1887" s="6">
        <f t="shared" si="15"/>
        <v>824.99999999999989</v>
      </c>
      <c r="L1887" s="7">
        <v>0.39999999999999997</v>
      </c>
    </row>
    <row r="1888" spans="1:12">
      <c r="A1888" s="2" t="s">
        <v>113</v>
      </c>
      <c r="B1888" s="2">
        <v>1128299</v>
      </c>
      <c r="C1888" s="3">
        <v>44271</v>
      </c>
      <c r="D1888" s="2" t="s">
        <v>7</v>
      </c>
      <c r="E1888" s="2" t="s">
        <v>35</v>
      </c>
      <c r="F1888" s="2" t="s">
        <v>34</v>
      </c>
      <c r="G1888" s="2" t="s">
        <v>108</v>
      </c>
      <c r="H1888" s="4">
        <v>0.6</v>
      </c>
      <c r="I1888" s="5">
        <v>4000</v>
      </c>
      <c r="J1888" s="6">
        <f t="shared" si="14"/>
        <v>2400</v>
      </c>
      <c r="K1888" s="6">
        <f t="shared" si="15"/>
        <v>959.99999999999989</v>
      </c>
      <c r="L1888" s="7">
        <v>0.39999999999999997</v>
      </c>
    </row>
    <row r="1889" spans="1:12">
      <c r="A1889" s="2" t="s">
        <v>113</v>
      </c>
      <c r="B1889" s="2">
        <v>1128299</v>
      </c>
      <c r="C1889" s="3">
        <v>44271</v>
      </c>
      <c r="D1889" s="2" t="s">
        <v>7</v>
      </c>
      <c r="E1889" s="2" t="s">
        <v>35</v>
      </c>
      <c r="F1889" s="2" t="s">
        <v>34</v>
      </c>
      <c r="G1889" s="2" t="s">
        <v>109</v>
      </c>
      <c r="H1889" s="4">
        <v>0.55000000000000004</v>
      </c>
      <c r="I1889" s="5">
        <v>3000</v>
      </c>
      <c r="J1889" s="6">
        <f t="shared" si="14"/>
        <v>1650.0000000000002</v>
      </c>
      <c r="K1889" s="6">
        <f t="shared" si="15"/>
        <v>660</v>
      </c>
      <c r="L1889" s="7">
        <v>0.39999999999999997</v>
      </c>
    </row>
    <row r="1890" spans="1:12">
      <c r="A1890" s="2" t="s">
        <v>113</v>
      </c>
      <c r="B1890" s="2">
        <v>1128299</v>
      </c>
      <c r="C1890" s="3">
        <v>44271</v>
      </c>
      <c r="D1890" s="2" t="s">
        <v>7</v>
      </c>
      <c r="E1890" s="2" t="s">
        <v>35</v>
      </c>
      <c r="F1890" s="2" t="s">
        <v>34</v>
      </c>
      <c r="G1890" s="2" t="s">
        <v>110</v>
      </c>
      <c r="H1890" s="4">
        <v>0.60000000000000009</v>
      </c>
      <c r="I1890" s="5">
        <v>1500</v>
      </c>
      <c r="J1890" s="6">
        <f t="shared" si="14"/>
        <v>900.00000000000011</v>
      </c>
      <c r="K1890" s="6">
        <f t="shared" si="15"/>
        <v>405.00000000000006</v>
      </c>
      <c r="L1890" s="7">
        <v>0.45</v>
      </c>
    </row>
    <row r="1891" spans="1:12">
      <c r="A1891" s="2" t="s">
        <v>113</v>
      </c>
      <c r="B1891" s="2">
        <v>1128299</v>
      </c>
      <c r="C1891" s="3">
        <v>44271</v>
      </c>
      <c r="D1891" s="2" t="s">
        <v>7</v>
      </c>
      <c r="E1891" s="2" t="s">
        <v>35</v>
      </c>
      <c r="F1891" s="2" t="s">
        <v>34</v>
      </c>
      <c r="G1891" s="2" t="s">
        <v>111</v>
      </c>
      <c r="H1891" s="4">
        <v>0.45</v>
      </c>
      <c r="I1891" s="5">
        <v>3500</v>
      </c>
      <c r="J1891" s="6">
        <f t="shared" si="14"/>
        <v>1575</v>
      </c>
      <c r="K1891" s="6">
        <f t="shared" si="15"/>
        <v>551.25</v>
      </c>
      <c r="L1891" s="7">
        <v>0.35</v>
      </c>
    </row>
    <row r="1892" spans="1:12">
      <c r="A1892" s="2" t="s">
        <v>113</v>
      </c>
      <c r="B1892" s="2">
        <v>1128299</v>
      </c>
      <c r="C1892" s="3">
        <v>44303</v>
      </c>
      <c r="D1892" s="2" t="s">
        <v>7</v>
      </c>
      <c r="E1892" s="2" t="s">
        <v>35</v>
      </c>
      <c r="F1892" s="2" t="s">
        <v>34</v>
      </c>
      <c r="G1892" s="2" t="s">
        <v>106</v>
      </c>
      <c r="H1892" s="4">
        <v>0.5</v>
      </c>
      <c r="I1892" s="5">
        <v>5250</v>
      </c>
      <c r="J1892" s="6">
        <f t="shared" si="14"/>
        <v>2625</v>
      </c>
      <c r="K1892" s="6">
        <f t="shared" si="15"/>
        <v>1050</v>
      </c>
      <c r="L1892" s="7">
        <v>0.39999999999999997</v>
      </c>
    </row>
    <row r="1893" spans="1:12">
      <c r="A1893" s="2" t="s">
        <v>113</v>
      </c>
      <c r="B1893" s="2">
        <v>1128299</v>
      </c>
      <c r="C1893" s="3">
        <v>44303</v>
      </c>
      <c r="D1893" s="2" t="s">
        <v>7</v>
      </c>
      <c r="E1893" s="2" t="s">
        <v>35</v>
      </c>
      <c r="F1893" s="2" t="s">
        <v>34</v>
      </c>
      <c r="G1893" s="2" t="s">
        <v>107</v>
      </c>
      <c r="H1893" s="4">
        <v>0.55000000000000004</v>
      </c>
      <c r="I1893" s="5">
        <v>3250</v>
      </c>
      <c r="J1893" s="6">
        <f t="shared" si="14"/>
        <v>1787.5000000000002</v>
      </c>
      <c r="K1893" s="6">
        <f t="shared" si="15"/>
        <v>715</v>
      </c>
      <c r="L1893" s="7">
        <v>0.39999999999999997</v>
      </c>
    </row>
    <row r="1894" spans="1:12">
      <c r="A1894" s="2" t="s">
        <v>113</v>
      </c>
      <c r="B1894" s="2">
        <v>1128299</v>
      </c>
      <c r="C1894" s="3">
        <v>44303</v>
      </c>
      <c r="D1894" s="2" t="s">
        <v>7</v>
      </c>
      <c r="E1894" s="2" t="s">
        <v>35</v>
      </c>
      <c r="F1894" s="2" t="s">
        <v>34</v>
      </c>
      <c r="G1894" s="2" t="s">
        <v>108</v>
      </c>
      <c r="H1894" s="4">
        <v>0.55000000000000004</v>
      </c>
      <c r="I1894" s="5">
        <v>3750</v>
      </c>
      <c r="J1894" s="6">
        <f t="shared" si="14"/>
        <v>2062.5</v>
      </c>
      <c r="K1894" s="6">
        <f t="shared" si="15"/>
        <v>824.99999999999989</v>
      </c>
      <c r="L1894" s="7">
        <v>0.39999999999999997</v>
      </c>
    </row>
    <row r="1895" spans="1:12">
      <c r="A1895" s="2" t="s">
        <v>113</v>
      </c>
      <c r="B1895" s="2">
        <v>1128299</v>
      </c>
      <c r="C1895" s="3">
        <v>44303</v>
      </c>
      <c r="D1895" s="2" t="s">
        <v>7</v>
      </c>
      <c r="E1895" s="2" t="s">
        <v>35</v>
      </c>
      <c r="F1895" s="2" t="s">
        <v>34</v>
      </c>
      <c r="G1895" s="2" t="s">
        <v>109</v>
      </c>
      <c r="H1895" s="4">
        <v>0.40000000000000008</v>
      </c>
      <c r="I1895" s="5">
        <v>2750</v>
      </c>
      <c r="J1895" s="6">
        <f t="shared" si="14"/>
        <v>1100.0000000000002</v>
      </c>
      <c r="K1895" s="6">
        <f t="shared" si="15"/>
        <v>440.00000000000006</v>
      </c>
      <c r="L1895" s="7">
        <v>0.39999999999999997</v>
      </c>
    </row>
    <row r="1896" spans="1:12">
      <c r="A1896" s="2" t="s">
        <v>113</v>
      </c>
      <c r="B1896" s="2">
        <v>1128299</v>
      </c>
      <c r="C1896" s="3">
        <v>44303</v>
      </c>
      <c r="D1896" s="2" t="s">
        <v>7</v>
      </c>
      <c r="E1896" s="2" t="s">
        <v>35</v>
      </c>
      <c r="F1896" s="2" t="s">
        <v>34</v>
      </c>
      <c r="G1896" s="2" t="s">
        <v>110</v>
      </c>
      <c r="H1896" s="4">
        <v>0.45000000000000012</v>
      </c>
      <c r="I1896" s="5">
        <v>1750</v>
      </c>
      <c r="J1896" s="6">
        <f t="shared" si="14"/>
        <v>787.50000000000023</v>
      </c>
      <c r="K1896" s="6">
        <f t="shared" si="15"/>
        <v>354.37500000000011</v>
      </c>
      <c r="L1896" s="7">
        <v>0.45</v>
      </c>
    </row>
    <row r="1897" spans="1:12">
      <c r="A1897" s="2" t="s">
        <v>113</v>
      </c>
      <c r="B1897" s="2">
        <v>1128299</v>
      </c>
      <c r="C1897" s="3">
        <v>44303</v>
      </c>
      <c r="D1897" s="2" t="s">
        <v>7</v>
      </c>
      <c r="E1897" s="2" t="s">
        <v>35</v>
      </c>
      <c r="F1897" s="2" t="s">
        <v>34</v>
      </c>
      <c r="G1897" s="2" t="s">
        <v>111</v>
      </c>
      <c r="H1897" s="4">
        <v>0.60000000000000009</v>
      </c>
      <c r="I1897" s="5">
        <v>3500</v>
      </c>
      <c r="J1897" s="6">
        <f t="shared" si="14"/>
        <v>2100.0000000000005</v>
      </c>
      <c r="K1897" s="6">
        <f t="shared" si="15"/>
        <v>735.00000000000011</v>
      </c>
      <c r="L1897" s="7">
        <v>0.35</v>
      </c>
    </row>
    <row r="1898" spans="1:12">
      <c r="A1898" s="2" t="s">
        <v>113</v>
      </c>
      <c r="B1898" s="2">
        <v>1128299</v>
      </c>
      <c r="C1898" s="3">
        <v>44334</v>
      </c>
      <c r="D1898" s="2" t="s">
        <v>7</v>
      </c>
      <c r="E1898" s="2" t="s">
        <v>35</v>
      </c>
      <c r="F1898" s="2" t="s">
        <v>34</v>
      </c>
      <c r="G1898" s="2" t="s">
        <v>106</v>
      </c>
      <c r="H1898" s="4">
        <v>0.45</v>
      </c>
      <c r="I1898" s="5">
        <v>5500</v>
      </c>
      <c r="J1898" s="6">
        <f t="shared" si="14"/>
        <v>2475</v>
      </c>
      <c r="K1898" s="6">
        <f t="shared" si="15"/>
        <v>989.99999999999989</v>
      </c>
      <c r="L1898" s="7">
        <v>0.39999999999999997</v>
      </c>
    </row>
    <row r="1899" spans="1:12">
      <c r="A1899" s="2" t="s">
        <v>113</v>
      </c>
      <c r="B1899" s="2">
        <v>1128299</v>
      </c>
      <c r="C1899" s="3">
        <v>44334</v>
      </c>
      <c r="D1899" s="2" t="s">
        <v>7</v>
      </c>
      <c r="E1899" s="2" t="s">
        <v>35</v>
      </c>
      <c r="F1899" s="2" t="s">
        <v>34</v>
      </c>
      <c r="G1899" s="2" t="s">
        <v>107</v>
      </c>
      <c r="H1899" s="4">
        <v>0.5</v>
      </c>
      <c r="I1899" s="5">
        <v>4000</v>
      </c>
      <c r="J1899" s="6">
        <f t="shared" si="14"/>
        <v>2000</v>
      </c>
      <c r="K1899" s="6">
        <f t="shared" si="15"/>
        <v>799.99999999999989</v>
      </c>
      <c r="L1899" s="7">
        <v>0.39999999999999997</v>
      </c>
    </row>
    <row r="1900" spans="1:12">
      <c r="A1900" s="2" t="s">
        <v>113</v>
      </c>
      <c r="B1900" s="2">
        <v>1128299</v>
      </c>
      <c r="C1900" s="3">
        <v>44334</v>
      </c>
      <c r="D1900" s="2" t="s">
        <v>7</v>
      </c>
      <c r="E1900" s="2" t="s">
        <v>35</v>
      </c>
      <c r="F1900" s="2" t="s">
        <v>34</v>
      </c>
      <c r="G1900" s="2" t="s">
        <v>108</v>
      </c>
      <c r="H1900" s="4">
        <v>0.5</v>
      </c>
      <c r="I1900" s="5">
        <v>4000</v>
      </c>
      <c r="J1900" s="6">
        <f t="shared" si="14"/>
        <v>2000</v>
      </c>
      <c r="K1900" s="6">
        <f t="shared" si="15"/>
        <v>799.99999999999989</v>
      </c>
      <c r="L1900" s="7">
        <v>0.39999999999999997</v>
      </c>
    </row>
    <row r="1901" spans="1:12">
      <c r="A1901" s="2" t="s">
        <v>113</v>
      </c>
      <c r="B1901" s="2">
        <v>1128299</v>
      </c>
      <c r="C1901" s="3">
        <v>44334</v>
      </c>
      <c r="D1901" s="2" t="s">
        <v>7</v>
      </c>
      <c r="E1901" s="2" t="s">
        <v>35</v>
      </c>
      <c r="F1901" s="2" t="s">
        <v>34</v>
      </c>
      <c r="G1901" s="2" t="s">
        <v>109</v>
      </c>
      <c r="H1901" s="4">
        <v>0.45</v>
      </c>
      <c r="I1901" s="5">
        <v>3250</v>
      </c>
      <c r="J1901" s="6">
        <f t="shared" si="14"/>
        <v>1462.5</v>
      </c>
      <c r="K1901" s="6">
        <f t="shared" si="15"/>
        <v>585</v>
      </c>
      <c r="L1901" s="7">
        <v>0.39999999999999997</v>
      </c>
    </row>
    <row r="1902" spans="1:12">
      <c r="A1902" s="2" t="s">
        <v>113</v>
      </c>
      <c r="B1902" s="2">
        <v>1128299</v>
      </c>
      <c r="C1902" s="3">
        <v>44334</v>
      </c>
      <c r="D1902" s="2" t="s">
        <v>7</v>
      </c>
      <c r="E1902" s="2" t="s">
        <v>35</v>
      </c>
      <c r="F1902" s="2" t="s">
        <v>34</v>
      </c>
      <c r="G1902" s="2" t="s">
        <v>110</v>
      </c>
      <c r="H1902" s="4">
        <v>0.39999999999999997</v>
      </c>
      <c r="I1902" s="5">
        <v>2250</v>
      </c>
      <c r="J1902" s="6">
        <f t="shared" si="14"/>
        <v>899.99999999999989</v>
      </c>
      <c r="K1902" s="6">
        <f t="shared" si="15"/>
        <v>404.99999999999994</v>
      </c>
      <c r="L1902" s="7">
        <v>0.45</v>
      </c>
    </row>
    <row r="1903" spans="1:12">
      <c r="A1903" s="2" t="s">
        <v>113</v>
      </c>
      <c r="B1903" s="2">
        <v>1128299</v>
      </c>
      <c r="C1903" s="3">
        <v>44334</v>
      </c>
      <c r="D1903" s="2" t="s">
        <v>7</v>
      </c>
      <c r="E1903" s="2" t="s">
        <v>35</v>
      </c>
      <c r="F1903" s="2" t="s">
        <v>34</v>
      </c>
      <c r="G1903" s="2" t="s">
        <v>111</v>
      </c>
      <c r="H1903" s="4">
        <v>0.65</v>
      </c>
      <c r="I1903" s="5">
        <v>5750</v>
      </c>
      <c r="J1903" s="6">
        <f t="shared" si="14"/>
        <v>3737.5</v>
      </c>
      <c r="K1903" s="6">
        <f t="shared" si="15"/>
        <v>1308.125</v>
      </c>
      <c r="L1903" s="7">
        <v>0.35</v>
      </c>
    </row>
    <row r="1904" spans="1:12">
      <c r="A1904" s="2" t="s">
        <v>113</v>
      </c>
      <c r="B1904" s="2">
        <v>1128299</v>
      </c>
      <c r="C1904" s="3">
        <v>44364</v>
      </c>
      <c r="D1904" s="2" t="s">
        <v>7</v>
      </c>
      <c r="E1904" s="2" t="s">
        <v>35</v>
      </c>
      <c r="F1904" s="2" t="s">
        <v>34</v>
      </c>
      <c r="G1904" s="2" t="s">
        <v>106</v>
      </c>
      <c r="H1904" s="4">
        <v>0.6</v>
      </c>
      <c r="I1904" s="5">
        <v>8250</v>
      </c>
      <c r="J1904" s="6">
        <f t="shared" si="14"/>
        <v>4950</v>
      </c>
      <c r="K1904" s="6">
        <f t="shared" si="15"/>
        <v>1979.9999999999998</v>
      </c>
      <c r="L1904" s="7">
        <v>0.39999999999999997</v>
      </c>
    </row>
    <row r="1905" spans="1:12">
      <c r="A1905" s="2" t="s">
        <v>113</v>
      </c>
      <c r="B1905" s="2">
        <v>1128299</v>
      </c>
      <c r="C1905" s="3">
        <v>44364</v>
      </c>
      <c r="D1905" s="2" t="s">
        <v>7</v>
      </c>
      <c r="E1905" s="2" t="s">
        <v>35</v>
      </c>
      <c r="F1905" s="2" t="s">
        <v>34</v>
      </c>
      <c r="G1905" s="2" t="s">
        <v>107</v>
      </c>
      <c r="H1905" s="4">
        <v>0.7</v>
      </c>
      <c r="I1905" s="5">
        <v>7000</v>
      </c>
      <c r="J1905" s="6">
        <f t="shared" si="14"/>
        <v>4900</v>
      </c>
      <c r="K1905" s="6">
        <f t="shared" si="15"/>
        <v>1959.9999999999998</v>
      </c>
      <c r="L1905" s="7">
        <v>0.39999999999999997</v>
      </c>
    </row>
    <row r="1906" spans="1:12">
      <c r="A1906" s="2" t="s">
        <v>113</v>
      </c>
      <c r="B1906" s="2">
        <v>1128299</v>
      </c>
      <c r="C1906" s="3">
        <v>44364</v>
      </c>
      <c r="D1906" s="2" t="s">
        <v>7</v>
      </c>
      <c r="E1906" s="2" t="s">
        <v>35</v>
      </c>
      <c r="F1906" s="2" t="s">
        <v>34</v>
      </c>
      <c r="G1906" s="2" t="s">
        <v>108</v>
      </c>
      <c r="H1906" s="4">
        <v>0.85</v>
      </c>
      <c r="I1906" s="5">
        <v>7000</v>
      </c>
      <c r="J1906" s="6">
        <f t="shared" si="14"/>
        <v>5950</v>
      </c>
      <c r="K1906" s="6">
        <f t="shared" si="15"/>
        <v>2380</v>
      </c>
      <c r="L1906" s="7">
        <v>0.39999999999999997</v>
      </c>
    </row>
    <row r="1907" spans="1:12">
      <c r="A1907" s="2" t="s">
        <v>113</v>
      </c>
      <c r="B1907" s="2">
        <v>1128299</v>
      </c>
      <c r="C1907" s="3">
        <v>44364</v>
      </c>
      <c r="D1907" s="2" t="s">
        <v>7</v>
      </c>
      <c r="E1907" s="2" t="s">
        <v>35</v>
      </c>
      <c r="F1907" s="2" t="s">
        <v>34</v>
      </c>
      <c r="G1907" s="2" t="s">
        <v>109</v>
      </c>
      <c r="H1907" s="4">
        <v>0.85</v>
      </c>
      <c r="I1907" s="5">
        <v>5750</v>
      </c>
      <c r="J1907" s="6">
        <f t="shared" si="14"/>
        <v>4887.5</v>
      </c>
      <c r="K1907" s="6">
        <f t="shared" si="15"/>
        <v>1954.9999999999998</v>
      </c>
      <c r="L1907" s="7">
        <v>0.39999999999999997</v>
      </c>
    </row>
    <row r="1908" spans="1:12">
      <c r="A1908" s="2" t="s">
        <v>113</v>
      </c>
      <c r="B1908" s="2">
        <v>1128299</v>
      </c>
      <c r="C1908" s="3">
        <v>44364</v>
      </c>
      <c r="D1908" s="2" t="s">
        <v>7</v>
      </c>
      <c r="E1908" s="2" t="s">
        <v>35</v>
      </c>
      <c r="F1908" s="2" t="s">
        <v>34</v>
      </c>
      <c r="G1908" s="2" t="s">
        <v>110</v>
      </c>
      <c r="H1908" s="4">
        <v>0.95000000000000007</v>
      </c>
      <c r="I1908" s="5">
        <v>4500</v>
      </c>
      <c r="J1908" s="6">
        <f t="shared" si="14"/>
        <v>4275</v>
      </c>
      <c r="K1908" s="6">
        <f t="shared" si="15"/>
        <v>1923.75</v>
      </c>
      <c r="L1908" s="7">
        <v>0.45</v>
      </c>
    </row>
    <row r="1909" spans="1:12">
      <c r="A1909" s="2" t="s">
        <v>113</v>
      </c>
      <c r="B1909" s="2">
        <v>1128299</v>
      </c>
      <c r="C1909" s="3">
        <v>44364</v>
      </c>
      <c r="D1909" s="2" t="s">
        <v>7</v>
      </c>
      <c r="E1909" s="2" t="s">
        <v>35</v>
      </c>
      <c r="F1909" s="2" t="s">
        <v>34</v>
      </c>
      <c r="G1909" s="2" t="s">
        <v>111</v>
      </c>
      <c r="H1909" s="4">
        <v>1.1000000000000001</v>
      </c>
      <c r="I1909" s="5">
        <v>7500</v>
      </c>
      <c r="J1909" s="6">
        <f t="shared" si="14"/>
        <v>8250</v>
      </c>
      <c r="K1909" s="6">
        <f t="shared" si="15"/>
        <v>2887.5</v>
      </c>
      <c r="L1909" s="7">
        <v>0.35</v>
      </c>
    </row>
    <row r="1910" spans="1:12">
      <c r="A1910" s="2" t="s">
        <v>113</v>
      </c>
      <c r="B1910" s="2">
        <v>1128299</v>
      </c>
      <c r="C1910" s="3">
        <v>44393</v>
      </c>
      <c r="D1910" s="2" t="s">
        <v>7</v>
      </c>
      <c r="E1910" s="2" t="s">
        <v>35</v>
      </c>
      <c r="F1910" s="2" t="s">
        <v>34</v>
      </c>
      <c r="G1910" s="2" t="s">
        <v>106</v>
      </c>
      <c r="H1910" s="4">
        <v>0.9</v>
      </c>
      <c r="I1910" s="5">
        <v>9000</v>
      </c>
      <c r="J1910" s="6">
        <f t="shared" si="14"/>
        <v>8100</v>
      </c>
      <c r="K1910" s="6">
        <f t="shared" si="15"/>
        <v>3239.9999999999995</v>
      </c>
      <c r="L1910" s="7">
        <v>0.39999999999999997</v>
      </c>
    </row>
    <row r="1911" spans="1:12">
      <c r="A1911" s="2" t="s">
        <v>113</v>
      </c>
      <c r="B1911" s="2">
        <v>1128299</v>
      </c>
      <c r="C1911" s="3">
        <v>44393</v>
      </c>
      <c r="D1911" s="2" t="s">
        <v>7</v>
      </c>
      <c r="E1911" s="2" t="s">
        <v>35</v>
      </c>
      <c r="F1911" s="2" t="s">
        <v>34</v>
      </c>
      <c r="G1911" s="2" t="s">
        <v>107</v>
      </c>
      <c r="H1911" s="4">
        <v>0.95000000000000007</v>
      </c>
      <c r="I1911" s="5">
        <v>7500</v>
      </c>
      <c r="J1911" s="6">
        <f t="shared" si="14"/>
        <v>7125.0000000000009</v>
      </c>
      <c r="K1911" s="6">
        <f t="shared" si="15"/>
        <v>2850</v>
      </c>
      <c r="L1911" s="7">
        <v>0.39999999999999997</v>
      </c>
    </row>
    <row r="1912" spans="1:12">
      <c r="A1912" s="2" t="s">
        <v>113</v>
      </c>
      <c r="B1912" s="2">
        <v>1128299</v>
      </c>
      <c r="C1912" s="3">
        <v>44393</v>
      </c>
      <c r="D1912" s="2" t="s">
        <v>7</v>
      </c>
      <c r="E1912" s="2" t="s">
        <v>35</v>
      </c>
      <c r="F1912" s="2" t="s">
        <v>34</v>
      </c>
      <c r="G1912" s="2" t="s">
        <v>108</v>
      </c>
      <c r="H1912" s="4">
        <v>0.95000000000000007</v>
      </c>
      <c r="I1912" s="5">
        <v>7000</v>
      </c>
      <c r="J1912" s="6">
        <f t="shared" si="14"/>
        <v>6650.0000000000009</v>
      </c>
      <c r="K1912" s="6">
        <f t="shared" si="15"/>
        <v>2660</v>
      </c>
      <c r="L1912" s="7">
        <v>0.39999999999999997</v>
      </c>
    </row>
    <row r="1913" spans="1:12">
      <c r="A1913" s="2" t="s">
        <v>113</v>
      </c>
      <c r="B1913" s="2">
        <v>1128299</v>
      </c>
      <c r="C1913" s="3">
        <v>44393</v>
      </c>
      <c r="D1913" s="2" t="s">
        <v>7</v>
      </c>
      <c r="E1913" s="2" t="s">
        <v>35</v>
      </c>
      <c r="F1913" s="2" t="s">
        <v>34</v>
      </c>
      <c r="G1913" s="2" t="s">
        <v>109</v>
      </c>
      <c r="H1913" s="4">
        <v>0.9</v>
      </c>
      <c r="I1913" s="5">
        <v>6000</v>
      </c>
      <c r="J1913" s="6">
        <f t="shared" si="14"/>
        <v>5400</v>
      </c>
      <c r="K1913" s="6">
        <f t="shared" si="15"/>
        <v>2160</v>
      </c>
      <c r="L1913" s="7">
        <v>0.39999999999999997</v>
      </c>
    </row>
    <row r="1914" spans="1:12">
      <c r="A1914" s="2" t="s">
        <v>113</v>
      </c>
      <c r="B1914" s="2">
        <v>1128299</v>
      </c>
      <c r="C1914" s="3">
        <v>44393</v>
      </c>
      <c r="D1914" s="2" t="s">
        <v>7</v>
      </c>
      <c r="E1914" s="2" t="s">
        <v>35</v>
      </c>
      <c r="F1914" s="2" t="s">
        <v>34</v>
      </c>
      <c r="G1914" s="2" t="s">
        <v>110</v>
      </c>
      <c r="H1914" s="4">
        <v>0.95000000000000007</v>
      </c>
      <c r="I1914" s="5">
        <v>6500</v>
      </c>
      <c r="J1914" s="6">
        <f t="shared" si="14"/>
        <v>6175</v>
      </c>
      <c r="K1914" s="6">
        <f t="shared" si="15"/>
        <v>2778.75</v>
      </c>
      <c r="L1914" s="7">
        <v>0.45</v>
      </c>
    </row>
    <row r="1915" spans="1:12">
      <c r="A1915" s="2" t="s">
        <v>113</v>
      </c>
      <c r="B1915" s="2">
        <v>1128299</v>
      </c>
      <c r="C1915" s="3">
        <v>44393</v>
      </c>
      <c r="D1915" s="2" t="s">
        <v>7</v>
      </c>
      <c r="E1915" s="2" t="s">
        <v>35</v>
      </c>
      <c r="F1915" s="2" t="s">
        <v>34</v>
      </c>
      <c r="G1915" s="2" t="s">
        <v>111</v>
      </c>
      <c r="H1915" s="4">
        <v>1.1000000000000001</v>
      </c>
      <c r="I1915" s="5">
        <v>6500</v>
      </c>
      <c r="J1915" s="6">
        <f t="shared" si="14"/>
        <v>7150.0000000000009</v>
      </c>
      <c r="K1915" s="6">
        <f t="shared" si="15"/>
        <v>2502.5</v>
      </c>
      <c r="L1915" s="7">
        <v>0.35</v>
      </c>
    </row>
    <row r="1916" spans="1:12">
      <c r="A1916" s="2" t="s">
        <v>113</v>
      </c>
      <c r="B1916" s="2">
        <v>1128299</v>
      </c>
      <c r="C1916" s="3">
        <v>44425</v>
      </c>
      <c r="D1916" s="2" t="s">
        <v>7</v>
      </c>
      <c r="E1916" s="2" t="s">
        <v>35</v>
      </c>
      <c r="F1916" s="2" t="s">
        <v>34</v>
      </c>
      <c r="G1916" s="2" t="s">
        <v>106</v>
      </c>
      <c r="H1916" s="4">
        <v>0.95000000000000007</v>
      </c>
      <c r="I1916" s="5">
        <v>8500</v>
      </c>
      <c r="J1916" s="6">
        <f t="shared" si="14"/>
        <v>8075.0000000000009</v>
      </c>
      <c r="K1916" s="6">
        <f t="shared" si="15"/>
        <v>3230</v>
      </c>
      <c r="L1916" s="7">
        <v>0.39999999999999997</v>
      </c>
    </row>
    <row r="1917" spans="1:12">
      <c r="A1917" s="2" t="s">
        <v>113</v>
      </c>
      <c r="B1917" s="2">
        <v>1128299</v>
      </c>
      <c r="C1917" s="3">
        <v>44425</v>
      </c>
      <c r="D1917" s="2" t="s">
        <v>7</v>
      </c>
      <c r="E1917" s="2" t="s">
        <v>35</v>
      </c>
      <c r="F1917" s="2" t="s">
        <v>34</v>
      </c>
      <c r="G1917" s="2" t="s">
        <v>107</v>
      </c>
      <c r="H1917" s="4">
        <v>0.85000000000000009</v>
      </c>
      <c r="I1917" s="5">
        <v>8250</v>
      </c>
      <c r="J1917" s="6">
        <f t="shared" si="14"/>
        <v>7012.5000000000009</v>
      </c>
      <c r="K1917" s="6">
        <f t="shared" si="15"/>
        <v>2805</v>
      </c>
      <c r="L1917" s="7">
        <v>0.39999999999999997</v>
      </c>
    </row>
    <row r="1918" spans="1:12">
      <c r="A1918" s="2" t="s">
        <v>113</v>
      </c>
      <c r="B1918" s="2">
        <v>1128299</v>
      </c>
      <c r="C1918" s="3">
        <v>44425</v>
      </c>
      <c r="D1918" s="2" t="s">
        <v>7</v>
      </c>
      <c r="E1918" s="2" t="s">
        <v>35</v>
      </c>
      <c r="F1918" s="2" t="s">
        <v>34</v>
      </c>
      <c r="G1918" s="2" t="s">
        <v>108</v>
      </c>
      <c r="H1918" s="4">
        <v>0.75000000000000011</v>
      </c>
      <c r="I1918" s="5">
        <v>7000</v>
      </c>
      <c r="J1918" s="6">
        <f t="shared" si="14"/>
        <v>5250.0000000000009</v>
      </c>
      <c r="K1918" s="6">
        <f t="shared" si="15"/>
        <v>2100</v>
      </c>
      <c r="L1918" s="7">
        <v>0.39999999999999997</v>
      </c>
    </row>
    <row r="1919" spans="1:12">
      <c r="A1919" s="2" t="s">
        <v>113</v>
      </c>
      <c r="B1919" s="2">
        <v>1128299</v>
      </c>
      <c r="C1919" s="3">
        <v>44425</v>
      </c>
      <c r="D1919" s="2" t="s">
        <v>7</v>
      </c>
      <c r="E1919" s="2" t="s">
        <v>35</v>
      </c>
      <c r="F1919" s="2" t="s">
        <v>34</v>
      </c>
      <c r="G1919" s="2" t="s">
        <v>109</v>
      </c>
      <c r="H1919" s="4">
        <v>0.75000000000000011</v>
      </c>
      <c r="I1919" s="5">
        <v>4750</v>
      </c>
      <c r="J1919" s="6">
        <f t="shared" si="14"/>
        <v>3562.5000000000005</v>
      </c>
      <c r="K1919" s="6">
        <f t="shared" si="15"/>
        <v>1425</v>
      </c>
      <c r="L1919" s="7">
        <v>0.39999999999999997</v>
      </c>
    </row>
    <row r="1920" spans="1:12">
      <c r="A1920" s="2" t="s">
        <v>113</v>
      </c>
      <c r="B1920" s="2">
        <v>1128299</v>
      </c>
      <c r="C1920" s="3">
        <v>44425</v>
      </c>
      <c r="D1920" s="2" t="s">
        <v>7</v>
      </c>
      <c r="E1920" s="2" t="s">
        <v>35</v>
      </c>
      <c r="F1920" s="2" t="s">
        <v>34</v>
      </c>
      <c r="G1920" s="2" t="s">
        <v>110</v>
      </c>
      <c r="H1920" s="4">
        <v>0.64999999999999991</v>
      </c>
      <c r="I1920" s="5">
        <v>4750</v>
      </c>
      <c r="J1920" s="6">
        <f t="shared" si="14"/>
        <v>3087.4999999999995</v>
      </c>
      <c r="K1920" s="6">
        <f t="shared" si="15"/>
        <v>1389.3749999999998</v>
      </c>
      <c r="L1920" s="7">
        <v>0.45</v>
      </c>
    </row>
    <row r="1921" spans="1:12">
      <c r="A1921" s="2" t="s">
        <v>113</v>
      </c>
      <c r="B1921" s="2">
        <v>1128299</v>
      </c>
      <c r="C1921" s="3">
        <v>44425</v>
      </c>
      <c r="D1921" s="2" t="s">
        <v>7</v>
      </c>
      <c r="E1921" s="2" t="s">
        <v>35</v>
      </c>
      <c r="F1921" s="2" t="s">
        <v>34</v>
      </c>
      <c r="G1921" s="2" t="s">
        <v>111</v>
      </c>
      <c r="H1921" s="4">
        <v>0.7</v>
      </c>
      <c r="I1921" s="5">
        <v>3000</v>
      </c>
      <c r="J1921" s="6">
        <f t="shared" si="14"/>
        <v>2100</v>
      </c>
      <c r="K1921" s="6">
        <f t="shared" si="15"/>
        <v>735</v>
      </c>
      <c r="L1921" s="7">
        <v>0.35</v>
      </c>
    </row>
    <row r="1922" spans="1:12">
      <c r="A1922" s="2" t="s">
        <v>113</v>
      </c>
      <c r="B1922" s="2">
        <v>1128299</v>
      </c>
      <c r="C1922" s="3">
        <v>44457</v>
      </c>
      <c r="D1922" s="2" t="s">
        <v>7</v>
      </c>
      <c r="E1922" s="2" t="s">
        <v>35</v>
      </c>
      <c r="F1922" s="2" t="s">
        <v>34</v>
      </c>
      <c r="G1922" s="2" t="s">
        <v>106</v>
      </c>
      <c r="H1922" s="4">
        <v>0.45000000000000012</v>
      </c>
      <c r="I1922" s="5">
        <v>5000</v>
      </c>
      <c r="J1922" s="6">
        <f t="shared" si="14"/>
        <v>2250.0000000000005</v>
      </c>
      <c r="K1922" s="6">
        <f t="shared" si="15"/>
        <v>900.00000000000011</v>
      </c>
      <c r="L1922" s="7">
        <v>0.39999999999999997</v>
      </c>
    </row>
    <row r="1923" spans="1:12">
      <c r="A1923" s="2" t="s">
        <v>113</v>
      </c>
      <c r="B1923" s="2">
        <v>1128299</v>
      </c>
      <c r="C1923" s="3">
        <v>44457</v>
      </c>
      <c r="D1923" s="2" t="s">
        <v>7</v>
      </c>
      <c r="E1923" s="2" t="s">
        <v>35</v>
      </c>
      <c r="F1923" s="2" t="s">
        <v>34</v>
      </c>
      <c r="G1923" s="2" t="s">
        <v>107</v>
      </c>
      <c r="H1923" s="4">
        <v>0.50000000000000011</v>
      </c>
      <c r="I1923" s="5">
        <v>5000</v>
      </c>
      <c r="J1923" s="6">
        <f t="shared" si="14"/>
        <v>2500.0000000000005</v>
      </c>
      <c r="K1923" s="6">
        <f t="shared" si="15"/>
        <v>1000.0000000000001</v>
      </c>
      <c r="L1923" s="7">
        <v>0.39999999999999997</v>
      </c>
    </row>
    <row r="1924" spans="1:12">
      <c r="A1924" s="2" t="s">
        <v>113</v>
      </c>
      <c r="B1924" s="2">
        <v>1128299</v>
      </c>
      <c r="C1924" s="3">
        <v>44457</v>
      </c>
      <c r="D1924" s="2" t="s">
        <v>7</v>
      </c>
      <c r="E1924" s="2" t="s">
        <v>35</v>
      </c>
      <c r="F1924" s="2" t="s">
        <v>34</v>
      </c>
      <c r="G1924" s="2" t="s">
        <v>108</v>
      </c>
      <c r="H1924" s="4">
        <v>0.45000000000000012</v>
      </c>
      <c r="I1924" s="5">
        <v>3000</v>
      </c>
      <c r="J1924" s="6">
        <f t="shared" si="14"/>
        <v>1350.0000000000005</v>
      </c>
      <c r="K1924" s="6">
        <f t="shared" si="15"/>
        <v>540.00000000000011</v>
      </c>
      <c r="L1924" s="7">
        <v>0.39999999999999997</v>
      </c>
    </row>
    <row r="1925" spans="1:12">
      <c r="A1925" s="2" t="s">
        <v>113</v>
      </c>
      <c r="B1925" s="2">
        <v>1128299</v>
      </c>
      <c r="C1925" s="3">
        <v>44457</v>
      </c>
      <c r="D1925" s="2" t="s">
        <v>7</v>
      </c>
      <c r="E1925" s="2" t="s">
        <v>35</v>
      </c>
      <c r="F1925" s="2" t="s">
        <v>34</v>
      </c>
      <c r="G1925" s="2" t="s">
        <v>109</v>
      </c>
      <c r="H1925" s="4">
        <v>0.45000000000000012</v>
      </c>
      <c r="I1925" s="5">
        <v>2500</v>
      </c>
      <c r="J1925" s="6">
        <f t="shared" si="14"/>
        <v>1125.0000000000002</v>
      </c>
      <c r="K1925" s="6">
        <f t="shared" si="15"/>
        <v>450.00000000000006</v>
      </c>
      <c r="L1925" s="7">
        <v>0.39999999999999997</v>
      </c>
    </row>
    <row r="1926" spans="1:12">
      <c r="A1926" s="2" t="s">
        <v>113</v>
      </c>
      <c r="B1926" s="2">
        <v>1128299</v>
      </c>
      <c r="C1926" s="3">
        <v>44457</v>
      </c>
      <c r="D1926" s="2" t="s">
        <v>7</v>
      </c>
      <c r="E1926" s="2" t="s">
        <v>35</v>
      </c>
      <c r="F1926" s="2" t="s">
        <v>34</v>
      </c>
      <c r="G1926" s="2" t="s">
        <v>110</v>
      </c>
      <c r="H1926" s="4">
        <v>0.55000000000000004</v>
      </c>
      <c r="I1926" s="5">
        <v>2750</v>
      </c>
      <c r="J1926" s="6">
        <f t="shared" si="14"/>
        <v>1512.5000000000002</v>
      </c>
      <c r="K1926" s="6">
        <f t="shared" si="15"/>
        <v>680.62500000000011</v>
      </c>
      <c r="L1926" s="7">
        <v>0.45</v>
      </c>
    </row>
    <row r="1927" spans="1:12">
      <c r="A1927" s="2" t="s">
        <v>113</v>
      </c>
      <c r="B1927" s="2">
        <v>1128299</v>
      </c>
      <c r="C1927" s="3">
        <v>44457</v>
      </c>
      <c r="D1927" s="2" t="s">
        <v>7</v>
      </c>
      <c r="E1927" s="2" t="s">
        <v>35</v>
      </c>
      <c r="F1927" s="2" t="s">
        <v>34</v>
      </c>
      <c r="G1927" s="2" t="s">
        <v>111</v>
      </c>
      <c r="H1927" s="4">
        <v>0.39999999999999997</v>
      </c>
      <c r="I1927" s="5">
        <v>3000</v>
      </c>
      <c r="J1927" s="6">
        <f t="shared" si="14"/>
        <v>1200</v>
      </c>
      <c r="K1927" s="6">
        <f t="shared" si="15"/>
        <v>420</v>
      </c>
      <c r="L1927" s="7">
        <v>0.35</v>
      </c>
    </row>
    <row r="1928" spans="1:12">
      <c r="A1928" s="2" t="s">
        <v>113</v>
      </c>
      <c r="B1928" s="2">
        <v>1128299</v>
      </c>
      <c r="C1928" s="3">
        <v>44486</v>
      </c>
      <c r="D1928" s="2" t="s">
        <v>7</v>
      </c>
      <c r="E1928" s="2" t="s">
        <v>35</v>
      </c>
      <c r="F1928" s="2" t="s">
        <v>34</v>
      </c>
      <c r="G1928" s="2" t="s">
        <v>106</v>
      </c>
      <c r="H1928" s="4">
        <v>0.35000000000000003</v>
      </c>
      <c r="I1928" s="5">
        <v>4000</v>
      </c>
      <c r="J1928" s="6">
        <f t="shared" si="14"/>
        <v>1400.0000000000002</v>
      </c>
      <c r="K1928" s="6">
        <f t="shared" si="15"/>
        <v>560</v>
      </c>
      <c r="L1928" s="7">
        <v>0.39999999999999997</v>
      </c>
    </row>
    <row r="1929" spans="1:12">
      <c r="A1929" s="2" t="s">
        <v>113</v>
      </c>
      <c r="B1929" s="2">
        <v>1128299</v>
      </c>
      <c r="C1929" s="3">
        <v>44486</v>
      </c>
      <c r="D1929" s="2" t="s">
        <v>7</v>
      </c>
      <c r="E1929" s="2" t="s">
        <v>35</v>
      </c>
      <c r="F1929" s="2" t="s">
        <v>34</v>
      </c>
      <c r="G1929" s="2" t="s">
        <v>107</v>
      </c>
      <c r="H1929" s="4">
        <v>0.50000000000000011</v>
      </c>
      <c r="I1929" s="5">
        <v>5750</v>
      </c>
      <c r="J1929" s="6">
        <f t="shared" si="14"/>
        <v>2875.0000000000005</v>
      </c>
      <c r="K1929" s="6">
        <f t="shared" si="15"/>
        <v>1150</v>
      </c>
      <c r="L1929" s="7">
        <v>0.39999999999999997</v>
      </c>
    </row>
    <row r="1930" spans="1:12">
      <c r="A1930" s="2" t="s">
        <v>113</v>
      </c>
      <c r="B1930" s="2">
        <v>1128299</v>
      </c>
      <c r="C1930" s="3">
        <v>44486</v>
      </c>
      <c r="D1930" s="2" t="s">
        <v>7</v>
      </c>
      <c r="E1930" s="2" t="s">
        <v>35</v>
      </c>
      <c r="F1930" s="2" t="s">
        <v>34</v>
      </c>
      <c r="G1930" s="2" t="s">
        <v>108</v>
      </c>
      <c r="H1930" s="4">
        <v>0.45000000000000012</v>
      </c>
      <c r="I1930" s="5">
        <v>4000</v>
      </c>
      <c r="J1930" s="6">
        <f t="shared" si="14"/>
        <v>1800.0000000000005</v>
      </c>
      <c r="K1930" s="6">
        <f t="shared" si="15"/>
        <v>720.00000000000011</v>
      </c>
      <c r="L1930" s="7">
        <v>0.39999999999999997</v>
      </c>
    </row>
    <row r="1931" spans="1:12">
      <c r="A1931" s="2" t="s">
        <v>113</v>
      </c>
      <c r="B1931" s="2">
        <v>1128299</v>
      </c>
      <c r="C1931" s="3">
        <v>44486</v>
      </c>
      <c r="D1931" s="2" t="s">
        <v>7</v>
      </c>
      <c r="E1931" s="2" t="s">
        <v>35</v>
      </c>
      <c r="F1931" s="2" t="s">
        <v>34</v>
      </c>
      <c r="G1931" s="2" t="s">
        <v>109</v>
      </c>
      <c r="H1931" s="4">
        <v>0.40000000000000008</v>
      </c>
      <c r="I1931" s="5">
        <v>3750</v>
      </c>
      <c r="J1931" s="6">
        <f t="shared" si="14"/>
        <v>1500.0000000000002</v>
      </c>
      <c r="K1931" s="6">
        <f t="shared" si="15"/>
        <v>600</v>
      </c>
      <c r="L1931" s="7">
        <v>0.39999999999999997</v>
      </c>
    </row>
    <row r="1932" spans="1:12">
      <c r="A1932" s="2" t="s">
        <v>113</v>
      </c>
      <c r="B1932" s="2">
        <v>1128299</v>
      </c>
      <c r="C1932" s="3">
        <v>44486</v>
      </c>
      <c r="D1932" s="2" t="s">
        <v>7</v>
      </c>
      <c r="E1932" s="2" t="s">
        <v>35</v>
      </c>
      <c r="F1932" s="2" t="s">
        <v>34</v>
      </c>
      <c r="G1932" s="2" t="s">
        <v>110</v>
      </c>
      <c r="H1932" s="4">
        <v>0.5</v>
      </c>
      <c r="I1932" s="5">
        <v>3500</v>
      </c>
      <c r="J1932" s="6">
        <f t="shared" si="14"/>
        <v>1750</v>
      </c>
      <c r="K1932" s="6">
        <f t="shared" si="15"/>
        <v>787.5</v>
      </c>
      <c r="L1932" s="7">
        <v>0.45</v>
      </c>
    </row>
    <row r="1933" spans="1:12">
      <c r="A1933" s="2" t="s">
        <v>113</v>
      </c>
      <c r="B1933" s="2">
        <v>1128299</v>
      </c>
      <c r="C1933" s="3">
        <v>44486</v>
      </c>
      <c r="D1933" s="2" t="s">
        <v>7</v>
      </c>
      <c r="E1933" s="2" t="s">
        <v>35</v>
      </c>
      <c r="F1933" s="2" t="s">
        <v>34</v>
      </c>
      <c r="G1933" s="2" t="s">
        <v>111</v>
      </c>
      <c r="H1933" s="4">
        <v>0.55000000000000004</v>
      </c>
      <c r="I1933" s="5">
        <v>4000</v>
      </c>
      <c r="J1933" s="6">
        <f t="shared" si="14"/>
        <v>2200</v>
      </c>
      <c r="K1933" s="6">
        <f t="shared" si="15"/>
        <v>770</v>
      </c>
      <c r="L1933" s="7">
        <v>0.35</v>
      </c>
    </row>
    <row r="1934" spans="1:12">
      <c r="A1934" s="2" t="s">
        <v>113</v>
      </c>
      <c r="B1934" s="2">
        <v>1128299</v>
      </c>
      <c r="C1934" s="3">
        <v>44517</v>
      </c>
      <c r="D1934" s="2" t="s">
        <v>7</v>
      </c>
      <c r="E1934" s="2" t="s">
        <v>35</v>
      </c>
      <c r="F1934" s="2" t="s">
        <v>34</v>
      </c>
      <c r="G1934" s="2" t="s">
        <v>106</v>
      </c>
      <c r="H1934" s="4">
        <v>0.40000000000000008</v>
      </c>
      <c r="I1934" s="5">
        <v>6250</v>
      </c>
      <c r="J1934" s="6">
        <f t="shared" si="14"/>
        <v>2500.0000000000005</v>
      </c>
      <c r="K1934" s="6">
        <f t="shared" si="15"/>
        <v>1000.0000000000001</v>
      </c>
      <c r="L1934" s="7">
        <v>0.39999999999999997</v>
      </c>
    </row>
    <row r="1935" spans="1:12">
      <c r="A1935" s="2" t="s">
        <v>113</v>
      </c>
      <c r="B1935" s="2">
        <v>1128299</v>
      </c>
      <c r="C1935" s="3">
        <v>44517</v>
      </c>
      <c r="D1935" s="2" t="s">
        <v>7</v>
      </c>
      <c r="E1935" s="2" t="s">
        <v>35</v>
      </c>
      <c r="F1935" s="2" t="s">
        <v>34</v>
      </c>
      <c r="G1935" s="2" t="s">
        <v>107</v>
      </c>
      <c r="H1935" s="4">
        <v>0.45000000000000012</v>
      </c>
      <c r="I1935" s="5">
        <v>7000</v>
      </c>
      <c r="J1935" s="6">
        <f t="shared" si="14"/>
        <v>3150.0000000000009</v>
      </c>
      <c r="K1935" s="6">
        <f t="shared" si="15"/>
        <v>1260.0000000000002</v>
      </c>
      <c r="L1935" s="7">
        <v>0.39999999999999997</v>
      </c>
    </row>
    <row r="1936" spans="1:12">
      <c r="A1936" s="2" t="s">
        <v>113</v>
      </c>
      <c r="B1936" s="2">
        <v>1128299</v>
      </c>
      <c r="C1936" s="3">
        <v>44517</v>
      </c>
      <c r="D1936" s="2" t="s">
        <v>7</v>
      </c>
      <c r="E1936" s="2" t="s">
        <v>35</v>
      </c>
      <c r="F1936" s="2" t="s">
        <v>34</v>
      </c>
      <c r="G1936" s="2" t="s">
        <v>108</v>
      </c>
      <c r="H1936" s="4">
        <v>0.40000000000000008</v>
      </c>
      <c r="I1936" s="5">
        <v>5250</v>
      </c>
      <c r="J1936" s="6">
        <f t="shared" si="14"/>
        <v>2100.0000000000005</v>
      </c>
      <c r="K1936" s="6">
        <f t="shared" si="15"/>
        <v>840.00000000000011</v>
      </c>
      <c r="L1936" s="7">
        <v>0.39999999999999997</v>
      </c>
    </row>
    <row r="1937" spans="1:12">
      <c r="A1937" s="2" t="s">
        <v>113</v>
      </c>
      <c r="B1937" s="2">
        <v>1128299</v>
      </c>
      <c r="C1937" s="3">
        <v>44517</v>
      </c>
      <c r="D1937" s="2" t="s">
        <v>7</v>
      </c>
      <c r="E1937" s="2" t="s">
        <v>35</v>
      </c>
      <c r="F1937" s="2" t="s">
        <v>34</v>
      </c>
      <c r="G1937" s="2" t="s">
        <v>109</v>
      </c>
      <c r="H1937" s="4">
        <v>0.50000000000000011</v>
      </c>
      <c r="I1937" s="5">
        <v>5000</v>
      </c>
      <c r="J1937" s="6">
        <f t="shared" si="14"/>
        <v>2500.0000000000005</v>
      </c>
      <c r="K1937" s="6">
        <f t="shared" si="15"/>
        <v>1000.0000000000001</v>
      </c>
      <c r="L1937" s="7">
        <v>0.39999999999999997</v>
      </c>
    </row>
    <row r="1938" spans="1:12">
      <c r="A1938" s="2" t="s">
        <v>113</v>
      </c>
      <c r="B1938" s="2">
        <v>1128299</v>
      </c>
      <c r="C1938" s="3">
        <v>44517</v>
      </c>
      <c r="D1938" s="2" t="s">
        <v>7</v>
      </c>
      <c r="E1938" s="2" t="s">
        <v>35</v>
      </c>
      <c r="F1938" s="2" t="s">
        <v>34</v>
      </c>
      <c r="G1938" s="2" t="s">
        <v>110</v>
      </c>
      <c r="H1938" s="4">
        <v>0.70000000000000007</v>
      </c>
      <c r="I1938" s="5">
        <v>4750</v>
      </c>
      <c r="J1938" s="6">
        <f t="shared" si="14"/>
        <v>3325.0000000000005</v>
      </c>
      <c r="K1938" s="6">
        <f t="shared" si="15"/>
        <v>1496.2500000000002</v>
      </c>
      <c r="L1938" s="7">
        <v>0.45</v>
      </c>
    </row>
    <row r="1939" spans="1:12">
      <c r="A1939" s="2" t="s">
        <v>113</v>
      </c>
      <c r="B1939" s="2">
        <v>1128299</v>
      </c>
      <c r="C1939" s="3">
        <v>44517</v>
      </c>
      <c r="D1939" s="2" t="s">
        <v>7</v>
      </c>
      <c r="E1939" s="2" t="s">
        <v>35</v>
      </c>
      <c r="F1939" s="2" t="s">
        <v>34</v>
      </c>
      <c r="G1939" s="2" t="s">
        <v>111</v>
      </c>
      <c r="H1939" s="4">
        <v>0.8500000000000002</v>
      </c>
      <c r="I1939" s="5">
        <v>6000</v>
      </c>
      <c r="J1939" s="6">
        <f t="shared" si="14"/>
        <v>5100.0000000000009</v>
      </c>
      <c r="K1939" s="6">
        <f t="shared" si="15"/>
        <v>1785.0000000000002</v>
      </c>
      <c r="L1939" s="7">
        <v>0.35</v>
      </c>
    </row>
    <row r="1940" spans="1:12">
      <c r="A1940" s="2" t="s">
        <v>113</v>
      </c>
      <c r="B1940" s="2">
        <v>1128299</v>
      </c>
      <c r="C1940" s="3">
        <v>44546</v>
      </c>
      <c r="D1940" s="2" t="s">
        <v>7</v>
      </c>
      <c r="E1940" s="2" t="s">
        <v>35</v>
      </c>
      <c r="F1940" s="2" t="s">
        <v>34</v>
      </c>
      <c r="G1940" s="2" t="s">
        <v>106</v>
      </c>
      <c r="H1940" s="4">
        <v>0.70000000000000018</v>
      </c>
      <c r="I1940" s="5">
        <v>8000</v>
      </c>
      <c r="J1940" s="6">
        <f t="shared" si="14"/>
        <v>5600.0000000000018</v>
      </c>
      <c r="K1940" s="6">
        <f t="shared" si="15"/>
        <v>2240.0000000000005</v>
      </c>
      <c r="L1940" s="7">
        <v>0.39999999999999997</v>
      </c>
    </row>
    <row r="1941" spans="1:12">
      <c r="A1941" s="2" t="s">
        <v>113</v>
      </c>
      <c r="B1941" s="2">
        <v>1128299</v>
      </c>
      <c r="C1941" s="3">
        <v>44546</v>
      </c>
      <c r="D1941" s="2" t="s">
        <v>7</v>
      </c>
      <c r="E1941" s="2" t="s">
        <v>35</v>
      </c>
      <c r="F1941" s="2" t="s">
        <v>34</v>
      </c>
      <c r="G1941" s="2" t="s">
        <v>107</v>
      </c>
      <c r="H1941" s="4">
        <v>0.80000000000000027</v>
      </c>
      <c r="I1941" s="5">
        <v>8000</v>
      </c>
      <c r="J1941" s="6">
        <f t="shared" si="14"/>
        <v>6400.0000000000018</v>
      </c>
      <c r="K1941" s="6">
        <f t="shared" si="15"/>
        <v>2560.0000000000005</v>
      </c>
      <c r="L1941" s="7">
        <v>0.39999999999999997</v>
      </c>
    </row>
    <row r="1942" spans="1:12">
      <c r="A1942" s="2" t="s">
        <v>113</v>
      </c>
      <c r="B1942" s="2">
        <v>1128299</v>
      </c>
      <c r="C1942" s="3">
        <v>44546</v>
      </c>
      <c r="D1942" s="2" t="s">
        <v>7</v>
      </c>
      <c r="E1942" s="2" t="s">
        <v>35</v>
      </c>
      <c r="F1942" s="2" t="s">
        <v>34</v>
      </c>
      <c r="G1942" s="2" t="s">
        <v>108</v>
      </c>
      <c r="H1942" s="4">
        <v>0.75000000000000022</v>
      </c>
      <c r="I1942" s="5">
        <v>6000</v>
      </c>
      <c r="J1942" s="6">
        <f t="shared" si="14"/>
        <v>4500.0000000000009</v>
      </c>
      <c r="K1942" s="6">
        <f t="shared" si="15"/>
        <v>1800.0000000000002</v>
      </c>
      <c r="L1942" s="7">
        <v>0.39999999999999997</v>
      </c>
    </row>
    <row r="1943" spans="1:12">
      <c r="A1943" s="2" t="s">
        <v>113</v>
      </c>
      <c r="B1943" s="2">
        <v>1128299</v>
      </c>
      <c r="C1943" s="3">
        <v>44546</v>
      </c>
      <c r="D1943" s="2" t="s">
        <v>7</v>
      </c>
      <c r="E1943" s="2" t="s">
        <v>35</v>
      </c>
      <c r="F1943" s="2" t="s">
        <v>34</v>
      </c>
      <c r="G1943" s="2" t="s">
        <v>109</v>
      </c>
      <c r="H1943" s="4">
        <v>0.75000000000000022</v>
      </c>
      <c r="I1943" s="5">
        <v>6000</v>
      </c>
      <c r="J1943" s="6">
        <f t="shared" si="14"/>
        <v>4500.0000000000009</v>
      </c>
      <c r="K1943" s="6">
        <f t="shared" si="15"/>
        <v>1800.0000000000002</v>
      </c>
      <c r="L1943" s="7">
        <v>0.39999999999999997</v>
      </c>
    </row>
    <row r="1944" spans="1:12">
      <c r="A1944" s="2" t="s">
        <v>113</v>
      </c>
      <c r="B1944" s="2">
        <v>1128299</v>
      </c>
      <c r="C1944" s="3">
        <v>44546</v>
      </c>
      <c r="D1944" s="2" t="s">
        <v>7</v>
      </c>
      <c r="E1944" s="2" t="s">
        <v>35</v>
      </c>
      <c r="F1944" s="2" t="s">
        <v>34</v>
      </c>
      <c r="G1944" s="2" t="s">
        <v>110</v>
      </c>
      <c r="H1944" s="4">
        <v>0.8500000000000002</v>
      </c>
      <c r="I1944" s="5">
        <v>5250</v>
      </c>
      <c r="J1944" s="6">
        <f t="shared" si="14"/>
        <v>4462.5000000000009</v>
      </c>
      <c r="K1944" s="6">
        <f t="shared" si="15"/>
        <v>2008.1250000000005</v>
      </c>
      <c r="L1944" s="7">
        <v>0.45</v>
      </c>
    </row>
    <row r="1945" spans="1:12">
      <c r="A1945" s="2" t="s">
        <v>113</v>
      </c>
      <c r="B1945" s="2">
        <v>1128299</v>
      </c>
      <c r="C1945" s="3">
        <v>44546</v>
      </c>
      <c r="D1945" s="2" t="s">
        <v>7</v>
      </c>
      <c r="E1945" s="2" t="s">
        <v>35</v>
      </c>
      <c r="F1945" s="2" t="s">
        <v>34</v>
      </c>
      <c r="G1945" s="2" t="s">
        <v>111</v>
      </c>
      <c r="H1945" s="4">
        <v>0.90000000000000024</v>
      </c>
      <c r="I1945" s="5">
        <v>6250</v>
      </c>
      <c r="J1945" s="6">
        <f t="shared" si="14"/>
        <v>5625.0000000000018</v>
      </c>
      <c r="K1945" s="6">
        <f t="shared" si="15"/>
        <v>1968.7500000000005</v>
      </c>
      <c r="L1945" s="7">
        <v>0.35</v>
      </c>
    </row>
    <row r="1946" spans="1:12">
      <c r="A1946" s="2" t="s">
        <v>112</v>
      </c>
      <c r="B1946" s="2">
        <v>1197831</v>
      </c>
      <c r="C1946" s="3">
        <v>44201</v>
      </c>
      <c r="D1946" s="2" t="s">
        <v>4</v>
      </c>
      <c r="E1946" s="2" t="s">
        <v>47</v>
      </c>
      <c r="F1946" s="2" t="s">
        <v>124</v>
      </c>
      <c r="G1946" s="2" t="s">
        <v>106</v>
      </c>
      <c r="H1946" s="4">
        <v>0.2</v>
      </c>
      <c r="I1946" s="5">
        <v>6750</v>
      </c>
      <c r="J1946" s="6">
        <f t="shared" si="14"/>
        <v>1350</v>
      </c>
      <c r="K1946" s="6">
        <f t="shared" si="15"/>
        <v>405</v>
      </c>
      <c r="L1946" s="7">
        <v>0.3</v>
      </c>
    </row>
    <row r="1947" spans="1:12">
      <c r="A1947" s="2" t="s">
        <v>112</v>
      </c>
      <c r="B1947" s="2">
        <v>1197831</v>
      </c>
      <c r="C1947" s="3">
        <v>44201</v>
      </c>
      <c r="D1947" s="2" t="s">
        <v>4</v>
      </c>
      <c r="E1947" s="2" t="s">
        <v>47</v>
      </c>
      <c r="F1947" s="2" t="s">
        <v>124</v>
      </c>
      <c r="G1947" s="2" t="s">
        <v>107</v>
      </c>
      <c r="H1947" s="4">
        <v>0.3</v>
      </c>
      <c r="I1947" s="5">
        <v>6750</v>
      </c>
      <c r="J1947" s="6">
        <f t="shared" si="14"/>
        <v>2025</v>
      </c>
      <c r="K1947" s="6">
        <f t="shared" si="15"/>
        <v>607.5</v>
      </c>
      <c r="L1947" s="7">
        <v>0.3</v>
      </c>
    </row>
    <row r="1948" spans="1:12">
      <c r="A1948" s="2" t="s">
        <v>112</v>
      </c>
      <c r="B1948" s="2">
        <v>1197831</v>
      </c>
      <c r="C1948" s="3">
        <v>44201</v>
      </c>
      <c r="D1948" s="2" t="s">
        <v>4</v>
      </c>
      <c r="E1948" s="2" t="s">
        <v>47</v>
      </c>
      <c r="F1948" s="2" t="s">
        <v>124</v>
      </c>
      <c r="G1948" s="2" t="s">
        <v>108</v>
      </c>
      <c r="H1948" s="4">
        <v>0.3</v>
      </c>
      <c r="I1948" s="5">
        <v>4750</v>
      </c>
      <c r="J1948" s="6">
        <f t="shared" si="14"/>
        <v>1425</v>
      </c>
      <c r="K1948" s="6">
        <f t="shared" si="15"/>
        <v>427.5</v>
      </c>
      <c r="L1948" s="7">
        <v>0.3</v>
      </c>
    </row>
    <row r="1949" spans="1:12">
      <c r="A1949" s="2" t="s">
        <v>112</v>
      </c>
      <c r="B1949" s="2">
        <v>1197831</v>
      </c>
      <c r="C1949" s="3">
        <v>44201</v>
      </c>
      <c r="D1949" s="2" t="s">
        <v>4</v>
      </c>
      <c r="E1949" s="2" t="s">
        <v>47</v>
      </c>
      <c r="F1949" s="2" t="s">
        <v>124</v>
      </c>
      <c r="G1949" s="2" t="s">
        <v>109</v>
      </c>
      <c r="H1949" s="4">
        <v>0.35</v>
      </c>
      <c r="I1949" s="5">
        <v>4750</v>
      </c>
      <c r="J1949" s="6">
        <f t="shared" si="14"/>
        <v>1662.5</v>
      </c>
      <c r="K1949" s="6">
        <f t="shared" si="15"/>
        <v>665</v>
      </c>
      <c r="L1949" s="7">
        <v>0.4</v>
      </c>
    </row>
    <row r="1950" spans="1:12">
      <c r="A1950" s="2" t="s">
        <v>112</v>
      </c>
      <c r="B1950" s="2">
        <v>1197831</v>
      </c>
      <c r="C1950" s="3">
        <v>44201</v>
      </c>
      <c r="D1950" s="2" t="s">
        <v>4</v>
      </c>
      <c r="E1950" s="2" t="s">
        <v>47</v>
      </c>
      <c r="F1950" s="2" t="s">
        <v>124</v>
      </c>
      <c r="G1950" s="2" t="s">
        <v>110</v>
      </c>
      <c r="H1950" s="4">
        <v>0.4</v>
      </c>
      <c r="I1950" s="5">
        <v>3250</v>
      </c>
      <c r="J1950" s="6">
        <f t="shared" si="14"/>
        <v>1300</v>
      </c>
      <c r="K1950" s="6">
        <f t="shared" si="15"/>
        <v>325</v>
      </c>
      <c r="L1950" s="7">
        <v>0.25</v>
      </c>
    </row>
    <row r="1951" spans="1:12">
      <c r="A1951" s="2" t="s">
        <v>112</v>
      </c>
      <c r="B1951" s="2">
        <v>1197831</v>
      </c>
      <c r="C1951" s="3">
        <v>44201</v>
      </c>
      <c r="D1951" s="2" t="s">
        <v>4</v>
      </c>
      <c r="E1951" s="2" t="s">
        <v>47</v>
      </c>
      <c r="F1951" s="2" t="s">
        <v>124</v>
      </c>
      <c r="G1951" s="2" t="s">
        <v>111</v>
      </c>
      <c r="H1951" s="4">
        <v>0.35</v>
      </c>
      <c r="I1951" s="5">
        <v>4750</v>
      </c>
      <c r="J1951" s="6">
        <f t="shared" si="14"/>
        <v>1662.5</v>
      </c>
      <c r="K1951" s="6">
        <f t="shared" si="15"/>
        <v>748.125</v>
      </c>
      <c r="L1951" s="7">
        <v>0.45</v>
      </c>
    </row>
    <row r="1952" spans="1:12">
      <c r="A1952" s="2" t="s">
        <v>112</v>
      </c>
      <c r="B1952" s="2">
        <v>1197831</v>
      </c>
      <c r="C1952" s="3">
        <v>44231</v>
      </c>
      <c r="D1952" s="2" t="s">
        <v>4</v>
      </c>
      <c r="E1952" s="2" t="s">
        <v>47</v>
      </c>
      <c r="F1952" s="2" t="s">
        <v>124</v>
      </c>
      <c r="G1952" s="2" t="s">
        <v>106</v>
      </c>
      <c r="H1952" s="4">
        <v>0.25</v>
      </c>
      <c r="I1952" s="5">
        <v>6250</v>
      </c>
      <c r="J1952" s="6">
        <f t="shared" si="14"/>
        <v>1562.5</v>
      </c>
      <c r="K1952" s="6">
        <f t="shared" si="15"/>
        <v>468.75</v>
      </c>
      <c r="L1952" s="7">
        <v>0.3</v>
      </c>
    </row>
    <row r="1953" spans="1:12">
      <c r="A1953" s="2" t="s">
        <v>112</v>
      </c>
      <c r="B1953" s="2">
        <v>1197831</v>
      </c>
      <c r="C1953" s="3">
        <v>44231</v>
      </c>
      <c r="D1953" s="2" t="s">
        <v>4</v>
      </c>
      <c r="E1953" s="2" t="s">
        <v>47</v>
      </c>
      <c r="F1953" s="2" t="s">
        <v>124</v>
      </c>
      <c r="G1953" s="2" t="s">
        <v>107</v>
      </c>
      <c r="H1953" s="4">
        <v>0.35</v>
      </c>
      <c r="I1953" s="5">
        <v>6000</v>
      </c>
      <c r="J1953" s="6">
        <f t="shared" si="14"/>
        <v>2100</v>
      </c>
      <c r="K1953" s="6">
        <f t="shared" si="15"/>
        <v>630</v>
      </c>
      <c r="L1953" s="7">
        <v>0.3</v>
      </c>
    </row>
    <row r="1954" spans="1:12">
      <c r="A1954" s="2" t="s">
        <v>112</v>
      </c>
      <c r="B1954" s="2">
        <v>1197831</v>
      </c>
      <c r="C1954" s="3">
        <v>44231</v>
      </c>
      <c r="D1954" s="2" t="s">
        <v>4</v>
      </c>
      <c r="E1954" s="2" t="s">
        <v>47</v>
      </c>
      <c r="F1954" s="2" t="s">
        <v>124</v>
      </c>
      <c r="G1954" s="2" t="s">
        <v>108</v>
      </c>
      <c r="H1954" s="4">
        <v>0.35</v>
      </c>
      <c r="I1954" s="5">
        <v>4250</v>
      </c>
      <c r="J1954" s="6">
        <f t="shared" si="14"/>
        <v>1487.5</v>
      </c>
      <c r="K1954" s="6">
        <f t="shared" si="15"/>
        <v>446.25</v>
      </c>
      <c r="L1954" s="7">
        <v>0.3</v>
      </c>
    </row>
    <row r="1955" spans="1:12">
      <c r="A1955" s="2" t="s">
        <v>112</v>
      </c>
      <c r="B1955" s="2">
        <v>1197831</v>
      </c>
      <c r="C1955" s="3">
        <v>44231</v>
      </c>
      <c r="D1955" s="2" t="s">
        <v>4</v>
      </c>
      <c r="E1955" s="2" t="s">
        <v>47</v>
      </c>
      <c r="F1955" s="2" t="s">
        <v>124</v>
      </c>
      <c r="G1955" s="2" t="s">
        <v>109</v>
      </c>
      <c r="H1955" s="4">
        <v>0.35</v>
      </c>
      <c r="I1955" s="5">
        <v>3750</v>
      </c>
      <c r="J1955" s="6">
        <f t="shared" si="14"/>
        <v>1312.5</v>
      </c>
      <c r="K1955" s="6">
        <f t="shared" si="15"/>
        <v>525</v>
      </c>
      <c r="L1955" s="7">
        <v>0.4</v>
      </c>
    </row>
    <row r="1956" spans="1:12">
      <c r="A1956" s="2" t="s">
        <v>112</v>
      </c>
      <c r="B1956" s="2">
        <v>1197831</v>
      </c>
      <c r="C1956" s="3">
        <v>44231</v>
      </c>
      <c r="D1956" s="2" t="s">
        <v>4</v>
      </c>
      <c r="E1956" s="2" t="s">
        <v>47</v>
      </c>
      <c r="F1956" s="2" t="s">
        <v>124</v>
      </c>
      <c r="G1956" s="2" t="s">
        <v>110</v>
      </c>
      <c r="H1956" s="4">
        <v>0.4</v>
      </c>
      <c r="I1956" s="5">
        <v>2500</v>
      </c>
      <c r="J1956" s="6">
        <f t="shared" si="14"/>
        <v>1000</v>
      </c>
      <c r="K1956" s="6">
        <f t="shared" si="15"/>
        <v>250</v>
      </c>
      <c r="L1956" s="7">
        <v>0.25</v>
      </c>
    </row>
    <row r="1957" spans="1:12">
      <c r="A1957" s="2" t="s">
        <v>112</v>
      </c>
      <c r="B1957" s="2">
        <v>1197831</v>
      </c>
      <c r="C1957" s="3">
        <v>44231</v>
      </c>
      <c r="D1957" s="2" t="s">
        <v>4</v>
      </c>
      <c r="E1957" s="2" t="s">
        <v>47</v>
      </c>
      <c r="F1957" s="2" t="s">
        <v>124</v>
      </c>
      <c r="G1957" s="2" t="s">
        <v>111</v>
      </c>
      <c r="H1957" s="4">
        <v>0.35</v>
      </c>
      <c r="I1957" s="5">
        <v>4500</v>
      </c>
      <c r="J1957" s="6">
        <f t="shared" si="14"/>
        <v>1575</v>
      </c>
      <c r="K1957" s="6">
        <f t="shared" si="15"/>
        <v>708.75</v>
      </c>
      <c r="L1957" s="7">
        <v>0.45</v>
      </c>
    </row>
    <row r="1958" spans="1:12">
      <c r="A1958" s="2" t="s">
        <v>112</v>
      </c>
      <c r="B1958" s="2">
        <v>1197831</v>
      </c>
      <c r="C1958" s="3">
        <v>44261</v>
      </c>
      <c r="D1958" s="2" t="s">
        <v>4</v>
      </c>
      <c r="E1958" s="2" t="s">
        <v>47</v>
      </c>
      <c r="F1958" s="2" t="s">
        <v>124</v>
      </c>
      <c r="G1958" s="2" t="s">
        <v>106</v>
      </c>
      <c r="H1958" s="4">
        <v>0.3</v>
      </c>
      <c r="I1958" s="5">
        <v>6250</v>
      </c>
      <c r="J1958" s="6">
        <f t="shared" si="14"/>
        <v>1875</v>
      </c>
      <c r="K1958" s="6">
        <f t="shared" si="15"/>
        <v>656.25</v>
      </c>
      <c r="L1958" s="7">
        <v>0.35</v>
      </c>
    </row>
    <row r="1959" spans="1:12">
      <c r="A1959" s="2" t="s">
        <v>112</v>
      </c>
      <c r="B1959" s="2">
        <v>1197831</v>
      </c>
      <c r="C1959" s="3">
        <v>44261</v>
      </c>
      <c r="D1959" s="2" t="s">
        <v>4</v>
      </c>
      <c r="E1959" s="2" t="s">
        <v>47</v>
      </c>
      <c r="F1959" s="2" t="s">
        <v>124</v>
      </c>
      <c r="G1959" s="2" t="s">
        <v>107</v>
      </c>
      <c r="H1959" s="4">
        <v>0.4</v>
      </c>
      <c r="I1959" s="5">
        <v>6250</v>
      </c>
      <c r="J1959" s="6">
        <f t="shared" si="14"/>
        <v>2500</v>
      </c>
      <c r="K1959" s="6">
        <f t="shared" si="15"/>
        <v>875</v>
      </c>
      <c r="L1959" s="7">
        <v>0.35</v>
      </c>
    </row>
    <row r="1960" spans="1:12">
      <c r="A1960" s="2" t="s">
        <v>112</v>
      </c>
      <c r="B1960" s="2">
        <v>1197831</v>
      </c>
      <c r="C1960" s="3">
        <v>44261</v>
      </c>
      <c r="D1960" s="2" t="s">
        <v>4</v>
      </c>
      <c r="E1960" s="2" t="s">
        <v>47</v>
      </c>
      <c r="F1960" s="2" t="s">
        <v>124</v>
      </c>
      <c r="G1960" s="2" t="s">
        <v>108</v>
      </c>
      <c r="H1960" s="4">
        <v>0.3</v>
      </c>
      <c r="I1960" s="5">
        <v>4500</v>
      </c>
      <c r="J1960" s="6">
        <f t="shared" si="14"/>
        <v>1350</v>
      </c>
      <c r="K1960" s="6">
        <f t="shared" si="15"/>
        <v>472.49999999999994</v>
      </c>
      <c r="L1960" s="7">
        <v>0.35</v>
      </c>
    </row>
    <row r="1961" spans="1:12">
      <c r="A1961" s="2" t="s">
        <v>112</v>
      </c>
      <c r="B1961" s="2">
        <v>1197831</v>
      </c>
      <c r="C1961" s="3">
        <v>44261</v>
      </c>
      <c r="D1961" s="2" t="s">
        <v>4</v>
      </c>
      <c r="E1961" s="2" t="s">
        <v>47</v>
      </c>
      <c r="F1961" s="2" t="s">
        <v>124</v>
      </c>
      <c r="G1961" s="2" t="s">
        <v>109</v>
      </c>
      <c r="H1961" s="4">
        <v>0.35000000000000003</v>
      </c>
      <c r="I1961" s="5">
        <v>3500</v>
      </c>
      <c r="J1961" s="6">
        <f t="shared" si="14"/>
        <v>1225.0000000000002</v>
      </c>
      <c r="K1961" s="6">
        <f t="shared" si="15"/>
        <v>551.25000000000011</v>
      </c>
      <c r="L1961" s="7">
        <v>0.45</v>
      </c>
    </row>
    <row r="1962" spans="1:12">
      <c r="A1962" s="2" t="s">
        <v>112</v>
      </c>
      <c r="B1962" s="2">
        <v>1197831</v>
      </c>
      <c r="C1962" s="3">
        <v>44261</v>
      </c>
      <c r="D1962" s="2" t="s">
        <v>4</v>
      </c>
      <c r="E1962" s="2" t="s">
        <v>47</v>
      </c>
      <c r="F1962" s="2" t="s">
        <v>124</v>
      </c>
      <c r="G1962" s="2" t="s">
        <v>110</v>
      </c>
      <c r="H1962" s="4">
        <v>0.4</v>
      </c>
      <c r="I1962" s="5">
        <v>2500</v>
      </c>
      <c r="J1962" s="6">
        <f t="shared" si="14"/>
        <v>1000</v>
      </c>
      <c r="K1962" s="6">
        <f t="shared" si="15"/>
        <v>300</v>
      </c>
      <c r="L1962" s="7">
        <v>0.3</v>
      </c>
    </row>
    <row r="1963" spans="1:12">
      <c r="A1963" s="2" t="s">
        <v>112</v>
      </c>
      <c r="B1963" s="2">
        <v>1197831</v>
      </c>
      <c r="C1963" s="3">
        <v>44261</v>
      </c>
      <c r="D1963" s="2" t="s">
        <v>4</v>
      </c>
      <c r="E1963" s="2" t="s">
        <v>47</v>
      </c>
      <c r="F1963" s="2" t="s">
        <v>124</v>
      </c>
      <c r="G1963" s="2" t="s">
        <v>111</v>
      </c>
      <c r="H1963" s="4">
        <v>0.35000000000000003</v>
      </c>
      <c r="I1963" s="5">
        <v>4000</v>
      </c>
      <c r="J1963" s="6">
        <f t="shared" si="14"/>
        <v>1400.0000000000002</v>
      </c>
      <c r="K1963" s="6">
        <f t="shared" si="15"/>
        <v>700.00000000000011</v>
      </c>
      <c r="L1963" s="7">
        <v>0.5</v>
      </c>
    </row>
    <row r="1964" spans="1:12">
      <c r="A1964" s="2" t="s">
        <v>112</v>
      </c>
      <c r="B1964" s="2">
        <v>1197831</v>
      </c>
      <c r="C1964" s="3">
        <v>44291</v>
      </c>
      <c r="D1964" s="2" t="s">
        <v>4</v>
      </c>
      <c r="E1964" s="2" t="s">
        <v>47</v>
      </c>
      <c r="F1964" s="2" t="s">
        <v>124</v>
      </c>
      <c r="G1964" s="2" t="s">
        <v>106</v>
      </c>
      <c r="H1964" s="4">
        <v>0.19999999999999998</v>
      </c>
      <c r="I1964" s="5">
        <v>6500</v>
      </c>
      <c r="J1964" s="6">
        <f t="shared" si="14"/>
        <v>1300</v>
      </c>
      <c r="K1964" s="6">
        <f t="shared" si="15"/>
        <v>454.99999999999994</v>
      </c>
      <c r="L1964" s="7">
        <v>0.35</v>
      </c>
    </row>
    <row r="1965" spans="1:12">
      <c r="A1965" s="2" t="s">
        <v>112</v>
      </c>
      <c r="B1965" s="2">
        <v>1197831</v>
      </c>
      <c r="C1965" s="3">
        <v>44291</v>
      </c>
      <c r="D1965" s="2" t="s">
        <v>4</v>
      </c>
      <c r="E1965" s="2" t="s">
        <v>47</v>
      </c>
      <c r="F1965" s="2" t="s">
        <v>124</v>
      </c>
      <c r="G1965" s="2" t="s">
        <v>107</v>
      </c>
      <c r="H1965" s="4">
        <v>0.30000000000000004</v>
      </c>
      <c r="I1965" s="5">
        <v>6500</v>
      </c>
      <c r="J1965" s="6">
        <f t="shared" si="14"/>
        <v>1950.0000000000002</v>
      </c>
      <c r="K1965" s="6">
        <f t="shared" si="15"/>
        <v>682.5</v>
      </c>
      <c r="L1965" s="7">
        <v>0.35</v>
      </c>
    </row>
    <row r="1966" spans="1:12">
      <c r="A1966" s="2" t="s">
        <v>112</v>
      </c>
      <c r="B1966" s="2">
        <v>1197831</v>
      </c>
      <c r="C1966" s="3">
        <v>44291</v>
      </c>
      <c r="D1966" s="2" t="s">
        <v>4</v>
      </c>
      <c r="E1966" s="2" t="s">
        <v>47</v>
      </c>
      <c r="F1966" s="2" t="s">
        <v>124</v>
      </c>
      <c r="G1966" s="2" t="s">
        <v>108</v>
      </c>
      <c r="H1966" s="4">
        <v>0.24999999999999997</v>
      </c>
      <c r="I1966" s="5">
        <v>4750</v>
      </c>
      <c r="J1966" s="6">
        <f t="shared" si="14"/>
        <v>1187.4999999999998</v>
      </c>
      <c r="K1966" s="6">
        <f t="shared" si="15"/>
        <v>415.62499999999989</v>
      </c>
      <c r="L1966" s="7">
        <v>0.35</v>
      </c>
    </row>
    <row r="1967" spans="1:12">
      <c r="A1967" s="2" t="s">
        <v>112</v>
      </c>
      <c r="B1967" s="2">
        <v>1197831</v>
      </c>
      <c r="C1967" s="3">
        <v>44291</v>
      </c>
      <c r="D1967" s="2" t="s">
        <v>4</v>
      </c>
      <c r="E1967" s="2" t="s">
        <v>47</v>
      </c>
      <c r="F1967" s="2" t="s">
        <v>124</v>
      </c>
      <c r="G1967" s="2" t="s">
        <v>109</v>
      </c>
      <c r="H1967" s="4">
        <v>0.30000000000000004</v>
      </c>
      <c r="I1967" s="5">
        <v>3750</v>
      </c>
      <c r="J1967" s="6">
        <f t="shared" si="14"/>
        <v>1125.0000000000002</v>
      </c>
      <c r="K1967" s="6">
        <f t="shared" si="15"/>
        <v>506.25000000000011</v>
      </c>
      <c r="L1967" s="7">
        <v>0.45</v>
      </c>
    </row>
    <row r="1968" spans="1:12">
      <c r="A1968" s="2" t="s">
        <v>112</v>
      </c>
      <c r="B1968" s="2">
        <v>1197831</v>
      </c>
      <c r="C1968" s="3">
        <v>44291</v>
      </c>
      <c r="D1968" s="2" t="s">
        <v>4</v>
      </c>
      <c r="E1968" s="2" t="s">
        <v>47</v>
      </c>
      <c r="F1968" s="2" t="s">
        <v>124</v>
      </c>
      <c r="G1968" s="2" t="s">
        <v>110</v>
      </c>
      <c r="H1968" s="4">
        <v>0.35</v>
      </c>
      <c r="I1968" s="5">
        <v>2750</v>
      </c>
      <c r="J1968" s="6">
        <f t="shared" si="14"/>
        <v>962.49999999999989</v>
      </c>
      <c r="K1968" s="6">
        <f t="shared" si="15"/>
        <v>288.74999999999994</v>
      </c>
      <c r="L1968" s="7">
        <v>0.3</v>
      </c>
    </row>
    <row r="1969" spans="1:12">
      <c r="A1969" s="2" t="s">
        <v>112</v>
      </c>
      <c r="B1969" s="2">
        <v>1197831</v>
      </c>
      <c r="C1969" s="3">
        <v>44291</v>
      </c>
      <c r="D1969" s="2" t="s">
        <v>4</v>
      </c>
      <c r="E1969" s="2" t="s">
        <v>47</v>
      </c>
      <c r="F1969" s="2" t="s">
        <v>124</v>
      </c>
      <c r="G1969" s="2" t="s">
        <v>111</v>
      </c>
      <c r="H1969" s="4">
        <v>0.30000000000000004</v>
      </c>
      <c r="I1969" s="5">
        <v>5500</v>
      </c>
      <c r="J1969" s="6">
        <f t="shared" si="14"/>
        <v>1650.0000000000002</v>
      </c>
      <c r="K1969" s="6">
        <f t="shared" si="15"/>
        <v>825.00000000000011</v>
      </c>
      <c r="L1969" s="7">
        <v>0.5</v>
      </c>
    </row>
    <row r="1970" spans="1:12">
      <c r="A1970" s="2" t="s">
        <v>112</v>
      </c>
      <c r="B1970" s="2">
        <v>1197831</v>
      </c>
      <c r="C1970" s="3">
        <v>44321</v>
      </c>
      <c r="D1970" s="2" t="s">
        <v>4</v>
      </c>
      <c r="E1970" s="2" t="s">
        <v>47</v>
      </c>
      <c r="F1970" s="2" t="s">
        <v>124</v>
      </c>
      <c r="G1970" s="2" t="s">
        <v>106</v>
      </c>
      <c r="H1970" s="4">
        <v>0.19999999999999998</v>
      </c>
      <c r="I1970" s="5">
        <v>7000</v>
      </c>
      <c r="J1970" s="6">
        <f t="shared" si="14"/>
        <v>1399.9999999999998</v>
      </c>
      <c r="K1970" s="6">
        <f t="shared" si="15"/>
        <v>489.99999999999989</v>
      </c>
      <c r="L1970" s="7">
        <v>0.35</v>
      </c>
    </row>
    <row r="1971" spans="1:12">
      <c r="A1971" s="2" t="s">
        <v>112</v>
      </c>
      <c r="B1971" s="2">
        <v>1197831</v>
      </c>
      <c r="C1971" s="3">
        <v>44321</v>
      </c>
      <c r="D1971" s="2" t="s">
        <v>4</v>
      </c>
      <c r="E1971" s="2" t="s">
        <v>47</v>
      </c>
      <c r="F1971" s="2" t="s">
        <v>124</v>
      </c>
      <c r="G1971" s="2" t="s">
        <v>107</v>
      </c>
      <c r="H1971" s="4">
        <v>0.30000000000000004</v>
      </c>
      <c r="I1971" s="5">
        <v>7250</v>
      </c>
      <c r="J1971" s="6">
        <f t="shared" si="14"/>
        <v>2175.0000000000005</v>
      </c>
      <c r="K1971" s="6">
        <f t="shared" si="15"/>
        <v>761.25000000000011</v>
      </c>
      <c r="L1971" s="7">
        <v>0.35</v>
      </c>
    </row>
    <row r="1972" spans="1:12">
      <c r="A1972" s="2" t="s">
        <v>112</v>
      </c>
      <c r="B1972" s="2">
        <v>1197831</v>
      </c>
      <c r="C1972" s="3">
        <v>44321</v>
      </c>
      <c r="D1972" s="2" t="s">
        <v>4</v>
      </c>
      <c r="E1972" s="2" t="s">
        <v>47</v>
      </c>
      <c r="F1972" s="2" t="s">
        <v>124</v>
      </c>
      <c r="G1972" s="2" t="s">
        <v>108</v>
      </c>
      <c r="H1972" s="4">
        <v>0.24999999999999997</v>
      </c>
      <c r="I1972" s="5">
        <v>5750</v>
      </c>
      <c r="J1972" s="6">
        <f t="shared" si="14"/>
        <v>1437.4999999999998</v>
      </c>
      <c r="K1972" s="6">
        <f t="shared" si="15"/>
        <v>503.12499999999989</v>
      </c>
      <c r="L1972" s="7">
        <v>0.35</v>
      </c>
    </row>
    <row r="1973" spans="1:12">
      <c r="A1973" s="2" t="s">
        <v>112</v>
      </c>
      <c r="B1973" s="2">
        <v>1197831</v>
      </c>
      <c r="C1973" s="3">
        <v>44321</v>
      </c>
      <c r="D1973" s="2" t="s">
        <v>4</v>
      </c>
      <c r="E1973" s="2" t="s">
        <v>47</v>
      </c>
      <c r="F1973" s="2" t="s">
        <v>124</v>
      </c>
      <c r="G1973" s="2" t="s">
        <v>109</v>
      </c>
      <c r="H1973" s="4">
        <v>0.35000000000000003</v>
      </c>
      <c r="I1973" s="5">
        <v>5000</v>
      </c>
      <c r="J1973" s="6">
        <f t="shared" si="14"/>
        <v>1750.0000000000002</v>
      </c>
      <c r="K1973" s="6">
        <f t="shared" si="15"/>
        <v>787.50000000000011</v>
      </c>
      <c r="L1973" s="7">
        <v>0.45</v>
      </c>
    </row>
    <row r="1974" spans="1:12">
      <c r="A1974" s="2" t="s">
        <v>112</v>
      </c>
      <c r="B1974" s="2">
        <v>1197831</v>
      </c>
      <c r="C1974" s="3">
        <v>44321</v>
      </c>
      <c r="D1974" s="2" t="s">
        <v>4</v>
      </c>
      <c r="E1974" s="2" t="s">
        <v>47</v>
      </c>
      <c r="F1974" s="2" t="s">
        <v>124</v>
      </c>
      <c r="G1974" s="2" t="s">
        <v>110</v>
      </c>
      <c r="H1974" s="4">
        <v>0.5</v>
      </c>
      <c r="I1974" s="5">
        <v>4000</v>
      </c>
      <c r="J1974" s="6">
        <f t="shared" si="14"/>
        <v>2000</v>
      </c>
      <c r="K1974" s="6">
        <f t="shared" si="15"/>
        <v>600</v>
      </c>
      <c r="L1974" s="7">
        <v>0.3</v>
      </c>
    </row>
    <row r="1975" spans="1:12">
      <c r="A1975" s="2" t="s">
        <v>112</v>
      </c>
      <c r="B1975" s="2">
        <v>1197831</v>
      </c>
      <c r="C1975" s="3">
        <v>44321</v>
      </c>
      <c r="D1975" s="2" t="s">
        <v>4</v>
      </c>
      <c r="E1975" s="2" t="s">
        <v>47</v>
      </c>
      <c r="F1975" s="2" t="s">
        <v>124</v>
      </c>
      <c r="G1975" s="2" t="s">
        <v>111</v>
      </c>
      <c r="H1975" s="4">
        <v>0.45</v>
      </c>
      <c r="I1975" s="5">
        <v>7500</v>
      </c>
      <c r="J1975" s="6">
        <f t="shared" si="14"/>
        <v>3375</v>
      </c>
      <c r="K1975" s="6">
        <f t="shared" si="15"/>
        <v>1687.5</v>
      </c>
      <c r="L1975" s="7">
        <v>0.5</v>
      </c>
    </row>
    <row r="1976" spans="1:12">
      <c r="A1976" s="2" t="s">
        <v>112</v>
      </c>
      <c r="B1976" s="2">
        <v>1197831</v>
      </c>
      <c r="C1976" s="3">
        <v>44351</v>
      </c>
      <c r="D1976" s="2" t="s">
        <v>4</v>
      </c>
      <c r="E1976" s="2" t="s">
        <v>47</v>
      </c>
      <c r="F1976" s="2" t="s">
        <v>124</v>
      </c>
      <c r="G1976" s="2" t="s">
        <v>106</v>
      </c>
      <c r="H1976" s="4">
        <v>0.45</v>
      </c>
      <c r="I1976" s="5">
        <v>7500</v>
      </c>
      <c r="J1976" s="6">
        <f t="shared" si="14"/>
        <v>3375</v>
      </c>
      <c r="K1976" s="6">
        <f t="shared" si="15"/>
        <v>1181.25</v>
      </c>
      <c r="L1976" s="7">
        <v>0.35</v>
      </c>
    </row>
    <row r="1977" spans="1:12">
      <c r="A1977" s="2" t="s">
        <v>112</v>
      </c>
      <c r="B1977" s="2">
        <v>1197831</v>
      </c>
      <c r="C1977" s="3">
        <v>44351</v>
      </c>
      <c r="D1977" s="2" t="s">
        <v>4</v>
      </c>
      <c r="E1977" s="2" t="s">
        <v>47</v>
      </c>
      <c r="F1977" s="2" t="s">
        <v>124</v>
      </c>
      <c r="G1977" s="2" t="s">
        <v>107</v>
      </c>
      <c r="H1977" s="4">
        <v>0.5</v>
      </c>
      <c r="I1977" s="5">
        <v>7500</v>
      </c>
      <c r="J1977" s="6">
        <f t="shared" si="14"/>
        <v>3750</v>
      </c>
      <c r="K1977" s="6">
        <f t="shared" si="15"/>
        <v>1312.5</v>
      </c>
      <c r="L1977" s="7">
        <v>0.35</v>
      </c>
    </row>
    <row r="1978" spans="1:12">
      <c r="A1978" s="2" t="s">
        <v>112</v>
      </c>
      <c r="B1978" s="2">
        <v>1197831</v>
      </c>
      <c r="C1978" s="3">
        <v>44351</v>
      </c>
      <c r="D1978" s="2" t="s">
        <v>4</v>
      </c>
      <c r="E1978" s="2" t="s">
        <v>47</v>
      </c>
      <c r="F1978" s="2" t="s">
        <v>124</v>
      </c>
      <c r="G1978" s="2" t="s">
        <v>108</v>
      </c>
      <c r="H1978" s="4">
        <v>0.5</v>
      </c>
      <c r="I1978" s="5">
        <v>6000</v>
      </c>
      <c r="J1978" s="6">
        <f t="shared" si="14"/>
        <v>3000</v>
      </c>
      <c r="K1978" s="6">
        <f t="shared" si="15"/>
        <v>1050</v>
      </c>
      <c r="L1978" s="7">
        <v>0.35</v>
      </c>
    </row>
    <row r="1979" spans="1:12">
      <c r="A1979" s="2" t="s">
        <v>112</v>
      </c>
      <c r="B1979" s="2">
        <v>1197831</v>
      </c>
      <c r="C1979" s="3">
        <v>44351</v>
      </c>
      <c r="D1979" s="2" t="s">
        <v>4</v>
      </c>
      <c r="E1979" s="2" t="s">
        <v>47</v>
      </c>
      <c r="F1979" s="2" t="s">
        <v>124</v>
      </c>
      <c r="G1979" s="2" t="s">
        <v>109</v>
      </c>
      <c r="H1979" s="4">
        <v>0.5</v>
      </c>
      <c r="I1979" s="5">
        <v>5500</v>
      </c>
      <c r="J1979" s="6">
        <f t="shared" si="14"/>
        <v>2750</v>
      </c>
      <c r="K1979" s="6">
        <f t="shared" si="15"/>
        <v>1237.5</v>
      </c>
      <c r="L1979" s="7">
        <v>0.45</v>
      </c>
    </row>
    <row r="1980" spans="1:12">
      <c r="A1980" s="2" t="s">
        <v>112</v>
      </c>
      <c r="B1980" s="2">
        <v>1197831</v>
      </c>
      <c r="C1980" s="3">
        <v>44351</v>
      </c>
      <c r="D1980" s="2" t="s">
        <v>4</v>
      </c>
      <c r="E1980" s="2" t="s">
        <v>47</v>
      </c>
      <c r="F1980" s="2" t="s">
        <v>124</v>
      </c>
      <c r="G1980" s="2" t="s">
        <v>110</v>
      </c>
      <c r="H1980" s="4">
        <v>0.55000000000000004</v>
      </c>
      <c r="I1980" s="5">
        <v>4500</v>
      </c>
      <c r="J1980" s="6">
        <f t="shared" si="14"/>
        <v>2475</v>
      </c>
      <c r="K1980" s="6">
        <f t="shared" si="15"/>
        <v>742.5</v>
      </c>
      <c r="L1980" s="7">
        <v>0.3</v>
      </c>
    </row>
    <row r="1981" spans="1:12">
      <c r="A1981" s="2" t="s">
        <v>112</v>
      </c>
      <c r="B1981" s="2">
        <v>1197831</v>
      </c>
      <c r="C1981" s="3">
        <v>44351</v>
      </c>
      <c r="D1981" s="2" t="s">
        <v>4</v>
      </c>
      <c r="E1981" s="2" t="s">
        <v>47</v>
      </c>
      <c r="F1981" s="2" t="s">
        <v>124</v>
      </c>
      <c r="G1981" s="2" t="s">
        <v>111</v>
      </c>
      <c r="H1981" s="4">
        <v>0.60000000000000009</v>
      </c>
      <c r="I1981" s="5">
        <v>8250</v>
      </c>
      <c r="J1981" s="6">
        <f t="shared" si="14"/>
        <v>4950.0000000000009</v>
      </c>
      <c r="K1981" s="6">
        <f t="shared" si="15"/>
        <v>2475.0000000000005</v>
      </c>
      <c r="L1981" s="7">
        <v>0.5</v>
      </c>
    </row>
    <row r="1982" spans="1:12">
      <c r="A1982" s="2" t="s">
        <v>112</v>
      </c>
      <c r="B1982" s="2">
        <v>1197831</v>
      </c>
      <c r="C1982" s="3">
        <v>44383</v>
      </c>
      <c r="D1982" s="2" t="s">
        <v>4</v>
      </c>
      <c r="E1982" s="2" t="s">
        <v>47</v>
      </c>
      <c r="F1982" s="2" t="s">
        <v>124</v>
      </c>
      <c r="G1982" s="2" t="s">
        <v>106</v>
      </c>
      <c r="H1982" s="4">
        <v>0.5</v>
      </c>
      <c r="I1982" s="5">
        <v>7750</v>
      </c>
      <c r="J1982" s="6">
        <f t="shared" si="14"/>
        <v>3875</v>
      </c>
      <c r="K1982" s="6">
        <f t="shared" si="15"/>
        <v>1549.9999999999998</v>
      </c>
      <c r="L1982" s="7">
        <v>0.39999999999999997</v>
      </c>
    </row>
    <row r="1983" spans="1:12">
      <c r="A1983" s="2" t="s">
        <v>112</v>
      </c>
      <c r="B1983" s="2">
        <v>1197831</v>
      </c>
      <c r="C1983" s="3">
        <v>44383</v>
      </c>
      <c r="D1983" s="2" t="s">
        <v>4</v>
      </c>
      <c r="E1983" s="2" t="s">
        <v>47</v>
      </c>
      <c r="F1983" s="2" t="s">
        <v>124</v>
      </c>
      <c r="G1983" s="2" t="s">
        <v>107</v>
      </c>
      <c r="H1983" s="4">
        <v>0.55000000000000004</v>
      </c>
      <c r="I1983" s="5">
        <v>7750</v>
      </c>
      <c r="J1983" s="6">
        <f t="shared" si="14"/>
        <v>4262.5</v>
      </c>
      <c r="K1983" s="6">
        <f t="shared" si="15"/>
        <v>1704.9999999999998</v>
      </c>
      <c r="L1983" s="7">
        <v>0.39999999999999997</v>
      </c>
    </row>
    <row r="1984" spans="1:12">
      <c r="A1984" s="2" t="s">
        <v>112</v>
      </c>
      <c r="B1984" s="2">
        <v>1197831</v>
      </c>
      <c r="C1984" s="3">
        <v>44383</v>
      </c>
      <c r="D1984" s="2" t="s">
        <v>4</v>
      </c>
      <c r="E1984" s="2" t="s">
        <v>47</v>
      </c>
      <c r="F1984" s="2" t="s">
        <v>124</v>
      </c>
      <c r="G1984" s="2" t="s">
        <v>108</v>
      </c>
      <c r="H1984" s="4">
        <v>0.5</v>
      </c>
      <c r="I1984" s="5">
        <v>9250</v>
      </c>
      <c r="J1984" s="6">
        <f t="shared" si="14"/>
        <v>4625</v>
      </c>
      <c r="K1984" s="6">
        <f t="shared" si="15"/>
        <v>1849.9999999999998</v>
      </c>
      <c r="L1984" s="7">
        <v>0.39999999999999997</v>
      </c>
    </row>
    <row r="1985" spans="1:12">
      <c r="A1985" s="2" t="s">
        <v>112</v>
      </c>
      <c r="B1985" s="2">
        <v>1197831</v>
      </c>
      <c r="C1985" s="3">
        <v>44383</v>
      </c>
      <c r="D1985" s="2" t="s">
        <v>4</v>
      </c>
      <c r="E1985" s="2" t="s">
        <v>47</v>
      </c>
      <c r="F1985" s="2" t="s">
        <v>124</v>
      </c>
      <c r="G1985" s="2" t="s">
        <v>109</v>
      </c>
      <c r="H1985" s="4">
        <v>0.5</v>
      </c>
      <c r="I1985" s="5">
        <v>5250</v>
      </c>
      <c r="J1985" s="6">
        <f t="shared" si="14"/>
        <v>2625</v>
      </c>
      <c r="K1985" s="6">
        <f t="shared" si="15"/>
        <v>1312.5</v>
      </c>
      <c r="L1985" s="7">
        <v>0.5</v>
      </c>
    </row>
    <row r="1986" spans="1:12">
      <c r="A1986" s="2" t="s">
        <v>112</v>
      </c>
      <c r="B1986" s="2">
        <v>1197831</v>
      </c>
      <c r="C1986" s="3">
        <v>44383</v>
      </c>
      <c r="D1986" s="2" t="s">
        <v>4</v>
      </c>
      <c r="E1986" s="2" t="s">
        <v>47</v>
      </c>
      <c r="F1986" s="2" t="s">
        <v>124</v>
      </c>
      <c r="G1986" s="2" t="s">
        <v>110</v>
      </c>
      <c r="H1986" s="4">
        <v>0.55000000000000004</v>
      </c>
      <c r="I1986" s="5">
        <v>5250</v>
      </c>
      <c r="J1986" s="6">
        <f t="shared" si="14"/>
        <v>2887.5000000000005</v>
      </c>
      <c r="K1986" s="6">
        <f t="shared" si="15"/>
        <v>1010.6250000000001</v>
      </c>
      <c r="L1986" s="7">
        <v>0.35</v>
      </c>
    </row>
    <row r="1987" spans="1:12">
      <c r="A1987" s="2" t="s">
        <v>112</v>
      </c>
      <c r="B1987" s="2">
        <v>1197831</v>
      </c>
      <c r="C1987" s="3">
        <v>44383</v>
      </c>
      <c r="D1987" s="2" t="s">
        <v>4</v>
      </c>
      <c r="E1987" s="2" t="s">
        <v>47</v>
      </c>
      <c r="F1987" s="2" t="s">
        <v>124</v>
      </c>
      <c r="G1987" s="2" t="s">
        <v>111</v>
      </c>
      <c r="H1987" s="4">
        <v>0.65</v>
      </c>
      <c r="I1987" s="5">
        <v>8000</v>
      </c>
      <c r="J1987" s="6">
        <f t="shared" si="14"/>
        <v>5200</v>
      </c>
      <c r="K1987" s="6">
        <f t="shared" si="15"/>
        <v>2860.0000000000005</v>
      </c>
      <c r="L1987" s="7">
        <v>0.55000000000000004</v>
      </c>
    </row>
    <row r="1988" spans="1:12">
      <c r="A1988" s="2" t="s">
        <v>112</v>
      </c>
      <c r="B1988" s="2">
        <v>1197831</v>
      </c>
      <c r="C1988" s="3">
        <v>44416</v>
      </c>
      <c r="D1988" s="2" t="s">
        <v>4</v>
      </c>
      <c r="E1988" s="2" t="s">
        <v>47</v>
      </c>
      <c r="F1988" s="2" t="s">
        <v>124</v>
      </c>
      <c r="G1988" s="2" t="s">
        <v>106</v>
      </c>
      <c r="H1988" s="4">
        <v>0.5</v>
      </c>
      <c r="I1988" s="5">
        <v>7500</v>
      </c>
      <c r="J1988" s="6">
        <f t="shared" si="14"/>
        <v>3750</v>
      </c>
      <c r="K1988" s="6">
        <f t="shared" si="15"/>
        <v>1499.9999999999998</v>
      </c>
      <c r="L1988" s="7">
        <v>0.39999999999999997</v>
      </c>
    </row>
    <row r="1989" spans="1:12">
      <c r="A1989" s="2" t="s">
        <v>112</v>
      </c>
      <c r="B1989" s="2">
        <v>1197831</v>
      </c>
      <c r="C1989" s="3">
        <v>44416</v>
      </c>
      <c r="D1989" s="2" t="s">
        <v>4</v>
      </c>
      <c r="E1989" s="2" t="s">
        <v>47</v>
      </c>
      <c r="F1989" s="2" t="s">
        <v>124</v>
      </c>
      <c r="G1989" s="2" t="s">
        <v>107</v>
      </c>
      <c r="H1989" s="4">
        <v>0.55000000000000004</v>
      </c>
      <c r="I1989" s="5">
        <v>7500</v>
      </c>
      <c r="J1989" s="6">
        <f t="shared" si="14"/>
        <v>4125</v>
      </c>
      <c r="K1989" s="6">
        <f t="shared" si="15"/>
        <v>1649.9999999999998</v>
      </c>
      <c r="L1989" s="7">
        <v>0.39999999999999997</v>
      </c>
    </row>
    <row r="1990" spans="1:12">
      <c r="A1990" s="2" t="s">
        <v>112</v>
      </c>
      <c r="B1990" s="2">
        <v>1197831</v>
      </c>
      <c r="C1990" s="3">
        <v>44416</v>
      </c>
      <c r="D1990" s="2" t="s">
        <v>4</v>
      </c>
      <c r="E1990" s="2" t="s">
        <v>47</v>
      </c>
      <c r="F1990" s="2" t="s">
        <v>124</v>
      </c>
      <c r="G1990" s="2" t="s">
        <v>108</v>
      </c>
      <c r="H1990" s="4">
        <v>0.5</v>
      </c>
      <c r="I1990" s="5">
        <v>9250</v>
      </c>
      <c r="J1990" s="6">
        <f t="shared" si="14"/>
        <v>4625</v>
      </c>
      <c r="K1990" s="6">
        <f t="shared" si="15"/>
        <v>1849.9999999999998</v>
      </c>
      <c r="L1990" s="7">
        <v>0.39999999999999997</v>
      </c>
    </row>
    <row r="1991" spans="1:12">
      <c r="A1991" s="2" t="s">
        <v>112</v>
      </c>
      <c r="B1991" s="2">
        <v>1197831</v>
      </c>
      <c r="C1991" s="3">
        <v>44416</v>
      </c>
      <c r="D1991" s="2" t="s">
        <v>4</v>
      </c>
      <c r="E1991" s="2" t="s">
        <v>47</v>
      </c>
      <c r="F1991" s="2" t="s">
        <v>124</v>
      </c>
      <c r="G1991" s="2" t="s">
        <v>109</v>
      </c>
      <c r="H1991" s="4">
        <v>0.5</v>
      </c>
      <c r="I1991" s="5">
        <v>4750</v>
      </c>
      <c r="J1991" s="6">
        <f t="shared" si="14"/>
        <v>2375</v>
      </c>
      <c r="K1991" s="6">
        <f t="shared" si="15"/>
        <v>1187.5</v>
      </c>
      <c r="L1991" s="7">
        <v>0.5</v>
      </c>
    </row>
    <row r="1992" spans="1:12">
      <c r="A1992" s="2" t="s">
        <v>112</v>
      </c>
      <c r="B1992" s="2">
        <v>1197831</v>
      </c>
      <c r="C1992" s="3">
        <v>44416</v>
      </c>
      <c r="D1992" s="2" t="s">
        <v>4</v>
      </c>
      <c r="E1992" s="2" t="s">
        <v>47</v>
      </c>
      <c r="F1992" s="2" t="s">
        <v>124</v>
      </c>
      <c r="G1992" s="2" t="s">
        <v>110</v>
      </c>
      <c r="H1992" s="4">
        <v>0.55000000000000004</v>
      </c>
      <c r="I1992" s="5">
        <v>4750</v>
      </c>
      <c r="J1992" s="6">
        <f t="shared" si="14"/>
        <v>2612.5</v>
      </c>
      <c r="K1992" s="6">
        <f t="shared" si="15"/>
        <v>914.37499999999989</v>
      </c>
      <c r="L1992" s="7">
        <v>0.35</v>
      </c>
    </row>
    <row r="1993" spans="1:12">
      <c r="A1993" s="2" t="s">
        <v>112</v>
      </c>
      <c r="B1993" s="2">
        <v>1197831</v>
      </c>
      <c r="C1993" s="3">
        <v>44416</v>
      </c>
      <c r="D1993" s="2" t="s">
        <v>4</v>
      </c>
      <c r="E1993" s="2" t="s">
        <v>47</v>
      </c>
      <c r="F1993" s="2" t="s">
        <v>124</v>
      </c>
      <c r="G1993" s="2" t="s">
        <v>111</v>
      </c>
      <c r="H1993" s="4">
        <v>0.6</v>
      </c>
      <c r="I1993" s="5">
        <v>7250</v>
      </c>
      <c r="J1993" s="6">
        <f t="shared" si="14"/>
        <v>4350</v>
      </c>
      <c r="K1993" s="6">
        <f t="shared" si="15"/>
        <v>2392.5</v>
      </c>
      <c r="L1993" s="7">
        <v>0.55000000000000004</v>
      </c>
    </row>
    <row r="1994" spans="1:12">
      <c r="A1994" s="2" t="s">
        <v>112</v>
      </c>
      <c r="B1994" s="2">
        <v>1197831</v>
      </c>
      <c r="C1994" s="3">
        <v>44444</v>
      </c>
      <c r="D1994" s="2" t="s">
        <v>4</v>
      </c>
      <c r="E1994" s="2" t="s">
        <v>47</v>
      </c>
      <c r="F1994" s="2" t="s">
        <v>124</v>
      </c>
      <c r="G1994" s="2" t="s">
        <v>106</v>
      </c>
      <c r="H1994" s="4">
        <v>0.55000000000000004</v>
      </c>
      <c r="I1994" s="5">
        <v>6750</v>
      </c>
      <c r="J1994" s="6">
        <f t="shared" si="14"/>
        <v>3712.5000000000005</v>
      </c>
      <c r="K1994" s="6">
        <f t="shared" si="15"/>
        <v>1485</v>
      </c>
      <c r="L1994" s="7">
        <v>0.39999999999999997</v>
      </c>
    </row>
    <row r="1995" spans="1:12">
      <c r="A1995" s="2" t="s">
        <v>112</v>
      </c>
      <c r="B1995" s="2">
        <v>1197831</v>
      </c>
      <c r="C1995" s="3">
        <v>44444</v>
      </c>
      <c r="D1995" s="2" t="s">
        <v>4</v>
      </c>
      <c r="E1995" s="2" t="s">
        <v>47</v>
      </c>
      <c r="F1995" s="2" t="s">
        <v>124</v>
      </c>
      <c r="G1995" s="2" t="s">
        <v>107</v>
      </c>
      <c r="H1995" s="4">
        <v>0.55000000000000004</v>
      </c>
      <c r="I1995" s="5">
        <v>6250</v>
      </c>
      <c r="J1995" s="6">
        <f t="shared" si="14"/>
        <v>3437.5000000000005</v>
      </c>
      <c r="K1995" s="6">
        <f t="shared" si="15"/>
        <v>1375</v>
      </c>
      <c r="L1995" s="7">
        <v>0.39999999999999997</v>
      </c>
    </row>
    <row r="1996" spans="1:12">
      <c r="A1996" s="2" t="s">
        <v>112</v>
      </c>
      <c r="B1996" s="2">
        <v>1197831</v>
      </c>
      <c r="C1996" s="3">
        <v>44444</v>
      </c>
      <c r="D1996" s="2" t="s">
        <v>4</v>
      </c>
      <c r="E1996" s="2" t="s">
        <v>47</v>
      </c>
      <c r="F1996" s="2" t="s">
        <v>124</v>
      </c>
      <c r="G1996" s="2" t="s">
        <v>108</v>
      </c>
      <c r="H1996" s="4">
        <v>0.6</v>
      </c>
      <c r="I1996" s="5">
        <v>6750</v>
      </c>
      <c r="J1996" s="6">
        <f t="shared" si="14"/>
        <v>4050</v>
      </c>
      <c r="K1996" s="6">
        <f t="shared" si="15"/>
        <v>1619.9999999999998</v>
      </c>
      <c r="L1996" s="7">
        <v>0.39999999999999997</v>
      </c>
    </row>
    <row r="1997" spans="1:12">
      <c r="A1997" s="2" t="s">
        <v>112</v>
      </c>
      <c r="B1997" s="2">
        <v>1197831</v>
      </c>
      <c r="C1997" s="3">
        <v>44444</v>
      </c>
      <c r="D1997" s="2" t="s">
        <v>4</v>
      </c>
      <c r="E1997" s="2" t="s">
        <v>47</v>
      </c>
      <c r="F1997" s="2" t="s">
        <v>124</v>
      </c>
      <c r="G1997" s="2" t="s">
        <v>109</v>
      </c>
      <c r="H1997" s="4">
        <v>0.6</v>
      </c>
      <c r="I1997" s="5">
        <v>4000</v>
      </c>
      <c r="J1997" s="6">
        <f t="shared" si="14"/>
        <v>2400</v>
      </c>
      <c r="K1997" s="6">
        <f t="shared" si="15"/>
        <v>1200</v>
      </c>
      <c r="L1997" s="7">
        <v>0.5</v>
      </c>
    </row>
    <row r="1998" spans="1:12">
      <c r="A1998" s="2" t="s">
        <v>112</v>
      </c>
      <c r="B1998" s="2">
        <v>1197831</v>
      </c>
      <c r="C1998" s="3">
        <v>44444</v>
      </c>
      <c r="D1998" s="2" t="s">
        <v>4</v>
      </c>
      <c r="E1998" s="2" t="s">
        <v>47</v>
      </c>
      <c r="F1998" s="2" t="s">
        <v>124</v>
      </c>
      <c r="G1998" s="2" t="s">
        <v>110</v>
      </c>
      <c r="H1998" s="4">
        <v>0.55000000000000004</v>
      </c>
      <c r="I1998" s="5">
        <v>4000</v>
      </c>
      <c r="J1998" s="6">
        <f t="shared" si="14"/>
        <v>2200</v>
      </c>
      <c r="K1998" s="6">
        <f t="shared" si="15"/>
        <v>770</v>
      </c>
      <c r="L1998" s="7">
        <v>0.35</v>
      </c>
    </row>
    <row r="1999" spans="1:12">
      <c r="A1999" s="2" t="s">
        <v>112</v>
      </c>
      <c r="B1999" s="2">
        <v>1197831</v>
      </c>
      <c r="C1999" s="3">
        <v>44444</v>
      </c>
      <c r="D1999" s="2" t="s">
        <v>4</v>
      </c>
      <c r="E1999" s="2" t="s">
        <v>47</v>
      </c>
      <c r="F1999" s="2" t="s">
        <v>124</v>
      </c>
      <c r="G1999" s="2" t="s">
        <v>111</v>
      </c>
      <c r="H1999" s="4">
        <v>0.5</v>
      </c>
      <c r="I1999" s="5">
        <v>6250</v>
      </c>
      <c r="J1999" s="6">
        <f t="shared" si="14"/>
        <v>3125</v>
      </c>
      <c r="K1999" s="6">
        <f t="shared" si="15"/>
        <v>1718.7500000000002</v>
      </c>
      <c r="L1999" s="7">
        <v>0.55000000000000004</v>
      </c>
    </row>
    <row r="2000" spans="1:12">
      <c r="A2000" s="2" t="s">
        <v>112</v>
      </c>
      <c r="B2000" s="2">
        <v>1197831</v>
      </c>
      <c r="C2000" s="3">
        <v>44473</v>
      </c>
      <c r="D2000" s="2" t="s">
        <v>4</v>
      </c>
      <c r="E2000" s="2" t="s">
        <v>47</v>
      </c>
      <c r="F2000" s="2" t="s">
        <v>124</v>
      </c>
      <c r="G2000" s="2" t="s">
        <v>106</v>
      </c>
      <c r="H2000" s="4">
        <v>0.4</v>
      </c>
      <c r="I2000" s="5">
        <v>5750</v>
      </c>
      <c r="J2000" s="6">
        <f t="shared" si="14"/>
        <v>2300</v>
      </c>
      <c r="K2000" s="6">
        <f t="shared" si="15"/>
        <v>919.99999999999989</v>
      </c>
      <c r="L2000" s="7">
        <v>0.39999999999999997</v>
      </c>
    </row>
    <row r="2001" spans="1:12">
      <c r="A2001" s="2" t="s">
        <v>112</v>
      </c>
      <c r="B2001" s="2">
        <v>1197831</v>
      </c>
      <c r="C2001" s="3">
        <v>44473</v>
      </c>
      <c r="D2001" s="2" t="s">
        <v>4</v>
      </c>
      <c r="E2001" s="2" t="s">
        <v>47</v>
      </c>
      <c r="F2001" s="2" t="s">
        <v>124</v>
      </c>
      <c r="G2001" s="2" t="s">
        <v>107</v>
      </c>
      <c r="H2001" s="4">
        <v>0.4</v>
      </c>
      <c r="I2001" s="5">
        <v>5750</v>
      </c>
      <c r="J2001" s="6">
        <f t="shared" si="14"/>
        <v>2300</v>
      </c>
      <c r="K2001" s="6">
        <f t="shared" si="15"/>
        <v>919.99999999999989</v>
      </c>
      <c r="L2001" s="7">
        <v>0.39999999999999997</v>
      </c>
    </row>
    <row r="2002" spans="1:12">
      <c r="A2002" s="2" t="s">
        <v>112</v>
      </c>
      <c r="B2002" s="2">
        <v>1197831</v>
      </c>
      <c r="C2002" s="3">
        <v>44473</v>
      </c>
      <c r="D2002" s="2" t="s">
        <v>4</v>
      </c>
      <c r="E2002" s="2" t="s">
        <v>47</v>
      </c>
      <c r="F2002" s="2" t="s">
        <v>124</v>
      </c>
      <c r="G2002" s="2" t="s">
        <v>108</v>
      </c>
      <c r="H2002" s="4">
        <v>0.45</v>
      </c>
      <c r="I2002" s="5">
        <v>5250</v>
      </c>
      <c r="J2002" s="6">
        <f t="shared" si="14"/>
        <v>2362.5</v>
      </c>
      <c r="K2002" s="6">
        <f t="shared" si="15"/>
        <v>944.99999999999989</v>
      </c>
      <c r="L2002" s="7">
        <v>0.39999999999999997</v>
      </c>
    </row>
    <row r="2003" spans="1:12">
      <c r="A2003" s="2" t="s">
        <v>112</v>
      </c>
      <c r="B2003" s="2">
        <v>1197831</v>
      </c>
      <c r="C2003" s="3">
        <v>44473</v>
      </c>
      <c r="D2003" s="2" t="s">
        <v>4</v>
      </c>
      <c r="E2003" s="2" t="s">
        <v>47</v>
      </c>
      <c r="F2003" s="2" t="s">
        <v>124</v>
      </c>
      <c r="G2003" s="2" t="s">
        <v>109</v>
      </c>
      <c r="H2003" s="4">
        <v>0.45</v>
      </c>
      <c r="I2003" s="5">
        <v>3750</v>
      </c>
      <c r="J2003" s="6">
        <f t="shared" si="14"/>
        <v>1687.5</v>
      </c>
      <c r="K2003" s="6">
        <f t="shared" si="15"/>
        <v>843.75</v>
      </c>
      <c r="L2003" s="7">
        <v>0.5</v>
      </c>
    </row>
    <row r="2004" spans="1:12">
      <c r="A2004" s="2" t="s">
        <v>112</v>
      </c>
      <c r="B2004" s="2">
        <v>1197831</v>
      </c>
      <c r="C2004" s="3">
        <v>44473</v>
      </c>
      <c r="D2004" s="2" t="s">
        <v>4</v>
      </c>
      <c r="E2004" s="2" t="s">
        <v>47</v>
      </c>
      <c r="F2004" s="2" t="s">
        <v>124</v>
      </c>
      <c r="G2004" s="2" t="s">
        <v>110</v>
      </c>
      <c r="H2004" s="4">
        <v>0.35000000000000003</v>
      </c>
      <c r="I2004" s="5">
        <v>3500</v>
      </c>
      <c r="J2004" s="6">
        <f t="shared" si="14"/>
        <v>1225.0000000000002</v>
      </c>
      <c r="K2004" s="6">
        <f t="shared" si="15"/>
        <v>428.75000000000006</v>
      </c>
      <c r="L2004" s="7">
        <v>0.35</v>
      </c>
    </row>
    <row r="2005" spans="1:12">
      <c r="A2005" s="2" t="s">
        <v>112</v>
      </c>
      <c r="B2005" s="2">
        <v>1197831</v>
      </c>
      <c r="C2005" s="3">
        <v>44473</v>
      </c>
      <c r="D2005" s="2" t="s">
        <v>4</v>
      </c>
      <c r="E2005" s="2" t="s">
        <v>47</v>
      </c>
      <c r="F2005" s="2" t="s">
        <v>124</v>
      </c>
      <c r="G2005" s="2" t="s">
        <v>111</v>
      </c>
      <c r="H2005" s="4">
        <v>0.45</v>
      </c>
      <c r="I2005" s="5">
        <v>5250</v>
      </c>
      <c r="J2005" s="6">
        <f t="shared" si="14"/>
        <v>2362.5</v>
      </c>
      <c r="K2005" s="6">
        <f t="shared" si="15"/>
        <v>1299.375</v>
      </c>
      <c r="L2005" s="7">
        <v>0.55000000000000004</v>
      </c>
    </row>
    <row r="2006" spans="1:12">
      <c r="A2006" s="2" t="s">
        <v>112</v>
      </c>
      <c r="B2006" s="2">
        <v>1197831</v>
      </c>
      <c r="C2006" s="3">
        <v>44505</v>
      </c>
      <c r="D2006" s="2" t="s">
        <v>4</v>
      </c>
      <c r="E2006" s="2" t="s">
        <v>47</v>
      </c>
      <c r="F2006" s="2" t="s">
        <v>124</v>
      </c>
      <c r="G2006" s="2" t="s">
        <v>106</v>
      </c>
      <c r="H2006" s="4">
        <v>0.35000000000000003</v>
      </c>
      <c r="I2006" s="5">
        <v>6750</v>
      </c>
      <c r="J2006" s="6">
        <f t="shared" si="14"/>
        <v>2362.5</v>
      </c>
      <c r="K2006" s="6">
        <f t="shared" si="15"/>
        <v>944.99999999999989</v>
      </c>
      <c r="L2006" s="7">
        <v>0.39999999999999997</v>
      </c>
    </row>
    <row r="2007" spans="1:12">
      <c r="A2007" s="2" t="s">
        <v>112</v>
      </c>
      <c r="B2007" s="2">
        <v>1197831</v>
      </c>
      <c r="C2007" s="3">
        <v>44505</v>
      </c>
      <c r="D2007" s="2" t="s">
        <v>4</v>
      </c>
      <c r="E2007" s="2" t="s">
        <v>47</v>
      </c>
      <c r="F2007" s="2" t="s">
        <v>124</v>
      </c>
      <c r="G2007" s="2" t="s">
        <v>107</v>
      </c>
      <c r="H2007" s="4">
        <v>0.35000000000000003</v>
      </c>
      <c r="I2007" s="5">
        <v>6750</v>
      </c>
      <c r="J2007" s="6">
        <f t="shared" si="14"/>
        <v>2362.5</v>
      </c>
      <c r="K2007" s="6">
        <f t="shared" si="15"/>
        <v>944.99999999999989</v>
      </c>
      <c r="L2007" s="7">
        <v>0.39999999999999997</v>
      </c>
    </row>
    <row r="2008" spans="1:12">
      <c r="A2008" s="2" t="s">
        <v>112</v>
      </c>
      <c r="B2008" s="2">
        <v>1197831</v>
      </c>
      <c r="C2008" s="3">
        <v>44505</v>
      </c>
      <c r="D2008" s="2" t="s">
        <v>4</v>
      </c>
      <c r="E2008" s="2" t="s">
        <v>47</v>
      </c>
      <c r="F2008" s="2" t="s">
        <v>124</v>
      </c>
      <c r="G2008" s="2" t="s">
        <v>108</v>
      </c>
      <c r="H2008" s="4">
        <v>0.6</v>
      </c>
      <c r="I2008" s="5">
        <v>6000</v>
      </c>
      <c r="J2008" s="6">
        <f t="shared" si="14"/>
        <v>3600</v>
      </c>
      <c r="K2008" s="6">
        <f t="shared" si="15"/>
        <v>1439.9999999999998</v>
      </c>
      <c r="L2008" s="7">
        <v>0.39999999999999997</v>
      </c>
    </row>
    <row r="2009" spans="1:12">
      <c r="A2009" s="2" t="s">
        <v>112</v>
      </c>
      <c r="B2009" s="2">
        <v>1197831</v>
      </c>
      <c r="C2009" s="3">
        <v>44505</v>
      </c>
      <c r="D2009" s="2" t="s">
        <v>4</v>
      </c>
      <c r="E2009" s="2" t="s">
        <v>47</v>
      </c>
      <c r="F2009" s="2" t="s">
        <v>124</v>
      </c>
      <c r="G2009" s="2" t="s">
        <v>109</v>
      </c>
      <c r="H2009" s="4">
        <v>0.6</v>
      </c>
      <c r="I2009" s="5">
        <v>4500</v>
      </c>
      <c r="J2009" s="6">
        <f t="shared" si="14"/>
        <v>2700</v>
      </c>
      <c r="K2009" s="6">
        <f t="shared" si="15"/>
        <v>1350</v>
      </c>
      <c r="L2009" s="7">
        <v>0.5</v>
      </c>
    </row>
    <row r="2010" spans="1:12">
      <c r="A2010" s="2" t="s">
        <v>112</v>
      </c>
      <c r="B2010" s="2">
        <v>1197831</v>
      </c>
      <c r="C2010" s="3">
        <v>44505</v>
      </c>
      <c r="D2010" s="2" t="s">
        <v>4</v>
      </c>
      <c r="E2010" s="2" t="s">
        <v>47</v>
      </c>
      <c r="F2010" s="2" t="s">
        <v>124</v>
      </c>
      <c r="G2010" s="2" t="s">
        <v>110</v>
      </c>
      <c r="H2010" s="4">
        <v>0.54999999999999993</v>
      </c>
      <c r="I2010" s="5">
        <v>4250</v>
      </c>
      <c r="J2010" s="6">
        <f t="shared" si="14"/>
        <v>2337.4999999999995</v>
      </c>
      <c r="K2010" s="6">
        <f t="shared" si="15"/>
        <v>818.12499999999977</v>
      </c>
      <c r="L2010" s="7">
        <v>0.35</v>
      </c>
    </row>
    <row r="2011" spans="1:12">
      <c r="A2011" s="2" t="s">
        <v>112</v>
      </c>
      <c r="B2011" s="2">
        <v>1197831</v>
      </c>
      <c r="C2011" s="3">
        <v>44505</v>
      </c>
      <c r="D2011" s="2" t="s">
        <v>4</v>
      </c>
      <c r="E2011" s="2" t="s">
        <v>47</v>
      </c>
      <c r="F2011" s="2" t="s">
        <v>124</v>
      </c>
      <c r="G2011" s="2" t="s">
        <v>111</v>
      </c>
      <c r="H2011" s="4">
        <v>0.65</v>
      </c>
      <c r="I2011" s="5">
        <v>6250</v>
      </c>
      <c r="J2011" s="6">
        <f t="shared" si="14"/>
        <v>4062.5</v>
      </c>
      <c r="K2011" s="6">
        <f t="shared" si="15"/>
        <v>2234.375</v>
      </c>
      <c r="L2011" s="7">
        <v>0.55000000000000004</v>
      </c>
    </row>
    <row r="2012" spans="1:12">
      <c r="A2012" s="2" t="s">
        <v>112</v>
      </c>
      <c r="B2012" s="2">
        <v>1197831</v>
      </c>
      <c r="C2012" s="3">
        <v>44534</v>
      </c>
      <c r="D2012" s="2" t="s">
        <v>4</v>
      </c>
      <c r="E2012" s="2" t="s">
        <v>47</v>
      </c>
      <c r="F2012" s="2" t="s">
        <v>124</v>
      </c>
      <c r="G2012" s="2" t="s">
        <v>106</v>
      </c>
      <c r="H2012" s="4">
        <v>0.54999999999999993</v>
      </c>
      <c r="I2012" s="5">
        <v>7750</v>
      </c>
      <c r="J2012" s="6">
        <f t="shared" si="14"/>
        <v>4262.4999999999991</v>
      </c>
      <c r="K2012" s="6">
        <f t="shared" si="15"/>
        <v>1704.9999999999995</v>
      </c>
      <c r="L2012" s="7">
        <v>0.39999999999999997</v>
      </c>
    </row>
    <row r="2013" spans="1:12">
      <c r="A2013" s="2" t="s">
        <v>112</v>
      </c>
      <c r="B2013" s="2">
        <v>1197831</v>
      </c>
      <c r="C2013" s="3">
        <v>44534</v>
      </c>
      <c r="D2013" s="2" t="s">
        <v>4</v>
      </c>
      <c r="E2013" s="2" t="s">
        <v>47</v>
      </c>
      <c r="F2013" s="2" t="s">
        <v>124</v>
      </c>
      <c r="G2013" s="2" t="s">
        <v>107</v>
      </c>
      <c r="H2013" s="4">
        <v>0.54999999999999993</v>
      </c>
      <c r="I2013" s="5">
        <v>7750</v>
      </c>
      <c r="J2013" s="6">
        <f t="shared" si="14"/>
        <v>4262.4999999999991</v>
      </c>
      <c r="K2013" s="6">
        <f t="shared" si="15"/>
        <v>1704.9999999999995</v>
      </c>
      <c r="L2013" s="7">
        <v>0.39999999999999997</v>
      </c>
    </row>
    <row r="2014" spans="1:12">
      <c r="A2014" s="2" t="s">
        <v>112</v>
      </c>
      <c r="B2014" s="2">
        <v>1197831</v>
      </c>
      <c r="C2014" s="3">
        <v>44534</v>
      </c>
      <c r="D2014" s="2" t="s">
        <v>4</v>
      </c>
      <c r="E2014" s="2" t="s">
        <v>47</v>
      </c>
      <c r="F2014" s="2" t="s">
        <v>124</v>
      </c>
      <c r="G2014" s="2" t="s">
        <v>108</v>
      </c>
      <c r="H2014" s="4">
        <v>0.6</v>
      </c>
      <c r="I2014" s="5">
        <v>6750</v>
      </c>
      <c r="J2014" s="6">
        <f t="shared" si="14"/>
        <v>4050</v>
      </c>
      <c r="K2014" s="6">
        <f t="shared" si="15"/>
        <v>1619.9999999999998</v>
      </c>
      <c r="L2014" s="7">
        <v>0.39999999999999997</v>
      </c>
    </row>
    <row r="2015" spans="1:12">
      <c r="A2015" s="2" t="s">
        <v>112</v>
      </c>
      <c r="B2015" s="2">
        <v>1197831</v>
      </c>
      <c r="C2015" s="3">
        <v>44534</v>
      </c>
      <c r="D2015" s="2" t="s">
        <v>4</v>
      </c>
      <c r="E2015" s="2" t="s">
        <v>47</v>
      </c>
      <c r="F2015" s="2" t="s">
        <v>124</v>
      </c>
      <c r="G2015" s="2" t="s">
        <v>109</v>
      </c>
      <c r="H2015" s="4">
        <v>0.6</v>
      </c>
      <c r="I2015" s="5">
        <v>5250</v>
      </c>
      <c r="J2015" s="6">
        <f t="shared" si="14"/>
        <v>3150</v>
      </c>
      <c r="K2015" s="6">
        <f t="shared" si="15"/>
        <v>1575</v>
      </c>
      <c r="L2015" s="7">
        <v>0.5</v>
      </c>
    </row>
    <row r="2016" spans="1:12">
      <c r="A2016" s="2" t="s">
        <v>112</v>
      </c>
      <c r="B2016" s="2">
        <v>1197831</v>
      </c>
      <c r="C2016" s="3">
        <v>44534</v>
      </c>
      <c r="D2016" s="2" t="s">
        <v>4</v>
      </c>
      <c r="E2016" s="2" t="s">
        <v>47</v>
      </c>
      <c r="F2016" s="2" t="s">
        <v>124</v>
      </c>
      <c r="G2016" s="2" t="s">
        <v>110</v>
      </c>
      <c r="H2016" s="4">
        <v>0.54999999999999993</v>
      </c>
      <c r="I2016" s="5">
        <v>4750</v>
      </c>
      <c r="J2016" s="6">
        <f t="shared" si="14"/>
        <v>2612.4999999999995</v>
      </c>
      <c r="K2016" s="6">
        <f t="shared" si="15"/>
        <v>914.37499999999977</v>
      </c>
      <c r="L2016" s="7">
        <v>0.35</v>
      </c>
    </row>
    <row r="2017" spans="1:12">
      <c r="A2017" s="2" t="s">
        <v>112</v>
      </c>
      <c r="B2017" s="2">
        <v>1197831</v>
      </c>
      <c r="C2017" s="3">
        <v>44534</v>
      </c>
      <c r="D2017" s="2" t="s">
        <v>4</v>
      </c>
      <c r="E2017" s="2" t="s">
        <v>47</v>
      </c>
      <c r="F2017" s="2" t="s">
        <v>124</v>
      </c>
      <c r="G2017" s="2" t="s">
        <v>111</v>
      </c>
      <c r="H2017" s="4">
        <v>0.65</v>
      </c>
      <c r="I2017" s="5">
        <v>7250</v>
      </c>
      <c r="J2017" s="6">
        <f t="shared" si="14"/>
        <v>4712.5</v>
      </c>
      <c r="K2017" s="6">
        <f t="shared" si="15"/>
        <v>2591.875</v>
      </c>
      <c r="L2017" s="7">
        <v>0.55000000000000004</v>
      </c>
    </row>
    <row r="2018" spans="1:12">
      <c r="A2018" s="2" t="s">
        <v>113</v>
      </c>
      <c r="B2018" s="2">
        <v>1128299</v>
      </c>
      <c r="C2018" s="3">
        <v>44219</v>
      </c>
      <c r="D2018" s="2" t="s">
        <v>7</v>
      </c>
      <c r="E2018" s="2" t="s">
        <v>87</v>
      </c>
      <c r="F2018" s="2" t="s">
        <v>89</v>
      </c>
      <c r="G2018" s="2" t="s">
        <v>106</v>
      </c>
      <c r="H2018" s="4">
        <v>0.29999999999999993</v>
      </c>
      <c r="I2018" s="5">
        <v>4250</v>
      </c>
      <c r="J2018" s="6">
        <f t="shared" si="14"/>
        <v>1274.9999999999998</v>
      </c>
      <c r="K2018" s="6">
        <f t="shared" si="15"/>
        <v>446.24999999999989</v>
      </c>
      <c r="L2018" s="7">
        <v>0.35</v>
      </c>
    </row>
    <row r="2019" spans="1:12">
      <c r="A2019" s="2" t="s">
        <v>113</v>
      </c>
      <c r="B2019" s="2">
        <v>1128299</v>
      </c>
      <c r="C2019" s="3">
        <v>44219</v>
      </c>
      <c r="D2019" s="2" t="s">
        <v>7</v>
      </c>
      <c r="E2019" s="2" t="s">
        <v>87</v>
      </c>
      <c r="F2019" s="2" t="s">
        <v>89</v>
      </c>
      <c r="G2019" s="2" t="s">
        <v>107</v>
      </c>
      <c r="H2019" s="4">
        <v>0.4</v>
      </c>
      <c r="I2019" s="5">
        <v>4250</v>
      </c>
      <c r="J2019" s="6">
        <f t="shared" si="14"/>
        <v>1700</v>
      </c>
      <c r="K2019" s="6">
        <f t="shared" si="15"/>
        <v>680</v>
      </c>
      <c r="L2019" s="7">
        <v>0.4</v>
      </c>
    </row>
    <row r="2020" spans="1:12">
      <c r="A2020" s="2" t="s">
        <v>113</v>
      </c>
      <c r="B2020" s="2">
        <v>1128299</v>
      </c>
      <c r="C2020" s="3">
        <v>44219</v>
      </c>
      <c r="D2020" s="2" t="s">
        <v>7</v>
      </c>
      <c r="E2020" s="2" t="s">
        <v>87</v>
      </c>
      <c r="F2020" s="2" t="s">
        <v>89</v>
      </c>
      <c r="G2020" s="2" t="s">
        <v>108</v>
      </c>
      <c r="H2020" s="4">
        <v>0.4</v>
      </c>
      <c r="I2020" s="5">
        <v>4250</v>
      </c>
      <c r="J2020" s="6">
        <f t="shared" si="14"/>
        <v>1700</v>
      </c>
      <c r="K2020" s="6">
        <f t="shared" si="15"/>
        <v>595</v>
      </c>
      <c r="L2020" s="7">
        <v>0.35</v>
      </c>
    </row>
    <row r="2021" spans="1:12">
      <c r="A2021" s="2" t="s">
        <v>113</v>
      </c>
      <c r="B2021" s="2">
        <v>1128299</v>
      </c>
      <c r="C2021" s="3">
        <v>44219</v>
      </c>
      <c r="D2021" s="2" t="s">
        <v>7</v>
      </c>
      <c r="E2021" s="2" t="s">
        <v>87</v>
      </c>
      <c r="F2021" s="2" t="s">
        <v>89</v>
      </c>
      <c r="G2021" s="2" t="s">
        <v>109</v>
      </c>
      <c r="H2021" s="4">
        <v>0.4</v>
      </c>
      <c r="I2021" s="5">
        <v>2750</v>
      </c>
      <c r="J2021" s="6">
        <f t="shared" si="14"/>
        <v>1100</v>
      </c>
      <c r="K2021" s="6">
        <f t="shared" si="15"/>
        <v>385</v>
      </c>
      <c r="L2021" s="7">
        <v>0.35</v>
      </c>
    </row>
    <row r="2022" spans="1:12">
      <c r="A2022" s="2" t="s">
        <v>113</v>
      </c>
      <c r="B2022" s="2">
        <v>1128299</v>
      </c>
      <c r="C2022" s="3">
        <v>44219</v>
      </c>
      <c r="D2022" s="2" t="s">
        <v>7</v>
      </c>
      <c r="E2022" s="2" t="s">
        <v>87</v>
      </c>
      <c r="F2022" s="2" t="s">
        <v>89</v>
      </c>
      <c r="G2022" s="2" t="s">
        <v>110</v>
      </c>
      <c r="H2022" s="4">
        <v>0.45000000000000007</v>
      </c>
      <c r="I2022" s="5">
        <v>2250</v>
      </c>
      <c r="J2022" s="6">
        <f t="shared" si="14"/>
        <v>1012.5000000000001</v>
      </c>
      <c r="K2022" s="6">
        <f t="shared" si="15"/>
        <v>303.75</v>
      </c>
      <c r="L2022" s="7">
        <v>0.3</v>
      </c>
    </row>
    <row r="2023" spans="1:12">
      <c r="A2023" s="2" t="s">
        <v>113</v>
      </c>
      <c r="B2023" s="2">
        <v>1128299</v>
      </c>
      <c r="C2023" s="3">
        <v>44219</v>
      </c>
      <c r="D2023" s="2" t="s">
        <v>7</v>
      </c>
      <c r="E2023" s="2" t="s">
        <v>87</v>
      </c>
      <c r="F2023" s="2" t="s">
        <v>89</v>
      </c>
      <c r="G2023" s="2" t="s">
        <v>111</v>
      </c>
      <c r="H2023" s="4">
        <v>0.4</v>
      </c>
      <c r="I2023" s="5">
        <v>4250</v>
      </c>
      <c r="J2023" s="6">
        <f t="shared" si="14"/>
        <v>1700</v>
      </c>
      <c r="K2023" s="6">
        <f t="shared" si="15"/>
        <v>425</v>
      </c>
      <c r="L2023" s="7">
        <v>0.25</v>
      </c>
    </row>
    <row r="2024" spans="1:12">
      <c r="A2024" s="2" t="s">
        <v>113</v>
      </c>
      <c r="B2024" s="2">
        <v>1128299</v>
      </c>
      <c r="C2024" s="3">
        <v>44250</v>
      </c>
      <c r="D2024" s="2" t="s">
        <v>7</v>
      </c>
      <c r="E2024" s="2" t="s">
        <v>87</v>
      </c>
      <c r="F2024" s="2" t="s">
        <v>89</v>
      </c>
      <c r="G2024" s="2" t="s">
        <v>106</v>
      </c>
      <c r="H2024" s="4">
        <v>0.29999999999999993</v>
      </c>
      <c r="I2024" s="5">
        <v>4750</v>
      </c>
      <c r="J2024" s="6">
        <f t="shared" si="14"/>
        <v>1424.9999999999998</v>
      </c>
      <c r="K2024" s="6">
        <f t="shared" si="15"/>
        <v>498.74999999999989</v>
      </c>
      <c r="L2024" s="7">
        <v>0.35</v>
      </c>
    </row>
    <row r="2025" spans="1:12">
      <c r="A2025" s="2" t="s">
        <v>113</v>
      </c>
      <c r="B2025" s="2">
        <v>1128299</v>
      </c>
      <c r="C2025" s="3">
        <v>44250</v>
      </c>
      <c r="D2025" s="2" t="s">
        <v>7</v>
      </c>
      <c r="E2025" s="2" t="s">
        <v>87</v>
      </c>
      <c r="F2025" s="2" t="s">
        <v>89</v>
      </c>
      <c r="G2025" s="2" t="s">
        <v>107</v>
      </c>
      <c r="H2025" s="4">
        <v>0.4</v>
      </c>
      <c r="I2025" s="5">
        <v>3750</v>
      </c>
      <c r="J2025" s="6">
        <f t="shared" si="14"/>
        <v>1500</v>
      </c>
      <c r="K2025" s="6">
        <f t="shared" si="15"/>
        <v>600</v>
      </c>
      <c r="L2025" s="7">
        <v>0.4</v>
      </c>
    </row>
    <row r="2026" spans="1:12">
      <c r="A2026" s="2" t="s">
        <v>113</v>
      </c>
      <c r="B2026" s="2">
        <v>1128299</v>
      </c>
      <c r="C2026" s="3">
        <v>44250</v>
      </c>
      <c r="D2026" s="2" t="s">
        <v>7</v>
      </c>
      <c r="E2026" s="2" t="s">
        <v>87</v>
      </c>
      <c r="F2026" s="2" t="s">
        <v>89</v>
      </c>
      <c r="G2026" s="2" t="s">
        <v>108</v>
      </c>
      <c r="H2026" s="4">
        <v>0.4</v>
      </c>
      <c r="I2026" s="5">
        <v>3750</v>
      </c>
      <c r="J2026" s="6">
        <f t="shared" si="14"/>
        <v>1500</v>
      </c>
      <c r="K2026" s="6">
        <f t="shared" si="15"/>
        <v>525</v>
      </c>
      <c r="L2026" s="7">
        <v>0.35</v>
      </c>
    </row>
    <row r="2027" spans="1:12">
      <c r="A2027" s="2" t="s">
        <v>113</v>
      </c>
      <c r="B2027" s="2">
        <v>1128299</v>
      </c>
      <c r="C2027" s="3">
        <v>44250</v>
      </c>
      <c r="D2027" s="2" t="s">
        <v>7</v>
      </c>
      <c r="E2027" s="2" t="s">
        <v>87</v>
      </c>
      <c r="F2027" s="2" t="s">
        <v>89</v>
      </c>
      <c r="G2027" s="2" t="s">
        <v>109</v>
      </c>
      <c r="H2027" s="4">
        <v>0.4</v>
      </c>
      <c r="I2027" s="5">
        <v>2250</v>
      </c>
      <c r="J2027" s="6">
        <f t="shared" si="14"/>
        <v>900</v>
      </c>
      <c r="K2027" s="6">
        <f t="shared" si="15"/>
        <v>315</v>
      </c>
      <c r="L2027" s="7">
        <v>0.35</v>
      </c>
    </row>
    <row r="2028" spans="1:12">
      <c r="A2028" s="2" t="s">
        <v>113</v>
      </c>
      <c r="B2028" s="2">
        <v>1128299</v>
      </c>
      <c r="C2028" s="3">
        <v>44250</v>
      </c>
      <c r="D2028" s="2" t="s">
        <v>7</v>
      </c>
      <c r="E2028" s="2" t="s">
        <v>87</v>
      </c>
      <c r="F2028" s="2" t="s">
        <v>89</v>
      </c>
      <c r="G2028" s="2" t="s">
        <v>110</v>
      </c>
      <c r="H2028" s="4">
        <v>0.45000000000000007</v>
      </c>
      <c r="I2028" s="5">
        <v>1500</v>
      </c>
      <c r="J2028" s="6">
        <f t="shared" si="14"/>
        <v>675.00000000000011</v>
      </c>
      <c r="K2028" s="6">
        <f t="shared" si="15"/>
        <v>202.50000000000003</v>
      </c>
      <c r="L2028" s="7">
        <v>0.3</v>
      </c>
    </row>
    <row r="2029" spans="1:12">
      <c r="A2029" s="2" t="s">
        <v>113</v>
      </c>
      <c r="B2029" s="2">
        <v>1128299</v>
      </c>
      <c r="C2029" s="3">
        <v>44250</v>
      </c>
      <c r="D2029" s="2" t="s">
        <v>7</v>
      </c>
      <c r="E2029" s="2" t="s">
        <v>87</v>
      </c>
      <c r="F2029" s="2" t="s">
        <v>89</v>
      </c>
      <c r="G2029" s="2" t="s">
        <v>111</v>
      </c>
      <c r="H2029" s="4">
        <v>0.4</v>
      </c>
      <c r="I2029" s="5">
        <v>3500</v>
      </c>
      <c r="J2029" s="6">
        <f t="shared" si="14"/>
        <v>1400</v>
      </c>
      <c r="K2029" s="6">
        <f t="shared" si="15"/>
        <v>350</v>
      </c>
      <c r="L2029" s="7">
        <v>0.25</v>
      </c>
    </row>
    <row r="2030" spans="1:12">
      <c r="A2030" s="2" t="s">
        <v>113</v>
      </c>
      <c r="B2030" s="2">
        <v>1128299</v>
      </c>
      <c r="C2030" s="3">
        <v>44277</v>
      </c>
      <c r="D2030" s="2" t="s">
        <v>7</v>
      </c>
      <c r="E2030" s="2" t="s">
        <v>87</v>
      </c>
      <c r="F2030" s="2" t="s">
        <v>89</v>
      </c>
      <c r="G2030" s="2" t="s">
        <v>106</v>
      </c>
      <c r="H2030" s="4">
        <v>0.4</v>
      </c>
      <c r="I2030" s="5">
        <v>5000</v>
      </c>
      <c r="J2030" s="6">
        <f t="shared" si="14"/>
        <v>2000</v>
      </c>
      <c r="K2030" s="6">
        <f t="shared" si="15"/>
        <v>700</v>
      </c>
      <c r="L2030" s="7">
        <v>0.35</v>
      </c>
    </row>
    <row r="2031" spans="1:12">
      <c r="A2031" s="2" t="s">
        <v>113</v>
      </c>
      <c r="B2031" s="2">
        <v>1128299</v>
      </c>
      <c r="C2031" s="3">
        <v>44277</v>
      </c>
      <c r="D2031" s="2" t="s">
        <v>7</v>
      </c>
      <c r="E2031" s="2" t="s">
        <v>87</v>
      </c>
      <c r="F2031" s="2" t="s">
        <v>89</v>
      </c>
      <c r="G2031" s="2" t="s">
        <v>107</v>
      </c>
      <c r="H2031" s="4">
        <v>0.5</v>
      </c>
      <c r="I2031" s="5">
        <v>3500</v>
      </c>
      <c r="J2031" s="6">
        <f t="shared" si="14"/>
        <v>1750</v>
      </c>
      <c r="K2031" s="6">
        <f t="shared" si="15"/>
        <v>700</v>
      </c>
      <c r="L2031" s="7">
        <v>0.4</v>
      </c>
    </row>
    <row r="2032" spans="1:12">
      <c r="A2032" s="2" t="s">
        <v>113</v>
      </c>
      <c r="B2032" s="2">
        <v>1128299</v>
      </c>
      <c r="C2032" s="3">
        <v>44277</v>
      </c>
      <c r="D2032" s="2" t="s">
        <v>7</v>
      </c>
      <c r="E2032" s="2" t="s">
        <v>87</v>
      </c>
      <c r="F2032" s="2" t="s">
        <v>89</v>
      </c>
      <c r="G2032" s="2" t="s">
        <v>108</v>
      </c>
      <c r="H2032" s="4">
        <v>0.5</v>
      </c>
      <c r="I2032" s="5">
        <v>3500</v>
      </c>
      <c r="J2032" s="6">
        <f t="shared" si="14"/>
        <v>1750</v>
      </c>
      <c r="K2032" s="6">
        <f t="shared" si="15"/>
        <v>612.5</v>
      </c>
      <c r="L2032" s="7">
        <v>0.35</v>
      </c>
    </row>
    <row r="2033" spans="1:12">
      <c r="A2033" s="2" t="s">
        <v>113</v>
      </c>
      <c r="B2033" s="2">
        <v>1128299</v>
      </c>
      <c r="C2033" s="3">
        <v>44277</v>
      </c>
      <c r="D2033" s="2" t="s">
        <v>7</v>
      </c>
      <c r="E2033" s="2" t="s">
        <v>87</v>
      </c>
      <c r="F2033" s="2" t="s">
        <v>89</v>
      </c>
      <c r="G2033" s="2" t="s">
        <v>109</v>
      </c>
      <c r="H2033" s="4">
        <v>0.5</v>
      </c>
      <c r="I2033" s="5">
        <v>2250</v>
      </c>
      <c r="J2033" s="6">
        <f t="shared" si="14"/>
        <v>1125</v>
      </c>
      <c r="K2033" s="6">
        <f t="shared" si="15"/>
        <v>393.75</v>
      </c>
      <c r="L2033" s="7">
        <v>0.35</v>
      </c>
    </row>
    <row r="2034" spans="1:12">
      <c r="A2034" s="2" t="s">
        <v>113</v>
      </c>
      <c r="B2034" s="2">
        <v>1128299</v>
      </c>
      <c r="C2034" s="3">
        <v>44277</v>
      </c>
      <c r="D2034" s="2" t="s">
        <v>7</v>
      </c>
      <c r="E2034" s="2" t="s">
        <v>87</v>
      </c>
      <c r="F2034" s="2" t="s">
        <v>89</v>
      </c>
      <c r="G2034" s="2" t="s">
        <v>110</v>
      </c>
      <c r="H2034" s="4">
        <v>0.55000000000000004</v>
      </c>
      <c r="I2034" s="5">
        <v>1250</v>
      </c>
      <c r="J2034" s="6">
        <f t="shared" si="14"/>
        <v>687.5</v>
      </c>
      <c r="K2034" s="6">
        <f t="shared" si="15"/>
        <v>206.25</v>
      </c>
      <c r="L2034" s="7">
        <v>0.3</v>
      </c>
    </row>
    <row r="2035" spans="1:12">
      <c r="A2035" s="2" t="s">
        <v>113</v>
      </c>
      <c r="B2035" s="2">
        <v>1128299</v>
      </c>
      <c r="C2035" s="3">
        <v>44277</v>
      </c>
      <c r="D2035" s="2" t="s">
        <v>7</v>
      </c>
      <c r="E2035" s="2" t="s">
        <v>87</v>
      </c>
      <c r="F2035" s="2" t="s">
        <v>89</v>
      </c>
      <c r="G2035" s="2" t="s">
        <v>111</v>
      </c>
      <c r="H2035" s="4">
        <v>0.5</v>
      </c>
      <c r="I2035" s="5">
        <v>3250</v>
      </c>
      <c r="J2035" s="6">
        <f t="shared" si="14"/>
        <v>1625</v>
      </c>
      <c r="K2035" s="6">
        <f t="shared" si="15"/>
        <v>406.25</v>
      </c>
      <c r="L2035" s="7">
        <v>0.25</v>
      </c>
    </row>
    <row r="2036" spans="1:12">
      <c r="A2036" s="2" t="s">
        <v>113</v>
      </c>
      <c r="B2036" s="2">
        <v>1128299</v>
      </c>
      <c r="C2036" s="3">
        <v>44309</v>
      </c>
      <c r="D2036" s="2" t="s">
        <v>7</v>
      </c>
      <c r="E2036" s="2" t="s">
        <v>87</v>
      </c>
      <c r="F2036" s="2" t="s">
        <v>89</v>
      </c>
      <c r="G2036" s="2" t="s">
        <v>106</v>
      </c>
      <c r="H2036" s="4">
        <v>0.5</v>
      </c>
      <c r="I2036" s="5">
        <v>5000</v>
      </c>
      <c r="J2036" s="6">
        <f t="shared" si="14"/>
        <v>2500</v>
      </c>
      <c r="K2036" s="6">
        <f t="shared" si="15"/>
        <v>875</v>
      </c>
      <c r="L2036" s="7">
        <v>0.35</v>
      </c>
    </row>
    <row r="2037" spans="1:12">
      <c r="A2037" s="2" t="s">
        <v>113</v>
      </c>
      <c r="B2037" s="2">
        <v>1128299</v>
      </c>
      <c r="C2037" s="3">
        <v>44309</v>
      </c>
      <c r="D2037" s="2" t="s">
        <v>7</v>
      </c>
      <c r="E2037" s="2" t="s">
        <v>87</v>
      </c>
      <c r="F2037" s="2" t="s">
        <v>89</v>
      </c>
      <c r="G2037" s="2" t="s">
        <v>107</v>
      </c>
      <c r="H2037" s="4">
        <v>0.55000000000000004</v>
      </c>
      <c r="I2037" s="5">
        <v>3000</v>
      </c>
      <c r="J2037" s="6">
        <f t="shared" si="14"/>
        <v>1650.0000000000002</v>
      </c>
      <c r="K2037" s="6">
        <f t="shared" si="15"/>
        <v>660.00000000000011</v>
      </c>
      <c r="L2037" s="7">
        <v>0.4</v>
      </c>
    </row>
    <row r="2038" spans="1:12">
      <c r="A2038" s="2" t="s">
        <v>113</v>
      </c>
      <c r="B2038" s="2">
        <v>1128299</v>
      </c>
      <c r="C2038" s="3">
        <v>44309</v>
      </c>
      <c r="D2038" s="2" t="s">
        <v>7</v>
      </c>
      <c r="E2038" s="2" t="s">
        <v>87</v>
      </c>
      <c r="F2038" s="2" t="s">
        <v>89</v>
      </c>
      <c r="G2038" s="2" t="s">
        <v>108</v>
      </c>
      <c r="H2038" s="4">
        <v>0.55000000000000004</v>
      </c>
      <c r="I2038" s="5">
        <v>3500</v>
      </c>
      <c r="J2038" s="6">
        <f t="shared" si="14"/>
        <v>1925.0000000000002</v>
      </c>
      <c r="K2038" s="6">
        <f t="shared" si="15"/>
        <v>673.75</v>
      </c>
      <c r="L2038" s="7">
        <v>0.35</v>
      </c>
    </row>
    <row r="2039" spans="1:12">
      <c r="A2039" s="2" t="s">
        <v>113</v>
      </c>
      <c r="B2039" s="2">
        <v>1128299</v>
      </c>
      <c r="C2039" s="3">
        <v>44309</v>
      </c>
      <c r="D2039" s="2" t="s">
        <v>7</v>
      </c>
      <c r="E2039" s="2" t="s">
        <v>87</v>
      </c>
      <c r="F2039" s="2" t="s">
        <v>89</v>
      </c>
      <c r="G2039" s="2" t="s">
        <v>109</v>
      </c>
      <c r="H2039" s="4">
        <v>0.5</v>
      </c>
      <c r="I2039" s="5">
        <v>2500</v>
      </c>
      <c r="J2039" s="6">
        <f t="shared" si="14"/>
        <v>1250</v>
      </c>
      <c r="K2039" s="6">
        <f t="shared" si="15"/>
        <v>437.5</v>
      </c>
      <c r="L2039" s="7">
        <v>0.35</v>
      </c>
    </row>
    <row r="2040" spans="1:12">
      <c r="A2040" s="2" t="s">
        <v>113</v>
      </c>
      <c r="B2040" s="2">
        <v>1128299</v>
      </c>
      <c r="C2040" s="3">
        <v>44309</v>
      </c>
      <c r="D2040" s="2" t="s">
        <v>7</v>
      </c>
      <c r="E2040" s="2" t="s">
        <v>87</v>
      </c>
      <c r="F2040" s="2" t="s">
        <v>89</v>
      </c>
      <c r="G2040" s="2" t="s">
        <v>110</v>
      </c>
      <c r="H2040" s="4">
        <v>0.55000000000000004</v>
      </c>
      <c r="I2040" s="5">
        <v>1500</v>
      </c>
      <c r="J2040" s="6">
        <f t="shared" si="14"/>
        <v>825.00000000000011</v>
      </c>
      <c r="K2040" s="6">
        <f t="shared" si="15"/>
        <v>247.50000000000003</v>
      </c>
      <c r="L2040" s="7">
        <v>0.3</v>
      </c>
    </row>
    <row r="2041" spans="1:12">
      <c r="A2041" s="2" t="s">
        <v>113</v>
      </c>
      <c r="B2041" s="2">
        <v>1128299</v>
      </c>
      <c r="C2041" s="3">
        <v>44309</v>
      </c>
      <c r="D2041" s="2" t="s">
        <v>7</v>
      </c>
      <c r="E2041" s="2" t="s">
        <v>87</v>
      </c>
      <c r="F2041" s="2" t="s">
        <v>89</v>
      </c>
      <c r="G2041" s="2" t="s">
        <v>111</v>
      </c>
      <c r="H2041" s="4">
        <v>0.70000000000000007</v>
      </c>
      <c r="I2041" s="5">
        <v>3250</v>
      </c>
      <c r="J2041" s="6">
        <f t="shared" si="14"/>
        <v>2275</v>
      </c>
      <c r="K2041" s="6">
        <f t="shared" si="15"/>
        <v>568.75</v>
      </c>
      <c r="L2041" s="7">
        <v>0.25</v>
      </c>
    </row>
    <row r="2042" spans="1:12">
      <c r="A2042" s="2" t="s">
        <v>113</v>
      </c>
      <c r="B2042" s="2">
        <v>1128299</v>
      </c>
      <c r="C2042" s="3">
        <v>44340</v>
      </c>
      <c r="D2042" s="2" t="s">
        <v>7</v>
      </c>
      <c r="E2042" s="2" t="s">
        <v>87</v>
      </c>
      <c r="F2042" s="2" t="s">
        <v>89</v>
      </c>
      <c r="G2042" s="2" t="s">
        <v>106</v>
      </c>
      <c r="H2042" s="4">
        <v>0.5</v>
      </c>
      <c r="I2042" s="5">
        <v>5250</v>
      </c>
      <c r="J2042" s="6">
        <f t="shared" ref="J2042:J3889" si="16">H2042*I2042</f>
        <v>2625</v>
      </c>
      <c r="K2042" s="6">
        <f t="shared" ref="K2042:K3889" si="17">J2042*L2042</f>
        <v>918.74999999999989</v>
      </c>
      <c r="L2042" s="7">
        <v>0.35</v>
      </c>
    </row>
    <row r="2043" spans="1:12">
      <c r="A2043" s="2" t="s">
        <v>113</v>
      </c>
      <c r="B2043" s="2">
        <v>1128299</v>
      </c>
      <c r="C2043" s="3">
        <v>44340</v>
      </c>
      <c r="D2043" s="2" t="s">
        <v>7</v>
      </c>
      <c r="E2043" s="2" t="s">
        <v>87</v>
      </c>
      <c r="F2043" s="2" t="s">
        <v>89</v>
      </c>
      <c r="G2043" s="2" t="s">
        <v>107</v>
      </c>
      <c r="H2043" s="4">
        <v>0.55000000000000004</v>
      </c>
      <c r="I2043" s="5">
        <v>3750</v>
      </c>
      <c r="J2043" s="6">
        <f t="shared" si="16"/>
        <v>2062.5</v>
      </c>
      <c r="K2043" s="6">
        <f t="shared" si="17"/>
        <v>825</v>
      </c>
      <c r="L2043" s="7">
        <v>0.4</v>
      </c>
    </row>
    <row r="2044" spans="1:12">
      <c r="A2044" s="2" t="s">
        <v>113</v>
      </c>
      <c r="B2044" s="2">
        <v>1128299</v>
      </c>
      <c r="C2044" s="3">
        <v>44340</v>
      </c>
      <c r="D2044" s="2" t="s">
        <v>7</v>
      </c>
      <c r="E2044" s="2" t="s">
        <v>87</v>
      </c>
      <c r="F2044" s="2" t="s">
        <v>89</v>
      </c>
      <c r="G2044" s="2" t="s">
        <v>108</v>
      </c>
      <c r="H2044" s="4">
        <v>0.55000000000000004</v>
      </c>
      <c r="I2044" s="5">
        <v>4000</v>
      </c>
      <c r="J2044" s="6">
        <f t="shared" si="16"/>
        <v>2200</v>
      </c>
      <c r="K2044" s="6">
        <f t="shared" si="17"/>
        <v>770</v>
      </c>
      <c r="L2044" s="7">
        <v>0.35</v>
      </c>
    </row>
    <row r="2045" spans="1:12">
      <c r="A2045" s="2" t="s">
        <v>113</v>
      </c>
      <c r="B2045" s="2">
        <v>1128299</v>
      </c>
      <c r="C2045" s="3">
        <v>44340</v>
      </c>
      <c r="D2045" s="2" t="s">
        <v>7</v>
      </c>
      <c r="E2045" s="2" t="s">
        <v>87</v>
      </c>
      <c r="F2045" s="2" t="s">
        <v>89</v>
      </c>
      <c r="G2045" s="2" t="s">
        <v>109</v>
      </c>
      <c r="H2045" s="4">
        <v>0.5</v>
      </c>
      <c r="I2045" s="5">
        <v>3000</v>
      </c>
      <c r="J2045" s="6">
        <f t="shared" si="16"/>
        <v>1500</v>
      </c>
      <c r="K2045" s="6">
        <f t="shared" si="17"/>
        <v>525</v>
      </c>
      <c r="L2045" s="7">
        <v>0.35</v>
      </c>
    </row>
    <row r="2046" spans="1:12">
      <c r="A2046" s="2" t="s">
        <v>113</v>
      </c>
      <c r="B2046" s="2">
        <v>1128299</v>
      </c>
      <c r="C2046" s="3">
        <v>44340</v>
      </c>
      <c r="D2046" s="2" t="s">
        <v>7</v>
      </c>
      <c r="E2046" s="2" t="s">
        <v>87</v>
      </c>
      <c r="F2046" s="2" t="s">
        <v>89</v>
      </c>
      <c r="G2046" s="2" t="s">
        <v>110</v>
      </c>
      <c r="H2046" s="4">
        <v>0.55000000000000004</v>
      </c>
      <c r="I2046" s="5">
        <v>2000</v>
      </c>
      <c r="J2046" s="6">
        <f t="shared" si="16"/>
        <v>1100</v>
      </c>
      <c r="K2046" s="6">
        <f t="shared" si="17"/>
        <v>330</v>
      </c>
      <c r="L2046" s="7">
        <v>0.3</v>
      </c>
    </row>
    <row r="2047" spans="1:12">
      <c r="A2047" s="2" t="s">
        <v>113</v>
      </c>
      <c r="B2047" s="2">
        <v>1128299</v>
      </c>
      <c r="C2047" s="3">
        <v>44340</v>
      </c>
      <c r="D2047" s="2" t="s">
        <v>7</v>
      </c>
      <c r="E2047" s="2" t="s">
        <v>87</v>
      </c>
      <c r="F2047" s="2" t="s">
        <v>89</v>
      </c>
      <c r="G2047" s="2" t="s">
        <v>111</v>
      </c>
      <c r="H2047" s="4">
        <v>0.70000000000000007</v>
      </c>
      <c r="I2047" s="5">
        <v>3750</v>
      </c>
      <c r="J2047" s="6">
        <f t="shared" si="16"/>
        <v>2625.0000000000005</v>
      </c>
      <c r="K2047" s="6">
        <f t="shared" si="17"/>
        <v>656.25000000000011</v>
      </c>
      <c r="L2047" s="7">
        <v>0.25</v>
      </c>
    </row>
    <row r="2048" spans="1:12">
      <c r="A2048" s="2" t="s">
        <v>113</v>
      </c>
      <c r="B2048" s="2">
        <v>1128299</v>
      </c>
      <c r="C2048" s="3">
        <v>44370</v>
      </c>
      <c r="D2048" s="2" t="s">
        <v>7</v>
      </c>
      <c r="E2048" s="2" t="s">
        <v>87</v>
      </c>
      <c r="F2048" s="2" t="s">
        <v>89</v>
      </c>
      <c r="G2048" s="2" t="s">
        <v>106</v>
      </c>
      <c r="H2048" s="4">
        <v>0.5</v>
      </c>
      <c r="I2048" s="5">
        <v>6250</v>
      </c>
      <c r="J2048" s="6">
        <f t="shared" si="16"/>
        <v>3125</v>
      </c>
      <c r="K2048" s="6">
        <f t="shared" si="17"/>
        <v>1093.75</v>
      </c>
      <c r="L2048" s="7">
        <v>0.35</v>
      </c>
    </row>
    <row r="2049" spans="1:12">
      <c r="A2049" s="2" t="s">
        <v>113</v>
      </c>
      <c r="B2049" s="2">
        <v>1128299</v>
      </c>
      <c r="C2049" s="3">
        <v>44370</v>
      </c>
      <c r="D2049" s="2" t="s">
        <v>7</v>
      </c>
      <c r="E2049" s="2" t="s">
        <v>87</v>
      </c>
      <c r="F2049" s="2" t="s">
        <v>89</v>
      </c>
      <c r="G2049" s="2" t="s">
        <v>107</v>
      </c>
      <c r="H2049" s="4">
        <v>0.55000000000000004</v>
      </c>
      <c r="I2049" s="5">
        <v>4750</v>
      </c>
      <c r="J2049" s="6">
        <f t="shared" si="16"/>
        <v>2612.5</v>
      </c>
      <c r="K2049" s="6">
        <f t="shared" si="17"/>
        <v>1045</v>
      </c>
      <c r="L2049" s="7">
        <v>0.4</v>
      </c>
    </row>
    <row r="2050" spans="1:12">
      <c r="A2050" s="2" t="s">
        <v>113</v>
      </c>
      <c r="B2050" s="2">
        <v>1128299</v>
      </c>
      <c r="C2050" s="3">
        <v>44370</v>
      </c>
      <c r="D2050" s="2" t="s">
        <v>7</v>
      </c>
      <c r="E2050" s="2" t="s">
        <v>87</v>
      </c>
      <c r="F2050" s="2" t="s">
        <v>89</v>
      </c>
      <c r="G2050" s="2" t="s">
        <v>108</v>
      </c>
      <c r="H2050" s="4">
        <v>0.55000000000000004</v>
      </c>
      <c r="I2050" s="5">
        <v>4750</v>
      </c>
      <c r="J2050" s="6">
        <f t="shared" si="16"/>
        <v>2612.5</v>
      </c>
      <c r="K2050" s="6">
        <f t="shared" si="17"/>
        <v>914.37499999999989</v>
      </c>
      <c r="L2050" s="7">
        <v>0.35</v>
      </c>
    </row>
    <row r="2051" spans="1:12">
      <c r="A2051" s="2" t="s">
        <v>113</v>
      </c>
      <c r="B2051" s="2">
        <v>1128299</v>
      </c>
      <c r="C2051" s="3">
        <v>44370</v>
      </c>
      <c r="D2051" s="2" t="s">
        <v>7</v>
      </c>
      <c r="E2051" s="2" t="s">
        <v>87</v>
      </c>
      <c r="F2051" s="2" t="s">
        <v>89</v>
      </c>
      <c r="G2051" s="2" t="s">
        <v>109</v>
      </c>
      <c r="H2051" s="4">
        <v>0.5</v>
      </c>
      <c r="I2051" s="5">
        <v>3500</v>
      </c>
      <c r="J2051" s="6">
        <f t="shared" si="16"/>
        <v>1750</v>
      </c>
      <c r="K2051" s="6">
        <f t="shared" si="17"/>
        <v>612.5</v>
      </c>
      <c r="L2051" s="7">
        <v>0.35</v>
      </c>
    </row>
    <row r="2052" spans="1:12">
      <c r="A2052" s="2" t="s">
        <v>113</v>
      </c>
      <c r="B2052" s="2">
        <v>1128299</v>
      </c>
      <c r="C2052" s="3">
        <v>44370</v>
      </c>
      <c r="D2052" s="2" t="s">
        <v>7</v>
      </c>
      <c r="E2052" s="2" t="s">
        <v>87</v>
      </c>
      <c r="F2052" s="2" t="s">
        <v>89</v>
      </c>
      <c r="G2052" s="2" t="s">
        <v>110</v>
      </c>
      <c r="H2052" s="4">
        <v>0.55000000000000004</v>
      </c>
      <c r="I2052" s="5">
        <v>2250</v>
      </c>
      <c r="J2052" s="6">
        <f t="shared" si="16"/>
        <v>1237.5</v>
      </c>
      <c r="K2052" s="6">
        <f t="shared" si="17"/>
        <v>371.25</v>
      </c>
      <c r="L2052" s="7">
        <v>0.3</v>
      </c>
    </row>
    <row r="2053" spans="1:12">
      <c r="A2053" s="2" t="s">
        <v>113</v>
      </c>
      <c r="B2053" s="2">
        <v>1128299</v>
      </c>
      <c r="C2053" s="3">
        <v>44370</v>
      </c>
      <c r="D2053" s="2" t="s">
        <v>7</v>
      </c>
      <c r="E2053" s="2" t="s">
        <v>87</v>
      </c>
      <c r="F2053" s="2" t="s">
        <v>89</v>
      </c>
      <c r="G2053" s="2" t="s">
        <v>111</v>
      </c>
      <c r="H2053" s="4">
        <v>0.70000000000000007</v>
      </c>
      <c r="I2053" s="5">
        <v>5250</v>
      </c>
      <c r="J2053" s="6">
        <f t="shared" si="16"/>
        <v>3675.0000000000005</v>
      </c>
      <c r="K2053" s="6">
        <f t="shared" si="17"/>
        <v>918.75000000000011</v>
      </c>
      <c r="L2053" s="7">
        <v>0.25</v>
      </c>
    </row>
    <row r="2054" spans="1:12">
      <c r="A2054" s="2" t="s">
        <v>113</v>
      </c>
      <c r="B2054" s="2">
        <v>1128299</v>
      </c>
      <c r="C2054" s="3">
        <v>44399</v>
      </c>
      <c r="D2054" s="2" t="s">
        <v>7</v>
      </c>
      <c r="E2054" s="2" t="s">
        <v>87</v>
      </c>
      <c r="F2054" s="2" t="s">
        <v>89</v>
      </c>
      <c r="G2054" s="2" t="s">
        <v>106</v>
      </c>
      <c r="H2054" s="4">
        <v>0.5</v>
      </c>
      <c r="I2054" s="5">
        <v>6750</v>
      </c>
      <c r="J2054" s="6">
        <f t="shared" si="16"/>
        <v>3375</v>
      </c>
      <c r="K2054" s="6">
        <f t="shared" si="17"/>
        <v>1181.25</v>
      </c>
      <c r="L2054" s="7">
        <v>0.35</v>
      </c>
    </row>
    <row r="2055" spans="1:12">
      <c r="A2055" s="2" t="s">
        <v>113</v>
      </c>
      <c r="B2055" s="2">
        <v>1128299</v>
      </c>
      <c r="C2055" s="3">
        <v>44399</v>
      </c>
      <c r="D2055" s="2" t="s">
        <v>7</v>
      </c>
      <c r="E2055" s="2" t="s">
        <v>87</v>
      </c>
      <c r="F2055" s="2" t="s">
        <v>89</v>
      </c>
      <c r="G2055" s="2" t="s">
        <v>107</v>
      </c>
      <c r="H2055" s="4">
        <v>0.55000000000000004</v>
      </c>
      <c r="I2055" s="5">
        <v>5250</v>
      </c>
      <c r="J2055" s="6">
        <f t="shared" si="16"/>
        <v>2887.5000000000005</v>
      </c>
      <c r="K2055" s="6">
        <f t="shared" si="17"/>
        <v>1155.0000000000002</v>
      </c>
      <c r="L2055" s="7">
        <v>0.4</v>
      </c>
    </row>
    <row r="2056" spans="1:12">
      <c r="A2056" s="2" t="s">
        <v>113</v>
      </c>
      <c r="B2056" s="2">
        <v>1128299</v>
      </c>
      <c r="C2056" s="3">
        <v>44399</v>
      </c>
      <c r="D2056" s="2" t="s">
        <v>7</v>
      </c>
      <c r="E2056" s="2" t="s">
        <v>87</v>
      </c>
      <c r="F2056" s="2" t="s">
        <v>89</v>
      </c>
      <c r="G2056" s="2" t="s">
        <v>108</v>
      </c>
      <c r="H2056" s="4">
        <v>0.55000000000000004</v>
      </c>
      <c r="I2056" s="5">
        <v>4750</v>
      </c>
      <c r="J2056" s="6">
        <f t="shared" si="16"/>
        <v>2612.5</v>
      </c>
      <c r="K2056" s="6">
        <f t="shared" si="17"/>
        <v>914.37499999999989</v>
      </c>
      <c r="L2056" s="7">
        <v>0.35</v>
      </c>
    </row>
    <row r="2057" spans="1:12">
      <c r="A2057" s="2" t="s">
        <v>113</v>
      </c>
      <c r="B2057" s="2">
        <v>1128299</v>
      </c>
      <c r="C2057" s="3">
        <v>44399</v>
      </c>
      <c r="D2057" s="2" t="s">
        <v>7</v>
      </c>
      <c r="E2057" s="2" t="s">
        <v>87</v>
      </c>
      <c r="F2057" s="2" t="s">
        <v>89</v>
      </c>
      <c r="G2057" s="2" t="s">
        <v>109</v>
      </c>
      <c r="H2057" s="4">
        <v>0.5</v>
      </c>
      <c r="I2057" s="5">
        <v>3750</v>
      </c>
      <c r="J2057" s="6">
        <f t="shared" si="16"/>
        <v>1875</v>
      </c>
      <c r="K2057" s="6">
        <f t="shared" si="17"/>
        <v>656.25</v>
      </c>
      <c r="L2057" s="7">
        <v>0.35</v>
      </c>
    </row>
    <row r="2058" spans="1:12">
      <c r="A2058" s="2" t="s">
        <v>113</v>
      </c>
      <c r="B2058" s="2">
        <v>1128299</v>
      </c>
      <c r="C2058" s="3">
        <v>44399</v>
      </c>
      <c r="D2058" s="2" t="s">
        <v>7</v>
      </c>
      <c r="E2058" s="2" t="s">
        <v>87</v>
      </c>
      <c r="F2058" s="2" t="s">
        <v>89</v>
      </c>
      <c r="G2058" s="2" t="s">
        <v>110</v>
      </c>
      <c r="H2058" s="4">
        <v>0.55000000000000004</v>
      </c>
      <c r="I2058" s="5">
        <v>4250</v>
      </c>
      <c r="J2058" s="6">
        <f t="shared" si="16"/>
        <v>2337.5</v>
      </c>
      <c r="K2058" s="6">
        <f t="shared" si="17"/>
        <v>701.25</v>
      </c>
      <c r="L2058" s="7">
        <v>0.3</v>
      </c>
    </row>
    <row r="2059" spans="1:12">
      <c r="A2059" s="2" t="s">
        <v>113</v>
      </c>
      <c r="B2059" s="2">
        <v>1128299</v>
      </c>
      <c r="C2059" s="3">
        <v>44399</v>
      </c>
      <c r="D2059" s="2" t="s">
        <v>7</v>
      </c>
      <c r="E2059" s="2" t="s">
        <v>87</v>
      </c>
      <c r="F2059" s="2" t="s">
        <v>89</v>
      </c>
      <c r="G2059" s="2" t="s">
        <v>111</v>
      </c>
      <c r="H2059" s="4">
        <v>0.70000000000000007</v>
      </c>
      <c r="I2059" s="5">
        <v>4250</v>
      </c>
      <c r="J2059" s="6">
        <f t="shared" si="16"/>
        <v>2975.0000000000005</v>
      </c>
      <c r="K2059" s="6">
        <f t="shared" si="17"/>
        <v>743.75000000000011</v>
      </c>
      <c r="L2059" s="7">
        <v>0.25</v>
      </c>
    </row>
    <row r="2060" spans="1:12">
      <c r="A2060" s="2" t="s">
        <v>113</v>
      </c>
      <c r="B2060" s="2">
        <v>1128299</v>
      </c>
      <c r="C2060" s="3">
        <v>44431</v>
      </c>
      <c r="D2060" s="2" t="s">
        <v>7</v>
      </c>
      <c r="E2060" s="2" t="s">
        <v>87</v>
      </c>
      <c r="F2060" s="2" t="s">
        <v>89</v>
      </c>
      <c r="G2060" s="2" t="s">
        <v>106</v>
      </c>
      <c r="H2060" s="4">
        <v>0.55000000000000004</v>
      </c>
      <c r="I2060" s="5">
        <v>6250</v>
      </c>
      <c r="J2060" s="6">
        <f t="shared" si="16"/>
        <v>3437.5000000000005</v>
      </c>
      <c r="K2060" s="6">
        <f t="shared" si="17"/>
        <v>1203.125</v>
      </c>
      <c r="L2060" s="7">
        <v>0.35</v>
      </c>
    </row>
    <row r="2061" spans="1:12">
      <c r="A2061" s="2" t="s">
        <v>113</v>
      </c>
      <c r="B2061" s="2">
        <v>1128299</v>
      </c>
      <c r="C2061" s="3">
        <v>44431</v>
      </c>
      <c r="D2061" s="2" t="s">
        <v>7</v>
      </c>
      <c r="E2061" s="2" t="s">
        <v>87</v>
      </c>
      <c r="F2061" s="2" t="s">
        <v>89</v>
      </c>
      <c r="G2061" s="2" t="s">
        <v>107</v>
      </c>
      <c r="H2061" s="4">
        <v>0.60000000000000009</v>
      </c>
      <c r="I2061" s="5">
        <v>5750</v>
      </c>
      <c r="J2061" s="6">
        <f t="shared" si="16"/>
        <v>3450.0000000000005</v>
      </c>
      <c r="K2061" s="6">
        <f t="shared" si="17"/>
        <v>1380.0000000000002</v>
      </c>
      <c r="L2061" s="7">
        <v>0.4</v>
      </c>
    </row>
    <row r="2062" spans="1:12">
      <c r="A2062" s="2" t="s">
        <v>113</v>
      </c>
      <c r="B2062" s="2">
        <v>1128299</v>
      </c>
      <c r="C2062" s="3">
        <v>44431</v>
      </c>
      <c r="D2062" s="2" t="s">
        <v>7</v>
      </c>
      <c r="E2062" s="2" t="s">
        <v>87</v>
      </c>
      <c r="F2062" s="2" t="s">
        <v>89</v>
      </c>
      <c r="G2062" s="2" t="s">
        <v>108</v>
      </c>
      <c r="H2062" s="4">
        <v>0.55000000000000004</v>
      </c>
      <c r="I2062" s="5">
        <v>4500</v>
      </c>
      <c r="J2062" s="6">
        <f t="shared" si="16"/>
        <v>2475</v>
      </c>
      <c r="K2062" s="6">
        <f t="shared" si="17"/>
        <v>866.25</v>
      </c>
      <c r="L2062" s="7">
        <v>0.35</v>
      </c>
    </row>
    <row r="2063" spans="1:12">
      <c r="A2063" s="2" t="s">
        <v>113</v>
      </c>
      <c r="B2063" s="2">
        <v>1128299</v>
      </c>
      <c r="C2063" s="3">
        <v>44431</v>
      </c>
      <c r="D2063" s="2" t="s">
        <v>7</v>
      </c>
      <c r="E2063" s="2" t="s">
        <v>87</v>
      </c>
      <c r="F2063" s="2" t="s">
        <v>89</v>
      </c>
      <c r="G2063" s="2" t="s">
        <v>109</v>
      </c>
      <c r="H2063" s="4">
        <v>0.55000000000000004</v>
      </c>
      <c r="I2063" s="5">
        <v>4000</v>
      </c>
      <c r="J2063" s="6">
        <f t="shared" si="16"/>
        <v>2200</v>
      </c>
      <c r="K2063" s="6">
        <f t="shared" si="17"/>
        <v>770</v>
      </c>
      <c r="L2063" s="7">
        <v>0.35</v>
      </c>
    </row>
    <row r="2064" spans="1:12">
      <c r="A2064" s="2" t="s">
        <v>113</v>
      </c>
      <c r="B2064" s="2">
        <v>1128299</v>
      </c>
      <c r="C2064" s="3">
        <v>44431</v>
      </c>
      <c r="D2064" s="2" t="s">
        <v>7</v>
      </c>
      <c r="E2064" s="2" t="s">
        <v>87</v>
      </c>
      <c r="F2064" s="2" t="s">
        <v>89</v>
      </c>
      <c r="G2064" s="2" t="s">
        <v>110</v>
      </c>
      <c r="H2064" s="4">
        <v>0.65</v>
      </c>
      <c r="I2064" s="5">
        <v>4000</v>
      </c>
      <c r="J2064" s="6">
        <f t="shared" si="16"/>
        <v>2600</v>
      </c>
      <c r="K2064" s="6">
        <f t="shared" si="17"/>
        <v>780</v>
      </c>
      <c r="L2064" s="7">
        <v>0.3</v>
      </c>
    </row>
    <row r="2065" spans="1:12">
      <c r="A2065" s="2" t="s">
        <v>113</v>
      </c>
      <c r="B2065" s="2">
        <v>1128299</v>
      </c>
      <c r="C2065" s="3">
        <v>44431</v>
      </c>
      <c r="D2065" s="2" t="s">
        <v>7</v>
      </c>
      <c r="E2065" s="2" t="s">
        <v>87</v>
      </c>
      <c r="F2065" s="2" t="s">
        <v>89</v>
      </c>
      <c r="G2065" s="2" t="s">
        <v>111</v>
      </c>
      <c r="H2065" s="4">
        <v>0.70000000000000007</v>
      </c>
      <c r="I2065" s="5">
        <v>3750</v>
      </c>
      <c r="J2065" s="6">
        <f t="shared" si="16"/>
        <v>2625.0000000000005</v>
      </c>
      <c r="K2065" s="6">
        <f t="shared" si="17"/>
        <v>656.25000000000011</v>
      </c>
      <c r="L2065" s="7">
        <v>0.25</v>
      </c>
    </row>
    <row r="2066" spans="1:12">
      <c r="A2066" s="2" t="s">
        <v>113</v>
      </c>
      <c r="B2066" s="2">
        <v>1128299</v>
      </c>
      <c r="C2066" s="3">
        <v>44463</v>
      </c>
      <c r="D2066" s="2" t="s">
        <v>7</v>
      </c>
      <c r="E2066" s="2" t="s">
        <v>87</v>
      </c>
      <c r="F2066" s="2" t="s">
        <v>89</v>
      </c>
      <c r="G2066" s="2" t="s">
        <v>106</v>
      </c>
      <c r="H2066" s="4">
        <v>0.45000000000000007</v>
      </c>
      <c r="I2066" s="5">
        <v>5750</v>
      </c>
      <c r="J2066" s="6">
        <f t="shared" si="16"/>
        <v>2587.5000000000005</v>
      </c>
      <c r="K2066" s="6">
        <f t="shared" si="17"/>
        <v>905.62500000000011</v>
      </c>
      <c r="L2066" s="7">
        <v>0.35</v>
      </c>
    </row>
    <row r="2067" spans="1:12">
      <c r="A2067" s="2" t="s">
        <v>113</v>
      </c>
      <c r="B2067" s="2">
        <v>1128299</v>
      </c>
      <c r="C2067" s="3">
        <v>44463</v>
      </c>
      <c r="D2067" s="2" t="s">
        <v>7</v>
      </c>
      <c r="E2067" s="2" t="s">
        <v>87</v>
      </c>
      <c r="F2067" s="2" t="s">
        <v>89</v>
      </c>
      <c r="G2067" s="2" t="s">
        <v>107</v>
      </c>
      <c r="H2067" s="4">
        <v>0.50000000000000011</v>
      </c>
      <c r="I2067" s="5">
        <v>5750</v>
      </c>
      <c r="J2067" s="6">
        <f t="shared" si="16"/>
        <v>2875.0000000000005</v>
      </c>
      <c r="K2067" s="6">
        <f t="shared" si="17"/>
        <v>1150.0000000000002</v>
      </c>
      <c r="L2067" s="7">
        <v>0.4</v>
      </c>
    </row>
    <row r="2068" spans="1:12">
      <c r="A2068" s="2" t="s">
        <v>113</v>
      </c>
      <c r="B2068" s="2">
        <v>1128299</v>
      </c>
      <c r="C2068" s="3">
        <v>44463</v>
      </c>
      <c r="D2068" s="2" t="s">
        <v>7</v>
      </c>
      <c r="E2068" s="2" t="s">
        <v>87</v>
      </c>
      <c r="F2068" s="2" t="s">
        <v>89</v>
      </c>
      <c r="G2068" s="2" t="s">
        <v>108</v>
      </c>
      <c r="H2068" s="4">
        <v>0.45000000000000007</v>
      </c>
      <c r="I2068" s="5">
        <v>4250</v>
      </c>
      <c r="J2068" s="6">
        <f t="shared" si="16"/>
        <v>1912.5000000000002</v>
      </c>
      <c r="K2068" s="6">
        <f t="shared" si="17"/>
        <v>669.375</v>
      </c>
      <c r="L2068" s="7">
        <v>0.35</v>
      </c>
    </row>
    <row r="2069" spans="1:12">
      <c r="A2069" s="2" t="s">
        <v>113</v>
      </c>
      <c r="B2069" s="2">
        <v>1128299</v>
      </c>
      <c r="C2069" s="3">
        <v>44463</v>
      </c>
      <c r="D2069" s="2" t="s">
        <v>7</v>
      </c>
      <c r="E2069" s="2" t="s">
        <v>87</v>
      </c>
      <c r="F2069" s="2" t="s">
        <v>89</v>
      </c>
      <c r="G2069" s="2" t="s">
        <v>109</v>
      </c>
      <c r="H2069" s="4">
        <v>0.45000000000000007</v>
      </c>
      <c r="I2069" s="5">
        <v>3750</v>
      </c>
      <c r="J2069" s="6">
        <f t="shared" si="16"/>
        <v>1687.5000000000002</v>
      </c>
      <c r="K2069" s="6">
        <f t="shared" si="17"/>
        <v>590.625</v>
      </c>
      <c r="L2069" s="7">
        <v>0.35</v>
      </c>
    </row>
    <row r="2070" spans="1:12">
      <c r="A2070" s="2" t="s">
        <v>113</v>
      </c>
      <c r="B2070" s="2">
        <v>1128299</v>
      </c>
      <c r="C2070" s="3">
        <v>44463</v>
      </c>
      <c r="D2070" s="2" t="s">
        <v>7</v>
      </c>
      <c r="E2070" s="2" t="s">
        <v>87</v>
      </c>
      <c r="F2070" s="2" t="s">
        <v>89</v>
      </c>
      <c r="G2070" s="2" t="s">
        <v>110</v>
      </c>
      <c r="H2070" s="4">
        <v>0.55000000000000004</v>
      </c>
      <c r="I2070" s="5">
        <v>3750</v>
      </c>
      <c r="J2070" s="6">
        <f t="shared" si="16"/>
        <v>2062.5</v>
      </c>
      <c r="K2070" s="6">
        <f t="shared" si="17"/>
        <v>618.75</v>
      </c>
      <c r="L2070" s="7">
        <v>0.3</v>
      </c>
    </row>
    <row r="2071" spans="1:12">
      <c r="A2071" s="2" t="s">
        <v>113</v>
      </c>
      <c r="B2071" s="2">
        <v>1128299</v>
      </c>
      <c r="C2071" s="3">
        <v>44463</v>
      </c>
      <c r="D2071" s="2" t="s">
        <v>7</v>
      </c>
      <c r="E2071" s="2" t="s">
        <v>87</v>
      </c>
      <c r="F2071" s="2" t="s">
        <v>89</v>
      </c>
      <c r="G2071" s="2" t="s">
        <v>111</v>
      </c>
      <c r="H2071" s="4">
        <v>0.60000000000000009</v>
      </c>
      <c r="I2071" s="5">
        <v>4250</v>
      </c>
      <c r="J2071" s="6">
        <f t="shared" si="16"/>
        <v>2550.0000000000005</v>
      </c>
      <c r="K2071" s="6">
        <f t="shared" si="17"/>
        <v>637.50000000000011</v>
      </c>
      <c r="L2071" s="7">
        <v>0.25</v>
      </c>
    </row>
    <row r="2072" spans="1:12">
      <c r="A2072" s="2" t="s">
        <v>113</v>
      </c>
      <c r="B2072" s="2">
        <v>1128299</v>
      </c>
      <c r="C2072" s="3">
        <v>44492</v>
      </c>
      <c r="D2072" s="2" t="s">
        <v>7</v>
      </c>
      <c r="E2072" s="2" t="s">
        <v>87</v>
      </c>
      <c r="F2072" s="2" t="s">
        <v>89</v>
      </c>
      <c r="G2072" s="2" t="s">
        <v>106</v>
      </c>
      <c r="H2072" s="4">
        <v>0.45000000000000007</v>
      </c>
      <c r="I2072" s="5">
        <v>5000</v>
      </c>
      <c r="J2072" s="6">
        <f t="shared" si="16"/>
        <v>2250.0000000000005</v>
      </c>
      <c r="K2072" s="6">
        <f t="shared" si="17"/>
        <v>787.50000000000011</v>
      </c>
      <c r="L2072" s="7">
        <v>0.35</v>
      </c>
    </row>
    <row r="2073" spans="1:12">
      <c r="A2073" s="2" t="s">
        <v>113</v>
      </c>
      <c r="B2073" s="2">
        <v>1128299</v>
      </c>
      <c r="C2073" s="3">
        <v>44492</v>
      </c>
      <c r="D2073" s="2" t="s">
        <v>7</v>
      </c>
      <c r="E2073" s="2" t="s">
        <v>87</v>
      </c>
      <c r="F2073" s="2" t="s">
        <v>89</v>
      </c>
      <c r="G2073" s="2" t="s">
        <v>107</v>
      </c>
      <c r="H2073" s="4">
        <v>0.50000000000000011</v>
      </c>
      <c r="I2073" s="5">
        <v>5000</v>
      </c>
      <c r="J2073" s="6">
        <f t="shared" si="16"/>
        <v>2500.0000000000005</v>
      </c>
      <c r="K2073" s="6">
        <f t="shared" si="17"/>
        <v>1000.0000000000002</v>
      </c>
      <c r="L2073" s="7">
        <v>0.4</v>
      </c>
    </row>
    <row r="2074" spans="1:12">
      <c r="A2074" s="2" t="s">
        <v>113</v>
      </c>
      <c r="B2074" s="2">
        <v>1128299</v>
      </c>
      <c r="C2074" s="3">
        <v>44492</v>
      </c>
      <c r="D2074" s="2" t="s">
        <v>7</v>
      </c>
      <c r="E2074" s="2" t="s">
        <v>87</v>
      </c>
      <c r="F2074" s="2" t="s">
        <v>89</v>
      </c>
      <c r="G2074" s="2" t="s">
        <v>108</v>
      </c>
      <c r="H2074" s="4">
        <v>0.45000000000000007</v>
      </c>
      <c r="I2074" s="5">
        <v>3250</v>
      </c>
      <c r="J2074" s="6">
        <f t="shared" si="16"/>
        <v>1462.5000000000002</v>
      </c>
      <c r="K2074" s="6">
        <f t="shared" si="17"/>
        <v>511.87500000000006</v>
      </c>
      <c r="L2074" s="7">
        <v>0.35</v>
      </c>
    </row>
    <row r="2075" spans="1:12">
      <c r="A2075" s="2" t="s">
        <v>113</v>
      </c>
      <c r="B2075" s="2">
        <v>1128299</v>
      </c>
      <c r="C2075" s="3">
        <v>44492</v>
      </c>
      <c r="D2075" s="2" t="s">
        <v>7</v>
      </c>
      <c r="E2075" s="2" t="s">
        <v>87</v>
      </c>
      <c r="F2075" s="2" t="s">
        <v>89</v>
      </c>
      <c r="G2075" s="2" t="s">
        <v>109</v>
      </c>
      <c r="H2075" s="4">
        <v>0.45000000000000007</v>
      </c>
      <c r="I2075" s="5">
        <v>3000</v>
      </c>
      <c r="J2075" s="6">
        <f t="shared" si="16"/>
        <v>1350.0000000000002</v>
      </c>
      <c r="K2075" s="6">
        <f t="shared" si="17"/>
        <v>472.50000000000006</v>
      </c>
      <c r="L2075" s="7">
        <v>0.35</v>
      </c>
    </row>
    <row r="2076" spans="1:12">
      <c r="A2076" s="2" t="s">
        <v>113</v>
      </c>
      <c r="B2076" s="2">
        <v>1128299</v>
      </c>
      <c r="C2076" s="3">
        <v>44492</v>
      </c>
      <c r="D2076" s="2" t="s">
        <v>7</v>
      </c>
      <c r="E2076" s="2" t="s">
        <v>87</v>
      </c>
      <c r="F2076" s="2" t="s">
        <v>89</v>
      </c>
      <c r="G2076" s="2" t="s">
        <v>110</v>
      </c>
      <c r="H2076" s="4">
        <v>0.55000000000000004</v>
      </c>
      <c r="I2076" s="5">
        <v>2750</v>
      </c>
      <c r="J2076" s="6">
        <f t="shared" si="16"/>
        <v>1512.5000000000002</v>
      </c>
      <c r="K2076" s="6">
        <f t="shared" si="17"/>
        <v>453.75000000000006</v>
      </c>
      <c r="L2076" s="7">
        <v>0.3</v>
      </c>
    </row>
    <row r="2077" spans="1:12">
      <c r="A2077" s="2" t="s">
        <v>113</v>
      </c>
      <c r="B2077" s="2">
        <v>1128299</v>
      </c>
      <c r="C2077" s="3">
        <v>44492</v>
      </c>
      <c r="D2077" s="2" t="s">
        <v>7</v>
      </c>
      <c r="E2077" s="2" t="s">
        <v>87</v>
      </c>
      <c r="F2077" s="2" t="s">
        <v>89</v>
      </c>
      <c r="G2077" s="2" t="s">
        <v>111</v>
      </c>
      <c r="H2077" s="4">
        <v>0.60000000000000009</v>
      </c>
      <c r="I2077" s="5">
        <v>3250</v>
      </c>
      <c r="J2077" s="6">
        <f t="shared" si="16"/>
        <v>1950.0000000000002</v>
      </c>
      <c r="K2077" s="6">
        <f t="shared" si="17"/>
        <v>487.50000000000006</v>
      </c>
      <c r="L2077" s="7">
        <v>0.25</v>
      </c>
    </row>
    <row r="2078" spans="1:12">
      <c r="A2078" s="2" t="s">
        <v>113</v>
      </c>
      <c r="B2078" s="2">
        <v>1128299</v>
      </c>
      <c r="C2078" s="3">
        <v>44523</v>
      </c>
      <c r="D2078" s="2" t="s">
        <v>7</v>
      </c>
      <c r="E2078" s="2" t="s">
        <v>87</v>
      </c>
      <c r="F2078" s="2" t="s">
        <v>89</v>
      </c>
      <c r="G2078" s="2" t="s">
        <v>106</v>
      </c>
      <c r="H2078" s="4">
        <v>0.45000000000000007</v>
      </c>
      <c r="I2078" s="5">
        <v>5000</v>
      </c>
      <c r="J2078" s="6">
        <f t="shared" si="16"/>
        <v>2250.0000000000005</v>
      </c>
      <c r="K2078" s="6">
        <f t="shared" si="17"/>
        <v>787.50000000000011</v>
      </c>
      <c r="L2078" s="7">
        <v>0.35</v>
      </c>
    </row>
    <row r="2079" spans="1:12">
      <c r="A2079" s="2" t="s">
        <v>113</v>
      </c>
      <c r="B2079" s="2">
        <v>1128299</v>
      </c>
      <c r="C2079" s="3">
        <v>44523</v>
      </c>
      <c r="D2079" s="2" t="s">
        <v>7</v>
      </c>
      <c r="E2079" s="2" t="s">
        <v>87</v>
      </c>
      <c r="F2079" s="2" t="s">
        <v>89</v>
      </c>
      <c r="G2079" s="2" t="s">
        <v>107</v>
      </c>
      <c r="H2079" s="4">
        <v>0.50000000000000011</v>
      </c>
      <c r="I2079" s="5">
        <v>5250</v>
      </c>
      <c r="J2079" s="6">
        <f t="shared" si="16"/>
        <v>2625.0000000000005</v>
      </c>
      <c r="K2079" s="6">
        <f t="shared" si="17"/>
        <v>1050.0000000000002</v>
      </c>
      <c r="L2079" s="7">
        <v>0.4</v>
      </c>
    </row>
    <row r="2080" spans="1:12">
      <c r="A2080" s="2" t="s">
        <v>113</v>
      </c>
      <c r="B2080" s="2">
        <v>1128299</v>
      </c>
      <c r="C2080" s="3">
        <v>44523</v>
      </c>
      <c r="D2080" s="2" t="s">
        <v>7</v>
      </c>
      <c r="E2080" s="2" t="s">
        <v>87</v>
      </c>
      <c r="F2080" s="2" t="s">
        <v>89</v>
      </c>
      <c r="G2080" s="2" t="s">
        <v>108</v>
      </c>
      <c r="H2080" s="4">
        <v>0.45000000000000007</v>
      </c>
      <c r="I2080" s="5">
        <v>3750</v>
      </c>
      <c r="J2080" s="6">
        <f t="shared" si="16"/>
        <v>1687.5000000000002</v>
      </c>
      <c r="K2080" s="6">
        <f t="shared" si="17"/>
        <v>590.625</v>
      </c>
      <c r="L2080" s="7">
        <v>0.35</v>
      </c>
    </row>
    <row r="2081" spans="1:12">
      <c r="A2081" s="2" t="s">
        <v>113</v>
      </c>
      <c r="B2081" s="2">
        <v>1128299</v>
      </c>
      <c r="C2081" s="3">
        <v>44523</v>
      </c>
      <c r="D2081" s="2" t="s">
        <v>7</v>
      </c>
      <c r="E2081" s="2" t="s">
        <v>87</v>
      </c>
      <c r="F2081" s="2" t="s">
        <v>89</v>
      </c>
      <c r="G2081" s="2" t="s">
        <v>109</v>
      </c>
      <c r="H2081" s="4">
        <v>0.45000000000000007</v>
      </c>
      <c r="I2081" s="5">
        <v>3500</v>
      </c>
      <c r="J2081" s="6">
        <f t="shared" si="16"/>
        <v>1575.0000000000002</v>
      </c>
      <c r="K2081" s="6">
        <f t="shared" si="17"/>
        <v>551.25</v>
      </c>
      <c r="L2081" s="7">
        <v>0.35</v>
      </c>
    </row>
    <row r="2082" spans="1:12">
      <c r="A2082" s="2" t="s">
        <v>113</v>
      </c>
      <c r="B2082" s="2">
        <v>1128299</v>
      </c>
      <c r="C2082" s="3">
        <v>44523</v>
      </c>
      <c r="D2082" s="2" t="s">
        <v>7</v>
      </c>
      <c r="E2082" s="2" t="s">
        <v>87</v>
      </c>
      <c r="F2082" s="2" t="s">
        <v>89</v>
      </c>
      <c r="G2082" s="2" t="s">
        <v>110</v>
      </c>
      <c r="H2082" s="4">
        <v>0.55000000000000004</v>
      </c>
      <c r="I2082" s="5">
        <v>3000</v>
      </c>
      <c r="J2082" s="6">
        <f t="shared" si="16"/>
        <v>1650.0000000000002</v>
      </c>
      <c r="K2082" s="6">
        <f t="shared" si="17"/>
        <v>495.00000000000006</v>
      </c>
      <c r="L2082" s="7">
        <v>0.3</v>
      </c>
    </row>
    <row r="2083" spans="1:12">
      <c r="A2083" s="2" t="s">
        <v>113</v>
      </c>
      <c r="B2083" s="2">
        <v>1128299</v>
      </c>
      <c r="C2083" s="3">
        <v>44523</v>
      </c>
      <c r="D2083" s="2" t="s">
        <v>7</v>
      </c>
      <c r="E2083" s="2" t="s">
        <v>87</v>
      </c>
      <c r="F2083" s="2" t="s">
        <v>89</v>
      </c>
      <c r="G2083" s="2" t="s">
        <v>111</v>
      </c>
      <c r="H2083" s="4">
        <v>0.60000000000000009</v>
      </c>
      <c r="I2083" s="5">
        <v>4250</v>
      </c>
      <c r="J2083" s="6">
        <f t="shared" si="16"/>
        <v>2550.0000000000005</v>
      </c>
      <c r="K2083" s="6">
        <f t="shared" si="17"/>
        <v>637.50000000000011</v>
      </c>
      <c r="L2083" s="7">
        <v>0.25</v>
      </c>
    </row>
    <row r="2084" spans="1:12">
      <c r="A2084" s="2" t="s">
        <v>113</v>
      </c>
      <c r="B2084" s="2">
        <v>1128299</v>
      </c>
      <c r="C2084" s="3">
        <v>44552</v>
      </c>
      <c r="D2084" s="2" t="s">
        <v>7</v>
      </c>
      <c r="E2084" s="2" t="s">
        <v>87</v>
      </c>
      <c r="F2084" s="2" t="s">
        <v>89</v>
      </c>
      <c r="G2084" s="2" t="s">
        <v>106</v>
      </c>
      <c r="H2084" s="4">
        <v>0.45000000000000007</v>
      </c>
      <c r="I2084" s="5">
        <v>6250</v>
      </c>
      <c r="J2084" s="6">
        <f t="shared" si="16"/>
        <v>2812.5000000000005</v>
      </c>
      <c r="K2084" s="6">
        <f t="shared" si="17"/>
        <v>984.37500000000011</v>
      </c>
      <c r="L2084" s="7">
        <v>0.35</v>
      </c>
    </row>
    <row r="2085" spans="1:12">
      <c r="A2085" s="2" t="s">
        <v>113</v>
      </c>
      <c r="B2085" s="2">
        <v>1128299</v>
      </c>
      <c r="C2085" s="3">
        <v>44552</v>
      </c>
      <c r="D2085" s="2" t="s">
        <v>7</v>
      </c>
      <c r="E2085" s="2" t="s">
        <v>87</v>
      </c>
      <c r="F2085" s="2" t="s">
        <v>89</v>
      </c>
      <c r="G2085" s="2" t="s">
        <v>107</v>
      </c>
      <c r="H2085" s="4">
        <v>0.50000000000000011</v>
      </c>
      <c r="I2085" s="5">
        <v>6250</v>
      </c>
      <c r="J2085" s="6">
        <f t="shared" si="16"/>
        <v>3125.0000000000009</v>
      </c>
      <c r="K2085" s="6">
        <f t="shared" si="17"/>
        <v>1250.0000000000005</v>
      </c>
      <c r="L2085" s="7">
        <v>0.4</v>
      </c>
    </row>
    <row r="2086" spans="1:12">
      <c r="A2086" s="2" t="s">
        <v>113</v>
      </c>
      <c r="B2086" s="2">
        <v>1128299</v>
      </c>
      <c r="C2086" s="3">
        <v>44552</v>
      </c>
      <c r="D2086" s="2" t="s">
        <v>7</v>
      </c>
      <c r="E2086" s="2" t="s">
        <v>87</v>
      </c>
      <c r="F2086" s="2" t="s">
        <v>89</v>
      </c>
      <c r="G2086" s="2" t="s">
        <v>108</v>
      </c>
      <c r="H2086" s="4">
        <v>0.45000000000000007</v>
      </c>
      <c r="I2086" s="5">
        <v>4250</v>
      </c>
      <c r="J2086" s="6">
        <f t="shared" si="16"/>
        <v>1912.5000000000002</v>
      </c>
      <c r="K2086" s="6">
        <f t="shared" si="17"/>
        <v>669.375</v>
      </c>
      <c r="L2086" s="7">
        <v>0.35</v>
      </c>
    </row>
    <row r="2087" spans="1:12">
      <c r="A2087" s="2" t="s">
        <v>113</v>
      </c>
      <c r="B2087" s="2">
        <v>1128299</v>
      </c>
      <c r="C2087" s="3">
        <v>44552</v>
      </c>
      <c r="D2087" s="2" t="s">
        <v>7</v>
      </c>
      <c r="E2087" s="2" t="s">
        <v>87</v>
      </c>
      <c r="F2087" s="2" t="s">
        <v>89</v>
      </c>
      <c r="G2087" s="2" t="s">
        <v>109</v>
      </c>
      <c r="H2087" s="4">
        <v>0.45000000000000007</v>
      </c>
      <c r="I2087" s="5">
        <v>4250</v>
      </c>
      <c r="J2087" s="6">
        <f t="shared" si="16"/>
        <v>1912.5000000000002</v>
      </c>
      <c r="K2087" s="6">
        <f t="shared" si="17"/>
        <v>669.375</v>
      </c>
      <c r="L2087" s="7">
        <v>0.35</v>
      </c>
    </row>
    <row r="2088" spans="1:12">
      <c r="A2088" s="2" t="s">
        <v>113</v>
      </c>
      <c r="B2088" s="2">
        <v>1128299</v>
      </c>
      <c r="C2088" s="3">
        <v>44552</v>
      </c>
      <c r="D2088" s="2" t="s">
        <v>7</v>
      </c>
      <c r="E2088" s="2" t="s">
        <v>87</v>
      </c>
      <c r="F2088" s="2" t="s">
        <v>89</v>
      </c>
      <c r="G2088" s="2" t="s">
        <v>110</v>
      </c>
      <c r="H2088" s="4">
        <v>0.55000000000000004</v>
      </c>
      <c r="I2088" s="5">
        <v>3500</v>
      </c>
      <c r="J2088" s="6">
        <f t="shared" si="16"/>
        <v>1925.0000000000002</v>
      </c>
      <c r="K2088" s="6">
        <f t="shared" si="17"/>
        <v>577.5</v>
      </c>
      <c r="L2088" s="7">
        <v>0.3</v>
      </c>
    </row>
    <row r="2089" spans="1:12">
      <c r="A2089" s="2" t="s">
        <v>113</v>
      </c>
      <c r="B2089" s="2">
        <v>1128299</v>
      </c>
      <c r="C2089" s="3">
        <v>44552</v>
      </c>
      <c r="D2089" s="2" t="s">
        <v>7</v>
      </c>
      <c r="E2089" s="2" t="s">
        <v>87</v>
      </c>
      <c r="F2089" s="2" t="s">
        <v>89</v>
      </c>
      <c r="G2089" s="2" t="s">
        <v>111</v>
      </c>
      <c r="H2089" s="4">
        <v>0.60000000000000009</v>
      </c>
      <c r="I2089" s="5">
        <v>4500</v>
      </c>
      <c r="J2089" s="6">
        <f t="shared" si="16"/>
        <v>2700.0000000000005</v>
      </c>
      <c r="K2089" s="6">
        <f t="shared" si="17"/>
        <v>675.00000000000011</v>
      </c>
      <c r="L2089" s="7">
        <v>0.25</v>
      </c>
    </row>
    <row r="2090" spans="1:12">
      <c r="A2090" s="2" t="s">
        <v>113</v>
      </c>
      <c r="B2090" s="2">
        <v>1128299</v>
      </c>
      <c r="C2090" s="3">
        <v>44222</v>
      </c>
      <c r="D2090" s="2" t="s">
        <v>7</v>
      </c>
      <c r="E2090" s="2" t="s">
        <v>27</v>
      </c>
      <c r="F2090" s="2" t="s">
        <v>42</v>
      </c>
      <c r="G2090" s="2" t="s">
        <v>106</v>
      </c>
      <c r="H2090" s="4">
        <v>0.34999999999999992</v>
      </c>
      <c r="I2090" s="5">
        <v>4750</v>
      </c>
      <c r="J2090" s="6">
        <f t="shared" si="16"/>
        <v>1662.4999999999995</v>
      </c>
      <c r="K2090" s="6">
        <f t="shared" si="17"/>
        <v>581.87499999999977</v>
      </c>
      <c r="L2090" s="7">
        <v>0.35</v>
      </c>
    </row>
    <row r="2091" spans="1:12">
      <c r="A2091" s="2" t="s">
        <v>113</v>
      </c>
      <c r="B2091" s="2">
        <v>1128299</v>
      </c>
      <c r="C2091" s="3">
        <v>44222</v>
      </c>
      <c r="D2091" s="2" t="s">
        <v>7</v>
      </c>
      <c r="E2091" s="2" t="s">
        <v>27</v>
      </c>
      <c r="F2091" s="2" t="s">
        <v>42</v>
      </c>
      <c r="G2091" s="2" t="s">
        <v>107</v>
      </c>
      <c r="H2091" s="4">
        <v>0.45</v>
      </c>
      <c r="I2091" s="5">
        <v>4750</v>
      </c>
      <c r="J2091" s="6">
        <f t="shared" si="16"/>
        <v>2137.5</v>
      </c>
      <c r="K2091" s="6">
        <f t="shared" si="17"/>
        <v>855</v>
      </c>
      <c r="L2091" s="7">
        <v>0.4</v>
      </c>
    </row>
    <row r="2092" spans="1:12">
      <c r="A2092" s="2" t="s">
        <v>113</v>
      </c>
      <c r="B2092" s="2">
        <v>1128299</v>
      </c>
      <c r="C2092" s="3">
        <v>44222</v>
      </c>
      <c r="D2092" s="2" t="s">
        <v>7</v>
      </c>
      <c r="E2092" s="2" t="s">
        <v>27</v>
      </c>
      <c r="F2092" s="2" t="s">
        <v>42</v>
      </c>
      <c r="G2092" s="2" t="s">
        <v>108</v>
      </c>
      <c r="H2092" s="4">
        <v>0.45</v>
      </c>
      <c r="I2092" s="5">
        <v>4750</v>
      </c>
      <c r="J2092" s="6">
        <f t="shared" si="16"/>
        <v>2137.5</v>
      </c>
      <c r="K2092" s="6">
        <f t="shared" si="17"/>
        <v>748.125</v>
      </c>
      <c r="L2092" s="7">
        <v>0.35</v>
      </c>
    </row>
    <row r="2093" spans="1:12">
      <c r="A2093" s="2" t="s">
        <v>113</v>
      </c>
      <c r="B2093" s="2">
        <v>1128299</v>
      </c>
      <c r="C2093" s="3">
        <v>44222</v>
      </c>
      <c r="D2093" s="2" t="s">
        <v>7</v>
      </c>
      <c r="E2093" s="2" t="s">
        <v>27</v>
      </c>
      <c r="F2093" s="2" t="s">
        <v>42</v>
      </c>
      <c r="G2093" s="2" t="s">
        <v>109</v>
      </c>
      <c r="H2093" s="4">
        <v>0.45</v>
      </c>
      <c r="I2093" s="5">
        <v>3250</v>
      </c>
      <c r="J2093" s="6">
        <f t="shared" si="16"/>
        <v>1462.5</v>
      </c>
      <c r="K2093" s="6">
        <f t="shared" si="17"/>
        <v>511.87499999999994</v>
      </c>
      <c r="L2093" s="7">
        <v>0.35</v>
      </c>
    </row>
    <row r="2094" spans="1:12">
      <c r="A2094" s="2" t="s">
        <v>113</v>
      </c>
      <c r="B2094" s="2">
        <v>1128299</v>
      </c>
      <c r="C2094" s="3">
        <v>44222</v>
      </c>
      <c r="D2094" s="2" t="s">
        <v>7</v>
      </c>
      <c r="E2094" s="2" t="s">
        <v>27</v>
      </c>
      <c r="F2094" s="2" t="s">
        <v>42</v>
      </c>
      <c r="G2094" s="2" t="s">
        <v>110</v>
      </c>
      <c r="H2094" s="4">
        <v>0.50000000000000011</v>
      </c>
      <c r="I2094" s="5">
        <v>2750</v>
      </c>
      <c r="J2094" s="6">
        <f t="shared" si="16"/>
        <v>1375.0000000000002</v>
      </c>
      <c r="K2094" s="6">
        <f t="shared" si="17"/>
        <v>412.50000000000006</v>
      </c>
      <c r="L2094" s="7">
        <v>0.3</v>
      </c>
    </row>
    <row r="2095" spans="1:12">
      <c r="A2095" s="2" t="s">
        <v>113</v>
      </c>
      <c r="B2095" s="2">
        <v>1128299</v>
      </c>
      <c r="C2095" s="3">
        <v>44222</v>
      </c>
      <c r="D2095" s="2" t="s">
        <v>7</v>
      </c>
      <c r="E2095" s="2" t="s">
        <v>27</v>
      </c>
      <c r="F2095" s="2" t="s">
        <v>42</v>
      </c>
      <c r="G2095" s="2" t="s">
        <v>111</v>
      </c>
      <c r="H2095" s="4">
        <v>0.45</v>
      </c>
      <c r="I2095" s="5">
        <v>4750</v>
      </c>
      <c r="J2095" s="6">
        <f t="shared" si="16"/>
        <v>2137.5</v>
      </c>
      <c r="K2095" s="6">
        <f t="shared" si="17"/>
        <v>534.375</v>
      </c>
      <c r="L2095" s="7">
        <v>0.25</v>
      </c>
    </row>
    <row r="2096" spans="1:12">
      <c r="A2096" s="2" t="s">
        <v>113</v>
      </c>
      <c r="B2096" s="2">
        <v>1128299</v>
      </c>
      <c r="C2096" s="3">
        <v>44253</v>
      </c>
      <c r="D2096" s="2" t="s">
        <v>7</v>
      </c>
      <c r="E2096" s="2" t="s">
        <v>27</v>
      </c>
      <c r="F2096" s="2" t="s">
        <v>42</v>
      </c>
      <c r="G2096" s="2" t="s">
        <v>106</v>
      </c>
      <c r="H2096" s="4">
        <v>0.34999999999999992</v>
      </c>
      <c r="I2096" s="5">
        <v>5250</v>
      </c>
      <c r="J2096" s="6">
        <f t="shared" si="16"/>
        <v>1837.4999999999995</v>
      </c>
      <c r="K2096" s="6">
        <f t="shared" si="17"/>
        <v>643.12499999999977</v>
      </c>
      <c r="L2096" s="7">
        <v>0.35</v>
      </c>
    </row>
    <row r="2097" spans="1:12">
      <c r="A2097" s="2" t="s">
        <v>113</v>
      </c>
      <c r="B2097" s="2">
        <v>1128299</v>
      </c>
      <c r="C2097" s="3">
        <v>44253</v>
      </c>
      <c r="D2097" s="2" t="s">
        <v>7</v>
      </c>
      <c r="E2097" s="2" t="s">
        <v>27</v>
      </c>
      <c r="F2097" s="2" t="s">
        <v>42</v>
      </c>
      <c r="G2097" s="2" t="s">
        <v>107</v>
      </c>
      <c r="H2097" s="4">
        <v>0.45</v>
      </c>
      <c r="I2097" s="5">
        <v>4250</v>
      </c>
      <c r="J2097" s="6">
        <f t="shared" si="16"/>
        <v>1912.5</v>
      </c>
      <c r="K2097" s="6">
        <f t="shared" si="17"/>
        <v>765</v>
      </c>
      <c r="L2097" s="7">
        <v>0.4</v>
      </c>
    </row>
    <row r="2098" spans="1:12">
      <c r="A2098" s="2" t="s">
        <v>113</v>
      </c>
      <c r="B2098" s="2">
        <v>1128299</v>
      </c>
      <c r="C2098" s="3">
        <v>44253</v>
      </c>
      <c r="D2098" s="2" t="s">
        <v>7</v>
      </c>
      <c r="E2098" s="2" t="s">
        <v>27</v>
      </c>
      <c r="F2098" s="2" t="s">
        <v>42</v>
      </c>
      <c r="G2098" s="2" t="s">
        <v>108</v>
      </c>
      <c r="H2098" s="4">
        <v>0.45</v>
      </c>
      <c r="I2098" s="5">
        <v>4250</v>
      </c>
      <c r="J2098" s="6">
        <f t="shared" si="16"/>
        <v>1912.5</v>
      </c>
      <c r="K2098" s="6">
        <f t="shared" si="17"/>
        <v>669.375</v>
      </c>
      <c r="L2098" s="7">
        <v>0.35</v>
      </c>
    </row>
    <row r="2099" spans="1:12">
      <c r="A2099" s="2" t="s">
        <v>113</v>
      </c>
      <c r="B2099" s="2">
        <v>1128299</v>
      </c>
      <c r="C2099" s="3">
        <v>44253</v>
      </c>
      <c r="D2099" s="2" t="s">
        <v>7</v>
      </c>
      <c r="E2099" s="2" t="s">
        <v>27</v>
      </c>
      <c r="F2099" s="2" t="s">
        <v>42</v>
      </c>
      <c r="G2099" s="2" t="s">
        <v>109</v>
      </c>
      <c r="H2099" s="4">
        <v>0.45</v>
      </c>
      <c r="I2099" s="5">
        <v>2750</v>
      </c>
      <c r="J2099" s="6">
        <f t="shared" si="16"/>
        <v>1237.5</v>
      </c>
      <c r="K2099" s="6">
        <f t="shared" si="17"/>
        <v>433.125</v>
      </c>
      <c r="L2099" s="7">
        <v>0.35</v>
      </c>
    </row>
    <row r="2100" spans="1:12">
      <c r="A2100" s="2" t="s">
        <v>113</v>
      </c>
      <c r="B2100" s="2">
        <v>1128299</v>
      </c>
      <c r="C2100" s="3">
        <v>44253</v>
      </c>
      <c r="D2100" s="2" t="s">
        <v>7</v>
      </c>
      <c r="E2100" s="2" t="s">
        <v>27</v>
      </c>
      <c r="F2100" s="2" t="s">
        <v>42</v>
      </c>
      <c r="G2100" s="2" t="s">
        <v>110</v>
      </c>
      <c r="H2100" s="4">
        <v>0.50000000000000011</v>
      </c>
      <c r="I2100" s="5">
        <v>2000</v>
      </c>
      <c r="J2100" s="6">
        <f t="shared" si="16"/>
        <v>1000.0000000000002</v>
      </c>
      <c r="K2100" s="6">
        <f t="shared" si="17"/>
        <v>300.00000000000006</v>
      </c>
      <c r="L2100" s="7">
        <v>0.3</v>
      </c>
    </row>
    <row r="2101" spans="1:12">
      <c r="A2101" s="2" t="s">
        <v>113</v>
      </c>
      <c r="B2101" s="2">
        <v>1128299</v>
      </c>
      <c r="C2101" s="3">
        <v>44253</v>
      </c>
      <c r="D2101" s="2" t="s">
        <v>7</v>
      </c>
      <c r="E2101" s="2" t="s">
        <v>27</v>
      </c>
      <c r="F2101" s="2" t="s">
        <v>42</v>
      </c>
      <c r="G2101" s="2" t="s">
        <v>111</v>
      </c>
      <c r="H2101" s="4">
        <v>0.45</v>
      </c>
      <c r="I2101" s="5">
        <v>4000</v>
      </c>
      <c r="J2101" s="6">
        <f t="shared" si="16"/>
        <v>1800</v>
      </c>
      <c r="K2101" s="6">
        <f t="shared" si="17"/>
        <v>450</v>
      </c>
      <c r="L2101" s="7">
        <v>0.25</v>
      </c>
    </row>
    <row r="2102" spans="1:12">
      <c r="A2102" s="2" t="s">
        <v>113</v>
      </c>
      <c r="B2102" s="2">
        <v>1128299</v>
      </c>
      <c r="C2102" s="3">
        <v>44280</v>
      </c>
      <c r="D2102" s="2" t="s">
        <v>7</v>
      </c>
      <c r="E2102" s="2" t="s">
        <v>27</v>
      </c>
      <c r="F2102" s="2" t="s">
        <v>42</v>
      </c>
      <c r="G2102" s="2" t="s">
        <v>106</v>
      </c>
      <c r="H2102" s="4">
        <v>0.45</v>
      </c>
      <c r="I2102" s="5">
        <v>5500</v>
      </c>
      <c r="J2102" s="6">
        <f t="shared" si="16"/>
        <v>2475</v>
      </c>
      <c r="K2102" s="6">
        <f t="shared" si="17"/>
        <v>866.25</v>
      </c>
      <c r="L2102" s="7">
        <v>0.35</v>
      </c>
    </row>
    <row r="2103" spans="1:12">
      <c r="A2103" s="2" t="s">
        <v>113</v>
      </c>
      <c r="B2103" s="2">
        <v>1128299</v>
      </c>
      <c r="C2103" s="3">
        <v>44280</v>
      </c>
      <c r="D2103" s="2" t="s">
        <v>7</v>
      </c>
      <c r="E2103" s="2" t="s">
        <v>27</v>
      </c>
      <c r="F2103" s="2" t="s">
        <v>42</v>
      </c>
      <c r="G2103" s="2" t="s">
        <v>107</v>
      </c>
      <c r="H2103" s="4">
        <v>0.55000000000000004</v>
      </c>
      <c r="I2103" s="5">
        <v>4000</v>
      </c>
      <c r="J2103" s="6">
        <f t="shared" si="16"/>
        <v>2200</v>
      </c>
      <c r="K2103" s="6">
        <f t="shared" si="17"/>
        <v>880</v>
      </c>
      <c r="L2103" s="7">
        <v>0.4</v>
      </c>
    </row>
    <row r="2104" spans="1:12">
      <c r="A2104" s="2" t="s">
        <v>113</v>
      </c>
      <c r="B2104" s="2">
        <v>1128299</v>
      </c>
      <c r="C2104" s="3">
        <v>44280</v>
      </c>
      <c r="D2104" s="2" t="s">
        <v>7</v>
      </c>
      <c r="E2104" s="2" t="s">
        <v>27</v>
      </c>
      <c r="F2104" s="2" t="s">
        <v>42</v>
      </c>
      <c r="G2104" s="2" t="s">
        <v>108</v>
      </c>
      <c r="H2104" s="4">
        <v>0.55000000000000004</v>
      </c>
      <c r="I2104" s="5">
        <v>4000</v>
      </c>
      <c r="J2104" s="6">
        <f t="shared" si="16"/>
        <v>2200</v>
      </c>
      <c r="K2104" s="6">
        <f t="shared" si="17"/>
        <v>770</v>
      </c>
      <c r="L2104" s="7">
        <v>0.35</v>
      </c>
    </row>
    <row r="2105" spans="1:12">
      <c r="A2105" s="2" t="s">
        <v>113</v>
      </c>
      <c r="B2105" s="2">
        <v>1128299</v>
      </c>
      <c r="C2105" s="3">
        <v>44280</v>
      </c>
      <c r="D2105" s="2" t="s">
        <v>7</v>
      </c>
      <c r="E2105" s="2" t="s">
        <v>27</v>
      </c>
      <c r="F2105" s="2" t="s">
        <v>42</v>
      </c>
      <c r="G2105" s="2" t="s">
        <v>109</v>
      </c>
      <c r="H2105" s="4">
        <v>0.55000000000000004</v>
      </c>
      <c r="I2105" s="5">
        <v>2750</v>
      </c>
      <c r="J2105" s="6">
        <f t="shared" si="16"/>
        <v>1512.5000000000002</v>
      </c>
      <c r="K2105" s="6">
        <f t="shared" si="17"/>
        <v>529.375</v>
      </c>
      <c r="L2105" s="7">
        <v>0.35</v>
      </c>
    </row>
    <row r="2106" spans="1:12">
      <c r="A2106" s="2" t="s">
        <v>113</v>
      </c>
      <c r="B2106" s="2">
        <v>1128299</v>
      </c>
      <c r="C2106" s="3">
        <v>44280</v>
      </c>
      <c r="D2106" s="2" t="s">
        <v>7</v>
      </c>
      <c r="E2106" s="2" t="s">
        <v>27</v>
      </c>
      <c r="F2106" s="2" t="s">
        <v>42</v>
      </c>
      <c r="G2106" s="2" t="s">
        <v>110</v>
      </c>
      <c r="H2106" s="4">
        <v>0.60000000000000009</v>
      </c>
      <c r="I2106" s="5">
        <v>1750</v>
      </c>
      <c r="J2106" s="6">
        <f t="shared" si="16"/>
        <v>1050.0000000000002</v>
      </c>
      <c r="K2106" s="6">
        <f t="shared" si="17"/>
        <v>315.00000000000006</v>
      </c>
      <c r="L2106" s="7">
        <v>0.3</v>
      </c>
    </row>
    <row r="2107" spans="1:12">
      <c r="A2107" s="2" t="s">
        <v>113</v>
      </c>
      <c r="B2107" s="2">
        <v>1128299</v>
      </c>
      <c r="C2107" s="3">
        <v>44280</v>
      </c>
      <c r="D2107" s="2" t="s">
        <v>7</v>
      </c>
      <c r="E2107" s="2" t="s">
        <v>27</v>
      </c>
      <c r="F2107" s="2" t="s">
        <v>42</v>
      </c>
      <c r="G2107" s="2" t="s">
        <v>111</v>
      </c>
      <c r="H2107" s="4">
        <v>0.55000000000000004</v>
      </c>
      <c r="I2107" s="5">
        <v>3750</v>
      </c>
      <c r="J2107" s="6">
        <f t="shared" si="16"/>
        <v>2062.5</v>
      </c>
      <c r="K2107" s="6">
        <f t="shared" si="17"/>
        <v>515.625</v>
      </c>
      <c r="L2107" s="7">
        <v>0.25</v>
      </c>
    </row>
    <row r="2108" spans="1:12">
      <c r="A2108" s="2" t="s">
        <v>113</v>
      </c>
      <c r="B2108" s="2">
        <v>1128299</v>
      </c>
      <c r="C2108" s="3">
        <v>44312</v>
      </c>
      <c r="D2108" s="2" t="s">
        <v>7</v>
      </c>
      <c r="E2108" s="2" t="s">
        <v>27</v>
      </c>
      <c r="F2108" s="2" t="s">
        <v>42</v>
      </c>
      <c r="G2108" s="2" t="s">
        <v>106</v>
      </c>
      <c r="H2108" s="4">
        <v>0.55000000000000004</v>
      </c>
      <c r="I2108" s="5">
        <v>5500</v>
      </c>
      <c r="J2108" s="6">
        <f t="shared" si="16"/>
        <v>3025.0000000000005</v>
      </c>
      <c r="K2108" s="6">
        <f t="shared" si="17"/>
        <v>1058.75</v>
      </c>
      <c r="L2108" s="7">
        <v>0.35</v>
      </c>
    </row>
    <row r="2109" spans="1:12">
      <c r="A2109" s="2" t="s">
        <v>113</v>
      </c>
      <c r="B2109" s="2">
        <v>1128299</v>
      </c>
      <c r="C2109" s="3">
        <v>44312</v>
      </c>
      <c r="D2109" s="2" t="s">
        <v>7</v>
      </c>
      <c r="E2109" s="2" t="s">
        <v>27</v>
      </c>
      <c r="F2109" s="2" t="s">
        <v>42</v>
      </c>
      <c r="G2109" s="2" t="s">
        <v>107</v>
      </c>
      <c r="H2109" s="4">
        <v>0.60000000000000009</v>
      </c>
      <c r="I2109" s="5">
        <v>3500</v>
      </c>
      <c r="J2109" s="6">
        <f t="shared" si="16"/>
        <v>2100.0000000000005</v>
      </c>
      <c r="K2109" s="6">
        <f t="shared" si="17"/>
        <v>840.00000000000023</v>
      </c>
      <c r="L2109" s="7">
        <v>0.4</v>
      </c>
    </row>
    <row r="2110" spans="1:12">
      <c r="A2110" s="2" t="s">
        <v>113</v>
      </c>
      <c r="B2110" s="2">
        <v>1128299</v>
      </c>
      <c r="C2110" s="3">
        <v>44312</v>
      </c>
      <c r="D2110" s="2" t="s">
        <v>7</v>
      </c>
      <c r="E2110" s="2" t="s">
        <v>27</v>
      </c>
      <c r="F2110" s="2" t="s">
        <v>42</v>
      </c>
      <c r="G2110" s="2" t="s">
        <v>108</v>
      </c>
      <c r="H2110" s="4">
        <v>0.60000000000000009</v>
      </c>
      <c r="I2110" s="5">
        <v>4000</v>
      </c>
      <c r="J2110" s="6">
        <f t="shared" si="16"/>
        <v>2400.0000000000005</v>
      </c>
      <c r="K2110" s="6">
        <f t="shared" si="17"/>
        <v>840.00000000000011</v>
      </c>
      <c r="L2110" s="7">
        <v>0.35</v>
      </c>
    </row>
    <row r="2111" spans="1:12">
      <c r="A2111" s="2" t="s">
        <v>113</v>
      </c>
      <c r="B2111" s="2">
        <v>1128299</v>
      </c>
      <c r="C2111" s="3">
        <v>44312</v>
      </c>
      <c r="D2111" s="2" t="s">
        <v>7</v>
      </c>
      <c r="E2111" s="2" t="s">
        <v>27</v>
      </c>
      <c r="F2111" s="2" t="s">
        <v>42</v>
      </c>
      <c r="G2111" s="2" t="s">
        <v>109</v>
      </c>
      <c r="H2111" s="4">
        <v>0.55000000000000004</v>
      </c>
      <c r="I2111" s="5">
        <v>3000</v>
      </c>
      <c r="J2111" s="6">
        <f t="shared" si="16"/>
        <v>1650.0000000000002</v>
      </c>
      <c r="K2111" s="6">
        <f t="shared" si="17"/>
        <v>577.5</v>
      </c>
      <c r="L2111" s="7">
        <v>0.35</v>
      </c>
    </row>
    <row r="2112" spans="1:12">
      <c r="A2112" s="2" t="s">
        <v>113</v>
      </c>
      <c r="B2112" s="2">
        <v>1128299</v>
      </c>
      <c r="C2112" s="3">
        <v>44312</v>
      </c>
      <c r="D2112" s="2" t="s">
        <v>7</v>
      </c>
      <c r="E2112" s="2" t="s">
        <v>27</v>
      </c>
      <c r="F2112" s="2" t="s">
        <v>42</v>
      </c>
      <c r="G2112" s="2" t="s">
        <v>110</v>
      </c>
      <c r="H2112" s="4">
        <v>0.60000000000000009</v>
      </c>
      <c r="I2112" s="5">
        <v>2000</v>
      </c>
      <c r="J2112" s="6">
        <f t="shared" si="16"/>
        <v>1200.0000000000002</v>
      </c>
      <c r="K2112" s="6">
        <f t="shared" si="17"/>
        <v>360.00000000000006</v>
      </c>
      <c r="L2112" s="7">
        <v>0.3</v>
      </c>
    </row>
    <row r="2113" spans="1:12">
      <c r="A2113" s="2" t="s">
        <v>113</v>
      </c>
      <c r="B2113" s="2">
        <v>1128299</v>
      </c>
      <c r="C2113" s="3">
        <v>44312</v>
      </c>
      <c r="D2113" s="2" t="s">
        <v>7</v>
      </c>
      <c r="E2113" s="2" t="s">
        <v>27</v>
      </c>
      <c r="F2113" s="2" t="s">
        <v>42</v>
      </c>
      <c r="G2113" s="2" t="s">
        <v>111</v>
      </c>
      <c r="H2113" s="4">
        <v>0.75000000000000011</v>
      </c>
      <c r="I2113" s="5">
        <v>3750</v>
      </c>
      <c r="J2113" s="6">
        <f t="shared" si="16"/>
        <v>2812.5000000000005</v>
      </c>
      <c r="K2113" s="6">
        <f t="shared" si="17"/>
        <v>703.12500000000011</v>
      </c>
      <c r="L2113" s="7">
        <v>0.25</v>
      </c>
    </row>
    <row r="2114" spans="1:12">
      <c r="A2114" s="2" t="s">
        <v>113</v>
      </c>
      <c r="B2114" s="2">
        <v>1128299</v>
      </c>
      <c r="C2114" s="3">
        <v>44343</v>
      </c>
      <c r="D2114" s="2" t="s">
        <v>7</v>
      </c>
      <c r="E2114" s="2" t="s">
        <v>27</v>
      </c>
      <c r="F2114" s="2" t="s">
        <v>42</v>
      </c>
      <c r="G2114" s="2" t="s">
        <v>106</v>
      </c>
      <c r="H2114" s="4">
        <v>0.55000000000000004</v>
      </c>
      <c r="I2114" s="5">
        <v>5750</v>
      </c>
      <c r="J2114" s="6">
        <f t="shared" si="16"/>
        <v>3162.5000000000005</v>
      </c>
      <c r="K2114" s="6">
        <f t="shared" si="17"/>
        <v>1106.875</v>
      </c>
      <c r="L2114" s="7">
        <v>0.35</v>
      </c>
    </row>
    <row r="2115" spans="1:12">
      <c r="A2115" s="2" t="s">
        <v>113</v>
      </c>
      <c r="B2115" s="2">
        <v>1128299</v>
      </c>
      <c r="C2115" s="3">
        <v>44343</v>
      </c>
      <c r="D2115" s="2" t="s">
        <v>7</v>
      </c>
      <c r="E2115" s="2" t="s">
        <v>27</v>
      </c>
      <c r="F2115" s="2" t="s">
        <v>42</v>
      </c>
      <c r="G2115" s="2" t="s">
        <v>107</v>
      </c>
      <c r="H2115" s="4">
        <v>0.60000000000000009</v>
      </c>
      <c r="I2115" s="5">
        <v>4250</v>
      </c>
      <c r="J2115" s="6">
        <f t="shared" si="16"/>
        <v>2550.0000000000005</v>
      </c>
      <c r="K2115" s="6">
        <f t="shared" si="17"/>
        <v>1020.0000000000002</v>
      </c>
      <c r="L2115" s="7">
        <v>0.4</v>
      </c>
    </row>
    <row r="2116" spans="1:12">
      <c r="A2116" s="2" t="s">
        <v>113</v>
      </c>
      <c r="B2116" s="2">
        <v>1128299</v>
      </c>
      <c r="C2116" s="3">
        <v>44343</v>
      </c>
      <c r="D2116" s="2" t="s">
        <v>7</v>
      </c>
      <c r="E2116" s="2" t="s">
        <v>27</v>
      </c>
      <c r="F2116" s="2" t="s">
        <v>42</v>
      </c>
      <c r="G2116" s="2" t="s">
        <v>108</v>
      </c>
      <c r="H2116" s="4">
        <v>0.60000000000000009</v>
      </c>
      <c r="I2116" s="5">
        <v>4500</v>
      </c>
      <c r="J2116" s="6">
        <f t="shared" si="16"/>
        <v>2700.0000000000005</v>
      </c>
      <c r="K2116" s="6">
        <f t="shared" si="17"/>
        <v>945.00000000000011</v>
      </c>
      <c r="L2116" s="7">
        <v>0.35</v>
      </c>
    </row>
    <row r="2117" spans="1:12">
      <c r="A2117" s="2" t="s">
        <v>113</v>
      </c>
      <c r="B2117" s="2">
        <v>1128299</v>
      </c>
      <c r="C2117" s="3">
        <v>44343</v>
      </c>
      <c r="D2117" s="2" t="s">
        <v>7</v>
      </c>
      <c r="E2117" s="2" t="s">
        <v>27</v>
      </c>
      <c r="F2117" s="2" t="s">
        <v>42</v>
      </c>
      <c r="G2117" s="2" t="s">
        <v>109</v>
      </c>
      <c r="H2117" s="4">
        <v>0.55000000000000004</v>
      </c>
      <c r="I2117" s="5">
        <v>3500</v>
      </c>
      <c r="J2117" s="6">
        <f t="shared" si="16"/>
        <v>1925.0000000000002</v>
      </c>
      <c r="K2117" s="6">
        <f t="shared" si="17"/>
        <v>673.75</v>
      </c>
      <c r="L2117" s="7">
        <v>0.35</v>
      </c>
    </row>
    <row r="2118" spans="1:12">
      <c r="A2118" s="2" t="s">
        <v>113</v>
      </c>
      <c r="B2118" s="2">
        <v>1128299</v>
      </c>
      <c r="C2118" s="3">
        <v>44343</v>
      </c>
      <c r="D2118" s="2" t="s">
        <v>7</v>
      </c>
      <c r="E2118" s="2" t="s">
        <v>27</v>
      </c>
      <c r="F2118" s="2" t="s">
        <v>42</v>
      </c>
      <c r="G2118" s="2" t="s">
        <v>110</v>
      </c>
      <c r="H2118" s="4">
        <v>0.60000000000000009</v>
      </c>
      <c r="I2118" s="5">
        <v>2500</v>
      </c>
      <c r="J2118" s="6">
        <f t="shared" si="16"/>
        <v>1500.0000000000002</v>
      </c>
      <c r="K2118" s="6">
        <f t="shared" si="17"/>
        <v>450.00000000000006</v>
      </c>
      <c r="L2118" s="7">
        <v>0.3</v>
      </c>
    </row>
    <row r="2119" spans="1:12">
      <c r="A2119" s="2" t="s">
        <v>113</v>
      </c>
      <c r="B2119" s="2">
        <v>1128299</v>
      </c>
      <c r="C2119" s="3">
        <v>44343</v>
      </c>
      <c r="D2119" s="2" t="s">
        <v>7</v>
      </c>
      <c r="E2119" s="2" t="s">
        <v>27</v>
      </c>
      <c r="F2119" s="2" t="s">
        <v>42</v>
      </c>
      <c r="G2119" s="2" t="s">
        <v>111</v>
      </c>
      <c r="H2119" s="4">
        <v>0.75000000000000011</v>
      </c>
      <c r="I2119" s="5">
        <v>4250</v>
      </c>
      <c r="J2119" s="6">
        <f t="shared" si="16"/>
        <v>3187.5000000000005</v>
      </c>
      <c r="K2119" s="6">
        <f t="shared" si="17"/>
        <v>796.87500000000011</v>
      </c>
      <c r="L2119" s="7">
        <v>0.25</v>
      </c>
    </row>
    <row r="2120" spans="1:12">
      <c r="A2120" s="2" t="s">
        <v>113</v>
      </c>
      <c r="B2120" s="2">
        <v>1128299</v>
      </c>
      <c r="C2120" s="3">
        <v>44373</v>
      </c>
      <c r="D2120" s="2" t="s">
        <v>7</v>
      </c>
      <c r="E2120" s="2" t="s">
        <v>27</v>
      </c>
      <c r="F2120" s="2" t="s">
        <v>42</v>
      </c>
      <c r="G2120" s="2" t="s">
        <v>106</v>
      </c>
      <c r="H2120" s="4">
        <v>0.55000000000000004</v>
      </c>
      <c r="I2120" s="5">
        <v>7000</v>
      </c>
      <c r="J2120" s="6">
        <f t="shared" si="16"/>
        <v>3850.0000000000005</v>
      </c>
      <c r="K2120" s="6">
        <f t="shared" si="17"/>
        <v>1347.5</v>
      </c>
      <c r="L2120" s="7">
        <v>0.35</v>
      </c>
    </row>
    <row r="2121" spans="1:12">
      <c r="A2121" s="2" t="s">
        <v>113</v>
      </c>
      <c r="B2121" s="2">
        <v>1128299</v>
      </c>
      <c r="C2121" s="3">
        <v>44373</v>
      </c>
      <c r="D2121" s="2" t="s">
        <v>7</v>
      </c>
      <c r="E2121" s="2" t="s">
        <v>27</v>
      </c>
      <c r="F2121" s="2" t="s">
        <v>42</v>
      </c>
      <c r="G2121" s="2" t="s">
        <v>107</v>
      </c>
      <c r="H2121" s="4">
        <v>0.60000000000000009</v>
      </c>
      <c r="I2121" s="5">
        <v>5500</v>
      </c>
      <c r="J2121" s="6">
        <f t="shared" si="16"/>
        <v>3300.0000000000005</v>
      </c>
      <c r="K2121" s="6">
        <f t="shared" si="17"/>
        <v>1320.0000000000002</v>
      </c>
      <c r="L2121" s="7">
        <v>0.4</v>
      </c>
    </row>
    <row r="2122" spans="1:12">
      <c r="A2122" s="2" t="s">
        <v>113</v>
      </c>
      <c r="B2122" s="2">
        <v>1128299</v>
      </c>
      <c r="C2122" s="3">
        <v>44373</v>
      </c>
      <c r="D2122" s="2" t="s">
        <v>7</v>
      </c>
      <c r="E2122" s="2" t="s">
        <v>27</v>
      </c>
      <c r="F2122" s="2" t="s">
        <v>42</v>
      </c>
      <c r="G2122" s="2" t="s">
        <v>108</v>
      </c>
      <c r="H2122" s="4">
        <v>0.60000000000000009</v>
      </c>
      <c r="I2122" s="5">
        <v>5500</v>
      </c>
      <c r="J2122" s="6">
        <f t="shared" si="16"/>
        <v>3300.0000000000005</v>
      </c>
      <c r="K2122" s="6">
        <f t="shared" si="17"/>
        <v>1155</v>
      </c>
      <c r="L2122" s="7">
        <v>0.35</v>
      </c>
    </row>
    <row r="2123" spans="1:12">
      <c r="A2123" s="2" t="s">
        <v>113</v>
      </c>
      <c r="B2123" s="2">
        <v>1128299</v>
      </c>
      <c r="C2123" s="3">
        <v>44373</v>
      </c>
      <c r="D2123" s="2" t="s">
        <v>7</v>
      </c>
      <c r="E2123" s="2" t="s">
        <v>27</v>
      </c>
      <c r="F2123" s="2" t="s">
        <v>42</v>
      </c>
      <c r="G2123" s="2" t="s">
        <v>109</v>
      </c>
      <c r="H2123" s="4">
        <v>0.55000000000000004</v>
      </c>
      <c r="I2123" s="5">
        <v>4250</v>
      </c>
      <c r="J2123" s="6">
        <f t="shared" si="16"/>
        <v>2337.5</v>
      </c>
      <c r="K2123" s="6">
        <f t="shared" si="17"/>
        <v>818.125</v>
      </c>
      <c r="L2123" s="7">
        <v>0.35</v>
      </c>
    </row>
    <row r="2124" spans="1:12">
      <c r="A2124" s="2" t="s">
        <v>113</v>
      </c>
      <c r="B2124" s="2">
        <v>1128299</v>
      </c>
      <c r="C2124" s="3">
        <v>44373</v>
      </c>
      <c r="D2124" s="2" t="s">
        <v>7</v>
      </c>
      <c r="E2124" s="2" t="s">
        <v>27</v>
      </c>
      <c r="F2124" s="2" t="s">
        <v>42</v>
      </c>
      <c r="G2124" s="2" t="s">
        <v>110</v>
      </c>
      <c r="H2124" s="4">
        <v>0.60000000000000009</v>
      </c>
      <c r="I2124" s="5">
        <v>3000</v>
      </c>
      <c r="J2124" s="6">
        <f t="shared" si="16"/>
        <v>1800.0000000000002</v>
      </c>
      <c r="K2124" s="6">
        <f t="shared" si="17"/>
        <v>540</v>
      </c>
      <c r="L2124" s="7">
        <v>0.3</v>
      </c>
    </row>
    <row r="2125" spans="1:12">
      <c r="A2125" s="2" t="s">
        <v>113</v>
      </c>
      <c r="B2125" s="2">
        <v>1128299</v>
      </c>
      <c r="C2125" s="3">
        <v>44373</v>
      </c>
      <c r="D2125" s="2" t="s">
        <v>7</v>
      </c>
      <c r="E2125" s="2" t="s">
        <v>27</v>
      </c>
      <c r="F2125" s="2" t="s">
        <v>42</v>
      </c>
      <c r="G2125" s="2" t="s">
        <v>111</v>
      </c>
      <c r="H2125" s="4">
        <v>0.75000000000000011</v>
      </c>
      <c r="I2125" s="5">
        <v>6000</v>
      </c>
      <c r="J2125" s="6">
        <f t="shared" si="16"/>
        <v>4500.0000000000009</v>
      </c>
      <c r="K2125" s="6">
        <f t="shared" si="17"/>
        <v>1125.0000000000002</v>
      </c>
      <c r="L2125" s="7">
        <v>0.25</v>
      </c>
    </row>
    <row r="2126" spans="1:12">
      <c r="A2126" s="2" t="s">
        <v>113</v>
      </c>
      <c r="B2126" s="2">
        <v>1128299</v>
      </c>
      <c r="C2126" s="3">
        <v>44402</v>
      </c>
      <c r="D2126" s="2" t="s">
        <v>7</v>
      </c>
      <c r="E2126" s="2" t="s">
        <v>27</v>
      </c>
      <c r="F2126" s="2" t="s">
        <v>42</v>
      </c>
      <c r="G2126" s="2" t="s">
        <v>106</v>
      </c>
      <c r="H2126" s="4">
        <v>0.55000000000000004</v>
      </c>
      <c r="I2126" s="5">
        <v>7500</v>
      </c>
      <c r="J2126" s="6">
        <f t="shared" si="16"/>
        <v>4125</v>
      </c>
      <c r="K2126" s="6">
        <f t="shared" si="17"/>
        <v>1443.75</v>
      </c>
      <c r="L2126" s="7">
        <v>0.35</v>
      </c>
    </row>
    <row r="2127" spans="1:12">
      <c r="A2127" s="2" t="s">
        <v>113</v>
      </c>
      <c r="B2127" s="2">
        <v>1128299</v>
      </c>
      <c r="C2127" s="3">
        <v>44402</v>
      </c>
      <c r="D2127" s="2" t="s">
        <v>7</v>
      </c>
      <c r="E2127" s="2" t="s">
        <v>27</v>
      </c>
      <c r="F2127" s="2" t="s">
        <v>42</v>
      </c>
      <c r="G2127" s="2" t="s">
        <v>107</v>
      </c>
      <c r="H2127" s="4">
        <v>0.60000000000000009</v>
      </c>
      <c r="I2127" s="5">
        <v>6000</v>
      </c>
      <c r="J2127" s="6">
        <f t="shared" si="16"/>
        <v>3600.0000000000005</v>
      </c>
      <c r="K2127" s="6">
        <f t="shared" si="17"/>
        <v>1440.0000000000002</v>
      </c>
      <c r="L2127" s="7">
        <v>0.4</v>
      </c>
    </row>
    <row r="2128" spans="1:12">
      <c r="A2128" s="2" t="s">
        <v>113</v>
      </c>
      <c r="B2128" s="2">
        <v>1128299</v>
      </c>
      <c r="C2128" s="3">
        <v>44402</v>
      </c>
      <c r="D2128" s="2" t="s">
        <v>7</v>
      </c>
      <c r="E2128" s="2" t="s">
        <v>27</v>
      </c>
      <c r="F2128" s="2" t="s">
        <v>42</v>
      </c>
      <c r="G2128" s="2" t="s">
        <v>108</v>
      </c>
      <c r="H2128" s="4">
        <v>0.60000000000000009</v>
      </c>
      <c r="I2128" s="5">
        <v>5500</v>
      </c>
      <c r="J2128" s="6">
        <f t="shared" si="16"/>
        <v>3300.0000000000005</v>
      </c>
      <c r="K2128" s="6">
        <f t="shared" si="17"/>
        <v>1155</v>
      </c>
      <c r="L2128" s="7">
        <v>0.35</v>
      </c>
    </row>
    <row r="2129" spans="1:12">
      <c r="A2129" s="2" t="s">
        <v>113</v>
      </c>
      <c r="B2129" s="2">
        <v>1128299</v>
      </c>
      <c r="C2129" s="3">
        <v>44402</v>
      </c>
      <c r="D2129" s="2" t="s">
        <v>7</v>
      </c>
      <c r="E2129" s="2" t="s">
        <v>27</v>
      </c>
      <c r="F2129" s="2" t="s">
        <v>42</v>
      </c>
      <c r="G2129" s="2" t="s">
        <v>109</v>
      </c>
      <c r="H2129" s="4">
        <v>0.55000000000000004</v>
      </c>
      <c r="I2129" s="5">
        <v>4500</v>
      </c>
      <c r="J2129" s="6">
        <f t="shared" si="16"/>
        <v>2475</v>
      </c>
      <c r="K2129" s="6">
        <f t="shared" si="17"/>
        <v>866.25</v>
      </c>
      <c r="L2129" s="7">
        <v>0.35</v>
      </c>
    </row>
    <row r="2130" spans="1:12">
      <c r="A2130" s="2" t="s">
        <v>113</v>
      </c>
      <c r="B2130" s="2">
        <v>1128299</v>
      </c>
      <c r="C2130" s="3">
        <v>44402</v>
      </c>
      <c r="D2130" s="2" t="s">
        <v>7</v>
      </c>
      <c r="E2130" s="2" t="s">
        <v>27</v>
      </c>
      <c r="F2130" s="2" t="s">
        <v>42</v>
      </c>
      <c r="G2130" s="2" t="s">
        <v>110</v>
      </c>
      <c r="H2130" s="4">
        <v>0.60000000000000009</v>
      </c>
      <c r="I2130" s="5">
        <v>5000</v>
      </c>
      <c r="J2130" s="6">
        <f t="shared" si="16"/>
        <v>3000.0000000000005</v>
      </c>
      <c r="K2130" s="6">
        <f t="shared" si="17"/>
        <v>900.00000000000011</v>
      </c>
      <c r="L2130" s="7">
        <v>0.3</v>
      </c>
    </row>
    <row r="2131" spans="1:12">
      <c r="A2131" s="2" t="s">
        <v>113</v>
      </c>
      <c r="B2131" s="2">
        <v>1128299</v>
      </c>
      <c r="C2131" s="3">
        <v>44402</v>
      </c>
      <c r="D2131" s="2" t="s">
        <v>7</v>
      </c>
      <c r="E2131" s="2" t="s">
        <v>27</v>
      </c>
      <c r="F2131" s="2" t="s">
        <v>42</v>
      </c>
      <c r="G2131" s="2" t="s">
        <v>111</v>
      </c>
      <c r="H2131" s="4">
        <v>0.75000000000000011</v>
      </c>
      <c r="I2131" s="5">
        <v>5000</v>
      </c>
      <c r="J2131" s="6">
        <f t="shared" si="16"/>
        <v>3750.0000000000005</v>
      </c>
      <c r="K2131" s="6">
        <f t="shared" si="17"/>
        <v>937.50000000000011</v>
      </c>
      <c r="L2131" s="7">
        <v>0.25</v>
      </c>
    </row>
    <row r="2132" spans="1:12">
      <c r="A2132" s="2" t="s">
        <v>113</v>
      </c>
      <c r="B2132" s="2">
        <v>1128299</v>
      </c>
      <c r="C2132" s="3">
        <v>44434</v>
      </c>
      <c r="D2132" s="2" t="s">
        <v>7</v>
      </c>
      <c r="E2132" s="2" t="s">
        <v>27</v>
      </c>
      <c r="F2132" s="2" t="s">
        <v>42</v>
      </c>
      <c r="G2132" s="2" t="s">
        <v>106</v>
      </c>
      <c r="H2132" s="4">
        <v>0.60000000000000009</v>
      </c>
      <c r="I2132" s="5">
        <v>7000</v>
      </c>
      <c r="J2132" s="6">
        <f t="shared" si="16"/>
        <v>4200.0000000000009</v>
      </c>
      <c r="K2132" s="6">
        <f t="shared" si="17"/>
        <v>1470.0000000000002</v>
      </c>
      <c r="L2132" s="7">
        <v>0.35</v>
      </c>
    </row>
    <row r="2133" spans="1:12">
      <c r="A2133" s="2" t="s">
        <v>113</v>
      </c>
      <c r="B2133" s="2">
        <v>1128299</v>
      </c>
      <c r="C2133" s="3">
        <v>44434</v>
      </c>
      <c r="D2133" s="2" t="s">
        <v>7</v>
      </c>
      <c r="E2133" s="2" t="s">
        <v>27</v>
      </c>
      <c r="F2133" s="2" t="s">
        <v>42</v>
      </c>
      <c r="G2133" s="2" t="s">
        <v>107</v>
      </c>
      <c r="H2133" s="4">
        <v>0.65000000000000013</v>
      </c>
      <c r="I2133" s="5">
        <v>6500</v>
      </c>
      <c r="J2133" s="6">
        <f t="shared" si="16"/>
        <v>4225.0000000000009</v>
      </c>
      <c r="K2133" s="6">
        <f t="shared" si="17"/>
        <v>1690.0000000000005</v>
      </c>
      <c r="L2133" s="7">
        <v>0.4</v>
      </c>
    </row>
    <row r="2134" spans="1:12">
      <c r="A2134" s="2" t="s">
        <v>113</v>
      </c>
      <c r="B2134" s="2">
        <v>1128299</v>
      </c>
      <c r="C2134" s="3">
        <v>44434</v>
      </c>
      <c r="D2134" s="2" t="s">
        <v>7</v>
      </c>
      <c r="E2134" s="2" t="s">
        <v>27</v>
      </c>
      <c r="F2134" s="2" t="s">
        <v>42</v>
      </c>
      <c r="G2134" s="2" t="s">
        <v>108</v>
      </c>
      <c r="H2134" s="4">
        <v>0.60000000000000009</v>
      </c>
      <c r="I2134" s="5">
        <v>5250</v>
      </c>
      <c r="J2134" s="6">
        <f t="shared" si="16"/>
        <v>3150.0000000000005</v>
      </c>
      <c r="K2134" s="6">
        <f t="shared" si="17"/>
        <v>1102.5</v>
      </c>
      <c r="L2134" s="7">
        <v>0.35</v>
      </c>
    </row>
    <row r="2135" spans="1:12">
      <c r="A2135" s="2" t="s">
        <v>113</v>
      </c>
      <c r="B2135" s="2">
        <v>1128299</v>
      </c>
      <c r="C2135" s="3">
        <v>44434</v>
      </c>
      <c r="D2135" s="2" t="s">
        <v>7</v>
      </c>
      <c r="E2135" s="2" t="s">
        <v>27</v>
      </c>
      <c r="F2135" s="2" t="s">
        <v>42</v>
      </c>
      <c r="G2135" s="2" t="s">
        <v>109</v>
      </c>
      <c r="H2135" s="4">
        <v>0.60000000000000009</v>
      </c>
      <c r="I2135" s="5">
        <v>4750</v>
      </c>
      <c r="J2135" s="6">
        <f t="shared" si="16"/>
        <v>2850.0000000000005</v>
      </c>
      <c r="K2135" s="6">
        <f t="shared" si="17"/>
        <v>997.50000000000011</v>
      </c>
      <c r="L2135" s="7">
        <v>0.35</v>
      </c>
    </row>
    <row r="2136" spans="1:12">
      <c r="A2136" s="2" t="s">
        <v>113</v>
      </c>
      <c r="B2136" s="2">
        <v>1128299</v>
      </c>
      <c r="C2136" s="3">
        <v>44434</v>
      </c>
      <c r="D2136" s="2" t="s">
        <v>7</v>
      </c>
      <c r="E2136" s="2" t="s">
        <v>27</v>
      </c>
      <c r="F2136" s="2" t="s">
        <v>42</v>
      </c>
      <c r="G2136" s="2" t="s">
        <v>110</v>
      </c>
      <c r="H2136" s="4">
        <v>0.70000000000000007</v>
      </c>
      <c r="I2136" s="5">
        <v>4750</v>
      </c>
      <c r="J2136" s="6">
        <f t="shared" si="16"/>
        <v>3325.0000000000005</v>
      </c>
      <c r="K2136" s="6">
        <f t="shared" si="17"/>
        <v>997.50000000000011</v>
      </c>
      <c r="L2136" s="7">
        <v>0.3</v>
      </c>
    </row>
    <row r="2137" spans="1:12">
      <c r="A2137" s="2" t="s">
        <v>113</v>
      </c>
      <c r="B2137" s="2">
        <v>1128299</v>
      </c>
      <c r="C2137" s="3">
        <v>44434</v>
      </c>
      <c r="D2137" s="2" t="s">
        <v>7</v>
      </c>
      <c r="E2137" s="2" t="s">
        <v>27</v>
      </c>
      <c r="F2137" s="2" t="s">
        <v>42</v>
      </c>
      <c r="G2137" s="2" t="s">
        <v>111</v>
      </c>
      <c r="H2137" s="4">
        <v>0.75000000000000011</v>
      </c>
      <c r="I2137" s="5">
        <v>4500</v>
      </c>
      <c r="J2137" s="6">
        <f t="shared" si="16"/>
        <v>3375.0000000000005</v>
      </c>
      <c r="K2137" s="6">
        <f t="shared" si="17"/>
        <v>843.75000000000011</v>
      </c>
      <c r="L2137" s="7">
        <v>0.25</v>
      </c>
    </row>
    <row r="2138" spans="1:12">
      <c r="A2138" s="2" t="s">
        <v>113</v>
      </c>
      <c r="B2138" s="2">
        <v>1128299</v>
      </c>
      <c r="C2138" s="3">
        <v>44466</v>
      </c>
      <c r="D2138" s="2" t="s">
        <v>7</v>
      </c>
      <c r="E2138" s="2" t="s">
        <v>27</v>
      </c>
      <c r="F2138" s="2" t="s">
        <v>42</v>
      </c>
      <c r="G2138" s="2" t="s">
        <v>106</v>
      </c>
      <c r="H2138" s="4">
        <v>0.50000000000000011</v>
      </c>
      <c r="I2138" s="5">
        <v>6250</v>
      </c>
      <c r="J2138" s="6">
        <f t="shared" si="16"/>
        <v>3125.0000000000009</v>
      </c>
      <c r="K2138" s="6">
        <f t="shared" si="17"/>
        <v>1093.7500000000002</v>
      </c>
      <c r="L2138" s="7">
        <v>0.35</v>
      </c>
    </row>
    <row r="2139" spans="1:12">
      <c r="A2139" s="2" t="s">
        <v>113</v>
      </c>
      <c r="B2139" s="2">
        <v>1128299</v>
      </c>
      <c r="C2139" s="3">
        <v>44466</v>
      </c>
      <c r="D2139" s="2" t="s">
        <v>7</v>
      </c>
      <c r="E2139" s="2" t="s">
        <v>27</v>
      </c>
      <c r="F2139" s="2" t="s">
        <v>42</v>
      </c>
      <c r="G2139" s="2" t="s">
        <v>107</v>
      </c>
      <c r="H2139" s="4">
        <v>0.55000000000000016</v>
      </c>
      <c r="I2139" s="5">
        <v>6250</v>
      </c>
      <c r="J2139" s="6">
        <f t="shared" si="16"/>
        <v>3437.5000000000009</v>
      </c>
      <c r="K2139" s="6">
        <f t="shared" si="17"/>
        <v>1375.0000000000005</v>
      </c>
      <c r="L2139" s="7">
        <v>0.4</v>
      </c>
    </row>
    <row r="2140" spans="1:12">
      <c r="A2140" s="2" t="s">
        <v>113</v>
      </c>
      <c r="B2140" s="2">
        <v>1128299</v>
      </c>
      <c r="C2140" s="3">
        <v>44466</v>
      </c>
      <c r="D2140" s="2" t="s">
        <v>7</v>
      </c>
      <c r="E2140" s="2" t="s">
        <v>27</v>
      </c>
      <c r="F2140" s="2" t="s">
        <v>42</v>
      </c>
      <c r="G2140" s="2" t="s">
        <v>108</v>
      </c>
      <c r="H2140" s="4">
        <v>0.50000000000000011</v>
      </c>
      <c r="I2140" s="5">
        <v>4750</v>
      </c>
      <c r="J2140" s="6">
        <f t="shared" si="16"/>
        <v>2375.0000000000005</v>
      </c>
      <c r="K2140" s="6">
        <f t="shared" si="17"/>
        <v>831.25000000000011</v>
      </c>
      <c r="L2140" s="7">
        <v>0.35</v>
      </c>
    </row>
    <row r="2141" spans="1:12">
      <c r="A2141" s="2" t="s">
        <v>113</v>
      </c>
      <c r="B2141" s="2">
        <v>1128299</v>
      </c>
      <c r="C2141" s="3">
        <v>44466</v>
      </c>
      <c r="D2141" s="2" t="s">
        <v>7</v>
      </c>
      <c r="E2141" s="2" t="s">
        <v>27</v>
      </c>
      <c r="F2141" s="2" t="s">
        <v>42</v>
      </c>
      <c r="G2141" s="2" t="s">
        <v>109</v>
      </c>
      <c r="H2141" s="4">
        <v>0.50000000000000011</v>
      </c>
      <c r="I2141" s="5">
        <v>4250</v>
      </c>
      <c r="J2141" s="6">
        <f t="shared" si="16"/>
        <v>2125.0000000000005</v>
      </c>
      <c r="K2141" s="6">
        <f t="shared" si="17"/>
        <v>743.75000000000011</v>
      </c>
      <c r="L2141" s="7">
        <v>0.35</v>
      </c>
    </row>
    <row r="2142" spans="1:12">
      <c r="A2142" s="2" t="s">
        <v>113</v>
      </c>
      <c r="B2142" s="2">
        <v>1128299</v>
      </c>
      <c r="C2142" s="3">
        <v>44466</v>
      </c>
      <c r="D2142" s="2" t="s">
        <v>7</v>
      </c>
      <c r="E2142" s="2" t="s">
        <v>27</v>
      </c>
      <c r="F2142" s="2" t="s">
        <v>42</v>
      </c>
      <c r="G2142" s="2" t="s">
        <v>110</v>
      </c>
      <c r="H2142" s="4">
        <v>0.60000000000000009</v>
      </c>
      <c r="I2142" s="5">
        <v>4250</v>
      </c>
      <c r="J2142" s="6">
        <f t="shared" si="16"/>
        <v>2550.0000000000005</v>
      </c>
      <c r="K2142" s="6">
        <f t="shared" si="17"/>
        <v>765.00000000000011</v>
      </c>
      <c r="L2142" s="7">
        <v>0.3</v>
      </c>
    </row>
    <row r="2143" spans="1:12">
      <c r="A2143" s="2" t="s">
        <v>113</v>
      </c>
      <c r="B2143" s="2">
        <v>1128299</v>
      </c>
      <c r="C2143" s="3">
        <v>44466</v>
      </c>
      <c r="D2143" s="2" t="s">
        <v>7</v>
      </c>
      <c r="E2143" s="2" t="s">
        <v>27</v>
      </c>
      <c r="F2143" s="2" t="s">
        <v>42</v>
      </c>
      <c r="G2143" s="2" t="s">
        <v>111</v>
      </c>
      <c r="H2143" s="4">
        <v>0.65000000000000013</v>
      </c>
      <c r="I2143" s="5">
        <v>4750</v>
      </c>
      <c r="J2143" s="6">
        <f t="shared" si="16"/>
        <v>3087.5000000000005</v>
      </c>
      <c r="K2143" s="6">
        <f t="shared" si="17"/>
        <v>771.87500000000011</v>
      </c>
      <c r="L2143" s="7">
        <v>0.25</v>
      </c>
    </row>
    <row r="2144" spans="1:12">
      <c r="A2144" s="2" t="s">
        <v>113</v>
      </c>
      <c r="B2144" s="2">
        <v>1128299</v>
      </c>
      <c r="C2144" s="3">
        <v>44495</v>
      </c>
      <c r="D2144" s="2" t="s">
        <v>7</v>
      </c>
      <c r="E2144" s="2" t="s">
        <v>27</v>
      </c>
      <c r="F2144" s="2" t="s">
        <v>42</v>
      </c>
      <c r="G2144" s="2" t="s">
        <v>106</v>
      </c>
      <c r="H2144" s="4">
        <v>0.50000000000000011</v>
      </c>
      <c r="I2144" s="5">
        <v>5500</v>
      </c>
      <c r="J2144" s="6">
        <f t="shared" si="16"/>
        <v>2750.0000000000005</v>
      </c>
      <c r="K2144" s="6">
        <f t="shared" si="17"/>
        <v>962.50000000000011</v>
      </c>
      <c r="L2144" s="7">
        <v>0.35</v>
      </c>
    </row>
    <row r="2145" spans="1:12">
      <c r="A2145" s="2" t="s">
        <v>113</v>
      </c>
      <c r="B2145" s="2">
        <v>1128299</v>
      </c>
      <c r="C2145" s="3">
        <v>44495</v>
      </c>
      <c r="D2145" s="2" t="s">
        <v>7</v>
      </c>
      <c r="E2145" s="2" t="s">
        <v>27</v>
      </c>
      <c r="F2145" s="2" t="s">
        <v>42</v>
      </c>
      <c r="G2145" s="2" t="s">
        <v>107</v>
      </c>
      <c r="H2145" s="4">
        <v>0.55000000000000016</v>
      </c>
      <c r="I2145" s="5">
        <v>5500</v>
      </c>
      <c r="J2145" s="6">
        <f t="shared" si="16"/>
        <v>3025.0000000000009</v>
      </c>
      <c r="K2145" s="6">
        <f t="shared" si="17"/>
        <v>1210.0000000000005</v>
      </c>
      <c r="L2145" s="7">
        <v>0.4</v>
      </c>
    </row>
    <row r="2146" spans="1:12">
      <c r="A2146" s="2" t="s">
        <v>113</v>
      </c>
      <c r="B2146" s="2">
        <v>1128299</v>
      </c>
      <c r="C2146" s="3">
        <v>44495</v>
      </c>
      <c r="D2146" s="2" t="s">
        <v>7</v>
      </c>
      <c r="E2146" s="2" t="s">
        <v>27</v>
      </c>
      <c r="F2146" s="2" t="s">
        <v>42</v>
      </c>
      <c r="G2146" s="2" t="s">
        <v>108</v>
      </c>
      <c r="H2146" s="4">
        <v>0.50000000000000011</v>
      </c>
      <c r="I2146" s="5">
        <v>3750</v>
      </c>
      <c r="J2146" s="6">
        <f t="shared" si="16"/>
        <v>1875.0000000000005</v>
      </c>
      <c r="K2146" s="6">
        <f t="shared" si="17"/>
        <v>656.25000000000011</v>
      </c>
      <c r="L2146" s="7">
        <v>0.35</v>
      </c>
    </row>
    <row r="2147" spans="1:12">
      <c r="A2147" s="2" t="s">
        <v>113</v>
      </c>
      <c r="B2147" s="2">
        <v>1128299</v>
      </c>
      <c r="C2147" s="3">
        <v>44495</v>
      </c>
      <c r="D2147" s="2" t="s">
        <v>7</v>
      </c>
      <c r="E2147" s="2" t="s">
        <v>27</v>
      </c>
      <c r="F2147" s="2" t="s">
        <v>42</v>
      </c>
      <c r="G2147" s="2" t="s">
        <v>109</v>
      </c>
      <c r="H2147" s="4">
        <v>0.50000000000000011</v>
      </c>
      <c r="I2147" s="5">
        <v>3500</v>
      </c>
      <c r="J2147" s="6">
        <f t="shared" si="16"/>
        <v>1750.0000000000005</v>
      </c>
      <c r="K2147" s="6">
        <f t="shared" si="17"/>
        <v>612.50000000000011</v>
      </c>
      <c r="L2147" s="7">
        <v>0.35</v>
      </c>
    </row>
    <row r="2148" spans="1:12">
      <c r="A2148" s="2" t="s">
        <v>113</v>
      </c>
      <c r="B2148" s="2">
        <v>1128299</v>
      </c>
      <c r="C2148" s="3">
        <v>44495</v>
      </c>
      <c r="D2148" s="2" t="s">
        <v>7</v>
      </c>
      <c r="E2148" s="2" t="s">
        <v>27</v>
      </c>
      <c r="F2148" s="2" t="s">
        <v>42</v>
      </c>
      <c r="G2148" s="2" t="s">
        <v>110</v>
      </c>
      <c r="H2148" s="4">
        <v>0.60000000000000009</v>
      </c>
      <c r="I2148" s="5">
        <v>3250</v>
      </c>
      <c r="J2148" s="6">
        <f t="shared" si="16"/>
        <v>1950.0000000000002</v>
      </c>
      <c r="K2148" s="6">
        <f t="shared" si="17"/>
        <v>585</v>
      </c>
      <c r="L2148" s="7">
        <v>0.3</v>
      </c>
    </row>
    <row r="2149" spans="1:12">
      <c r="A2149" s="2" t="s">
        <v>113</v>
      </c>
      <c r="B2149" s="2">
        <v>1128299</v>
      </c>
      <c r="C2149" s="3">
        <v>44495</v>
      </c>
      <c r="D2149" s="2" t="s">
        <v>7</v>
      </c>
      <c r="E2149" s="2" t="s">
        <v>27</v>
      </c>
      <c r="F2149" s="2" t="s">
        <v>42</v>
      </c>
      <c r="G2149" s="2" t="s">
        <v>111</v>
      </c>
      <c r="H2149" s="4">
        <v>0.75000000000000011</v>
      </c>
      <c r="I2149" s="5">
        <v>3750</v>
      </c>
      <c r="J2149" s="6">
        <f t="shared" si="16"/>
        <v>2812.5000000000005</v>
      </c>
      <c r="K2149" s="6">
        <f t="shared" si="17"/>
        <v>703.12500000000011</v>
      </c>
      <c r="L2149" s="7">
        <v>0.25</v>
      </c>
    </row>
    <row r="2150" spans="1:12">
      <c r="A2150" s="2" t="s">
        <v>113</v>
      </c>
      <c r="B2150" s="2">
        <v>1128299</v>
      </c>
      <c r="C2150" s="3">
        <v>44526</v>
      </c>
      <c r="D2150" s="2" t="s">
        <v>7</v>
      </c>
      <c r="E2150" s="2" t="s">
        <v>27</v>
      </c>
      <c r="F2150" s="2" t="s">
        <v>42</v>
      </c>
      <c r="G2150" s="2" t="s">
        <v>106</v>
      </c>
      <c r="H2150" s="4">
        <v>0.60000000000000009</v>
      </c>
      <c r="I2150" s="5">
        <v>5500</v>
      </c>
      <c r="J2150" s="6">
        <f t="shared" si="16"/>
        <v>3300.0000000000005</v>
      </c>
      <c r="K2150" s="6">
        <f t="shared" si="17"/>
        <v>1155</v>
      </c>
      <c r="L2150" s="7">
        <v>0.35</v>
      </c>
    </row>
    <row r="2151" spans="1:12">
      <c r="A2151" s="2" t="s">
        <v>113</v>
      </c>
      <c r="B2151" s="2">
        <v>1128299</v>
      </c>
      <c r="C2151" s="3">
        <v>44526</v>
      </c>
      <c r="D2151" s="2" t="s">
        <v>7</v>
      </c>
      <c r="E2151" s="2" t="s">
        <v>27</v>
      </c>
      <c r="F2151" s="2" t="s">
        <v>42</v>
      </c>
      <c r="G2151" s="2" t="s">
        <v>107</v>
      </c>
      <c r="H2151" s="4">
        <v>0.65000000000000013</v>
      </c>
      <c r="I2151" s="5">
        <v>6000</v>
      </c>
      <c r="J2151" s="6">
        <f t="shared" si="16"/>
        <v>3900.0000000000009</v>
      </c>
      <c r="K2151" s="6">
        <f t="shared" si="17"/>
        <v>1560.0000000000005</v>
      </c>
      <c r="L2151" s="7">
        <v>0.4</v>
      </c>
    </row>
    <row r="2152" spans="1:12">
      <c r="A2152" s="2" t="s">
        <v>113</v>
      </c>
      <c r="B2152" s="2">
        <v>1128299</v>
      </c>
      <c r="C2152" s="3">
        <v>44526</v>
      </c>
      <c r="D2152" s="2" t="s">
        <v>7</v>
      </c>
      <c r="E2152" s="2" t="s">
        <v>27</v>
      </c>
      <c r="F2152" s="2" t="s">
        <v>42</v>
      </c>
      <c r="G2152" s="2" t="s">
        <v>108</v>
      </c>
      <c r="H2152" s="4">
        <v>0.60000000000000009</v>
      </c>
      <c r="I2152" s="5">
        <v>4500</v>
      </c>
      <c r="J2152" s="6">
        <f t="shared" si="16"/>
        <v>2700.0000000000005</v>
      </c>
      <c r="K2152" s="6">
        <f t="shared" si="17"/>
        <v>945.00000000000011</v>
      </c>
      <c r="L2152" s="7">
        <v>0.35</v>
      </c>
    </row>
    <row r="2153" spans="1:12">
      <c r="A2153" s="2" t="s">
        <v>113</v>
      </c>
      <c r="B2153" s="2">
        <v>1128299</v>
      </c>
      <c r="C2153" s="3">
        <v>44526</v>
      </c>
      <c r="D2153" s="2" t="s">
        <v>7</v>
      </c>
      <c r="E2153" s="2" t="s">
        <v>27</v>
      </c>
      <c r="F2153" s="2" t="s">
        <v>42</v>
      </c>
      <c r="G2153" s="2" t="s">
        <v>109</v>
      </c>
      <c r="H2153" s="4">
        <v>0.60000000000000009</v>
      </c>
      <c r="I2153" s="5">
        <v>4250</v>
      </c>
      <c r="J2153" s="6">
        <f t="shared" si="16"/>
        <v>2550.0000000000005</v>
      </c>
      <c r="K2153" s="6">
        <f t="shared" si="17"/>
        <v>892.50000000000011</v>
      </c>
      <c r="L2153" s="7">
        <v>0.35</v>
      </c>
    </row>
    <row r="2154" spans="1:12">
      <c r="A2154" s="2" t="s">
        <v>113</v>
      </c>
      <c r="B2154" s="2">
        <v>1128299</v>
      </c>
      <c r="C2154" s="3">
        <v>44526</v>
      </c>
      <c r="D2154" s="2" t="s">
        <v>7</v>
      </c>
      <c r="E2154" s="2" t="s">
        <v>27</v>
      </c>
      <c r="F2154" s="2" t="s">
        <v>42</v>
      </c>
      <c r="G2154" s="2" t="s">
        <v>110</v>
      </c>
      <c r="H2154" s="4">
        <v>0.70000000000000007</v>
      </c>
      <c r="I2154" s="5">
        <v>3750</v>
      </c>
      <c r="J2154" s="6">
        <f t="shared" si="16"/>
        <v>2625.0000000000005</v>
      </c>
      <c r="K2154" s="6">
        <f t="shared" si="17"/>
        <v>787.50000000000011</v>
      </c>
      <c r="L2154" s="7">
        <v>0.3</v>
      </c>
    </row>
    <row r="2155" spans="1:12">
      <c r="A2155" s="2" t="s">
        <v>113</v>
      </c>
      <c r="B2155" s="2">
        <v>1128299</v>
      </c>
      <c r="C2155" s="3">
        <v>44526</v>
      </c>
      <c r="D2155" s="2" t="s">
        <v>7</v>
      </c>
      <c r="E2155" s="2" t="s">
        <v>27</v>
      </c>
      <c r="F2155" s="2" t="s">
        <v>42</v>
      </c>
      <c r="G2155" s="2" t="s">
        <v>111</v>
      </c>
      <c r="H2155" s="4">
        <v>0.75000000000000011</v>
      </c>
      <c r="I2155" s="5">
        <v>5000</v>
      </c>
      <c r="J2155" s="6">
        <f t="shared" si="16"/>
        <v>3750.0000000000005</v>
      </c>
      <c r="K2155" s="6">
        <f t="shared" si="17"/>
        <v>937.50000000000011</v>
      </c>
      <c r="L2155" s="7">
        <v>0.25</v>
      </c>
    </row>
    <row r="2156" spans="1:12">
      <c r="A2156" s="2" t="s">
        <v>113</v>
      </c>
      <c r="B2156" s="2">
        <v>1128299</v>
      </c>
      <c r="C2156" s="3">
        <v>44555</v>
      </c>
      <c r="D2156" s="2" t="s">
        <v>7</v>
      </c>
      <c r="E2156" s="2" t="s">
        <v>27</v>
      </c>
      <c r="F2156" s="2" t="s">
        <v>42</v>
      </c>
      <c r="G2156" s="2" t="s">
        <v>106</v>
      </c>
      <c r="H2156" s="4">
        <v>0.60000000000000009</v>
      </c>
      <c r="I2156" s="5">
        <v>7000</v>
      </c>
      <c r="J2156" s="6">
        <f t="shared" si="16"/>
        <v>4200.0000000000009</v>
      </c>
      <c r="K2156" s="6">
        <f t="shared" si="17"/>
        <v>1470.0000000000002</v>
      </c>
      <c r="L2156" s="7">
        <v>0.35</v>
      </c>
    </row>
    <row r="2157" spans="1:12">
      <c r="A2157" s="2" t="s">
        <v>113</v>
      </c>
      <c r="B2157" s="2">
        <v>1128299</v>
      </c>
      <c r="C2157" s="3">
        <v>44555</v>
      </c>
      <c r="D2157" s="2" t="s">
        <v>7</v>
      </c>
      <c r="E2157" s="2" t="s">
        <v>27</v>
      </c>
      <c r="F2157" s="2" t="s">
        <v>42</v>
      </c>
      <c r="G2157" s="2" t="s">
        <v>107</v>
      </c>
      <c r="H2157" s="4">
        <v>0.65000000000000013</v>
      </c>
      <c r="I2157" s="5">
        <v>7000</v>
      </c>
      <c r="J2157" s="6">
        <f t="shared" si="16"/>
        <v>4550.0000000000009</v>
      </c>
      <c r="K2157" s="6">
        <f t="shared" si="17"/>
        <v>1820.0000000000005</v>
      </c>
      <c r="L2157" s="7">
        <v>0.4</v>
      </c>
    </row>
    <row r="2158" spans="1:12">
      <c r="A2158" s="2" t="s">
        <v>113</v>
      </c>
      <c r="B2158" s="2">
        <v>1128299</v>
      </c>
      <c r="C2158" s="3">
        <v>44555</v>
      </c>
      <c r="D2158" s="2" t="s">
        <v>7</v>
      </c>
      <c r="E2158" s="2" t="s">
        <v>27</v>
      </c>
      <c r="F2158" s="2" t="s">
        <v>42</v>
      </c>
      <c r="G2158" s="2" t="s">
        <v>108</v>
      </c>
      <c r="H2158" s="4">
        <v>0.60000000000000009</v>
      </c>
      <c r="I2158" s="5">
        <v>5000</v>
      </c>
      <c r="J2158" s="6">
        <f t="shared" si="16"/>
        <v>3000.0000000000005</v>
      </c>
      <c r="K2158" s="6">
        <f t="shared" si="17"/>
        <v>1050</v>
      </c>
      <c r="L2158" s="7">
        <v>0.35</v>
      </c>
    </row>
    <row r="2159" spans="1:12">
      <c r="A2159" s="2" t="s">
        <v>113</v>
      </c>
      <c r="B2159" s="2">
        <v>1128299</v>
      </c>
      <c r="C2159" s="3">
        <v>44555</v>
      </c>
      <c r="D2159" s="2" t="s">
        <v>7</v>
      </c>
      <c r="E2159" s="2" t="s">
        <v>27</v>
      </c>
      <c r="F2159" s="2" t="s">
        <v>42</v>
      </c>
      <c r="G2159" s="2" t="s">
        <v>109</v>
      </c>
      <c r="H2159" s="4">
        <v>0.60000000000000009</v>
      </c>
      <c r="I2159" s="5">
        <v>5000</v>
      </c>
      <c r="J2159" s="6">
        <f t="shared" si="16"/>
        <v>3000.0000000000005</v>
      </c>
      <c r="K2159" s="6">
        <f t="shared" si="17"/>
        <v>1050</v>
      </c>
      <c r="L2159" s="7">
        <v>0.35</v>
      </c>
    </row>
    <row r="2160" spans="1:12">
      <c r="A2160" s="2" t="s">
        <v>113</v>
      </c>
      <c r="B2160" s="2">
        <v>1128299</v>
      </c>
      <c r="C2160" s="3">
        <v>44555</v>
      </c>
      <c r="D2160" s="2" t="s">
        <v>7</v>
      </c>
      <c r="E2160" s="2" t="s">
        <v>27</v>
      </c>
      <c r="F2160" s="2" t="s">
        <v>42</v>
      </c>
      <c r="G2160" s="2" t="s">
        <v>110</v>
      </c>
      <c r="H2160" s="4">
        <v>0.70000000000000007</v>
      </c>
      <c r="I2160" s="5">
        <v>4250</v>
      </c>
      <c r="J2160" s="6">
        <f t="shared" si="16"/>
        <v>2975.0000000000005</v>
      </c>
      <c r="K2160" s="6">
        <f t="shared" si="17"/>
        <v>892.50000000000011</v>
      </c>
      <c r="L2160" s="7">
        <v>0.3</v>
      </c>
    </row>
    <row r="2161" spans="1:12">
      <c r="A2161" s="2" t="s">
        <v>113</v>
      </c>
      <c r="B2161" s="2">
        <v>1128299</v>
      </c>
      <c r="C2161" s="3">
        <v>44555</v>
      </c>
      <c r="D2161" s="2" t="s">
        <v>7</v>
      </c>
      <c r="E2161" s="2" t="s">
        <v>27</v>
      </c>
      <c r="F2161" s="2" t="s">
        <v>42</v>
      </c>
      <c r="G2161" s="2" t="s">
        <v>111</v>
      </c>
      <c r="H2161" s="4">
        <v>0.75000000000000011</v>
      </c>
      <c r="I2161" s="5">
        <v>5250</v>
      </c>
      <c r="J2161" s="6">
        <f t="shared" si="16"/>
        <v>3937.5000000000005</v>
      </c>
      <c r="K2161" s="6">
        <f t="shared" si="17"/>
        <v>984.37500000000011</v>
      </c>
      <c r="L2161" s="7">
        <v>0.25</v>
      </c>
    </row>
    <row r="2162" spans="1:12">
      <c r="A2162" s="2" t="s">
        <v>113</v>
      </c>
      <c r="B2162" s="2">
        <v>1128299</v>
      </c>
      <c r="C2162" s="3">
        <v>44209</v>
      </c>
      <c r="D2162" s="2" t="s">
        <v>7</v>
      </c>
      <c r="E2162" s="2" t="s">
        <v>46</v>
      </c>
      <c r="F2162" s="2" t="s">
        <v>84</v>
      </c>
      <c r="G2162" s="2" t="s">
        <v>106</v>
      </c>
      <c r="H2162" s="4">
        <v>0.29999999999999993</v>
      </c>
      <c r="I2162" s="5">
        <v>4500</v>
      </c>
      <c r="J2162" s="6">
        <f t="shared" si="16"/>
        <v>1349.9999999999998</v>
      </c>
      <c r="K2162" s="6">
        <f t="shared" si="17"/>
        <v>539.99999999999989</v>
      </c>
      <c r="L2162" s="7">
        <v>0.4</v>
      </c>
    </row>
    <row r="2163" spans="1:12">
      <c r="A2163" s="2" t="s">
        <v>113</v>
      </c>
      <c r="B2163" s="2">
        <v>1128299</v>
      </c>
      <c r="C2163" s="3">
        <v>44209</v>
      </c>
      <c r="D2163" s="2" t="s">
        <v>7</v>
      </c>
      <c r="E2163" s="2" t="s">
        <v>46</v>
      </c>
      <c r="F2163" s="2" t="s">
        <v>84</v>
      </c>
      <c r="G2163" s="2" t="s">
        <v>107</v>
      </c>
      <c r="H2163" s="4">
        <v>0.4</v>
      </c>
      <c r="I2163" s="5">
        <v>4500</v>
      </c>
      <c r="J2163" s="6">
        <f t="shared" si="16"/>
        <v>1800</v>
      </c>
      <c r="K2163" s="6">
        <f t="shared" si="17"/>
        <v>720</v>
      </c>
      <c r="L2163" s="7">
        <v>0.4</v>
      </c>
    </row>
    <row r="2164" spans="1:12">
      <c r="A2164" s="2" t="s">
        <v>113</v>
      </c>
      <c r="B2164" s="2">
        <v>1128299</v>
      </c>
      <c r="C2164" s="3">
        <v>44209</v>
      </c>
      <c r="D2164" s="2" t="s">
        <v>7</v>
      </c>
      <c r="E2164" s="2" t="s">
        <v>46</v>
      </c>
      <c r="F2164" s="2" t="s">
        <v>84</v>
      </c>
      <c r="G2164" s="2" t="s">
        <v>108</v>
      </c>
      <c r="H2164" s="4">
        <v>0.4</v>
      </c>
      <c r="I2164" s="5">
        <v>4500</v>
      </c>
      <c r="J2164" s="6">
        <f t="shared" si="16"/>
        <v>1800</v>
      </c>
      <c r="K2164" s="6">
        <f t="shared" si="17"/>
        <v>630</v>
      </c>
      <c r="L2164" s="7">
        <v>0.35</v>
      </c>
    </row>
    <row r="2165" spans="1:12">
      <c r="A2165" s="2" t="s">
        <v>113</v>
      </c>
      <c r="B2165" s="2">
        <v>1128299</v>
      </c>
      <c r="C2165" s="3">
        <v>44209</v>
      </c>
      <c r="D2165" s="2" t="s">
        <v>7</v>
      </c>
      <c r="E2165" s="2" t="s">
        <v>46</v>
      </c>
      <c r="F2165" s="2" t="s">
        <v>84</v>
      </c>
      <c r="G2165" s="2" t="s">
        <v>109</v>
      </c>
      <c r="H2165" s="4">
        <v>0.4</v>
      </c>
      <c r="I2165" s="5">
        <v>3000</v>
      </c>
      <c r="J2165" s="6">
        <f t="shared" si="16"/>
        <v>1200</v>
      </c>
      <c r="K2165" s="6">
        <f t="shared" si="17"/>
        <v>480</v>
      </c>
      <c r="L2165" s="7">
        <v>0.4</v>
      </c>
    </row>
    <row r="2166" spans="1:12">
      <c r="A2166" s="2" t="s">
        <v>113</v>
      </c>
      <c r="B2166" s="2">
        <v>1128299</v>
      </c>
      <c r="C2166" s="3">
        <v>44209</v>
      </c>
      <c r="D2166" s="2" t="s">
        <v>7</v>
      </c>
      <c r="E2166" s="2" t="s">
        <v>46</v>
      </c>
      <c r="F2166" s="2" t="s">
        <v>84</v>
      </c>
      <c r="G2166" s="2" t="s">
        <v>110</v>
      </c>
      <c r="H2166" s="4">
        <v>0.45000000000000012</v>
      </c>
      <c r="I2166" s="5">
        <v>2500</v>
      </c>
      <c r="J2166" s="6">
        <f t="shared" si="16"/>
        <v>1125.0000000000002</v>
      </c>
      <c r="K2166" s="6">
        <f t="shared" si="17"/>
        <v>393.75000000000006</v>
      </c>
      <c r="L2166" s="7">
        <v>0.35</v>
      </c>
    </row>
    <row r="2167" spans="1:12">
      <c r="A2167" s="2" t="s">
        <v>113</v>
      </c>
      <c r="B2167" s="2">
        <v>1128299</v>
      </c>
      <c r="C2167" s="3">
        <v>44209</v>
      </c>
      <c r="D2167" s="2" t="s">
        <v>7</v>
      </c>
      <c r="E2167" s="2" t="s">
        <v>46</v>
      </c>
      <c r="F2167" s="2" t="s">
        <v>84</v>
      </c>
      <c r="G2167" s="2" t="s">
        <v>111</v>
      </c>
      <c r="H2167" s="4">
        <v>0.4</v>
      </c>
      <c r="I2167" s="5">
        <v>4500</v>
      </c>
      <c r="J2167" s="6">
        <f t="shared" si="16"/>
        <v>1800</v>
      </c>
      <c r="K2167" s="6">
        <f t="shared" si="17"/>
        <v>450</v>
      </c>
      <c r="L2167" s="7">
        <v>0.25</v>
      </c>
    </row>
    <row r="2168" spans="1:12">
      <c r="A2168" s="2" t="s">
        <v>113</v>
      </c>
      <c r="B2168" s="2">
        <v>1128299</v>
      </c>
      <c r="C2168" s="3">
        <v>44240</v>
      </c>
      <c r="D2168" s="2" t="s">
        <v>7</v>
      </c>
      <c r="E2168" s="2" t="s">
        <v>46</v>
      </c>
      <c r="F2168" s="2" t="s">
        <v>84</v>
      </c>
      <c r="G2168" s="2" t="s">
        <v>106</v>
      </c>
      <c r="H2168" s="4">
        <v>0.29999999999999993</v>
      </c>
      <c r="I2168" s="5">
        <v>5000</v>
      </c>
      <c r="J2168" s="6">
        <f t="shared" si="16"/>
        <v>1499.9999999999998</v>
      </c>
      <c r="K2168" s="6">
        <f t="shared" si="17"/>
        <v>599.99999999999989</v>
      </c>
      <c r="L2168" s="7">
        <v>0.4</v>
      </c>
    </row>
    <row r="2169" spans="1:12">
      <c r="A2169" s="2" t="s">
        <v>113</v>
      </c>
      <c r="B2169" s="2">
        <v>1128299</v>
      </c>
      <c r="C2169" s="3">
        <v>44240</v>
      </c>
      <c r="D2169" s="2" t="s">
        <v>7</v>
      </c>
      <c r="E2169" s="2" t="s">
        <v>46</v>
      </c>
      <c r="F2169" s="2" t="s">
        <v>84</v>
      </c>
      <c r="G2169" s="2" t="s">
        <v>107</v>
      </c>
      <c r="H2169" s="4">
        <v>0.4</v>
      </c>
      <c r="I2169" s="5">
        <v>4000</v>
      </c>
      <c r="J2169" s="6">
        <f t="shared" si="16"/>
        <v>1600</v>
      </c>
      <c r="K2169" s="6">
        <f t="shared" si="17"/>
        <v>640</v>
      </c>
      <c r="L2169" s="7">
        <v>0.4</v>
      </c>
    </row>
    <row r="2170" spans="1:12">
      <c r="A2170" s="2" t="s">
        <v>113</v>
      </c>
      <c r="B2170" s="2">
        <v>1128299</v>
      </c>
      <c r="C2170" s="3">
        <v>44240</v>
      </c>
      <c r="D2170" s="2" t="s">
        <v>7</v>
      </c>
      <c r="E2170" s="2" t="s">
        <v>46</v>
      </c>
      <c r="F2170" s="2" t="s">
        <v>84</v>
      </c>
      <c r="G2170" s="2" t="s">
        <v>108</v>
      </c>
      <c r="H2170" s="4">
        <v>0.4</v>
      </c>
      <c r="I2170" s="5">
        <v>4000</v>
      </c>
      <c r="J2170" s="6">
        <f t="shared" si="16"/>
        <v>1600</v>
      </c>
      <c r="K2170" s="6">
        <f t="shared" si="17"/>
        <v>560</v>
      </c>
      <c r="L2170" s="7">
        <v>0.35</v>
      </c>
    </row>
    <row r="2171" spans="1:12">
      <c r="A2171" s="2" t="s">
        <v>113</v>
      </c>
      <c r="B2171" s="2">
        <v>1128299</v>
      </c>
      <c r="C2171" s="3">
        <v>44240</v>
      </c>
      <c r="D2171" s="2" t="s">
        <v>7</v>
      </c>
      <c r="E2171" s="2" t="s">
        <v>46</v>
      </c>
      <c r="F2171" s="2" t="s">
        <v>84</v>
      </c>
      <c r="G2171" s="2" t="s">
        <v>109</v>
      </c>
      <c r="H2171" s="4">
        <v>0.4</v>
      </c>
      <c r="I2171" s="5">
        <v>2500</v>
      </c>
      <c r="J2171" s="6">
        <f t="shared" si="16"/>
        <v>1000</v>
      </c>
      <c r="K2171" s="6">
        <f t="shared" si="17"/>
        <v>400</v>
      </c>
      <c r="L2171" s="7">
        <v>0.4</v>
      </c>
    </row>
    <row r="2172" spans="1:12">
      <c r="A2172" s="2" t="s">
        <v>113</v>
      </c>
      <c r="B2172" s="2">
        <v>1128299</v>
      </c>
      <c r="C2172" s="3">
        <v>44240</v>
      </c>
      <c r="D2172" s="2" t="s">
        <v>7</v>
      </c>
      <c r="E2172" s="2" t="s">
        <v>46</v>
      </c>
      <c r="F2172" s="2" t="s">
        <v>84</v>
      </c>
      <c r="G2172" s="2" t="s">
        <v>110</v>
      </c>
      <c r="H2172" s="4">
        <v>0.45000000000000012</v>
      </c>
      <c r="I2172" s="5">
        <v>1750</v>
      </c>
      <c r="J2172" s="6">
        <f t="shared" si="16"/>
        <v>787.50000000000023</v>
      </c>
      <c r="K2172" s="6">
        <f t="shared" si="17"/>
        <v>275.62500000000006</v>
      </c>
      <c r="L2172" s="7">
        <v>0.35</v>
      </c>
    </row>
    <row r="2173" spans="1:12">
      <c r="A2173" s="2" t="s">
        <v>113</v>
      </c>
      <c r="B2173" s="2">
        <v>1128299</v>
      </c>
      <c r="C2173" s="3">
        <v>44240</v>
      </c>
      <c r="D2173" s="2" t="s">
        <v>7</v>
      </c>
      <c r="E2173" s="2" t="s">
        <v>46</v>
      </c>
      <c r="F2173" s="2" t="s">
        <v>84</v>
      </c>
      <c r="G2173" s="2" t="s">
        <v>111</v>
      </c>
      <c r="H2173" s="4">
        <v>0.4</v>
      </c>
      <c r="I2173" s="5">
        <v>3750</v>
      </c>
      <c r="J2173" s="6">
        <f t="shared" si="16"/>
        <v>1500</v>
      </c>
      <c r="K2173" s="6">
        <f t="shared" si="17"/>
        <v>375</v>
      </c>
      <c r="L2173" s="7">
        <v>0.25</v>
      </c>
    </row>
    <row r="2174" spans="1:12">
      <c r="A2174" s="2" t="s">
        <v>113</v>
      </c>
      <c r="B2174" s="2">
        <v>1128299</v>
      </c>
      <c r="C2174" s="3">
        <v>44267</v>
      </c>
      <c r="D2174" s="2" t="s">
        <v>7</v>
      </c>
      <c r="E2174" s="2" t="s">
        <v>46</v>
      </c>
      <c r="F2174" s="2" t="s">
        <v>84</v>
      </c>
      <c r="G2174" s="2" t="s">
        <v>106</v>
      </c>
      <c r="H2174" s="4">
        <v>0.4</v>
      </c>
      <c r="I2174" s="5">
        <v>5250</v>
      </c>
      <c r="J2174" s="6">
        <f t="shared" si="16"/>
        <v>2100</v>
      </c>
      <c r="K2174" s="6">
        <f t="shared" si="17"/>
        <v>840</v>
      </c>
      <c r="L2174" s="7">
        <v>0.4</v>
      </c>
    </row>
    <row r="2175" spans="1:12">
      <c r="A2175" s="2" t="s">
        <v>113</v>
      </c>
      <c r="B2175" s="2">
        <v>1128299</v>
      </c>
      <c r="C2175" s="3">
        <v>44267</v>
      </c>
      <c r="D2175" s="2" t="s">
        <v>7</v>
      </c>
      <c r="E2175" s="2" t="s">
        <v>46</v>
      </c>
      <c r="F2175" s="2" t="s">
        <v>84</v>
      </c>
      <c r="G2175" s="2" t="s">
        <v>107</v>
      </c>
      <c r="H2175" s="4">
        <v>0.5</v>
      </c>
      <c r="I2175" s="5">
        <v>3750</v>
      </c>
      <c r="J2175" s="6">
        <f t="shared" si="16"/>
        <v>1875</v>
      </c>
      <c r="K2175" s="6">
        <f t="shared" si="17"/>
        <v>750</v>
      </c>
      <c r="L2175" s="7">
        <v>0.4</v>
      </c>
    </row>
    <row r="2176" spans="1:12">
      <c r="A2176" s="2" t="s">
        <v>113</v>
      </c>
      <c r="B2176" s="2">
        <v>1128299</v>
      </c>
      <c r="C2176" s="3">
        <v>44267</v>
      </c>
      <c r="D2176" s="2" t="s">
        <v>7</v>
      </c>
      <c r="E2176" s="2" t="s">
        <v>46</v>
      </c>
      <c r="F2176" s="2" t="s">
        <v>84</v>
      </c>
      <c r="G2176" s="2" t="s">
        <v>108</v>
      </c>
      <c r="H2176" s="4">
        <v>0.5</v>
      </c>
      <c r="I2176" s="5">
        <v>3750</v>
      </c>
      <c r="J2176" s="6">
        <f t="shared" si="16"/>
        <v>1875</v>
      </c>
      <c r="K2176" s="6">
        <f t="shared" si="17"/>
        <v>656.25</v>
      </c>
      <c r="L2176" s="7">
        <v>0.35</v>
      </c>
    </row>
    <row r="2177" spans="1:12">
      <c r="A2177" s="2" t="s">
        <v>113</v>
      </c>
      <c r="B2177" s="2">
        <v>1128299</v>
      </c>
      <c r="C2177" s="3">
        <v>44267</v>
      </c>
      <c r="D2177" s="2" t="s">
        <v>7</v>
      </c>
      <c r="E2177" s="2" t="s">
        <v>46</v>
      </c>
      <c r="F2177" s="2" t="s">
        <v>84</v>
      </c>
      <c r="G2177" s="2" t="s">
        <v>109</v>
      </c>
      <c r="H2177" s="4">
        <v>0.5</v>
      </c>
      <c r="I2177" s="5">
        <v>2500</v>
      </c>
      <c r="J2177" s="6">
        <f t="shared" si="16"/>
        <v>1250</v>
      </c>
      <c r="K2177" s="6">
        <f t="shared" si="17"/>
        <v>500</v>
      </c>
      <c r="L2177" s="7">
        <v>0.4</v>
      </c>
    </row>
    <row r="2178" spans="1:12">
      <c r="A2178" s="2" t="s">
        <v>113</v>
      </c>
      <c r="B2178" s="2">
        <v>1128299</v>
      </c>
      <c r="C2178" s="3">
        <v>44267</v>
      </c>
      <c r="D2178" s="2" t="s">
        <v>7</v>
      </c>
      <c r="E2178" s="2" t="s">
        <v>46</v>
      </c>
      <c r="F2178" s="2" t="s">
        <v>84</v>
      </c>
      <c r="G2178" s="2" t="s">
        <v>110</v>
      </c>
      <c r="H2178" s="4">
        <v>0.55000000000000004</v>
      </c>
      <c r="I2178" s="5">
        <v>1500</v>
      </c>
      <c r="J2178" s="6">
        <f t="shared" si="16"/>
        <v>825.00000000000011</v>
      </c>
      <c r="K2178" s="6">
        <f t="shared" si="17"/>
        <v>288.75</v>
      </c>
      <c r="L2178" s="7">
        <v>0.35</v>
      </c>
    </row>
    <row r="2179" spans="1:12">
      <c r="A2179" s="2" t="s">
        <v>113</v>
      </c>
      <c r="B2179" s="2">
        <v>1128299</v>
      </c>
      <c r="C2179" s="3">
        <v>44267</v>
      </c>
      <c r="D2179" s="2" t="s">
        <v>7</v>
      </c>
      <c r="E2179" s="2" t="s">
        <v>46</v>
      </c>
      <c r="F2179" s="2" t="s">
        <v>84</v>
      </c>
      <c r="G2179" s="2" t="s">
        <v>111</v>
      </c>
      <c r="H2179" s="4">
        <v>0.5</v>
      </c>
      <c r="I2179" s="5">
        <v>3500</v>
      </c>
      <c r="J2179" s="6">
        <f t="shared" si="16"/>
        <v>1750</v>
      </c>
      <c r="K2179" s="6">
        <f t="shared" si="17"/>
        <v>437.5</v>
      </c>
      <c r="L2179" s="7">
        <v>0.25</v>
      </c>
    </row>
    <row r="2180" spans="1:12">
      <c r="A2180" s="2" t="s">
        <v>113</v>
      </c>
      <c r="B2180" s="2">
        <v>1128299</v>
      </c>
      <c r="C2180" s="3">
        <v>44299</v>
      </c>
      <c r="D2180" s="2" t="s">
        <v>7</v>
      </c>
      <c r="E2180" s="2" t="s">
        <v>46</v>
      </c>
      <c r="F2180" s="2" t="s">
        <v>84</v>
      </c>
      <c r="G2180" s="2" t="s">
        <v>106</v>
      </c>
      <c r="H2180" s="4">
        <v>0.5</v>
      </c>
      <c r="I2180" s="5">
        <v>5250</v>
      </c>
      <c r="J2180" s="6">
        <f t="shared" si="16"/>
        <v>2625</v>
      </c>
      <c r="K2180" s="6">
        <f t="shared" si="17"/>
        <v>1050</v>
      </c>
      <c r="L2180" s="7">
        <v>0.4</v>
      </c>
    </row>
    <row r="2181" spans="1:12">
      <c r="A2181" s="2" t="s">
        <v>113</v>
      </c>
      <c r="B2181" s="2">
        <v>1128299</v>
      </c>
      <c r="C2181" s="3">
        <v>44299</v>
      </c>
      <c r="D2181" s="2" t="s">
        <v>7</v>
      </c>
      <c r="E2181" s="2" t="s">
        <v>46</v>
      </c>
      <c r="F2181" s="2" t="s">
        <v>84</v>
      </c>
      <c r="G2181" s="2" t="s">
        <v>107</v>
      </c>
      <c r="H2181" s="4">
        <v>0.55000000000000004</v>
      </c>
      <c r="I2181" s="5">
        <v>3250</v>
      </c>
      <c r="J2181" s="6">
        <f t="shared" si="16"/>
        <v>1787.5000000000002</v>
      </c>
      <c r="K2181" s="6">
        <f t="shared" si="17"/>
        <v>715.00000000000011</v>
      </c>
      <c r="L2181" s="7">
        <v>0.4</v>
      </c>
    </row>
    <row r="2182" spans="1:12">
      <c r="A2182" s="2" t="s">
        <v>113</v>
      </c>
      <c r="B2182" s="2">
        <v>1128299</v>
      </c>
      <c r="C2182" s="3">
        <v>44299</v>
      </c>
      <c r="D2182" s="2" t="s">
        <v>7</v>
      </c>
      <c r="E2182" s="2" t="s">
        <v>46</v>
      </c>
      <c r="F2182" s="2" t="s">
        <v>84</v>
      </c>
      <c r="G2182" s="2" t="s">
        <v>108</v>
      </c>
      <c r="H2182" s="4">
        <v>0.55000000000000004</v>
      </c>
      <c r="I2182" s="5">
        <v>3750</v>
      </c>
      <c r="J2182" s="6">
        <f t="shared" si="16"/>
        <v>2062.5</v>
      </c>
      <c r="K2182" s="6">
        <f t="shared" si="17"/>
        <v>721.875</v>
      </c>
      <c r="L2182" s="7">
        <v>0.35</v>
      </c>
    </row>
    <row r="2183" spans="1:12">
      <c r="A2183" s="2" t="s">
        <v>113</v>
      </c>
      <c r="B2183" s="2">
        <v>1128299</v>
      </c>
      <c r="C2183" s="3">
        <v>44299</v>
      </c>
      <c r="D2183" s="2" t="s">
        <v>7</v>
      </c>
      <c r="E2183" s="2" t="s">
        <v>46</v>
      </c>
      <c r="F2183" s="2" t="s">
        <v>84</v>
      </c>
      <c r="G2183" s="2" t="s">
        <v>109</v>
      </c>
      <c r="H2183" s="4">
        <v>0.5</v>
      </c>
      <c r="I2183" s="5">
        <v>2750</v>
      </c>
      <c r="J2183" s="6">
        <f t="shared" si="16"/>
        <v>1375</v>
      </c>
      <c r="K2183" s="6">
        <f t="shared" si="17"/>
        <v>550</v>
      </c>
      <c r="L2183" s="7">
        <v>0.4</v>
      </c>
    </row>
    <row r="2184" spans="1:12">
      <c r="A2184" s="2" t="s">
        <v>113</v>
      </c>
      <c r="B2184" s="2">
        <v>1128299</v>
      </c>
      <c r="C2184" s="3">
        <v>44299</v>
      </c>
      <c r="D2184" s="2" t="s">
        <v>7</v>
      </c>
      <c r="E2184" s="2" t="s">
        <v>46</v>
      </c>
      <c r="F2184" s="2" t="s">
        <v>84</v>
      </c>
      <c r="G2184" s="2" t="s">
        <v>110</v>
      </c>
      <c r="H2184" s="4">
        <v>0.55000000000000004</v>
      </c>
      <c r="I2184" s="5">
        <v>1750</v>
      </c>
      <c r="J2184" s="6">
        <f t="shared" si="16"/>
        <v>962.50000000000011</v>
      </c>
      <c r="K2184" s="6">
        <f t="shared" si="17"/>
        <v>336.875</v>
      </c>
      <c r="L2184" s="7">
        <v>0.35</v>
      </c>
    </row>
    <row r="2185" spans="1:12">
      <c r="A2185" s="2" t="s">
        <v>113</v>
      </c>
      <c r="B2185" s="2">
        <v>1128299</v>
      </c>
      <c r="C2185" s="3">
        <v>44299</v>
      </c>
      <c r="D2185" s="2" t="s">
        <v>7</v>
      </c>
      <c r="E2185" s="2" t="s">
        <v>46</v>
      </c>
      <c r="F2185" s="2" t="s">
        <v>84</v>
      </c>
      <c r="G2185" s="2" t="s">
        <v>111</v>
      </c>
      <c r="H2185" s="4">
        <v>0.70000000000000007</v>
      </c>
      <c r="I2185" s="5">
        <v>3500</v>
      </c>
      <c r="J2185" s="6">
        <f t="shared" si="16"/>
        <v>2450.0000000000005</v>
      </c>
      <c r="K2185" s="6">
        <f t="shared" si="17"/>
        <v>612.50000000000011</v>
      </c>
      <c r="L2185" s="7">
        <v>0.25</v>
      </c>
    </row>
    <row r="2186" spans="1:12">
      <c r="A2186" s="2" t="s">
        <v>113</v>
      </c>
      <c r="B2186" s="2">
        <v>1128299</v>
      </c>
      <c r="C2186" s="3">
        <v>44330</v>
      </c>
      <c r="D2186" s="2" t="s">
        <v>7</v>
      </c>
      <c r="E2186" s="2" t="s">
        <v>46</v>
      </c>
      <c r="F2186" s="2" t="s">
        <v>84</v>
      </c>
      <c r="G2186" s="2" t="s">
        <v>106</v>
      </c>
      <c r="H2186" s="4">
        <v>0.5</v>
      </c>
      <c r="I2186" s="5">
        <v>5500</v>
      </c>
      <c r="J2186" s="6">
        <f t="shared" si="16"/>
        <v>2750</v>
      </c>
      <c r="K2186" s="6">
        <f t="shared" si="17"/>
        <v>1100</v>
      </c>
      <c r="L2186" s="7">
        <v>0.4</v>
      </c>
    </row>
    <row r="2187" spans="1:12">
      <c r="A2187" s="2" t="s">
        <v>113</v>
      </c>
      <c r="B2187" s="2">
        <v>1128299</v>
      </c>
      <c r="C2187" s="3">
        <v>44330</v>
      </c>
      <c r="D2187" s="2" t="s">
        <v>7</v>
      </c>
      <c r="E2187" s="2" t="s">
        <v>46</v>
      </c>
      <c r="F2187" s="2" t="s">
        <v>84</v>
      </c>
      <c r="G2187" s="2" t="s">
        <v>107</v>
      </c>
      <c r="H2187" s="4">
        <v>0.55000000000000004</v>
      </c>
      <c r="I2187" s="5">
        <v>4000</v>
      </c>
      <c r="J2187" s="6">
        <f t="shared" si="16"/>
        <v>2200</v>
      </c>
      <c r="K2187" s="6">
        <f t="shared" si="17"/>
        <v>880</v>
      </c>
      <c r="L2187" s="7">
        <v>0.4</v>
      </c>
    </row>
    <row r="2188" spans="1:12">
      <c r="A2188" s="2" t="s">
        <v>113</v>
      </c>
      <c r="B2188" s="2">
        <v>1128299</v>
      </c>
      <c r="C2188" s="3">
        <v>44330</v>
      </c>
      <c r="D2188" s="2" t="s">
        <v>7</v>
      </c>
      <c r="E2188" s="2" t="s">
        <v>46</v>
      </c>
      <c r="F2188" s="2" t="s">
        <v>84</v>
      </c>
      <c r="G2188" s="2" t="s">
        <v>108</v>
      </c>
      <c r="H2188" s="4">
        <v>0.55000000000000004</v>
      </c>
      <c r="I2188" s="5">
        <v>4250</v>
      </c>
      <c r="J2188" s="6">
        <f t="shared" si="16"/>
        <v>2337.5</v>
      </c>
      <c r="K2188" s="6">
        <f t="shared" si="17"/>
        <v>818.125</v>
      </c>
      <c r="L2188" s="7">
        <v>0.35</v>
      </c>
    </row>
    <row r="2189" spans="1:12">
      <c r="A2189" s="2" t="s">
        <v>113</v>
      </c>
      <c r="B2189" s="2">
        <v>1128299</v>
      </c>
      <c r="C2189" s="3">
        <v>44330</v>
      </c>
      <c r="D2189" s="2" t="s">
        <v>7</v>
      </c>
      <c r="E2189" s="2" t="s">
        <v>46</v>
      </c>
      <c r="F2189" s="2" t="s">
        <v>84</v>
      </c>
      <c r="G2189" s="2" t="s">
        <v>109</v>
      </c>
      <c r="H2189" s="4">
        <v>0.5</v>
      </c>
      <c r="I2189" s="5">
        <v>3250</v>
      </c>
      <c r="J2189" s="6">
        <f t="shared" si="16"/>
        <v>1625</v>
      </c>
      <c r="K2189" s="6">
        <f t="shared" si="17"/>
        <v>650</v>
      </c>
      <c r="L2189" s="7">
        <v>0.4</v>
      </c>
    </row>
    <row r="2190" spans="1:12">
      <c r="A2190" s="2" t="s">
        <v>113</v>
      </c>
      <c r="B2190" s="2">
        <v>1128299</v>
      </c>
      <c r="C2190" s="3">
        <v>44330</v>
      </c>
      <c r="D2190" s="2" t="s">
        <v>7</v>
      </c>
      <c r="E2190" s="2" t="s">
        <v>46</v>
      </c>
      <c r="F2190" s="2" t="s">
        <v>84</v>
      </c>
      <c r="G2190" s="2" t="s">
        <v>110</v>
      </c>
      <c r="H2190" s="4">
        <v>0.55000000000000004</v>
      </c>
      <c r="I2190" s="5">
        <v>2250</v>
      </c>
      <c r="J2190" s="6">
        <f t="shared" si="16"/>
        <v>1237.5</v>
      </c>
      <c r="K2190" s="6">
        <f t="shared" si="17"/>
        <v>433.125</v>
      </c>
      <c r="L2190" s="7">
        <v>0.35</v>
      </c>
    </row>
    <row r="2191" spans="1:12">
      <c r="A2191" s="2" t="s">
        <v>113</v>
      </c>
      <c r="B2191" s="2">
        <v>1128299</v>
      </c>
      <c r="C2191" s="3">
        <v>44330</v>
      </c>
      <c r="D2191" s="2" t="s">
        <v>7</v>
      </c>
      <c r="E2191" s="2" t="s">
        <v>46</v>
      </c>
      <c r="F2191" s="2" t="s">
        <v>84</v>
      </c>
      <c r="G2191" s="2" t="s">
        <v>111</v>
      </c>
      <c r="H2191" s="4">
        <v>0.70000000000000007</v>
      </c>
      <c r="I2191" s="5">
        <v>4000</v>
      </c>
      <c r="J2191" s="6">
        <f t="shared" si="16"/>
        <v>2800.0000000000005</v>
      </c>
      <c r="K2191" s="6">
        <f t="shared" si="17"/>
        <v>700.00000000000011</v>
      </c>
      <c r="L2191" s="7">
        <v>0.25</v>
      </c>
    </row>
    <row r="2192" spans="1:12">
      <c r="A2192" s="2" t="s">
        <v>113</v>
      </c>
      <c r="B2192" s="2">
        <v>1128299</v>
      </c>
      <c r="C2192" s="3">
        <v>44360</v>
      </c>
      <c r="D2192" s="2" t="s">
        <v>7</v>
      </c>
      <c r="E2192" s="2" t="s">
        <v>46</v>
      </c>
      <c r="F2192" s="2" t="s">
        <v>84</v>
      </c>
      <c r="G2192" s="2" t="s">
        <v>106</v>
      </c>
      <c r="H2192" s="4">
        <v>0.5</v>
      </c>
      <c r="I2192" s="5">
        <v>6750</v>
      </c>
      <c r="J2192" s="6">
        <f t="shared" si="16"/>
        <v>3375</v>
      </c>
      <c r="K2192" s="6">
        <f t="shared" si="17"/>
        <v>1350</v>
      </c>
      <c r="L2192" s="7">
        <v>0.4</v>
      </c>
    </row>
    <row r="2193" spans="1:12">
      <c r="A2193" s="2" t="s">
        <v>113</v>
      </c>
      <c r="B2193" s="2">
        <v>1128299</v>
      </c>
      <c r="C2193" s="3">
        <v>44360</v>
      </c>
      <c r="D2193" s="2" t="s">
        <v>7</v>
      </c>
      <c r="E2193" s="2" t="s">
        <v>46</v>
      </c>
      <c r="F2193" s="2" t="s">
        <v>84</v>
      </c>
      <c r="G2193" s="2" t="s">
        <v>107</v>
      </c>
      <c r="H2193" s="4">
        <v>0.55000000000000004</v>
      </c>
      <c r="I2193" s="5">
        <v>5250</v>
      </c>
      <c r="J2193" s="6">
        <f t="shared" si="16"/>
        <v>2887.5000000000005</v>
      </c>
      <c r="K2193" s="6">
        <f t="shared" si="17"/>
        <v>1155.0000000000002</v>
      </c>
      <c r="L2193" s="7">
        <v>0.4</v>
      </c>
    </row>
    <row r="2194" spans="1:12">
      <c r="A2194" s="2" t="s">
        <v>113</v>
      </c>
      <c r="B2194" s="2">
        <v>1128299</v>
      </c>
      <c r="C2194" s="3">
        <v>44360</v>
      </c>
      <c r="D2194" s="2" t="s">
        <v>7</v>
      </c>
      <c r="E2194" s="2" t="s">
        <v>46</v>
      </c>
      <c r="F2194" s="2" t="s">
        <v>84</v>
      </c>
      <c r="G2194" s="2" t="s">
        <v>108</v>
      </c>
      <c r="H2194" s="4">
        <v>0.55000000000000004</v>
      </c>
      <c r="I2194" s="5">
        <v>5250</v>
      </c>
      <c r="J2194" s="6">
        <f t="shared" si="16"/>
        <v>2887.5000000000005</v>
      </c>
      <c r="K2194" s="6">
        <f t="shared" si="17"/>
        <v>1010.6250000000001</v>
      </c>
      <c r="L2194" s="7">
        <v>0.35</v>
      </c>
    </row>
    <row r="2195" spans="1:12">
      <c r="A2195" s="2" t="s">
        <v>113</v>
      </c>
      <c r="B2195" s="2">
        <v>1128299</v>
      </c>
      <c r="C2195" s="3">
        <v>44360</v>
      </c>
      <c r="D2195" s="2" t="s">
        <v>7</v>
      </c>
      <c r="E2195" s="2" t="s">
        <v>46</v>
      </c>
      <c r="F2195" s="2" t="s">
        <v>84</v>
      </c>
      <c r="G2195" s="2" t="s">
        <v>109</v>
      </c>
      <c r="H2195" s="4">
        <v>0.5</v>
      </c>
      <c r="I2195" s="5">
        <v>4000</v>
      </c>
      <c r="J2195" s="6">
        <f t="shared" si="16"/>
        <v>2000</v>
      </c>
      <c r="K2195" s="6">
        <f t="shared" si="17"/>
        <v>800</v>
      </c>
      <c r="L2195" s="7">
        <v>0.4</v>
      </c>
    </row>
    <row r="2196" spans="1:12">
      <c r="A2196" s="2" t="s">
        <v>113</v>
      </c>
      <c r="B2196" s="2">
        <v>1128299</v>
      </c>
      <c r="C2196" s="3">
        <v>44360</v>
      </c>
      <c r="D2196" s="2" t="s">
        <v>7</v>
      </c>
      <c r="E2196" s="2" t="s">
        <v>46</v>
      </c>
      <c r="F2196" s="2" t="s">
        <v>84</v>
      </c>
      <c r="G2196" s="2" t="s">
        <v>110</v>
      </c>
      <c r="H2196" s="4">
        <v>0.55000000000000004</v>
      </c>
      <c r="I2196" s="5">
        <v>2750</v>
      </c>
      <c r="J2196" s="6">
        <f t="shared" si="16"/>
        <v>1512.5000000000002</v>
      </c>
      <c r="K2196" s="6">
        <f t="shared" si="17"/>
        <v>529.375</v>
      </c>
      <c r="L2196" s="7">
        <v>0.35</v>
      </c>
    </row>
    <row r="2197" spans="1:12">
      <c r="A2197" s="2" t="s">
        <v>113</v>
      </c>
      <c r="B2197" s="2">
        <v>1128299</v>
      </c>
      <c r="C2197" s="3">
        <v>44360</v>
      </c>
      <c r="D2197" s="2" t="s">
        <v>7</v>
      </c>
      <c r="E2197" s="2" t="s">
        <v>46</v>
      </c>
      <c r="F2197" s="2" t="s">
        <v>84</v>
      </c>
      <c r="G2197" s="2" t="s">
        <v>111</v>
      </c>
      <c r="H2197" s="4">
        <v>0.70000000000000007</v>
      </c>
      <c r="I2197" s="5">
        <v>5750</v>
      </c>
      <c r="J2197" s="6">
        <f t="shared" si="16"/>
        <v>4025.0000000000005</v>
      </c>
      <c r="K2197" s="6">
        <f t="shared" si="17"/>
        <v>1006.2500000000001</v>
      </c>
      <c r="L2197" s="7">
        <v>0.25</v>
      </c>
    </row>
    <row r="2198" spans="1:12">
      <c r="A2198" s="2" t="s">
        <v>113</v>
      </c>
      <c r="B2198" s="2">
        <v>1128299</v>
      </c>
      <c r="C2198" s="3">
        <v>44389</v>
      </c>
      <c r="D2198" s="2" t="s">
        <v>7</v>
      </c>
      <c r="E2198" s="2" t="s">
        <v>46</v>
      </c>
      <c r="F2198" s="2" t="s">
        <v>84</v>
      </c>
      <c r="G2198" s="2" t="s">
        <v>106</v>
      </c>
      <c r="H2198" s="4">
        <v>0.5</v>
      </c>
      <c r="I2198" s="5">
        <v>7250</v>
      </c>
      <c r="J2198" s="6">
        <f t="shared" si="16"/>
        <v>3625</v>
      </c>
      <c r="K2198" s="6">
        <f t="shared" si="17"/>
        <v>1450</v>
      </c>
      <c r="L2198" s="7">
        <v>0.4</v>
      </c>
    </row>
    <row r="2199" spans="1:12">
      <c r="A2199" s="2" t="s">
        <v>113</v>
      </c>
      <c r="B2199" s="2">
        <v>1128299</v>
      </c>
      <c r="C2199" s="3">
        <v>44389</v>
      </c>
      <c r="D2199" s="2" t="s">
        <v>7</v>
      </c>
      <c r="E2199" s="2" t="s">
        <v>46</v>
      </c>
      <c r="F2199" s="2" t="s">
        <v>84</v>
      </c>
      <c r="G2199" s="2" t="s">
        <v>107</v>
      </c>
      <c r="H2199" s="4">
        <v>0.55000000000000004</v>
      </c>
      <c r="I2199" s="5">
        <v>5750</v>
      </c>
      <c r="J2199" s="6">
        <f t="shared" si="16"/>
        <v>3162.5000000000005</v>
      </c>
      <c r="K2199" s="6">
        <f t="shared" si="17"/>
        <v>1265.0000000000002</v>
      </c>
      <c r="L2199" s="7">
        <v>0.4</v>
      </c>
    </row>
    <row r="2200" spans="1:12">
      <c r="A2200" s="2" t="s">
        <v>113</v>
      </c>
      <c r="B2200" s="2">
        <v>1128299</v>
      </c>
      <c r="C2200" s="3">
        <v>44389</v>
      </c>
      <c r="D2200" s="2" t="s">
        <v>7</v>
      </c>
      <c r="E2200" s="2" t="s">
        <v>46</v>
      </c>
      <c r="F2200" s="2" t="s">
        <v>84</v>
      </c>
      <c r="G2200" s="2" t="s">
        <v>108</v>
      </c>
      <c r="H2200" s="4">
        <v>0.55000000000000004</v>
      </c>
      <c r="I2200" s="5">
        <v>5250</v>
      </c>
      <c r="J2200" s="6">
        <f t="shared" si="16"/>
        <v>2887.5000000000005</v>
      </c>
      <c r="K2200" s="6">
        <f t="shared" si="17"/>
        <v>1010.6250000000001</v>
      </c>
      <c r="L2200" s="7">
        <v>0.35</v>
      </c>
    </row>
    <row r="2201" spans="1:12">
      <c r="A2201" s="2" t="s">
        <v>113</v>
      </c>
      <c r="B2201" s="2">
        <v>1128299</v>
      </c>
      <c r="C2201" s="3">
        <v>44389</v>
      </c>
      <c r="D2201" s="2" t="s">
        <v>7</v>
      </c>
      <c r="E2201" s="2" t="s">
        <v>46</v>
      </c>
      <c r="F2201" s="2" t="s">
        <v>84</v>
      </c>
      <c r="G2201" s="2" t="s">
        <v>109</v>
      </c>
      <c r="H2201" s="4">
        <v>0.5</v>
      </c>
      <c r="I2201" s="5">
        <v>4250</v>
      </c>
      <c r="J2201" s="6">
        <f t="shared" si="16"/>
        <v>2125</v>
      </c>
      <c r="K2201" s="6">
        <f t="shared" si="17"/>
        <v>850</v>
      </c>
      <c r="L2201" s="7">
        <v>0.4</v>
      </c>
    </row>
    <row r="2202" spans="1:12">
      <c r="A2202" s="2" t="s">
        <v>113</v>
      </c>
      <c r="B2202" s="2">
        <v>1128299</v>
      </c>
      <c r="C2202" s="3">
        <v>44389</v>
      </c>
      <c r="D2202" s="2" t="s">
        <v>7</v>
      </c>
      <c r="E2202" s="2" t="s">
        <v>46</v>
      </c>
      <c r="F2202" s="2" t="s">
        <v>84</v>
      </c>
      <c r="G2202" s="2" t="s">
        <v>110</v>
      </c>
      <c r="H2202" s="4">
        <v>0.55000000000000004</v>
      </c>
      <c r="I2202" s="5">
        <v>4750</v>
      </c>
      <c r="J2202" s="6">
        <f t="shared" si="16"/>
        <v>2612.5</v>
      </c>
      <c r="K2202" s="6">
        <f t="shared" si="17"/>
        <v>914.37499999999989</v>
      </c>
      <c r="L2202" s="7">
        <v>0.35</v>
      </c>
    </row>
    <row r="2203" spans="1:12">
      <c r="A2203" s="2" t="s">
        <v>113</v>
      </c>
      <c r="B2203" s="2">
        <v>1128299</v>
      </c>
      <c r="C2203" s="3">
        <v>44389</v>
      </c>
      <c r="D2203" s="2" t="s">
        <v>7</v>
      </c>
      <c r="E2203" s="2" t="s">
        <v>46</v>
      </c>
      <c r="F2203" s="2" t="s">
        <v>84</v>
      </c>
      <c r="G2203" s="2" t="s">
        <v>111</v>
      </c>
      <c r="H2203" s="4">
        <v>0.70000000000000007</v>
      </c>
      <c r="I2203" s="5">
        <v>4750</v>
      </c>
      <c r="J2203" s="6">
        <f t="shared" si="16"/>
        <v>3325.0000000000005</v>
      </c>
      <c r="K2203" s="6">
        <f t="shared" si="17"/>
        <v>831.25000000000011</v>
      </c>
      <c r="L2203" s="7">
        <v>0.25</v>
      </c>
    </row>
    <row r="2204" spans="1:12">
      <c r="A2204" s="2" t="s">
        <v>113</v>
      </c>
      <c r="B2204" s="2">
        <v>1128299</v>
      </c>
      <c r="C2204" s="3">
        <v>44421</v>
      </c>
      <c r="D2204" s="2" t="s">
        <v>7</v>
      </c>
      <c r="E2204" s="2" t="s">
        <v>46</v>
      </c>
      <c r="F2204" s="2" t="s">
        <v>84</v>
      </c>
      <c r="G2204" s="2" t="s">
        <v>106</v>
      </c>
      <c r="H2204" s="4">
        <v>0.55000000000000004</v>
      </c>
      <c r="I2204" s="5">
        <v>6750</v>
      </c>
      <c r="J2204" s="6">
        <f t="shared" si="16"/>
        <v>3712.5000000000005</v>
      </c>
      <c r="K2204" s="6">
        <f t="shared" si="17"/>
        <v>1485.0000000000002</v>
      </c>
      <c r="L2204" s="7">
        <v>0.4</v>
      </c>
    </row>
    <row r="2205" spans="1:12">
      <c r="A2205" s="2" t="s">
        <v>113</v>
      </c>
      <c r="B2205" s="2">
        <v>1128299</v>
      </c>
      <c r="C2205" s="3">
        <v>44421</v>
      </c>
      <c r="D2205" s="2" t="s">
        <v>7</v>
      </c>
      <c r="E2205" s="2" t="s">
        <v>46</v>
      </c>
      <c r="F2205" s="2" t="s">
        <v>84</v>
      </c>
      <c r="G2205" s="2" t="s">
        <v>107</v>
      </c>
      <c r="H2205" s="4">
        <v>0.60000000000000009</v>
      </c>
      <c r="I2205" s="5">
        <v>6250</v>
      </c>
      <c r="J2205" s="6">
        <f t="shared" si="16"/>
        <v>3750.0000000000005</v>
      </c>
      <c r="K2205" s="6">
        <f t="shared" si="17"/>
        <v>1500.0000000000002</v>
      </c>
      <c r="L2205" s="7">
        <v>0.4</v>
      </c>
    </row>
    <row r="2206" spans="1:12">
      <c r="A2206" s="2" t="s">
        <v>113</v>
      </c>
      <c r="B2206" s="2">
        <v>1128299</v>
      </c>
      <c r="C2206" s="3">
        <v>44421</v>
      </c>
      <c r="D2206" s="2" t="s">
        <v>7</v>
      </c>
      <c r="E2206" s="2" t="s">
        <v>46</v>
      </c>
      <c r="F2206" s="2" t="s">
        <v>84</v>
      </c>
      <c r="G2206" s="2" t="s">
        <v>108</v>
      </c>
      <c r="H2206" s="4">
        <v>0.55000000000000004</v>
      </c>
      <c r="I2206" s="5">
        <v>5000</v>
      </c>
      <c r="J2206" s="6">
        <f t="shared" si="16"/>
        <v>2750</v>
      </c>
      <c r="K2206" s="6">
        <f t="shared" si="17"/>
        <v>962.49999999999989</v>
      </c>
      <c r="L2206" s="7">
        <v>0.35</v>
      </c>
    </row>
    <row r="2207" spans="1:12">
      <c r="A2207" s="2" t="s">
        <v>113</v>
      </c>
      <c r="B2207" s="2">
        <v>1128299</v>
      </c>
      <c r="C2207" s="3">
        <v>44421</v>
      </c>
      <c r="D2207" s="2" t="s">
        <v>7</v>
      </c>
      <c r="E2207" s="2" t="s">
        <v>46</v>
      </c>
      <c r="F2207" s="2" t="s">
        <v>84</v>
      </c>
      <c r="G2207" s="2" t="s">
        <v>109</v>
      </c>
      <c r="H2207" s="4">
        <v>0.55000000000000004</v>
      </c>
      <c r="I2207" s="5">
        <v>4500</v>
      </c>
      <c r="J2207" s="6">
        <f t="shared" si="16"/>
        <v>2475</v>
      </c>
      <c r="K2207" s="6">
        <f t="shared" si="17"/>
        <v>990</v>
      </c>
      <c r="L2207" s="7">
        <v>0.4</v>
      </c>
    </row>
    <row r="2208" spans="1:12">
      <c r="A2208" s="2" t="s">
        <v>113</v>
      </c>
      <c r="B2208" s="2">
        <v>1128299</v>
      </c>
      <c r="C2208" s="3">
        <v>44421</v>
      </c>
      <c r="D2208" s="2" t="s">
        <v>7</v>
      </c>
      <c r="E2208" s="2" t="s">
        <v>46</v>
      </c>
      <c r="F2208" s="2" t="s">
        <v>84</v>
      </c>
      <c r="G2208" s="2" t="s">
        <v>110</v>
      </c>
      <c r="H2208" s="4">
        <v>0.65</v>
      </c>
      <c r="I2208" s="5">
        <v>4500</v>
      </c>
      <c r="J2208" s="6">
        <f t="shared" si="16"/>
        <v>2925</v>
      </c>
      <c r="K2208" s="6">
        <f t="shared" si="17"/>
        <v>1023.7499999999999</v>
      </c>
      <c r="L2208" s="7">
        <v>0.35</v>
      </c>
    </row>
    <row r="2209" spans="1:12">
      <c r="A2209" s="2" t="s">
        <v>113</v>
      </c>
      <c r="B2209" s="2">
        <v>1128299</v>
      </c>
      <c r="C2209" s="3">
        <v>44421</v>
      </c>
      <c r="D2209" s="2" t="s">
        <v>7</v>
      </c>
      <c r="E2209" s="2" t="s">
        <v>46</v>
      </c>
      <c r="F2209" s="2" t="s">
        <v>84</v>
      </c>
      <c r="G2209" s="2" t="s">
        <v>111</v>
      </c>
      <c r="H2209" s="4">
        <v>0.70000000000000007</v>
      </c>
      <c r="I2209" s="5">
        <v>4250</v>
      </c>
      <c r="J2209" s="6">
        <f t="shared" si="16"/>
        <v>2975.0000000000005</v>
      </c>
      <c r="K2209" s="6">
        <f t="shared" si="17"/>
        <v>743.75000000000011</v>
      </c>
      <c r="L2209" s="7">
        <v>0.25</v>
      </c>
    </row>
    <row r="2210" spans="1:12">
      <c r="A2210" s="2" t="s">
        <v>113</v>
      </c>
      <c r="B2210" s="2">
        <v>1128299</v>
      </c>
      <c r="C2210" s="3">
        <v>44453</v>
      </c>
      <c r="D2210" s="2" t="s">
        <v>7</v>
      </c>
      <c r="E2210" s="2" t="s">
        <v>46</v>
      </c>
      <c r="F2210" s="2" t="s">
        <v>84</v>
      </c>
      <c r="G2210" s="2" t="s">
        <v>106</v>
      </c>
      <c r="H2210" s="4">
        <v>0.45000000000000012</v>
      </c>
      <c r="I2210" s="5">
        <v>6000</v>
      </c>
      <c r="J2210" s="6">
        <f t="shared" si="16"/>
        <v>2700.0000000000009</v>
      </c>
      <c r="K2210" s="6">
        <f t="shared" si="17"/>
        <v>1080.0000000000005</v>
      </c>
      <c r="L2210" s="7">
        <v>0.4</v>
      </c>
    </row>
    <row r="2211" spans="1:12">
      <c r="A2211" s="2" t="s">
        <v>113</v>
      </c>
      <c r="B2211" s="2">
        <v>1128299</v>
      </c>
      <c r="C2211" s="3">
        <v>44453</v>
      </c>
      <c r="D2211" s="2" t="s">
        <v>7</v>
      </c>
      <c r="E2211" s="2" t="s">
        <v>46</v>
      </c>
      <c r="F2211" s="2" t="s">
        <v>84</v>
      </c>
      <c r="G2211" s="2" t="s">
        <v>107</v>
      </c>
      <c r="H2211" s="4">
        <v>0.50000000000000011</v>
      </c>
      <c r="I2211" s="5">
        <v>6000</v>
      </c>
      <c r="J2211" s="6">
        <f t="shared" si="16"/>
        <v>3000.0000000000005</v>
      </c>
      <c r="K2211" s="6">
        <f t="shared" si="17"/>
        <v>1200.0000000000002</v>
      </c>
      <c r="L2211" s="7">
        <v>0.4</v>
      </c>
    </row>
    <row r="2212" spans="1:12">
      <c r="A2212" s="2" t="s">
        <v>113</v>
      </c>
      <c r="B2212" s="2">
        <v>1128299</v>
      </c>
      <c r="C2212" s="3">
        <v>44453</v>
      </c>
      <c r="D2212" s="2" t="s">
        <v>7</v>
      </c>
      <c r="E2212" s="2" t="s">
        <v>46</v>
      </c>
      <c r="F2212" s="2" t="s">
        <v>84</v>
      </c>
      <c r="G2212" s="2" t="s">
        <v>108</v>
      </c>
      <c r="H2212" s="4">
        <v>0.45000000000000012</v>
      </c>
      <c r="I2212" s="5">
        <v>4500</v>
      </c>
      <c r="J2212" s="6">
        <f t="shared" si="16"/>
        <v>2025.0000000000005</v>
      </c>
      <c r="K2212" s="6">
        <f t="shared" si="17"/>
        <v>708.75000000000011</v>
      </c>
      <c r="L2212" s="7">
        <v>0.35</v>
      </c>
    </row>
    <row r="2213" spans="1:12">
      <c r="A2213" s="2" t="s">
        <v>113</v>
      </c>
      <c r="B2213" s="2">
        <v>1128299</v>
      </c>
      <c r="C2213" s="3">
        <v>44453</v>
      </c>
      <c r="D2213" s="2" t="s">
        <v>7</v>
      </c>
      <c r="E2213" s="2" t="s">
        <v>46</v>
      </c>
      <c r="F2213" s="2" t="s">
        <v>84</v>
      </c>
      <c r="G2213" s="2" t="s">
        <v>109</v>
      </c>
      <c r="H2213" s="4">
        <v>0.45000000000000012</v>
      </c>
      <c r="I2213" s="5">
        <v>4000</v>
      </c>
      <c r="J2213" s="6">
        <f t="shared" si="16"/>
        <v>1800.0000000000005</v>
      </c>
      <c r="K2213" s="6">
        <f t="shared" si="17"/>
        <v>720.00000000000023</v>
      </c>
      <c r="L2213" s="7">
        <v>0.4</v>
      </c>
    </row>
    <row r="2214" spans="1:12">
      <c r="A2214" s="2" t="s">
        <v>113</v>
      </c>
      <c r="B2214" s="2">
        <v>1128299</v>
      </c>
      <c r="C2214" s="3">
        <v>44453</v>
      </c>
      <c r="D2214" s="2" t="s">
        <v>7</v>
      </c>
      <c r="E2214" s="2" t="s">
        <v>46</v>
      </c>
      <c r="F2214" s="2" t="s">
        <v>84</v>
      </c>
      <c r="G2214" s="2" t="s">
        <v>110</v>
      </c>
      <c r="H2214" s="4">
        <v>0.55000000000000004</v>
      </c>
      <c r="I2214" s="5">
        <v>4000</v>
      </c>
      <c r="J2214" s="6">
        <f t="shared" si="16"/>
        <v>2200</v>
      </c>
      <c r="K2214" s="6">
        <f t="shared" si="17"/>
        <v>770</v>
      </c>
      <c r="L2214" s="7">
        <v>0.35</v>
      </c>
    </row>
    <row r="2215" spans="1:12">
      <c r="A2215" s="2" t="s">
        <v>113</v>
      </c>
      <c r="B2215" s="2">
        <v>1128299</v>
      </c>
      <c r="C2215" s="3">
        <v>44453</v>
      </c>
      <c r="D2215" s="2" t="s">
        <v>7</v>
      </c>
      <c r="E2215" s="2" t="s">
        <v>46</v>
      </c>
      <c r="F2215" s="2" t="s">
        <v>84</v>
      </c>
      <c r="G2215" s="2" t="s">
        <v>111</v>
      </c>
      <c r="H2215" s="4">
        <v>0.60000000000000009</v>
      </c>
      <c r="I2215" s="5">
        <v>4500</v>
      </c>
      <c r="J2215" s="6">
        <f t="shared" si="16"/>
        <v>2700.0000000000005</v>
      </c>
      <c r="K2215" s="6">
        <f t="shared" si="17"/>
        <v>675.00000000000011</v>
      </c>
      <c r="L2215" s="7">
        <v>0.25</v>
      </c>
    </row>
    <row r="2216" spans="1:12">
      <c r="A2216" s="2" t="s">
        <v>113</v>
      </c>
      <c r="B2216" s="2">
        <v>1128299</v>
      </c>
      <c r="C2216" s="3">
        <v>44482</v>
      </c>
      <c r="D2216" s="2" t="s">
        <v>7</v>
      </c>
      <c r="E2216" s="2" t="s">
        <v>46</v>
      </c>
      <c r="F2216" s="2" t="s">
        <v>84</v>
      </c>
      <c r="G2216" s="2" t="s">
        <v>106</v>
      </c>
      <c r="H2216" s="4">
        <v>0.45000000000000012</v>
      </c>
      <c r="I2216" s="5">
        <v>5250</v>
      </c>
      <c r="J2216" s="6">
        <f t="shared" si="16"/>
        <v>2362.5000000000005</v>
      </c>
      <c r="K2216" s="6">
        <f t="shared" si="17"/>
        <v>945.00000000000023</v>
      </c>
      <c r="L2216" s="7">
        <v>0.4</v>
      </c>
    </row>
    <row r="2217" spans="1:12">
      <c r="A2217" s="2" t="s">
        <v>113</v>
      </c>
      <c r="B2217" s="2">
        <v>1128299</v>
      </c>
      <c r="C2217" s="3">
        <v>44482</v>
      </c>
      <c r="D2217" s="2" t="s">
        <v>7</v>
      </c>
      <c r="E2217" s="2" t="s">
        <v>46</v>
      </c>
      <c r="F2217" s="2" t="s">
        <v>84</v>
      </c>
      <c r="G2217" s="2" t="s">
        <v>107</v>
      </c>
      <c r="H2217" s="4">
        <v>0.50000000000000011</v>
      </c>
      <c r="I2217" s="5">
        <v>5250</v>
      </c>
      <c r="J2217" s="6">
        <f t="shared" si="16"/>
        <v>2625.0000000000005</v>
      </c>
      <c r="K2217" s="6">
        <f t="shared" si="17"/>
        <v>1050.0000000000002</v>
      </c>
      <c r="L2217" s="7">
        <v>0.4</v>
      </c>
    </row>
    <row r="2218" spans="1:12">
      <c r="A2218" s="2" t="s">
        <v>113</v>
      </c>
      <c r="B2218" s="2">
        <v>1128299</v>
      </c>
      <c r="C2218" s="3">
        <v>44482</v>
      </c>
      <c r="D2218" s="2" t="s">
        <v>7</v>
      </c>
      <c r="E2218" s="2" t="s">
        <v>46</v>
      </c>
      <c r="F2218" s="2" t="s">
        <v>84</v>
      </c>
      <c r="G2218" s="2" t="s">
        <v>108</v>
      </c>
      <c r="H2218" s="4">
        <v>0.45000000000000012</v>
      </c>
      <c r="I2218" s="5">
        <v>3500</v>
      </c>
      <c r="J2218" s="6">
        <f t="shared" si="16"/>
        <v>1575.0000000000005</v>
      </c>
      <c r="K2218" s="6">
        <f t="shared" si="17"/>
        <v>551.25000000000011</v>
      </c>
      <c r="L2218" s="7">
        <v>0.35</v>
      </c>
    </row>
    <row r="2219" spans="1:12">
      <c r="A2219" s="2" t="s">
        <v>113</v>
      </c>
      <c r="B2219" s="2">
        <v>1128299</v>
      </c>
      <c r="C2219" s="3">
        <v>44482</v>
      </c>
      <c r="D2219" s="2" t="s">
        <v>7</v>
      </c>
      <c r="E2219" s="2" t="s">
        <v>46</v>
      </c>
      <c r="F2219" s="2" t="s">
        <v>84</v>
      </c>
      <c r="G2219" s="2" t="s">
        <v>109</v>
      </c>
      <c r="H2219" s="4">
        <v>0.45000000000000012</v>
      </c>
      <c r="I2219" s="5">
        <v>3250</v>
      </c>
      <c r="J2219" s="6">
        <f t="shared" si="16"/>
        <v>1462.5000000000005</v>
      </c>
      <c r="K2219" s="6">
        <f t="shared" si="17"/>
        <v>585.00000000000023</v>
      </c>
      <c r="L2219" s="7">
        <v>0.4</v>
      </c>
    </row>
    <row r="2220" spans="1:12">
      <c r="A2220" s="2" t="s">
        <v>113</v>
      </c>
      <c r="B2220" s="2">
        <v>1128299</v>
      </c>
      <c r="C2220" s="3">
        <v>44482</v>
      </c>
      <c r="D2220" s="2" t="s">
        <v>7</v>
      </c>
      <c r="E2220" s="2" t="s">
        <v>46</v>
      </c>
      <c r="F2220" s="2" t="s">
        <v>84</v>
      </c>
      <c r="G2220" s="2" t="s">
        <v>110</v>
      </c>
      <c r="H2220" s="4">
        <v>0.55000000000000004</v>
      </c>
      <c r="I2220" s="5">
        <v>3000</v>
      </c>
      <c r="J2220" s="6">
        <f t="shared" si="16"/>
        <v>1650.0000000000002</v>
      </c>
      <c r="K2220" s="6">
        <f t="shared" si="17"/>
        <v>577.5</v>
      </c>
      <c r="L2220" s="7">
        <v>0.35</v>
      </c>
    </row>
    <row r="2221" spans="1:12">
      <c r="A2221" s="2" t="s">
        <v>113</v>
      </c>
      <c r="B2221" s="2">
        <v>1128299</v>
      </c>
      <c r="C2221" s="3">
        <v>44482</v>
      </c>
      <c r="D2221" s="2" t="s">
        <v>7</v>
      </c>
      <c r="E2221" s="2" t="s">
        <v>46</v>
      </c>
      <c r="F2221" s="2" t="s">
        <v>84</v>
      </c>
      <c r="G2221" s="2" t="s">
        <v>111</v>
      </c>
      <c r="H2221" s="4">
        <v>0.70000000000000007</v>
      </c>
      <c r="I2221" s="5">
        <v>3500</v>
      </c>
      <c r="J2221" s="6">
        <f t="shared" si="16"/>
        <v>2450.0000000000005</v>
      </c>
      <c r="K2221" s="6">
        <f t="shared" si="17"/>
        <v>612.50000000000011</v>
      </c>
      <c r="L2221" s="7">
        <v>0.25</v>
      </c>
    </row>
    <row r="2222" spans="1:12">
      <c r="A2222" s="2" t="s">
        <v>113</v>
      </c>
      <c r="B2222" s="2">
        <v>1128299</v>
      </c>
      <c r="C2222" s="3">
        <v>44513</v>
      </c>
      <c r="D2222" s="2" t="s">
        <v>7</v>
      </c>
      <c r="E2222" s="2" t="s">
        <v>46</v>
      </c>
      <c r="F2222" s="2" t="s">
        <v>84</v>
      </c>
      <c r="G2222" s="2" t="s">
        <v>106</v>
      </c>
      <c r="H2222" s="4">
        <v>0.55000000000000004</v>
      </c>
      <c r="I2222" s="5">
        <v>5250</v>
      </c>
      <c r="J2222" s="6">
        <f t="shared" si="16"/>
        <v>2887.5000000000005</v>
      </c>
      <c r="K2222" s="6">
        <f t="shared" si="17"/>
        <v>1155.0000000000002</v>
      </c>
      <c r="L2222" s="7">
        <v>0.4</v>
      </c>
    </row>
    <row r="2223" spans="1:12">
      <c r="A2223" s="2" t="s">
        <v>113</v>
      </c>
      <c r="B2223" s="2">
        <v>1128299</v>
      </c>
      <c r="C2223" s="3">
        <v>44513</v>
      </c>
      <c r="D2223" s="2" t="s">
        <v>7</v>
      </c>
      <c r="E2223" s="2" t="s">
        <v>46</v>
      </c>
      <c r="F2223" s="2" t="s">
        <v>84</v>
      </c>
      <c r="G2223" s="2" t="s">
        <v>107</v>
      </c>
      <c r="H2223" s="4">
        <v>0.60000000000000009</v>
      </c>
      <c r="I2223" s="5">
        <v>5750</v>
      </c>
      <c r="J2223" s="6">
        <f t="shared" si="16"/>
        <v>3450.0000000000005</v>
      </c>
      <c r="K2223" s="6">
        <f t="shared" si="17"/>
        <v>1380.0000000000002</v>
      </c>
      <c r="L2223" s="7">
        <v>0.4</v>
      </c>
    </row>
    <row r="2224" spans="1:12">
      <c r="A2224" s="2" t="s">
        <v>113</v>
      </c>
      <c r="B2224" s="2">
        <v>1128299</v>
      </c>
      <c r="C2224" s="3">
        <v>44513</v>
      </c>
      <c r="D2224" s="2" t="s">
        <v>7</v>
      </c>
      <c r="E2224" s="2" t="s">
        <v>46</v>
      </c>
      <c r="F2224" s="2" t="s">
        <v>84</v>
      </c>
      <c r="G2224" s="2" t="s">
        <v>108</v>
      </c>
      <c r="H2224" s="4">
        <v>0.55000000000000004</v>
      </c>
      <c r="I2224" s="5">
        <v>4250</v>
      </c>
      <c r="J2224" s="6">
        <f t="shared" si="16"/>
        <v>2337.5</v>
      </c>
      <c r="K2224" s="6">
        <f t="shared" si="17"/>
        <v>818.125</v>
      </c>
      <c r="L2224" s="7">
        <v>0.35</v>
      </c>
    </row>
    <row r="2225" spans="1:12">
      <c r="A2225" s="2" t="s">
        <v>113</v>
      </c>
      <c r="B2225" s="2">
        <v>1128299</v>
      </c>
      <c r="C2225" s="3">
        <v>44513</v>
      </c>
      <c r="D2225" s="2" t="s">
        <v>7</v>
      </c>
      <c r="E2225" s="2" t="s">
        <v>46</v>
      </c>
      <c r="F2225" s="2" t="s">
        <v>84</v>
      </c>
      <c r="G2225" s="2" t="s">
        <v>109</v>
      </c>
      <c r="H2225" s="4">
        <v>0.55000000000000004</v>
      </c>
      <c r="I2225" s="5">
        <v>4000</v>
      </c>
      <c r="J2225" s="6">
        <f t="shared" si="16"/>
        <v>2200</v>
      </c>
      <c r="K2225" s="6">
        <f t="shared" si="17"/>
        <v>880</v>
      </c>
      <c r="L2225" s="7">
        <v>0.4</v>
      </c>
    </row>
    <row r="2226" spans="1:12">
      <c r="A2226" s="2" t="s">
        <v>113</v>
      </c>
      <c r="B2226" s="2">
        <v>1128299</v>
      </c>
      <c r="C2226" s="3">
        <v>44513</v>
      </c>
      <c r="D2226" s="2" t="s">
        <v>7</v>
      </c>
      <c r="E2226" s="2" t="s">
        <v>46</v>
      </c>
      <c r="F2226" s="2" t="s">
        <v>84</v>
      </c>
      <c r="G2226" s="2" t="s">
        <v>110</v>
      </c>
      <c r="H2226" s="4">
        <v>0.65</v>
      </c>
      <c r="I2226" s="5">
        <v>3500</v>
      </c>
      <c r="J2226" s="6">
        <f t="shared" si="16"/>
        <v>2275</v>
      </c>
      <c r="K2226" s="6">
        <f t="shared" si="17"/>
        <v>796.25</v>
      </c>
      <c r="L2226" s="7">
        <v>0.35</v>
      </c>
    </row>
    <row r="2227" spans="1:12">
      <c r="A2227" s="2" t="s">
        <v>113</v>
      </c>
      <c r="B2227" s="2">
        <v>1128299</v>
      </c>
      <c r="C2227" s="3">
        <v>44513</v>
      </c>
      <c r="D2227" s="2" t="s">
        <v>7</v>
      </c>
      <c r="E2227" s="2" t="s">
        <v>46</v>
      </c>
      <c r="F2227" s="2" t="s">
        <v>84</v>
      </c>
      <c r="G2227" s="2" t="s">
        <v>111</v>
      </c>
      <c r="H2227" s="4">
        <v>0.70000000000000007</v>
      </c>
      <c r="I2227" s="5">
        <v>4750</v>
      </c>
      <c r="J2227" s="6">
        <f t="shared" si="16"/>
        <v>3325.0000000000005</v>
      </c>
      <c r="K2227" s="6">
        <f t="shared" si="17"/>
        <v>831.25000000000011</v>
      </c>
      <c r="L2227" s="7">
        <v>0.25</v>
      </c>
    </row>
    <row r="2228" spans="1:12">
      <c r="A2228" s="2" t="s">
        <v>113</v>
      </c>
      <c r="B2228" s="2">
        <v>1128299</v>
      </c>
      <c r="C2228" s="3">
        <v>44542</v>
      </c>
      <c r="D2228" s="2" t="s">
        <v>7</v>
      </c>
      <c r="E2228" s="2" t="s">
        <v>46</v>
      </c>
      <c r="F2228" s="2" t="s">
        <v>84</v>
      </c>
      <c r="G2228" s="2" t="s">
        <v>106</v>
      </c>
      <c r="H2228" s="4">
        <v>0.55000000000000004</v>
      </c>
      <c r="I2228" s="5">
        <v>6750</v>
      </c>
      <c r="J2228" s="6">
        <f t="shared" si="16"/>
        <v>3712.5000000000005</v>
      </c>
      <c r="K2228" s="6">
        <f t="shared" si="17"/>
        <v>1485.0000000000002</v>
      </c>
      <c r="L2228" s="7">
        <v>0.4</v>
      </c>
    </row>
    <row r="2229" spans="1:12">
      <c r="A2229" s="2" t="s">
        <v>113</v>
      </c>
      <c r="B2229" s="2">
        <v>1128299</v>
      </c>
      <c r="C2229" s="3">
        <v>44542</v>
      </c>
      <c r="D2229" s="2" t="s">
        <v>7</v>
      </c>
      <c r="E2229" s="2" t="s">
        <v>46</v>
      </c>
      <c r="F2229" s="2" t="s">
        <v>84</v>
      </c>
      <c r="G2229" s="2" t="s">
        <v>107</v>
      </c>
      <c r="H2229" s="4">
        <v>0.60000000000000009</v>
      </c>
      <c r="I2229" s="5">
        <v>6750</v>
      </c>
      <c r="J2229" s="6">
        <f t="shared" si="16"/>
        <v>4050.0000000000005</v>
      </c>
      <c r="K2229" s="6">
        <f t="shared" si="17"/>
        <v>1620.0000000000002</v>
      </c>
      <c r="L2229" s="7">
        <v>0.4</v>
      </c>
    </row>
    <row r="2230" spans="1:12">
      <c r="A2230" s="2" t="s">
        <v>113</v>
      </c>
      <c r="B2230" s="2">
        <v>1128299</v>
      </c>
      <c r="C2230" s="3">
        <v>44542</v>
      </c>
      <c r="D2230" s="2" t="s">
        <v>7</v>
      </c>
      <c r="E2230" s="2" t="s">
        <v>46</v>
      </c>
      <c r="F2230" s="2" t="s">
        <v>84</v>
      </c>
      <c r="G2230" s="2" t="s">
        <v>108</v>
      </c>
      <c r="H2230" s="4">
        <v>0.55000000000000004</v>
      </c>
      <c r="I2230" s="5">
        <v>4750</v>
      </c>
      <c r="J2230" s="6">
        <f t="shared" si="16"/>
        <v>2612.5</v>
      </c>
      <c r="K2230" s="6">
        <f t="shared" si="17"/>
        <v>914.37499999999989</v>
      </c>
      <c r="L2230" s="7">
        <v>0.35</v>
      </c>
    </row>
    <row r="2231" spans="1:12">
      <c r="A2231" s="2" t="s">
        <v>113</v>
      </c>
      <c r="B2231" s="2">
        <v>1128299</v>
      </c>
      <c r="C2231" s="3">
        <v>44542</v>
      </c>
      <c r="D2231" s="2" t="s">
        <v>7</v>
      </c>
      <c r="E2231" s="2" t="s">
        <v>46</v>
      </c>
      <c r="F2231" s="2" t="s">
        <v>84</v>
      </c>
      <c r="G2231" s="2" t="s">
        <v>109</v>
      </c>
      <c r="H2231" s="4">
        <v>0.55000000000000004</v>
      </c>
      <c r="I2231" s="5">
        <v>4750</v>
      </c>
      <c r="J2231" s="6">
        <f t="shared" si="16"/>
        <v>2612.5</v>
      </c>
      <c r="K2231" s="6">
        <f t="shared" si="17"/>
        <v>1045</v>
      </c>
      <c r="L2231" s="7">
        <v>0.4</v>
      </c>
    </row>
    <row r="2232" spans="1:12">
      <c r="A2232" s="2" t="s">
        <v>113</v>
      </c>
      <c r="B2232" s="2">
        <v>1128299</v>
      </c>
      <c r="C2232" s="3">
        <v>44542</v>
      </c>
      <c r="D2232" s="2" t="s">
        <v>7</v>
      </c>
      <c r="E2232" s="2" t="s">
        <v>46</v>
      </c>
      <c r="F2232" s="2" t="s">
        <v>84</v>
      </c>
      <c r="G2232" s="2" t="s">
        <v>110</v>
      </c>
      <c r="H2232" s="4">
        <v>0.65</v>
      </c>
      <c r="I2232" s="5">
        <v>4000</v>
      </c>
      <c r="J2232" s="6">
        <f t="shared" si="16"/>
        <v>2600</v>
      </c>
      <c r="K2232" s="6">
        <f t="shared" si="17"/>
        <v>909.99999999999989</v>
      </c>
      <c r="L2232" s="7">
        <v>0.35</v>
      </c>
    </row>
    <row r="2233" spans="1:12">
      <c r="A2233" s="2" t="s">
        <v>113</v>
      </c>
      <c r="B2233" s="2">
        <v>1128299</v>
      </c>
      <c r="C2233" s="3">
        <v>44542</v>
      </c>
      <c r="D2233" s="2" t="s">
        <v>7</v>
      </c>
      <c r="E2233" s="2" t="s">
        <v>46</v>
      </c>
      <c r="F2233" s="2" t="s">
        <v>84</v>
      </c>
      <c r="G2233" s="2" t="s">
        <v>111</v>
      </c>
      <c r="H2233" s="4">
        <v>0.70000000000000007</v>
      </c>
      <c r="I2233" s="5">
        <v>5000</v>
      </c>
      <c r="J2233" s="6">
        <f t="shared" si="16"/>
        <v>3500.0000000000005</v>
      </c>
      <c r="K2233" s="6">
        <f t="shared" si="17"/>
        <v>875.00000000000011</v>
      </c>
      <c r="L2233" s="7">
        <v>0.25</v>
      </c>
    </row>
    <row r="2234" spans="1:12">
      <c r="A2234" s="2" t="s">
        <v>104</v>
      </c>
      <c r="B2234" s="2">
        <v>1185732</v>
      </c>
      <c r="C2234" s="3">
        <v>44205</v>
      </c>
      <c r="D2234" s="2" t="s">
        <v>116</v>
      </c>
      <c r="E2234" s="2" t="s">
        <v>54</v>
      </c>
      <c r="F2234" s="2" t="s">
        <v>65</v>
      </c>
      <c r="G2234" s="2" t="s">
        <v>106</v>
      </c>
      <c r="H2234" s="4">
        <v>0.4</v>
      </c>
      <c r="I2234" s="5">
        <v>10250</v>
      </c>
      <c r="J2234" s="6">
        <f t="shared" si="16"/>
        <v>4100</v>
      </c>
      <c r="K2234" s="6">
        <f t="shared" si="17"/>
        <v>1845</v>
      </c>
      <c r="L2234" s="7">
        <v>0.45</v>
      </c>
    </row>
    <row r="2235" spans="1:12">
      <c r="A2235" s="2" t="s">
        <v>104</v>
      </c>
      <c r="B2235" s="2">
        <v>1185732</v>
      </c>
      <c r="C2235" s="3">
        <v>44205</v>
      </c>
      <c r="D2235" s="2" t="s">
        <v>116</v>
      </c>
      <c r="E2235" s="2" t="s">
        <v>54</v>
      </c>
      <c r="F2235" s="2" t="s">
        <v>65</v>
      </c>
      <c r="G2235" s="2" t="s">
        <v>107</v>
      </c>
      <c r="H2235" s="4">
        <v>0.4</v>
      </c>
      <c r="I2235" s="5">
        <v>8250</v>
      </c>
      <c r="J2235" s="6">
        <f t="shared" si="16"/>
        <v>3300</v>
      </c>
      <c r="K2235" s="6">
        <f t="shared" si="17"/>
        <v>1155</v>
      </c>
      <c r="L2235" s="7">
        <v>0.35</v>
      </c>
    </row>
    <row r="2236" spans="1:12">
      <c r="A2236" s="2" t="s">
        <v>104</v>
      </c>
      <c r="B2236" s="2">
        <v>1185732</v>
      </c>
      <c r="C2236" s="3">
        <v>44205</v>
      </c>
      <c r="D2236" s="2" t="s">
        <v>116</v>
      </c>
      <c r="E2236" s="2" t="s">
        <v>54</v>
      </c>
      <c r="F2236" s="2" t="s">
        <v>65</v>
      </c>
      <c r="G2236" s="2" t="s">
        <v>108</v>
      </c>
      <c r="H2236" s="4">
        <v>0.30000000000000004</v>
      </c>
      <c r="I2236" s="5">
        <v>8250</v>
      </c>
      <c r="J2236" s="6">
        <f t="shared" si="16"/>
        <v>2475.0000000000005</v>
      </c>
      <c r="K2236" s="6">
        <f t="shared" si="17"/>
        <v>618.75000000000011</v>
      </c>
      <c r="L2236" s="7">
        <v>0.25</v>
      </c>
    </row>
    <row r="2237" spans="1:12">
      <c r="A2237" s="2" t="s">
        <v>104</v>
      </c>
      <c r="B2237" s="2">
        <v>1185732</v>
      </c>
      <c r="C2237" s="3">
        <v>44205</v>
      </c>
      <c r="D2237" s="2" t="s">
        <v>116</v>
      </c>
      <c r="E2237" s="2" t="s">
        <v>54</v>
      </c>
      <c r="F2237" s="2" t="s">
        <v>65</v>
      </c>
      <c r="G2237" s="2" t="s">
        <v>109</v>
      </c>
      <c r="H2237" s="4">
        <v>0.35</v>
      </c>
      <c r="I2237" s="5">
        <v>6750</v>
      </c>
      <c r="J2237" s="6">
        <f t="shared" si="16"/>
        <v>2362.5</v>
      </c>
      <c r="K2237" s="6">
        <f t="shared" si="17"/>
        <v>708.75</v>
      </c>
      <c r="L2237" s="7">
        <v>0.3</v>
      </c>
    </row>
    <row r="2238" spans="1:12">
      <c r="A2238" s="2" t="s">
        <v>104</v>
      </c>
      <c r="B2238" s="2">
        <v>1185732</v>
      </c>
      <c r="C2238" s="3">
        <v>44205</v>
      </c>
      <c r="D2238" s="2" t="s">
        <v>116</v>
      </c>
      <c r="E2238" s="2" t="s">
        <v>54</v>
      </c>
      <c r="F2238" s="2" t="s">
        <v>65</v>
      </c>
      <c r="G2238" s="2" t="s">
        <v>110</v>
      </c>
      <c r="H2238" s="4">
        <v>0.5</v>
      </c>
      <c r="I2238" s="5">
        <v>7250</v>
      </c>
      <c r="J2238" s="6">
        <f t="shared" si="16"/>
        <v>3625</v>
      </c>
      <c r="K2238" s="6">
        <f t="shared" si="17"/>
        <v>1268.75</v>
      </c>
      <c r="L2238" s="7">
        <v>0.35</v>
      </c>
    </row>
    <row r="2239" spans="1:12">
      <c r="A2239" s="2" t="s">
        <v>104</v>
      </c>
      <c r="B2239" s="2">
        <v>1185732</v>
      </c>
      <c r="C2239" s="3">
        <v>44205</v>
      </c>
      <c r="D2239" s="2" t="s">
        <v>116</v>
      </c>
      <c r="E2239" s="2" t="s">
        <v>54</v>
      </c>
      <c r="F2239" s="2" t="s">
        <v>65</v>
      </c>
      <c r="G2239" s="2" t="s">
        <v>111</v>
      </c>
      <c r="H2239" s="4">
        <v>0.4</v>
      </c>
      <c r="I2239" s="5">
        <v>8250</v>
      </c>
      <c r="J2239" s="6">
        <f t="shared" si="16"/>
        <v>3300</v>
      </c>
      <c r="K2239" s="6">
        <f t="shared" si="17"/>
        <v>1650</v>
      </c>
      <c r="L2239" s="7">
        <v>0.5</v>
      </c>
    </row>
    <row r="2240" spans="1:12">
      <c r="A2240" s="2" t="s">
        <v>104</v>
      </c>
      <c r="B2240" s="2">
        <v>1185732</v>
      </c>
      <c r="C2240" s="3">
        <v>44234</v>
      </c>
      <c r="D2240" s="2" t="s">
        <v>116</v>
      </c>
      <c r="E2240" s="2" t="s">
        <v>54</v>
      </c>
      <c r="F2240" s="2" t="s">
        <v>65</v>
      </c>
      <c r="G2240" s="2" t="s">
        <v>106</v>
      </c>
      <c r="H2240" s="4">
        <v>0.4</v>
      </c>
      <c r="I2240" s="5">
        <v>10750</v>
      </c>
      <c r="J2240" s="6">
        <f t="shared" si="16"/>
        <v>4300</v>
      </c>
      <c r="K2240" s="6">
        <f t="shared" si="17"/>
        <v>1935</v>
      </c>
      <c r="L2240" s="7">
        <v>0.45</v>
      </c>
    </row>
    <row r="2241" spans="1:12">
      <c r="A2241" s="2" t="s">
        <v>104</v>
      </c>
      <c r="B2241" s="2">
        <v>1185732</v>
      </c>
      <c r="C2241" s="3">
        <v>44234</v>
      </c>
      <c r="D2241" s="2" t="s">
        <v>116</v>
      </c>
      <c r="E2241" s="2" t="s">
        <v>54</v>
      </c>
      <c r="F2241" s="2" t="s">
        <v>65</v>
      </c>
      <c r="G2241" s="2" t="s">
        <v>107</v>
      </c>
      <c r="H2241" s="4">
        <v>0.4</v>
      </c>
      <c r="I2241" s="5">
        <v>7250</v>
      </c>
      <c r="J2241" s="6">
        <f t="shared" si="16"/>
        <v>2900</v>
      </c>
      <c r="K2241" s="6">
        <f t="shared" si="17"/>
        <v>1014.9999999999999</v>
      </c>
      <c r="L2241" s="7">
        <v>0.35</v>
      </c>
    </row>
    <row r="2242" spans="1:12">
      <c r="A2242" s="2" t="s">
        <v>104</v>
      </c>
      <c r="B2242" s="2">
        <v>1185732</v>
      </c>
      <c r="C2242" s="3">
        <v>44234</v>
      </c>
      <c r="D2242" s="2" t="s">
        <v>116</v>
      </c>
      <c r="E2242" s="2" t="s">
        <v>54</v>
      </c>
      <c r="F2242" s="2" t="s">
        <v>65</v>
      </c>
      <c r="G2242" s="2" t="s">
        <v>108</v>
      </c>
      <c r="H2242" s="4">
        <v>0.30000000000000004</v>
      </c>
      <c r="I2242" s="5">
        <v>7750</v>
      </c>
      <c r="J2242" s="6">
        <f t="shared" si="16"/>
        <v>2325.0000000000005</v>
      </c>
      <c r="K2242" s="6">
        <f t="shared" si="17"/>
        <v>581.25000000000011</v>
      </c>
      <c r="L2242" s="7">
        <v>0.25</v>
      </c>
    </row>
    <row r="2243" spans="1:12">
      <c r="A2243" s="2" t="s">
        <v>104</v>
      </c>
      <c r="B2243" s="2">
        <v>1185732</v>
      </c>
      <c r="C2243" s="3">
        <v>44234</v>
      </c>
      <c r="D2243" s="2" t="s">
        <v>116</v>
      </c>
      <c r="E2243" s="2" t="s">
        <v>54</v>
      </c>
      <c r="F2243" s="2" t="s">
        <v>65</v>
      </c>
      <c r="G2243" s="2" t="s">
        <v>109</v>
      </c>
      <c r="H2243" s="4">
        <v>0.35</v>
      </c>
      <c r="I2243" s="5">
        <v>6250</v>
      </c>
      <c r="J2243" s="6">
        <f t="shared" si="16"/>
        <v>2187.5</v>
      </c>
      <c r="K2243" s="6">
        <f t="shared" si="17"/>
        <v>656.25</v>
      </c>
      <c r="L2243" s="7">
        <v>0.3</v>
      </c>
    </row>
    <row r="2244" spans="1:12">
      <c r="A2244" s="2" t="s">
        <v>104</v>
      </c>
      <c r="B2244" s="2">
        <v>1185732</v>
      </c>
      <c r="C2244" s="3">
        <v>44234</v>
      </c>
      <c r="D2244" s="2" t="s">
        <v>116</v>
      </c>
      <c r="E2244" s="2" t="s">
        <v>54</v>
      </c>
      <c r="F2244" s="2" t="s">
        <v>65</v>
      </c>
      <c r="G2244" s="2" t="s">
        <v>110</v>
      </c>
      <c r="H2244" s="4">
        <v>0.5</v>
      </c>
      <c r="I2244" s="5">
        <v>7000</v>
      </c>
      <c r="J2244" s="6">
        <f t="shared" si="16"/>
        <v>3500</v>
      </c>
      <c r="K2244" s="6">
        <f t="shared" si="17"/>
        <v>1225</v>
      </c>
      <c r="L2244" s="7">
        <v>0.35</v>
      </c>
    </row>
    <row r="2245" spans="1:12">
      <c r="A2245" s="2" t="s">
        <v>104</v>
      </c>
      <c r="B2245" s="2">
        <v>1185732</v>
      </c>
      <c r="C2245" s="3">
        <v>44234</v>
      </c>
      <c r="D2245" s="2" t="s">
        <v>116</v>
      </c>
      <c r="E2245" s="2" t="s">
        <v>54</v>
      </c>
      <c r="F2245" s="2" t="s">
        <v>65</v>
      </c>
      <c r="G2245" s="2" t="s">
        <v>111</v>
      </c>
      <c r="H2245" s="4">
        <v>0.35</v>
      </c>
      <c r="I2245" s="5">
        <v>8000</v>
      </c>
      <c r="J2245" s="6">
        <f t="shared" si="16"/>
        <v>2800</v>
      </c>
      <c r="K2245" s="6">
        <f t="shared" si="17"/>
        <v>1400</v>
      </c>
      <c r="L2245" s="7">
        <v>0.5</v>
      </c>
    </row>
    <row r="2246" spans="1:12">
      <c r="A2246" s="2" t="s">
        <v>104</v>
      </c>
      <c r="B2246" s="2">
        <v>1185732</v>
      </c>
      <c r="C2246" s="3">
        <v>44260</v>
      </c>
      <c r="D2246" s="2" t="s">
        <v>116</v>
      </c>
      <c r="E2246" s="2" t="s">
        <v>54</v>
      </c>
      <c r="F2246" s="2" t="s">
        <v>65</v>
      </c>
      <c r="G2246" s="2" t="s">
        <v>106</v>
      </c>
      <c r="H2246" s="4">
        <v>0.35</v>
      </c>
      <c r="I2246" s="5">
        <v>10200</v>
      </c>
      <c r="J2246" s="6">
        <f t="shared" si="16"/>
        <v>3570</v>
      </c>
      <c r="K2246" s="6">
        <f t="shared" si="17"/>
        <v>1606.5</v>
      </c>
      <c r="L2246" s="7">
        <v>0.45</v>
      </c>
    </row>
    <row r="2247" spans="1:12">
      <c r="A2247" s="2" t="s">
        <v>104</v>
      </c>
      <c r="B2247" s="2">
        <v>1185732</v>
      </c>
      <c r="C2247" s="3">
        <v>44260</v>
      </c>
      <c r="D2247" s="2" t="s">
        <v>116</v>
      </c>
      <c r="E2247" s="2" t="s">
        <v>54</v>
      </c>
      <c r="F2247" s="2" t="s">
        <v>65</v>
      </c>
      <c r="G2247" s="2" t="s">
        <v>107</v>
      </c>
      <c r="H2247" s="4">
        <v>0.35</v>
      </c>
      <c r="I2247" s="5">
        <v>7000</v>
      </c>
      <c r="J2247" s="6">
        <f t="shared" si="16"/>
        <v>2450</v>
      </c>
      <c r="K2247" s="6">
        <f t="shared" si="17"/>
        <v>857.5</v>
      </c>
      <c r="L2247" s="7">
        <v>0.35</v>
      </c>
    </row>
    <row r="2248" spans="1:12">
      <c r="A2248" s="2" t="s">
        <v>104</v>
      </c>
      <c r="B2248" s="2">
        <v>1185732</v>
      </c>
      <c r="C2248" s="3">
        <v>44260</v>
      </c>
      <c r="D2248" s="2" t="s">
        <v>116</v>
      </c>
      <c r="E2248" s="2" t="s">
        <v>54</v>
      </c>
      <c r="F2248" s="2" t="s">
        <v>65</v>
      </c>
      <c r="G2248" s="2" t="s">
        <v>108</v>
      </c>
      <c r="H2248" s="4">
        <v>0.25</v>
      </c>
      <c r="I2248" s="5">
        <v>7250</v>
      </c>
      <c r="J2248" s="6">
        <f t="shared" si="16"/>
        <v>1812.5</v>
      </c>
      <c r="K2248" s="6">
        <f t="shared" si="17"/>
        <v>453.125</v>
      </c>
      <c r="L2248" s="7">
        <v>0.25</v>
      </c>
    </row>
    <row r="2249" spans="1:12">
      <c r="A2249" s="2" t="s">
        <v>104</v>
      </c>
      <c r="B2249" s="2">
        <v>1185732</v>
      </c>
      <c r="C2249" s="3">
        <v>44260</v>
      </c>
      <c r="D2249" s="2" t="s">
        <v>116</v>
      </c>
      <c r="E2249" s="2" t="s">
        <v>54</v>
      </c>
      <c r="F2249" s="2" t="s">
        <v>65</v>
      </c>
      <c r="G2249" s="2" t="s">
        <v>109</v>
      </c>
      <c r="H2249" s="4">
        <v>0.29999999999999993</v>
      </c>
      <c r="I2249" s="5">
        <v>5750</v>
      </c>
      <c r="J2249" s="6">
        <f t="shared" si="16"/>
        <v>1724.9999999999995</v>
      </c>
      <c r="K2249" s="6">
        <f t="shared" si="17"/>
        <v>517.49999999999989</v>
      </c>
      <c r="L2249" s="7">
        <v>0.3</v>
      </c>
    </row>
    <row r="2250" spans="1:12">
      <c r="A2250" s="2" t="s">
        <v>104</v>
      </c>
      <c r="B2250" s="2">
        <v>1185732</v>
      </c>
      <c r="C2250" s="3">
        <v>44260</v>
      </c>
      <c r="D2250" s="2" t="s">
        <v>116</v>
      </c>
      <c r="E2250" s="2" t="s">
        <v>54</v>
      </c>
      <c r="F2250" s="2" t="s">
        <v>65</v>
      </c>
      <c r="G2250" s="2" t="s">
        <v>110</v>
      </c>
      <c r="H2250" s="4">
        <v>0.45000000000000007</v>
      </c>
      <c r="I2250" s="5">
        <v>6250</v>
      </c>
      <c r="J2250" s="6">
        <f t="shared" si="16"/>
        <v>2812.5000000000005</v>
      </c>
      <c r="K2250" s="6">
        <f t="shared" si="17"/>
        <v>984.37500000000011</v>
      </c>
      <c r="L2250" s="7">
        <v>0.35</v>
      </c>
    </row>
    <row r="2251" spans="1:12">
      <c r="A2251" s="2" t="s">
        <v>104</v>
      </c>
      <c r="B2251" s="2">
        <v>1185732</v>
      </c>
      <c r="C2251" s="3">
        <v>44260</v>
      </c>
      <c r="D2251" s="2" t="s">
        <v>116</v>
      </c>
      <c r="E2251" s="2" t="s">
        <v>54</v>
      </c>
      <c r="F2251" s="2" t="s">
        <v>65</v>
      </c>
      <c r="G2251" s="2" t="s">
        <v>111</v>
      </c>
      <c r="H2251" s="4">
        <v>0.35</v>
      </c>
      <c r="I2251" s="5">
        <v>7250</v>
      </c>
      <c r="J2251" s="6">
        <f t="shared" si="16"/>
        <v>2537.5</v>
      </c>
      <c r="K2251" s="6">
        <f t="shared" si="17"/>
        <v>1268.75</v>
      </c>
      <c r="L2251" s="7">
        <v>0.5</v>
      </c>
    </row>
    <row r="2252" spans="1:12">
      <c r="A2252" s="2" t="s">
        <v>104</v>
      </c>
      <c r="B2252" s="2">
        <v>1185732</v>
      </c>
      <c r="C2252" s="3">
        <v>44292</v>
      </c>
      <c r="D2252" s="2" t="s">
        <v>116</v>
      </c>
      <c r="E2252" s="2" t="s">
        <v>54</v>
      </c>
      <c r="F2252" s="2" t="s">
        <v>65</v>
      </c>
      <c r="G2252" s="2" t="s">
        <v>106</v>
      </c>
      <c r="H2252" s="4">
        <v>0.35</v>
      </c>
      <c r="I2252" s="5">
        <v>9750</v>
      </c>
      <c r="J2252" s="6">
        <f t="shared" si="16"/>
        <v>3412.5</v>
      </c>
      <c r="K2252" s="6">
        <f t="shared" si="17"/>
        <v>1535.625</v>
      </c>
      <c r="L2252" s="7">
        <v>0.45</v>
      </c>
    </row>
    <row r="2253" spans="1:12">
      <c r="A2253" s="2" t="s">
        <v>104</v>
      </c>
      <c r="B2253" s="2">
        <v>1185732</v>
      </c>
      <c r="C2253" s="3">
        <v>44292</v>
      </c>
      <c r="D2253" s="2" t="s">
        <v>116</v>
      </c>
      <c r="E2253" s="2" t="s">
        <v>54</v>
      </c>
      <c r="F2253" s="2" t="s">
        <v>65</v>
      </c>
      <c r="G2253" s="2" t="s">
        <v>107</v>
      </c>
      <c r="H2253" s="4">
        <v>0.35</v>
      </c>
      <c r="I2253" s="5">
        <v>6750</v>
      </c>
      <c r="J2253" s="6">
        <f t="shared" si="16"/>
        <v>2362.5</v>
      </c>
      <c r="K2253" s="6">
        <f t="shared" si="17"/>
        <v>826.875</v>
      </c>
      <c r="L2253" s="7">
        <v>0.35</v>
      </c>
    </row>
    <row r="2254" spans="1:12">
      <c r="A2254" s="2" t="s">
        <v>104</v>
      </c>
      <c r="B2254" s="2">
        <v>1185732</v>
      </c>
      <c r="C2254" s="3">
        <v>44292</v>
      </c>
      <c r="D2254" s="2" t="s">
        <v>116</v>
      </c>
      <c r="E2254" s="2" t="s">
        <v>54</v>
      </c>
      <c r="F2254" s="2" t="s">
        <v>65</v>
      </c>
      <c r="G2254" s="2" t="s">
        <v>108</v>
      </c>
      <c r="H2254" s="4">
        <v>0.25</v>
      </c>
      <c r="I2254" s="5">
        <v>6750</v>
      </c>
      <c r="J2254" s="6">
        <f t="shared" si="16"/>
        <v>1687.5</v>
      </c>
      <c r="K2254" s="6">
        <f t="shared" si="17"/>
        <v>421.875</v>
      </c>
      <c r="L2254" s="7">
        <v>0.25</v>
      </c>
    </row>
    <row r="2255" spans="1:12">
      <c r="A2255" s="2" t="s">
        <v>104</v>
      </c>
      <c r="B2255" s="2">
        <v>1185732</v>
      </c>
      <c r="C2255" s="3">
        <v>44292</v>
      </c>
      <c r="D2255" s="2" t="s">
        <v>116</v>
      </c>
      <c r="E2255" s="2" t="s">
        <v>54</v>
      </c>
      <c r="F2255" s="2" t="s">
        <v>65</v>
      </c>
      <c r="G2255" s="2" t="s">
        <v>109</v>
      </c>
      <c r="H2255" s="4">
        <v>0.29999999999999993</v>
      </c>
      <c r="I2255" s="5">
        <v>6000</v>
      </c>
      <c r="J2255" s="6">
        <f t="shared" si="16"/>
        <v>1799.9999999999995</v>
      </c>
      <c r="K2255" s="6">
        <f t="shared" si="17"/>
        <v>539.99999999999989</v>
      </c>
      <c r="L2255" s="7">
        <v>0.3</v>
      </c>
    </row>
    <row r="2256" spans="1:12">
      <c r="A2256" s="2" t="s">
        <v>104</v>
      </c>
      <c r="B2256" s="2">
        <v>1185732</v>
      </c>
      <c r="C2256" s="3">
        <v>44292</v>
      </c>
      <c r="D2256" s="2" t="s">
        <v>116</v>
      </c>
      <c r="E2256" s="2" t="s">
        <v>54</v>
      </c>
      <c r="F2256" s="2" t="s">
        <v>65</v>
      </c>
      <c r="G2256" s="2" t="s">
        <v>110</v>
      </c>
      <c r="H2256" s="4">
        <v>0.5</v>
      </c>
      <c r="I2256" s="5">
        <v>6250</v>
      </c>
      <c r="J2256" s="6">
        <f t="shared" si="16"/>
        <v>3125</v>
      </c>
      <c r="K2256" s="6">
        <f t="shared" si="17"/>
        <v>1093.75</v>
      </c>
      <c r="L2256" s="7">
        <v>0.35</v>
      </c>
    </row>
    <row r="2257" spans="1:12">
      <c r="A2257" s="2" t="s">
        <v>104</v>
      </c>
      <c r="B2257" s="2">
        <v>1185732</v>
      </c>
      <c r="C2257" s="3">
        <v>44292</v>
      </c>
      <c r="D2257" s="2" t="s">
        <v>116</v>
      </c>
      <c r="E2257" s="2" t="s">
        <v>54</v>
      </c>
      <c r="F2257" s="2" t="s">
        <v>65</v>
      </c>
      <c r="G2257" s="2" t="s">
        <v>111</v>
      </c>
      <c r="H2257" s="4">
        <v>0.4</v>
      </c>
      <c r="I2257" s="5">
        <v>7750</v>
      </c>
      <c r="J2257" s="6">
        <f t="shared" si="16"/>
        <v>3100</v>
      </c>
      <c r="K2257" s="6">
        <f t="shared" si="17"/>
        <v>1550</v>
      </c>
      <c r="L2257" s="7">
        <v>0.5</v>
      </c>
    </row>
    <row r="2258" spans="1:12">
      <c r="A2258" s="2" t="s">
        <v>104</v>
      </c>
      <c r="B2258" s="2">
        <v>1185732</v>
      </c>
      <c r="C2258" s="3">
        <v>44321</v>
      </c>
      <c r="D2258" s="2" t="s">
        <v>116</v>
      </c>
      <c r="E2258" s="2" t="s">
        <v>54</v>
      </c>
      <c r="F2258" s="2" t="s">
        <v>65</v>
      </c>
      <c r="G2258" s="2" t="s">
        <v>106</v>
      </c>
      <c r="H2258" s="4">
        <v>0.5</v>
      </c>
      <c r="I2258" s="5">
        <v>10450</v>
      </c>
      <c r="J2258" s="6">
        <f t="shared" si="16"/>
        <v>5225</v>
      </c>
      <c r="K2258" s="6">
        <f t="shared" si="17"/>
        <v>2351.25</v>
      </c>
      <c r="L2258" s="7">
        <v>0.45</v>
      </c>
    </row>
    <row r="2259" spans="1:12">
      <c r="A2259" s="2" t="s">
        <v>104</v>
      </c>
      <c r="B2259" s="2">
        <v>1185732</v>
      </c>
      <c r="C2259" s="3">
        <v>44321</v>
      </c>
      <c r="D2259" s="2" t="s">
        <v>116</v>
      </c>
      <c r="E2259" s="2" t="s">
        <v>54</v>
      </c>
      <c r="F2259" s="2" t="s">
        <v>65</v>
      </c>
      <c r="G2259" s="2" t="s">
        <v>107</v>
      </c>
      <c r="H2259" s="4">
        <v>0.5</v>
      </c>
      <c r="I2259" s="5">
        <v>7500</v>
      </c>
      <c r="J2259" s="6">
        <f t="shared" si="16"/>
        <v>3750</v>
      </c>
      <c r="K2259" s="6">
        <f t="shared" si="17"/>
        <v>1312.5</v>
      </c>
      <c r="L2259" s="7">
        <v>0.35</v>
      </c>
    </row>
    <row r="2260" spans="1:12">
      <c r="A2260" s="2" t="s">
        <v>104</v>
      </c>
      <c r="B2260" s="2">
        <v>1185732</v>
      </c>
      <c r="C2260" s="3">
        <v>44321</v>
      </c>
      <c r="D2260" s="2" t="s">
        <v>116</v>
      </c>
      <c r="E2260" s="2" t="s">
        <v>54</v>
      </c>
      <c r="F2260" s="2" t="s">
        <v>65</v>
      </c>
      <c r="G2260" s="2" t="s">
        <v>108</v>
      </c>
      <c r="H2260" s="4">
        <v>0.45</v>
      </c>
      <c r="I2260" s="5">
        <v>7250</v>
      </c>
      <c r="J2260" s="6">
        <f t="shared" si="16"/>
        <v>3262.5</v>
      </c>
      <c r="K2260" s="6">
        <f t="shared" si="17"/>
        <v>815.625</v>
      </c>
      <c r="L2260" s="7">
        <v>0.25</v>
      </c>
    </row>
    <row r="2261" spans="1:12">
      <c r="A2261" s="2" t="s">
        <v>104</v>
      </c>
      <c r="B2261" s="2">
        <v>1185732</v>
      </c>
      <c r="C2261" s="3">
        <v>44321</v>
      </c>
      <c r="D2261" s="2" t="s">
        <v>116</v>
      </c>
      <c r="E2261" s="2" t="s">
        <v>54</v>
      </c>
      <c r="F2261" s="2" t="s">
        <v>65</v>
      </c>
      <c r="G2261" s="2" t="s">
        <v>109</v>
      </c>
      <c r="H2261" s="4">
        <v>0.45</v>
      </c>
      <c r="I2261" s="5">
        <v>6750</v>
      </c>
      <c r="J2261" s="6">
        <f t="shared" si="16"/>
        <v>3037.5</v>
      </c>
      <c r="K2261" s="6">
        <f t="shared" si="17"/>
        <v>911.25</v>
      </c>
      <c r="L2261" s="7">
        <v>0.3</v>
      </c>
    </row>
    <row r="2262" spans="1:12">
      <c r="A2262" s="2" t="s">
        <v>104</v>
      </c>
      <c r="B2262" s="2">
        <v>1185732</v>
      </c>
      <c r="C2262" s="3">
        <v>44321</v>
      </c>
      <c r="D2262" s="2" t="s">
        <v>116</v>
      </c>
      <c r="E2262" s="2" t="s">
        <v>54</v>
      </c>
      <c r="F2262" s="2" t="s">
        <v>65</v>
      </c>
      <c r="G2262" s="2" t="s">
        <v>110</v>
      </c>
      <c r="H2262" s="4">
        <v>0.54999999999999993</v>
      </c>
      <c r="I2262" s="5">
        <v>7000</v>
      </c>
      <c r="J2262" s="6">
        <f t="shared" si="16"/>
        <v>3849.9999999999995</v>
      </c>
      <c r="K2262" s="6">
        <f t="shared" si="17"/>
        <v>1347.4999999999998</v>
      </c>
      <c r="L2262" s="7">
        <v>0.35</v>
      </c>
    </row>
    <row r="2263" spans="1:12">
      <c r="A2263" s="2" t="s">
        <v>104</v>
      </c>
      <c r="B2263" s="2">
        <v>1185732</v>
      </c>
      <c r="C2263" s="3">
        <v>44321</v>
      </c>
      <c r="D2263" s="2" t="s">
        <v>116</v>
      </c>
      <c r="E2263" s="2" t="s">
        <v>54</v>
      </c>
      <c r="F2263" s="2" t="s">
        <v>65</v>
      </c>
      <c r="G2263" s="2" t="s">
        <v>111</v>
      </c>
      <c r="H2263" s="4">
        <v>0.6</v>
      </c>
      <c r="I2263" s="5">
        <v>8000</v>
      </c>
      <c r="J2263" s="6">
        <f t="shared" si="16"/>
        <v>4800</v>
      </c>
      <c r="K2263" s="6">
        <f t="shared" si="17"/>
        <v>2400</v>
      </c>
      <c r="L2263" s="7">
        <v>0.5</v>
      </c>
    </row>
    <row r="2264" spans="1:12">
      <c r="A2264" s="2" t="s">
        <v>104</v>
      </c>
      <c r="B2264" s="2">
        <v>1185732</v>
      </c>
      <c r="C2264" s="3">
        <v>44354</v>
      </c>
      <c r="D2264" s="2" t="s">
        <v>116</v>
      </c>
      <c r="E2264" s="2" t="s">
        <v>54</v>
      </c>
      <c r="F2264" s="2" t="s">
        <v>65</v>
      </c>
      <c r="G2264" s="2" t="s">
        <v>106</v>
      </c>
      <c r="H2264" s="4">
        <v>0.54999999999999993</v>
      </c>
      <c r="I2264" s="5">
        <v>10500</v>
      </c>
      <c r="J2264" s="6">
        <f t="shared" si="16"/>
        <v>5774.9999999999991</v>
      </c>
      <c r="K2264" s="6">
        <f t="shared" si="17"/>
        <v>2598.7499999999995</v>
      </c>
      <c r="L2264" s="7">
        <v>0.45</v>
      </c>
    </row>
    <row r="2265" spans="1:12">
      <c r="A2265" s="2" t="s">
        <v>104</v>
      </c>
      <c r="B2265" s="2">
        <v>1185732</v>
      </c>
      <c r="C2265" s="3">
        <v>44354</v>
      </c>
      <c r="D2265" s="2" t="s">
        <v>116</v>
      </c>
      <c r="E2265" s="2" t="s">
        <v>54</v>
      </c>
      <c r="F2265" s="2" t="s">
        <v>65</v>
      </c>
      <c r="G2265" s="2" t="s">
        <v>107</v>
      </c>
      <c r="H2265" s="4">
        <v>0.5</v>
      </c>
      <c r="I2265" s="5">
        <v>8000</v>
      </c>
      <c r="J2265" s="6">
        <f t="shared" si="16"/>
        <v>4000</v>
      </c>
      <c r="K2265" s="6">
        <f t="shared" si="17"/>
        <v>1400</v>
      </c>
      <c r="L2265" s="7">
        <v>0.35</v>
      </c>
    </row>
    <row r="2266" spans="1:12">
      <c r="A2266" s="2" t="s">
        <v>104</v>
      </c>
      <c r="B2266" s="2">
        <v>1185732</v>
      </c>
      <c r="C2266" s="3">
        <v>44354</v>
      </c>
      <c r="D2266" s="2" t="s">
        <v>116</v>
      </c>
      <c r="E2266" s="2" t="s">
        <v>54</v>
      </c>
      <c r="F2266" s="2" t="s">
        <v>65</v>
      </c>
      <c r="G2266" s="2" t="s">
        <v>108</v>
      </c>
      <c r="H2266" s="4">
        <v>0.5</v>
      </c>
      <c r="I2266" s="5">
        <v>7750</v>
      </c>
      <c r="J2266" s="6">
        <f t="shared" si="16"/>
        <v>3875</v>
      </c>
      <c r="K2266" s="6">
        <f t="shared" si="17"/>
        <v>968.75</v>
      </c>
      <c r="L2266" s="7">
        <v>0.25</v>
      </c>
    </row>
    <row r="2267" spans="1:12">
      <c r="A2267" s="2" t="s">
        <v>104</v>
      </c>
      <c r="B2267" s="2">
        <v>1185732</v>
      </c>
      <c r="C2267" s="3">
        <v>44354</v>
      </c>
      <c r="D2267" s="2" t="s">
        <v>116</v>
      </c>
      <c r="E2267" s="2" t="s">
        <v>54</v>
      </c>
      <c r="F2267" s="2" t="s">
        <v>65</v>
      </c>
      <c r="G2267" s="2" t="s">
        <v>109</v>
      </c>
      <c r="H2267" s="4">
        <v>0.5</v>
      </c>
      <c r="I2267" s="5">
        <v>7500</v>
      </c>
      <c r="J2267" s="6">
        <f t="shared" si="16"/>
        <v>3750</v>
      </c>
      <c r="K2267" s="6">
        <f t="shared" si="17"/>
        <v>1125</v>
      </c>
      <c r="L2267" s="7">
        <v>0.3</v>
      </c>
    </row>
    <row r="2268" spans="1:12">
      <c r="A2268" s="2" t="s">
        <v>104</v>
      </c>
      <c r="B2268" s="2">
        <v>1185732</v>
      </c>
      <c r="C2268" s="3">
        <v>44354</v>
      </c>
      <c r="D2268" s="2" t="s">
        <v>116</v>
      </c>
      <c r="E2268" s="2" t="s">
        <v>54</v>
      </c>
      <c r="F2268" s="2" t="s">
        <v>65</v>
      </c>
      <c r="G2268" s="2" t="s">
        <v>110</v>
      </c>
      <c r="H2268" s="4">
        <v>0.65</v>
      </c>
      <c r="I2268" s="5">
        <v>7500</v>
      </c>
      <c r="J2268" s="6">
        <f t="shared" si="16"/>
        <v>4875</v>
      </c>
      <c r="K2268" s="6">
        <f t="shared" si="17"/>
        <v>1706.25</v>
      </c>
      <c r="L2268" s="7">
        <v>0.35</v>
      </c>
    </row>
    <row r="2269" spans="1:12">
      <c r="A2269" s="2" t="s">
        <v>104</v>
      </c>
      <c r="B2269" s="2">
        <v>1185732</v>
      </c>
      <c r="C2269" s="3">
        <v>44354</v>
      </c>
      <c r="D2269" s="2" t="s">
        <v>116</v>
      </c>
      <c r="E2269" s="2" t="s">
        <v>54</v>
      </c>
      <c r="F2269" s="2" t="s">
        <v>65</v>
      </c>
      <c r="G2269" s="2" t="s">
        <v>111</v>
      </c>
      <c r="H2269" s="4">
        <v>0.70000000000000007</v>
      </c>
      <c r="I2269" s="5">
        <v>9250</v>
      </c>
      <c r="J2269" s="6">
        <f t="shared" si="16"/>
        <v>6475.0000000000009</v>
      </c>
      <c r="K2269" s="6">
        <f t="shared" si="17"/>
        <v>3237.5000000000005</v>
      </c>
      <c r="L2269" s="7">
        <v>0.5</v>
      </c>
    </row>
    <row r="2270" spans="1:12">
      <c r="A2270" s="2" t="s">
        <v>104</v>
      </c>
      <c r="B2270" s="2">
        <v>1185732</v>
      </c>
      <c r="C2270" s="3">
        <v>44382</v>
      </c>
      <c r="D2270" s="2" t="s">
        <v>116</v>
      </c>
      <c r="E2270" s="2" t="s">
        <v>54</v>
      </c>
      <c r="F2270" s="2" t="s">
        <v>65</v>
      </c>
      <c r="G2270" s="2" t="s">
        <v>106</v>
      </c>
      <c r="H2270" s="4">
        <v>0.65</v>
      </c>
      <c r="I2270" s="5">
        <v>11500</v>
      </c>
      <c r="J2270" s="6">
        <f t="shared" si="16"/>
        <v>7475</v>
      </c>
      <c r="K2270" s="6">
        <f t="shared" si="17"/>
        <v>3363.75</v>
      </c>
      <c r="L2270" s="7">
        <v>0.45</v>
      </c>
    </row>
    <row r="2271" spans="1:12">
      <c r="A2271" s="2" t="s">
        <v>104</v>
      </c>
      <c r="B2271" s="2">
        <v>1185732</v>
      </c>
      <c r="C2271" s="3">
        <v>44382</v>
      </c>
      <c r="D2271" s="2" t="s">
        <v>116</v>
      </c>
      <c r="E2271" s="2" t="s">
        <v>54</v>
      </c>
      <c r="F2271" s="2" t="s">
        <v>65</v>
      </c>
      <c r="G2271" s="2" t="s">
        <v>107</v>
      </c>
      <c r="H2271" s="4">
        <v>0.60000000000000009</v>
      </c>
      <c r="I2271" s="5">
        <v>9000</v>
      </c>
      <c r="J2271" s="6">
        <f t="shared" si="16"/>
        <v>5400.0000000000009</v>
      </c>
      <c r="K2271" s="6">
        <f t="shared" si="17"/>
        <v>1890.0000000000002</v>
      </c>
      <c r="L2271" s="7">
        <v>0.35</v>
      </c>
    </row>
    <row r="2272" spans="1:12">
      <c r="A2272" s="2" t="s">
        <v>104</v>
      </c>
      <c r="B2272" s="2">
        <v>1185732</v>
      </c>
      <c r="C2272" s="3">
        <v>44382</v>
      </c>
      <c r="D2272" s="2" t="s">
        <v>116</v>
      </c>
      <c r="E2272" s="2" t="s">
        <v>54</v>
      </c>
      <c r="F2272" s="2" t="s">
        <v>65</v>
      </c>
      <c r="G2272" s="2" t="s">
        <v>108</v>
      </c>
      <c r="H2272" s="4">
        <v>0.55000000000000004</v>
      </c>
      <c r="I2272" s="5">
        <v>8250</v>
      </c>
      <c r="J2272" s="6">
        <f t="shared" si="16"/>
        <v>4537.5</v>
      </c>
      <c r="K2272" s="6">
        <f t="shared" si="17"/>
        <v>1134.375</v>
      </c>
      <c r="L2272" s="7">
        <v>0.25</v>
      </c>
    </row>
    <row r="2273" spans="1:12">
      <c r="A2273" s="2" t="s">
        <v>104</v>
      </c>
      <c r="B2273" s="2">
        <v>1185732</v>
      </c>
      <c r="C2273" s="3">
        <v>44382</v>
      </c>
      <c r="D2273" s="2" t="s">
        <v>116</v>
      </c>
      <c r="E2273" s="2" t="s">
        <v>54</v>
      </c>
      <c r="F2273" s="2" t="s">
        <v>65</v>
      </c>
      <c r="G2273" s="2" t="s">
        <v>109</v>
      </c>
      <c r="H2273" s="4">
        <v>0.55000000000000004</v>
      </c>
      <c r="I2273" s="5">
        <v>7750</v>
      </c>
      <c r="J2273" s="6">
        <f t="shared" si="16"/>
        <v>4262.5</v>
      </c>
      <c r="K2273" s="6">
        <f t="shared" si="17"/>
        <v>1278.75</v>
      </c>
      <c r="L2273" s="7">
        <v>0.3</v>
      </c>
    </row>
    <row r="2274" spans="1:12">
      <c r="A2274" s="2" t="s">
        <v>104</v>
      </c>
      <c r="B2274" s="2">
        <v>1185732</v>
      </c>
      <c r="C2274" s="3">
        <v>44382</v>
      </c>
      <c r="D2274" s="2" t="s">
        <v>116</v>
      </c>
      <c r="E2274" s="2" t="s">
        <v>54</v>
      </c>
      <c r="F2274" s="2" t="s">
        <v>65</v>
      </c>
      <c r="G2274" s="2" t="s">
        <v>110</v>
      </c>
      <c r="H2274" s="4">
        <v>0.65</v>
      </c>
      <c r="I2274" s="5">
        <v>8000</v>
      </c>
      <c r="J2274" s="6">
        <f t="shared" si="16"/>
        <v>5200</v>
      </c>
      <c r="K2274" s="6">
        <f t="shared" si="17"/>
        <v>1819.9999999999998</v>
      </c>
      <c r="L2274" s="7">
        <v>0.35</v>
      </c>
    </row>
    <row r="2275" spans="1:12">
      <c r="A2275" s="2" t="s">
        <v>104</v>
      </c>
      <c r="B2275" s="2">
        <v>1185732</v>
      </c>
      <c r="C2275" s="3">
        <v>44382</v>
      </c>
      <c r="D2275" s="2" t="s">
        <v>116</v>
      </c>
      <c r="E2275" s="2" t="s">
        <v>54</v>
      </c>
      <c r="F2275" s="2" t="s">
        <v>65</v>
      </c>
      <c r="G2275" s="2" t="s">
        <v>111</v>
      </c>
      <c r="H2275" s="4">
        <v>0.70000000000000007</v>
      </c>
      <c r="I2275" s="5">
        <v>9750</v>
      </c>
      <c r="J2275" s="6">
        <f t="shared" si="16"/>
        <v>6825.0000000000009</v>
      </c>
      <c r="K2275" s="6">
        <f t="shared" si="17"/>
        <v>3412.5000000000005</v>
      </c>
      <c r="L2275" s="7">
        <v>0.5</v>
      </c>
    </row>
    <row r="2276" spans="1:12">
      <c r="A2276" s="2" t="s">
        <v>104</v>
      </c>
      <c r="B2276" s="2">
        <v>1185732</v>
      </c>
      <c r="C2276" s="3">
        <v>44414</v>
      </c>
      <c r="D2276" s="2" t="s">
        <v>116</v>
      </c>
      <c r="E2276" s="2" t="s">
        <v>54</v>
      </c>
      <c r="F2276" s="2" t="s">
        <v>65</v>
      </c>
      <c r="G2276" s="2" t="s">
        <v>106</v>
      </c>
      <c r="H2276" s="4">
        <v>0.65</v>
      </c>
      <c r="I2276" s="5">
        <v>11250</v>
      </c>
      <c r="J2276" s="6">
        <f t="shared" si="16"/>
        <v>7312.5</v>
      </c>
      <c r="K2276" s="6">
        <f t="shared" si="17"/>
        <v>3290.625</v>
      </c>
      <c r="L2276" s="7">
        <v>0.45</v>
      </c>
    </row>
    <row r="2277" spans="1:12">
      <c r="A2277" s="2" t="s">
        <v>104</v>
      </c>
      <c r="B2277" s="2">
        <v>1185732</v>
      </c>
      <c r="C2277" s="3">
        <v>44414</v>
      </c>
      <c r="D2277" s="2" t="s">
        <v>116</v>
      </c>
      <c r="E2277" s="2" t="s">
        <v>54</v>
      </c>
      <c r="F2277" s="2" t="s">
        <v>65</v>
      </c>
      <c r="G2277" s="2" t="s">
        <v>107</v>
      </c>
      <c r="H2277" s="4">
        <v>0.60000000000000009</v>
      </c>
      <c r="I2277" s="5">
        <v>9000</v>
      </c>
      <c r="J2277" s="6">
        <f t="shared" si="16"/>
        <v>5400.0000000000009</v>
      </c>
      <c r="K2277" s="6">
        <f t="shared" si="17"/>
        <v>1890.0000000000002</v>
      </c>
      <c r="L2277" s="7">
        <v>0.35</v>
      </c>
    </row>
    <row r="2278" spans="1:12">
      <c r="A2278" s="2" t="s">
        <v>104</v>
      </c>
      <c r="B2278" s="2">
        <v>1185732</v>
      </c>
      <c r="C2278" s="3">
        <v>44414</v>
      </c>
      <c r="D2278" s="2" t="s">
        <v>116</v>
      </c>
      <c r="E2278" s="2" t="s">
        <v>54</v>
      </c>
      <c r="F2278" s="2" t="s">
        <v>65</v>
      </c>
      <c r="G2278" s="2" t="s">
        <v>108</v>
      </c>
      <c r="H2278" s="4">
        <v>0.55000000000000004</v>
      </c>
      <c r="I2278" s="5">
        <v>8250</v>
      </c>
      <c r="J2278" s="6">
        <f t="shared" si="16"/>
        <v>4537.5</v>
      </c>
      <c r="K2278" s="6">
        <f t="shared" si="17"/>
        <v>1134.375</v>
      </c>
      <c r="L2278" s="7">
        <v>0.25</v>
      </c>
    </row>
    <row r="2279" spans="1:12">
      <c r="A2279" s="2" t="s">
        <v>104</v>
      </c>
      <c r="B2279" s="2">
        <v>1185732</v>
      </c>
      <c r="C2279" s="3">
        <v>44414</v>
      </c>
      <c r="D2279" s="2" t="s">
        <v>116</v>
      </c>
      <c r="E2279" s="2" t="s">
        <v>54</v>
      </c>
      <c r="F2279" s="2" t="s">
        <v>65</v>
      </c>
      <c r="G2279" s="2" t="s">
        <v>109</v>
      </c>
      <c r="H2279" s="4">
        <v>0.45</v>
      </c>
      <c r="I2279" s="5">
        <v>7750</v>
      </c>
      <c r="J2279" s="6">
        <f t="shared" si="16"/>
        <v>3487.5</v>
      </c>
      <c r="K2279" s="6">
        <f t="shared" si="17"/>
        <v>1046.25</v>
      </c>
      <c r="L2279" s="7">
        <v>0.3</v>
      </c>
    </row>
    <row r="2280" spans="1:12">
      <c r="A2280" s="2" t="s">
        <v>104</v>
      </c>
      <c r="B2280" s="2">
        <v>1185732</v>
      </c>
      <c r="C2280" s="3">
        <v>44414</v>
      </c>
      <c r="D2280" s="2" t="s">
        <v>116</v>
      </c>
      <c r="E2280" s="2" t="s">
        <v>54</v>
      </c>
      <c r="F2280" s="2" t="s">
        <v>65</v>
      </c>
      <c r="G2280" s="2" t="s">
        <v>110</v>
      </c>
      <c r="H2280" s="4">
        <v>0.55000000000000004</v>
      </c>
      <c r="I2280" s="5">
        <v>7500</v>
      </c>
      <c r="J2280" s="6">
        <f t="shared" si="16"/>
        <v>4125</v>
      </c>
      <c r="K2280" s="6">
        <f t="shared" si="17"/>
        <v>1443.75</v>
      </c>
      <c r="L2280" s="7">
        <v>0.35</v>
      </c>
    </row>
    <row r="2281" spans="1:12">
      <c r="A2281" s="2" t="s">
        <v>104</v>
      </c>
      <c r="B2281" s="2">
        <v>1185732</v>
      </c>
      <c r="C2281" s="3">
        <v>44414</v>
      </c>
      <c r="D2281" s="2" t="s">
        <v>116</v>
      </c>
      <c r="E2281" s="2" t="s">
        <v>54</v>
      </c>
      <c r="F2281" s="2" t="s">
        <v>65</v>
      </c>
      <c r="G2281" s="2" t="s">
        <v>111</v>
      </c>
      <c r="H2281" s="4">
        <v>0.60000000000000009</v>
      </c>
      <c r="I2281" s="5">
        <v>9250</v>
      </c>
      <c r="J2281" s="6">
        <f t="shared" si="16"/>
        <v>5550.0000000000009</v>
      </c>
      <c r="K2281" s="6">
        <f t="shared" si="17"/>
        <v>2775.0000000000005</v>
      </c>
      <c r="L2281" s="7">
        <v>0.5</v>
      </c>
    </row>
    <row r="2282" spans="1:12">
      <c r="A2282" s="2" t="s">
        <v>104</v>
      </c>
      <c r="B2282" s="2">
        <v>1185732</v>
      </c>
      <c r="C2282" s="3">
        <v>44444</v>
      </c>
      <c r="D2282" s="2" t="s">
        <v>116</v>
      </c>
      <c r="E2282" s="2" t="s">
        <v>54</v>
      </c>
      <c r="F2282" s="2" t="s">
        <v>65</v>
      </c>
      <c r="G2282" s="2" t="s">
        <v>106</v>
      </c>
      <c r="H2282" s="4">
        <v>0.55000000000000004</v>
      </c>
      <c r="I2282" s="5">
        <v>10250</v>
      </c>
      <c r="J2282" s="6">
        <f t="shared" si="16"/>
        <v>5637.5000000000009</v>
      </c>
      <c r="K2282" s="6">
        <f t="shared" si="17"/>
        <v>2536.8750000000005</v>
      </c>
      <c r="L2282" s="7">
        <v>0.45</v>
      </c>
    </row>
    <row r="2283" spans="1:12">
      <c r="A2283" s="2" t="s">
        <v>104</v>
      </c>
      <c r="B2283" s="2">
        <v>1185732</v>
      </c>
      <c r="C2283" s="3">
        <v>44444</v>
      </c>
      <c r="D2283" s="2" t="s">
        <v>116</v>
      </c>
      <c r="E2283" s="2" t="s">
        <v>54</v>
      </c>
      <c r="F2283" s="2" t="s">
        <v>65</v>
      </c>
      <c r="G2283" s="2" t="s">
        <v>107</v>
      </c>
      <c r="H2283" s="4">
        <v>0.50000000000000011</v>
      </c>
      <c r="I2283" s="5">
        <v>8250</v>
      </c>
      <c r="J2283" s="6">
        <f t="shared" si="16"/>
        <v>4125.0000000000009</v>
      </c>
      <c r="K2283" s="6">
        <f t="shared" si="17"/>
        <v>1443.7500000000002</v>
      </c>
      <c r="L2283" s="7">
        <v>0.35</v>
      </c>
    </row>
    <row r="2284" spans="1:12">
      <c r="A2284" s="2" t="s">
        <v>104</v>
      </c>
      <c r="B2284" s="2">
        <v>1185732</v>
      </c>
      <c r="C2284" s="3">
        <v>44444</v>
      </c>
      <c r="D2284" s="2" t="s">
        <v>116</v>
      </c>
      <c r="E2284" s="2" t="s">
        <v>54</v>
      </c>
      <c r="F2284" s="2" t="s">
        <v>65</v>
      </c>
      <c r="G2284" s="2" t="s">
        <v>108</v>
      </c>
      <c r="H2284" s="4">
        <v>0.4</v>
      </c>
      <c r="I2284" s="5">
        <v>7250</v>
      </c>
      <c r="J2284" s="6">
        <f t="shared" si="16"/>
        <v>2900</v>
      </c>
      <c r="K2284" s="6">
        <f t="shared" si="17"/>
        <v>725</v>
      </c>
      <c r="L2284" s="7">
        <v>0.25</v>
      </c>
    </row>
    <row r="2285" spans="1:12">
      <c r="A2285" s="2" t="s">
        <v>104</v>
      </c>
      <c r="B2285" s="2">
        <v>1185732</v>
      </c>
      <c r="C2285" s="3">
        <v>44444</v>
      </c>
      <c r="D2285" s="2" t="s">
        <v>116</v>
      </c>
      <c r="E2285" s="2" t="s">
        <v>54</v>
      </c>
      <c r="F2285" s="2" t="s">
        <v>65</v>
      </c>
      <c r="G2285" s="2" t="s">
        <v>109</v>
      </c>
      <c r="H2285" s="4">
        <v>0.4</v>
      </c>
      <c r="I2285" s="5">
        <v>7000</v>
      </c>
      <c r="J2285" s="6">
        <f t="shared" si="16"/>
        <v>2800</v>
      </c>
      <c r="K2285" s="6">
        <f t="shared" si="17"/>
        <v>840</v>
      </c>
      <c r="L2285" s="7">
        <v>0.3</v>
      </c>
    </row>
    <row r="2286" spans="1:12">
      <c r="A2286" s="2" t="s">
        <v>104</v>
      </c>
      <c r="B2286" s="2">
        <v>1185732</v>
      </c>
      <c r="C2286" s="3">
        <v>44444</v>
      </c>
      <c r="D2286" s="2" t="s">
        <v>116</v>
      </c>
      <c r="E2286" s="2" t="s">
        <v>54</v>
      </c>
      <c r="F2286" s="2" t="s">
        <v>65</v>
      </c>
      <c r="G2286" s="2" t="s">
        <v>110</v>
      </c>
      <c r="H2286" s="4">
        <v>0.5</v>
      </c>
      <c r="I2286" s="5">
        <v>7000</v>
      </c>
      <c r="J2286" s="6">
        <f t="shared" si="16"/>
        <v>3500</v>
      </c>
      <c r="K2286" s="6">
        <f t="shared" si="17"/>
        <v>1225</v>
      </c>
      <c r="L2286" s="7">
        <v>0.35</v>
      </c>
    </row>
    <row r="2287" spans="1:12">
      <c r="A2287" s="2" t="s">
        <v>104</v>
      </c>
      <c r="B2287" s="2">
        <v>1185732</v>
      </c>
      <c r="C2287" s="3">
        <v>44444</v>
      </c>
      <c r="D2287" s="2" t="s">
        <v>116</v>
      </c>
      <c r="E2287" s="2" t="s">
        <v>54</v>
      </c>
      <c r="F2287" s="2" t="s">
        <v>65</v>
      </c>
      <c r="G2287" s="2" t="s">
        <v>111</v>
      </c>
      <c r="H2287" s="4">
        <v>0.55000000000000004</v>
      </c>
      <c r="I2287" s="5">
        <v>8000</v>
      </c>
      <c r="J2287" s="6">
        <f t="shared" si="16"/>
        <v>4400</v>
      </c>
      <c r="K2287" s="6">
        <f t="shared" si="17"/>
        <v>2200</v>
      </c>
      <c r="L2287" s="7">
        <v>0.5</v>
      </c>
    </row>
    <row r="2288" spans="1:12">
      <c r="A2288" s="2" t="s">
        <v>104</v>
      </c>
      <c r="B2288" s="2">
        <v>1185732</v>
      </c>
      <c r="C2288" s="3">
        <v>44476</v>
      </c>
      <c r="D2288" s="2" t="s">
        <v>116</v>
      </c>
      <c r="E2288" s="2" t="s">
        <v>54</v>
      </c>
      <c r="F2288" s="2" t="s">
        <v>65</v>
      </c>
      <c r="G2288" s="2" t="s">
        <v>106</v>
      </c>
      <c r="H2288" s="4">
        <v>0.55000000000000004</v>
      </c>
      <c r="I2288" s="5">
        <v>9750</v>
      </c>
      <c r="J2288" s="6">
        <f t="shared" si="16"/>
        <v>5362.5</v>
      </c>
      <c r="K2288" s="6">
        <f t="shared" si="17"/>
        <v>2413.125</v>
      </c>
      <c r="L2288" s="7">
        <v>0.45</v>
      </c>
    </row>
    <row r="2289" spans="1:12">
      <c r="A2289" s="2" t="s">
        <v>104</v>
      </c>
      <c r="B2289" s="2">
        <v>1185732</v>
      </c>
      <c r="C2289" s="3">
        <v>44476</v>
      </c>
      <c r="D2289" s="2" t="s">
        <v>116</v>
      </c>
      <c r="E2289" s="2" t="s">
        <v>54</v>
      </c>
      <c r="F2289" s="2" t="s">
        <v>65</v>
      </c>
      <c r="G2289" s="2" t="s">
        <v>107</v>
      </c>
      <c r="H2289" s="4">
        <v>0.45000000000000012</v>
      </c>
      <c r="I2289" s="5">
        <v>8000</v>
      </c>
      <c r="J2289" s="6">
        <f t="shared" si="16"/>
        <v>3600.0000000000009</v>
      </c>
      <c r="K2289" s="6">
        <f t="shared" si="17"/>
        <v>1260.0000000000002</v>
      </c>
      <c r="L2289" s="7">
        <v>0.35</v>
      </c>
    </row>
    <row r="2290" spans="1:12">
      <c r="A2290" s="2" t="s">
        <v>104</v>
      </c>
      <c r="B2290" s="2">
        <v>1185732</v>
      </c>
      <c r="C2290" s="3">
        <v>44476</v>
      </c>
      <c r="D2290" s="2" t="s">
        <v>116</v>
      </c>
      <c r="E2290" s="2" t="s">
        <v>54</v>
      </c>
      <c r="F2290" s="2" t="s">
        <v>65</v>
      </c>
      <c r="G2290" s="2" t="s">
        <v>108</v>
      </c>
      <c r="H2290" s="4">
        <v>0.45000000000000012</v>
      </c>
      <c r="I2290" s="5">
        <v>6750</v>
      </c>
      <c r="J2290" s="6">
        <f t="shared" si="16"/>
        <v>3037.5000000000009</v>
      </c>
      <c r="K2290" s="6">
        <f t="shared" si="17"/>
        <v>759.37500000000023</v>
      </c>
      <c r="L2290" s="7">
        <v>0.25</v>
      </c>
    </row>
    <row r="2291" spans="1:12">
      <c r="A2291" s="2" t="s">
        <v>104</v>
      </c>
      <c r="B2291" s="2">
        <v>1185732</v>
      </c>
      <c r="C2291" s="3">
        <v>44476</v>
      </c>
      <c r="D2291" s="2" t="s">
        <v>116</v>
      </c>
      <c r="E2291" s="2" t="s">
        <v>54</v>
      </c>
      <c r="F2291" s="2" t="s">
        <v>65</v>
      </c>
      <c r="G2291" s="2" t="s">
        <v>109</v>
      </c>
      <c r="H2291" s="4">
        <v>0.45000000000000012</v>
      </c>
      <c r="I2291" s="5">
        <v>6500</v>
      </c>
      <c r="J2291" s="6">
        <f t="shared" si="16"/>
        <v>2925.0000000000009</v>
      </c>
      <c r="K2291" s="6">
        <f t="shared" si="17"/>
        <v>877.50000000000023</v>
      </c>
      <c r="L2291" s="7">
        <v>0.3</v>
      </c>
    </row>
    <row r="2292" spans="1:12">
      <c r="A2292" s="2" t="s">
        <v>104</v>
      </c>
      <c r="B2292" s="2">
        <v>1185732</v>
      </c>
      <c r="C2292" s="3">
        <v>44476</v>
      </c>
      <c r="D2292" s="2" t="s">
        <v>116</v>
      </c>
      <c r="E2292" s="2" t="s">
        <v>54</v>
      </c>
      <c r="F2292" s="2" t="s">
        <v>65</v>
      </c>
      <c r="G2292" s="2" t="s">
        <v>110</v>
      </c>
      <c r="H2292" s="4">
        <v>0.55000000000000004</v>
      </c>
      <c r="I2292" s="5">
        <v>6500</v>
      </c>
      <c r="J2292" s="6">
        <f t="shared" si="16"/>
        <v>3575.0000000000005</v>
      </c>
      <c r="K2292" s="6">
        <f t="shared" si="17"/>
        <v>1251.25</v>
      </c>
      <c r="L2292" s="7">
        <v>0.35</v>
      </c>
    </row>
    <row r="2293" spans="1:12">
      <c r="A2293" s="2" t="s">
        <v>104</v>
      </c>
      <c r="B2293" s="2">
        <v>1185732</v>
      </c>
      <c r="C2293" s="3">
        <v>44476</v>
      </c>
      <c r="D2293" s="2" t="s">
        <v>116</v>
      </c>
      <c r="E2293" s="2" t="s">
        <v>54</v>
      </c>
      <c r="F2293" s="2" t="s">
        <v>65</v>
      </c>
      <c r="G2293" s="2" t="s">
        <v>111</v>
      </c>
      <c r="H2293" s="4">
        <v>0.6</v>
      </c>
      <c r="I2293" s="5">
        <v>7750</v>
      </c>
      <c r="J2293" s="6">
        <f t="shared" si="16"/>
        <v>4650</v>
      </c>
      <c r="K2293" s="6">
        <f t="shared" si="17"/>
        <v>2325</v>
      </c>
      <c r="L2293" s="7">
        <v>0.5</v>
      </c>
    </row>
    <row r="2294" spans="1:12">
      <c r="A2294" s="2" t="s">
        <v>104</v>
      </c>
      <c r="B2294" s="2">
        <v>1185732</v>
      </c>
      <c r="C2294" s="3">
        <v>44506</v>
      </c>
      <c r="D2294" s="2" t="s">
        <v>116</v>
      </c>
      <c r="E2294" s="2" t="s">
        <v>54</v>
      </c>
      <c r="F2294" s="2" t="s">
        <v>65</v>
      </c>
      <c r="G2294" s="2" t="s">
        <v>106</v>
      </c>
      <c r="H2294" s="4">
        <v>0.55000000000000004</v>
      </c>
      <c r="I2294" s="5">
        <v>9250</v>
      </c>
      <c r="J2294" s="6">
        <f t="shared" si="16"/>
        <v>5087.5</v>
      </c>
      <c r="K2294" s="6">
        <f t="shared" si="17"/>
        <v>2289.375</v>
      </c>
      <c r="L2294" s="7">
        <v>0.45</v>
      </c>
    </row>
    <row r="2295" spans="1:12">
      <c r="A2295" s="2" t="s">
        <v>104</v>
      </c>
      <c r="B2295" s="2">
        <v>1185732</v>
      </c>
      <c r="C2295" s="3">
        <v>44506</v>
      </c>
      <c r="D2295" s="2" t="s">
        <v>116</v>
      </c>
      <c r="E2295" s="2" t="s">
        <v>54</v>
      </c>
      <c r="F2295" s="2" t="s">
        <v>65</v>
      </c>
      <c r="G2295" s="2" t="s">
        <v>107</v>
      </c>
      <c r="H2295" s="4">
        <v>0.45000000000000012</v>
      </c>
      <c r="I2295" s="5">
        <v>7500</v>
      </c>
      <c r="J2295" s="6">
        <f t="shared" si="16"/>
        <v>3375.0000000000009</v>
      </c>
      <c r="K2295" s="6">
        <f t="shared" si="17"/>
        <v>1181.2500000000002</v>
      </c>
      <c r="L2295" s="7">
        <v>0.35</v>
      </c>
    </row>
    <row r="2296" spans="1:12">
      <c r="A2296" s="2" t="s">
        <v>104</v>
      </c>
      <c r="B2296" s="2">
        <v>1185732</v>
      </c>
      <c r="C2296" s="3">
        <v>44506</v>
      </c>
      <c r="D2296" s="2" t="s">
        <v>116</v>
      </c>
      <c r="E2296" s="2" t="s">
        <v>54</v>
      </c>
      <c r="F2296" s="2" t="s">
        <v>65</v>
      </c>
      <c r="G2296" s="2" t="s">
        <v>108</v>
      </c>
      <c r="H2296" s="4">
        <v>0.45000000000000012</v>
      </c>
      <c r="I2296" s="5">
        <v>6950</v>
      </c>
      <c r="J2296" s="6">
        <f t="shared" si="16"/>
        <v>3127.5000000000009</v>
      </c>
      <c r="K2296" s="6">
        <f t="shared" si="17"/>
        <v>781.87500000000023</v>
      </c>
      <c r="L2296" s="7">
        <v>0.25</v>
      </c>
    </row>
    <row r="2297" spans="1:12">
      <c r="A2297" s="2" t="s">
        <v>104</v>
      </c>
      <c r="B2297" s="2">
        <v>1185732</v>
      </c>
      <c r="C2297" s="3">
        <v>44506</v>
      </c>
      <c r="D2297" s="2" t="s">
        <v>116</v>
      </c>
      <c r="E2297" s="2" t="s">
        <v>54</v>
      </c>
      <c r="F2297" s="2" t="s">
        <v>65</v>
      </c>
      <c r="G2297" s="2" t="s">
        <v>109</v>
      </c>
      <c r="H2297" s="4">
        <v>0.55000000000000016</v>
      </c>
      <c r="I2297" s="5">
        <v>7500</v>
      </c>
      <c r="J2297" s="6">
        <f t="shared" ref="J2297:J3889" si="18">H2297*I2297</f>
        <v>4125.0000000000009</v>
      </c>
      <c r="K2297" s="6">
        <f t="shared" ref="K2297:K3889" si="19">J2297*L2297</f>
        <v>1237.5000000000002</v>
      </c>
      <c r="L2297" s="7">
        <v>0.3</v>
      </c>
    </row>
    <row r="2298" spans="1:12">
      <c r="A2298" s="2" t="s">
        <v>104</v>
      </c>
      <c r="B2298" s="2">
        <v>1185732</v>
      </c>
      <c r="C2298" s="3">
        <v>44506</v>
      </c>
      <c r="D2298" s="2" t="s">
        <v>116</v>
      </c>
      <c r="E2298" s="2" t="s">
        <v>54</v>
      </c>
      <c r="F2298" s="2" t="s">
        <v>65</v>
      </c>
      <c r="G2298" s="2" t="s">
        <v>110</v>
      </c>
      <c r="H2298" s="4">
        <v>0.70000000000000007</v>
      </c>
      <c r="I2298" s="5">
        <v>7250</v>
      </c>
      <c r="J2298" s="6">
        <f t="shared" si="18"/>
        <v>5075.0000000000009</v>
      </c>
      <c r="K2298" s="6">
        <f t="shared" si="19"/>
        <v>1776.2500000000002</v>
      </c>
      <c r="L2298" s="7">
        <v>0.35</v>
      </c>
    </row>
    <row r="2299" spans="1:12">
      <c r="A2299" s="2" t="s">
        <v>104</v>
      </c>
      <c r="B2299" s="2">
        <v>1185732</v>
      </c>
      <c r="C2299" s="3">
        <v>44506</v>
      </c>
      <c r="D2299" s="2" t="s">
        <v>116</v>
      </c>
      <c r="E2299" s="2" t="s">
        <v>54</v>
      </c>
      <c r="F2299" s="2" t="s">
        <v>65</v>
      </c>
      <c r="G2299" s="2" t="s">
        <v>111</v>
      </c>
      <c r="H2299" s="4">
        <v>0.75</v>
      </c>
      <c r="I2299" s="5">
        <v>8250</v>
      </c>
      <c r="J2299" s="6">
        <f t="shared" si="18"/>
        <v>6187.5</v>
      </c>
      <c r="K2299" s="6">
        <f t="shared" si="19"/>
        <v>3093.75</v>
      </c>
      <c r="L2299" s="7">
        <v>0.5</v>
      </c>
    </row>
    <row r="2300" spans="1:12">
      <c r="A2300" s="2" t="s">
        <v>104</v>
      </c>
      <c r="B2300" s="2">
        <v>1185732</v>
      </c>
      <c r="C2300" s="3">
        <v>44535</v>
      </c>
      <c r="D2300" s="2" t="s">
        <v>116</v>
      </c>
      <c r="E2300" s="2" t="s">
        <v>54</v>
      </c>
      <c r="F2300" s="2" t="s">
        <v>65</v>
      </c>
      <c r="G2300" s="2" t="s">
        <v>106</v>
      </c>
      <c r="H2300" s="4">
        <v>0.70000000000000007</v>
      </c>
      <c r="I2300" s="5">
        <v>10750</v>
      </c>
      <c r="J2300" s="6">
        <f t="shared" si="18"/>
        <v>7525.0000000000009</v>
      </c>
      <c r="K2300" s="6">
        <f t="shared" si="19"/>
        <v>3386.2500000000005</v>
      </c>
      <c r="L2300" s="7">
        <v>0.45</v>
      </c>
    </row>
    <row r="2301" spans="1:12">
      <c r="A2301" s="2" t="s">
        <v>104</v>
      </c>
      <c r="B2301" s="2">
        <v>1185732</v>
      </c>
      <c r="C2301" s="3">
        <v>44535</v>
      </c>
      <c r="D2301" s="2" t="s">
        <v>116</v>
      </c>
      <c r="E2301" s="2" t="s">
        <v>54</v>
      </c>
      <c r="F2301" s="2" t="s">
        <v>65</v>
      </c>
      <c r="G2301" s="2" t="s">
        <v>107</v>
      </c>
      <c r="H2301" s="4">
        <v>0.60000000000000009</v>
      </c>
      <c r="I2301" s="5">
        <v>8750</v>
      </c>
      <c r="J2301" s="6">
        <f t="shared" si="18"/>
        <v>5250.0000000000009</v>
      </c>
      <c r="K2301" s="6">
        <f t="shared" si="19"/>
        <v>1837.5000000000002</v>
      </c>
      <c r="L2301" s="7">
        <v>0.35</v>
      </c>
    </row>
    <row r="2302" spans="1:12">
      <c r="A2302" s="2" t="s">
        <v>104</v>
      </c>
      <c r="B2302" s="2">
        <v>1185732</v>
      </c>
      <c r="C2302" s="3">
        <v>44535</v>
      </c>
      <c r="D2302" s="2" t="s">
        <v>116</v>
      </c>
      <c r="E2302" s="2" t="s">
        <v>54</v>
      </c>
      <c r="F2302" s="2" t="s">
        <v>65</v>
      </c>
      <c r="G2302" s="2" t="s">
        <v>108</v>
      </c>
      <c r="H2302" s="4">
        <v>0.60000000000000009</v>
      </c>
      <c r="I2302" s="5">
        <v>8250</v>
      </c>
      <c r="J2302" s="6">
        <f t="shared" si="18"/>
        <v>4950.0000000000009</v>
      </c>
      <c r="K2302" s="6">
        <f t="shared" si="19"/>
        <v>1237.5000000000002</v>
      </c>
      <c r="L2302" s="7">
        <v>0.25</v>
      </c>
    </row>
    <row r="2303" spans="1:12">
      <c r="A2303" s="2" t="s">
        <v>104</v>
      </c>
      <c r="B2303" s="2">
        <v>1185732</v>
      </c>
      <c r="C2303" s="3">
        <v>44535</v>
      </c>
      <c r="D2303" s="2" t="s">
        <v>116</v>
      </c>
      <c r="E2303" s="2" t="s">
        <v>54</v>
      </c>
      <c r="F2303" s="2" t="s">
        <v>65</v>
      </c>
      <c r="G2303" s="2" t="s">
        <v>109</v>
      </c>
      <c r="H2303" s="4">
        <v>0.60000000000000009</v>
      </c>
      <c r="I2303" s="5">
        <v>7750</v>
      </c>
      <c r="J2303" s="6">
        <f t="shared" si="18"/>
        <v>4650.0000000000009</v>
      </c>
      <c r="K2303" s="6">
        <f t="shared" si="19"/>
        <v>1395.0000000000002</v>
      </c>
      <c r="L2303" s="7">
        <v>0.3</v>
      </c>
    </row>
    <row r="2304" spans="1:12">
      <c r="A2304" s="2" t="s">
        <v>104</v>
      </c>
      <c r="B2304" s="2">
        <v>1185732</v>
      </c>
      <c r="C2304" s="3">
        <v>44535</v>
      </c>
      <c r="D2304" s="2" t="s">
        <v>116</v>
      </c>
      <c r="E2304" s="2" t="s">
        <v>54</v>
      </c>
      <c r="F2304" s="2" t="s">
        <v>65</v>
      </c>
      <c r="G2304" s="2" t="s">
        <v>110</v>
      </c>
      <c r="H2304" s="4">
        <v>0.70000000000000007</v>
      </c>
      <c r="I2304" s="5">
        <v>7750</v>
      </c>
      <c r="J2304" s="6">
        <f t="shared" si="18"/>
        <v>5425.0000000000009</v>
      </c>
      <c r="K2304" s="6">
        <f t="shared" si="19"/>
        <v>1898.7500000000002</v>
      </c>
      <c r="L2304" s="7">
        <v>0.35</v>
      </c>
    </row>
    <row r="2305" spans="1:12">
      <c r="A2305" s="2" t="s">
        <v>104</v>
      </c>
      <c r="B2305" s="2">
        <v>1185732</v>
      </c>
      <c r="C2305" s="3">
        <v>44535</v>
      </c>
      <c r="D2305" s="2" t="s">
        <v>116</v>
      </c>
      <c r="E2305" s="2" t="s">
        <v>54</v>
      </c>
      <c r="F2305" s="2" t="s">
        <v>65</v>
      </c>
      <c r="G2305" s="2" t="s">
        <v>111</v>
      </c>
      <c r="H2305" s="4">
        <v>0.75</v>
      </c>
      <c r="I2305" s="5">
        <v>8750</v>
      </c>
      <c r="J2305" s="6">
        <f t="shared" si="18"/>
        <v>6562.5</v>
      </c>
      <c r="K2305" s="6">
        <f t="shared" si="19"/>
        <v>3281.25</v>
      </c>
      <c r="L2305" s="7">
        <v>0.5</v>
      </c>
    </row>
    <row r="2306" spans="1:12">
      <c r="A2306" s="2" t="s">
        <v>104</v>
      </c>
      <c r="B2306" s="2">
        <v>1185732</v>
      </c>
      <c r="C2306" s="3">
        <v>44202</v>
      </c>
      <c r="D2306" s="2" t="s">
        <v>116</v>
      </c>
      <c r="E2306" s="2" t="s">
        <v>32</v>
      </c>
      <c r="F2306" s="2" t="s">
        <v>125</v>
      </c>
      <c r="G2306" s="2" t="s">
        <v>106</v>
      </c>
      <c r="H2306" s="4">
        <v>0.35000000000000003</v>
      </c>
      <c r="I2306" s="5">
        <v>9250</v>
      </c>
      <c r="J2306" s="6">
        <f t="shared" si="18"/>
        <v>3237.5000000000005</v>
      </c>
      <c r="K2306" s="6">
        <f t="shared" si="19"/>
        <v>1295.0000000000002</v>
      </c>
      <c r="L2306" s="7">
        <v>0.4</v>
      </c>
    </row>
    <row r="2307" spans="1:12">
      <c r="A2307" s="2" t="s">
        <v>104</v>
      </c>
      <c r="B2307" s="2">
        <v>1185732</v>
      </c>
      <c r="C2307" s="3">
        <v>44202</v>
      </c>
      <c r="D2307" s="2" t="s">
        <v>116</v>
      </c>
      <c r="E2307" s="2" t="s">
        <v>32</v>
      </c>
      <c r="F2307" s="2" t="s">
        <v>125</v>
      </c>
      <c r="G2307" s="2" t="s">
        <v>107</v>
      </c>
      <c r="H2307" s="4">
        <v>0.35000000000000003</v>
      </c>
      <c r="I2307" s="5">
        <v>7250</v>
      </c>
      <c r="J2307" s="6">
        <f t="shared" si="18"/>
        <v>2537.5000000000005</v>
      </c>
      <c r="K2307" s="6">
        <f t="shared" si="19"/>
        <v>888.12500000000011</v>
      </c>
      <c r="L2307" s="7">
        <v>0.35</v>
      </c>
    </row>
    <row r="2308" spans="1:12">
      <c r="A2308" s="2" t="s">
        <v>104</v>
      </c>
      <c r="B2308" s="2">
        <v>1185732</v>
      </c>
      <c r="C2308" s="3">
        <v>44202</v>
      </c>
      <c r="D2308" s="2" t="s">
        <v>116</v>
      </c>
      <c r="E2308" s="2" t="s">
        <v>32</v>
      </c>
      <c r="F2308" s="2" t="s">
        <v>125</v>
      </c>
      <c r="G2308" s="2" t="s">
        <v>108</v>
      </c>
      <c r="H2308" s="4">
        <v>0.25000000000000006</v>
      </c>
      <c r="I2308" s="5">
        <v>7250</v>
      </c>
      <c r="J2308" s="6">
        <f t="shared" si="18"/>
        <v>1812.5000000000005</v>
      </c>
      <c r="K2308" s="6">
        <f t="shared" si="19"/>
        <v>725.00000000000023</v>
      </c>
      <c r="L2308" s="7">
        <v>0.4</v>
      </c>
    </row>
    <row r="2309" spans="1:12">
      <c r="A2309" s="2" t="s">
        <v>104</v>
      </c>
      <c r="B2309" s="2">
        <v>1185732</v>
      </c>
      <c r="C2309" s="3">
        <v>44202</v>
      </c>
      <c r="D2309" s="2" t="s">
        <v>116</v>
      </c>
      <c r="E2309" s="2" t="s">
        <v>32</v>
      </c>
      <c r="F2309" s="2" t="s">
        <v>125</v>
      </c>
      <c r="G2309" s="2" t="s">
        <v>109</v>
      </c>
      <c r="H2309" s="4">
        <v>0.3</v>
      </c>
      <c r="I2309" s="5">
        <v>5750</v>
      </c>
      <c r="J2309" s="6">
        <f t="shared" si="18"/>
        <v>1725</v>
      </c>
      <c r="K2309" s="6">
        <f t="shared" si="19"/>
        <v>690</v>
      </c>
      <c r="L2309" s="7">
        <v>0.4</v>
      </c>
    </row>
    <row r="2310" spans="1:12">
      <c r="A2310" s="2" t="s">
        <v>104</v>
      </c>
      <c r="B2310" s="2">
        <v>1185732</v>
      </c>
      <c r="C2310" s="3">
        <v>44202</v>
      </c>
      <c r="D2310" s="2" t="s">
        <v>116</v>
      </c>
      <c r="E2310" s="2" t="s">
        <v>32</v>
      </c>
      <c r="F2310" s="2" t="s">
        <v>125</v>
      </c>
      <c r="G2310" s="2" t="s">
        <v>110</v>
      </c>
      <c r="H2310" s="4">
        <v>0.45</v>
      </c>
      <c r="I2310" s="5">
        <v>6250</v>
      </c>
      <c r="J2310" s="6">
        <f t="shared" si="18"/>
        <v>2812.5</v>
      </c>
      <c r="K2310" s="6">
        <f t="shared" si="19"/>
        <v>984.37499999999989</v>
      </c>
      <c r="L2310" s="7">
        <v>0.35</v>
      </c>
    </row>
    <row r="2311" spans="1:12">
      <c r="A2311" s="2" t="s">
        <v>104</v>
      </c>
      <c r="B2311" s="2">
        <v>1185732</v>
      </c>
      <c r="C2311" s="3">
        <v>44202</v>
      </c>
      <c r="D2311" s="2" t="s">
        <v>116</v>
      </c>
      <c r="E2311" s="2" t="s">
        <v>32</v>
      </c>
      <c r="F2311" s="2" t="s">
        <v>125</v>
      </c>
      <c r="G2311" s="2" t="s">
        <v>111</v>
      </c>
      <c r="H2311" s="4">
        <v>0.35000000000000003</v>
      </c>
      <c r="I2311" s="5">
        <v>7250</v>
      </c>
      <c r="J2311" s="6">
        <f t="shared" si="18"/>
        <v>2537.5000000000005</v>
      </c>
      <c r="K2311" s="6">
        <f t="shared" si="19"/>
        <v>1268.7500000000002</v>
      </c>
      <c r="L2311" s="7">
        <v>0.5</v>
      </c>
    </row>
    <row r="2312" spans="1:12">
      <c r="A2312" s="2" t="s">
        <v>104</v>
      </c>
      <c r="B2312" s="2">
        <v>1185732</v>
      </c>
      <c r="C2312" s="3">
        <v>44231</v>
      </c>
      <c r="D2312" s="2" t="s">
        <v>116</v>
      </c>
      <c r="E2312" s="2" t="s">
        <v>32</v>
      </c>
      <c r="F2312" s="2" t="s">
        <v>125</v>
      </c>
      <c r="G2312" s="2" t="s">
        <v>106</v>
      </c>
      <c r="H2312" s="4">
        <v>0.35000000000000003</v>
      </c>
      <c r="I2312" s="5">
        <v>9750</v>
      </c>
      <c r="J2312" s="6">
        <f t="shared" si="18"/>
        <v>3412.5000000000005</v>
      </c>
      <c r="K2312" s="6">
        <f t="shared" si="19"/>
        <v>1365.0000000000002</v>
      </c>
      <c r="L2312" s="7">
        <v>0.4</v>
      </c>
    </row>
    <row r="2313" spans="1:12">
      <c r="A2313" s="2" t="s">
        <v>104</v>
      </c>
      <c r="B2313" s="2">
        <v>1185732</v>
      </c>
      <c r="C2313" s="3">
        <v>44231</v>
      </c>
      <c r="D2313" s="2" t="s">
        <v>116</v>
      </c>
      <c r="E2313" s="2" t="s">
        <v>32</v>
      </c>
      <c r="F2313" s="2" t="s">
        <v>125</v>
      </c>
      <c r="G2313" s="2" t="s">
        <v>107</v>
      </c>
      <c r="H2313" s="4">
        <v>0.35000000000000003</v>
      </c>
      <c r="I2313" s="5">
        <v>6250</v>
      </c>
      <c r="J2313" s="6">
        <f t="shared" si="18"/>
        <v>2187.5</v>
      </c>
      <c r="K2313" s="6">
        <f t="shared" si="19"/>
        <v>765.625</v>
      </c>
      <c r="L2313" s="7">
        <v>0.35</v>
      </c>
    </row>
    <row r="2314" spans="1:12">
      <c r="A2314" s="2" t="s">
        <v>104</v>
      </c>
      <c r="B2314" s="2">
        <v>1185732</v>
      </c>
      <c r="C2314" s="3">
        <v>44231</v>
      </c>
      <c r="D2314" s="2" t="s">
        <v>116</v>
      </c>
      <c r="E2314" s="2" t="s">
        <v>32</v>
      </c>
      <c r="F2314" s="2" t="s">
        <v>125</v>
      </c>
      <c r="G2314" s="2" t="s">
        <v>108</v>
      </c>
      <c r="H2314" s="4">
        <v>0.25000000000000006</v>
      </c>
      <c r="I2314" s="5">
        <v>6750</v>
      </c>
      <c r="J2314" s="6">
        <f t="shared" si="18"/>
        <v>1687.5000000000005</v>
      </c>
      <c r="K2314" s="6">
        <f t="shared" si="19"/>
        <v>675.00000000000023</v>
      </c>
      <c r="L2314" s="7">
        <v>0.4</v>
      </c>
    </row>
    <row r="2315" spans="1:12">
      <c r="A2315" s="2" t="s">
        <v>104</v>
      </c>
      <c r="B2315" s="2">
        <v>1185732</v>
      </c>
      <c r="C2315" s="3">
        <v>44231</v>
      </c>
      <c r="D2315" s="2" t="s">
        <v>116</v>
      </c>
      <c r="E2315" s="2" t="s">
        <v>32</v>
      </c>
      <c r="F2315" s="2" t="s">
        <v>125</v>
      </c>
      <c r="G2315" s="2" t="s">
        <v>109</v>
      </c>
      <c r="H2315" s="4">
        <v>0.3</v>
      </c>
      <c r="I2315" s="5">
        <v>5250</v>
      </c>
      <c r="J2315" s="6">
        <f t="shared" si="18"/>
        <v>1575</v>
      </c>
      <c r="K2315" s="6">
        <f t="shared" si="19"/>
        <v>630</v>
      </c>
      <c r="L2315" s="7">
        <v>0.4</v>
      </c>
    </row>
    <row r="2316" spans="1:12">
      <c r="A2316" s="2" t="s">
        <v>104</v>
      </c>
      <c r="B2316" s="2">
        <v>1185732</v>
      </c>
      <c r="C2316" s="3">
        <v>44231</v>
      </c>
      <c r="D2316" s="2" t="s">
        <v>116</v>
      </c>
      <c r="E2316" s="2" t="s">
        <v>32</v>
      </c>
      <c r="F2316" s="2" t="s">
        <v>125</v>
      </c>
      <c r="G2316" s="2" t="s">
        <v>110</v>
      </c>
      <c r="H2316" s="4">
        <v>0.45</v>
      </c>
      <c r="I2316" s="5">
        <v>6000</v>
      </c>
      <c r="J2316" s="6">
        <f t="shared" si="18"/>
        <v>2700</v>
      </c>
      <c r="K2316" s="6">
        <f t="shared" si="19"/>
        <v>944.99999999999989</v>
      </c>
      <c r="L2316" s="7">
        <v>0.35</v>
      </c>
    </row>
    <row r="2317" spans="1:12">
      <c r="A2317" s="2" t="s">
        <v>104</v>
      </c>
      <c r="B2317" s="2">
        <v>1185732</v>
      </c>
      <c r="C2317" s="3">
        <v>44231</v>
      </c>
      <c r="D2317" s="2" t="s">
        <v>116</v>
      </c>
      <c r="E2317" s="2" t="s">
        <v>32</v>
      </c>
      <c r="F2317" s="2" t="s">
        <v>125</v>
      </c>
      <c r="G2317" s="2" t="s">
        <v>111</v>
      </c>
      <c r="H2317" s="4">
        <v>0.3</v>
      </c>
      <c r="I2317" s="5">
        <v>7000</v>
      </c>
      <c r="J2317" s="6">
        <f t="shared" si="18"/>
        <v>2100</v>
      </c>
      <c r="K2317" s="6">
        <f t="shared" si="19"/>
        <v>1050</v>
      </c>
      <c r="L2317" s="7">
        <v>0.5</v>
      </c>
    </row>
    <row r="2318" spans="1:12">
      <c r="A2318" s="2" t="s">
        <v>104</v>
      </c>
      <c r="B2318" s="2">
        <v>1185732</v>
      </c>
      <c r="C2318" s="3">
        <v>44257</v>
      </c>
      <c r="D2318" s="2" t="s">
        <v>116</v>
      </c>
      <c r="E2318" s="2" t="s">
        <v>32</v>
      </c>
      <c r="F2318" s="2" t="s">
        <v>125</v>
      </c>
      <c r="G2318" s="2" t="s">
        <v>106</v>
      </c>
      <c r="H2318" s="4">
        <v>0.3</v>
      </c>
      <c r="I2318" s="5">
        <v>9200</v>
      </c>
      <c r="J2318" s="6">
        <f t="shared" si="18"/>
        <v>2760</v>
      </c>
      <c r="K2318" s="6">
        <f t="shared" si="19"/>
        <v>1104</v>
      </c>
      <c r="L2318" s="7">
        <v>0.4</v>
      </c>
    </row>
    <row r="2319" spans="1:12">
      <c r="A2319" s="2" t="s">
        <v>104</v>
      </c>
      <c r="B2319" s="2">
        <v>1185732</v>
      </c>
      <c r="C2319" s="3">
        <v>44257</v>
      </c>
      <c r="D2319" s="2" t="s">
        <v>116</v>
      </c>
      <c r="E2319" s="2" t="s">
        <v>32</v>
      </c>
      <c r="F2319" s="2" t="s">
        <v>125</v>
      </c>
      <c r="G2319" s="2" t="s">
        <v>107</v>
      </c>
      <c r="H2319" s="4">
        <v>0.3</v>
      </c>
      <c r="I2319" s="5">
        <v>6000</v>
      </c>
      <c r="J2319" s="6">
        <f t="shared" si="18"/>
        <v>1800</v>
      </c>
      <c r="K2319" s="6">
        <f t="shared" si="19"/>
        <v>630</v>
      </c>
      <c r="L2319" s="7">
        <v>0.35</v>
      </c>
    </row>
    <row r="2320" spans="1:12">
      <c r="A2320" s="2" t="s">
        <v>104</v>
      </c>
      <c r="B2320" s="2">
        <v>1185732</v>
      </c>
      <c r="C2320" s="3">
        <v>44257</v>
      </c>
      <c r="D2320" s="2" t="s">
        <v>116</v>
      </c>
      <c r="E2320" s="2" t="s">
        <v>32</v>
      </c>
      <c r="F2320" s="2" t="s">
        <v>125</v>
      </c>
      <c r="G2320" s="2" t="s">
        <v>108</v>
      </c>
      <c r="H2320" s="4">
        <v>0.2</v>
      </c>
      <c r="I2320" s="5">
        <v>6250</v>
      </c>
      <c r="J2320" s="6">
        <f t="shared" si="18"/>
        <v>1250</v>
      </c>
      <c r="K2320" s="6">
        <f t="shared" si="19"/>
        <v>500</v>
      </c>
      <c r="L2320" s="7">
        <v>0.4</v>
      </c>
    </row>
    <row r="2321" spans="1:12">
      <c r="A2321" s="2" t="s">
        <v>104</v>
      </c>
      <c r="B2321" s="2">
        <v>1185732</v>
      </c>
      <c r="C2321" s="3">
        <v>44257</v>
      </c>
      <c r="D2321" s="2" t="s">
        <v>116</v>
      </c>
      <c r="E2321" s="2" t="s">
        <v>32</v>
      </c>
      <c r="F2321" s="2" t="s">
        <v>125</v>
      </c>
      <c r="G2321" s="2" t="s">
        <v>109</v>
      </c>
      <c r="H2321" s="4">
        <v>0.24999999999999994</v>
      </c>
      <c r="I2321" s="5">
        <v>4750</v>
      </c>
      <c r="J2321" s="6">
        <f t="shared" si="18"/>
        <v>1187.4999999999998</v>
      </c>
      <c r="K2321" s="6">
        <f t="shared" si="19"/>
        <v>474.99999999999994</v>
      </c>
      <c r="L2321" s="7">
        <v>0.4</v>
      </c>
    </row>
    <row r="2322" spans="1:12">
      <c r="A2322" s="2" t="s">
        <v>104</v>
      </c>
      <c r="B2322" s="2">
        <v>1185732</v>
      </c>
      <c r="C2322" s="3">
        <v>44257</v>
      </c>
      <c r="D2322" s="2" t="s">
        <v>116</v>
      </c>
      <c r="E2322" s="2" t="s">
        <v>32</v>
      </c>
      <c r="F2322" s="2" t="s">
        <v>125</v>
      </c>
      <c r="G2322" s="2" t="s">
        <v>110</v>
      </c>
      <c r="H2322" s="4">
        <v>0.40000000000000008</v>
      </c>
      <c r="I2322" s="5">
        <v>5250</v>
      </c>
      <c r="J2322" s="6">
        <f t="shared" si="18"/>
        <v>2100.0000000000005</v>
      </c>
      <c r="K2322" s="6">
        <f t="shared" si="19"/>
        <v>735.00000000000011</v>
      </c>
      <c r="L2322" s="7">
        <v>0.35</v>
      </c>
    </row>
    <row r="2323" spans="1:12">
      <c r="A2323" s="2" t="s">
        <v>104</v>
      </c>
      <c r="B2323" s="2">
        <v>1185732</v>
      </c>
      <c r="C2323" s="3">
        <v>44257</v>
      </c>
      <c r="D2323" s="2" t="s">
        <v>116</v>
      </c>
      <c r="E2323" s="2" t="s">
        <v>32</v>
      </c>
      <c r="F2323" s="2" t="s">
        <v>125</v>
      </c>
      <c r="G2323" s="2" t="s">
        <v>111</v>
      </c>
      <c r="H2323" s="4">
        <v>0.3</v>
      </c>
      <c r="I2323" s="5">
        <v>6250</v>
      </c>
      <c r="J2323" s="6">
        <f t="shared" si="18"/>
        <v>1875</v>
      </c>
      <c r="K2323" s="6">
        <f t="shared" si="19"/>
        <v>937.5</v>
      </c>
      <c r="L2323" s="7">
        <v>0.5</v>
      </c>
    </row>
    <row r="2324" spans="1:12">
      <c r="A2324" s="2" t="s">
        <v>104</v>
      </c>
      <c r="B2324" s="2">
        <v>1185732</v>
      </c>
      <c r="C2324" s="3">
        <v>44289</v>
      </c>
      <c r="D2324" s="2" t="s">
        <v>116</v>
      </c>
      <c r="E2324" s="2" t="s">
        <v>32</v>
      </c>
      <c r="F2324" s="2" t="s">
        <v>125</v>
      </c>
      <c r="G2324" s="2" t="s">
        <v>106</v>
      </c>
      <c r="H2324" s="4">
        <v>0.3</v>
      </c>
      <c r="I2324" s="5">
        <v>8750</v>
      </c>
      <c r="J2324" s="6">
        <f t="shared" si="18"/>
        <v>2625</v>
      </c>
      <c r="K2324" s="6">
        <f t="shared" si="19"/>
        <v>1050</v>
      </c>
      <c r="L2324" s="7">
        <v>0.4</v>
      </c>
    </row>
    <row r="2325" spans="1:12">
      <c r="A2325" s="2" t="s">
        <v>104</v>
      </c>
      <c r="B2325" s="2">
        <v>1185732</v>
      </c>
      <c r="C2325" s="3">
        <v>44289</v>
      </c>
      <c r="D2325" s="2" t="s">
        <v>116</v>
      </c>
      <c r="E2325" s="2" t="s">
        <v>32</v>
      </c>
      <c r="F2325" s="2" t="s">
        <v>125</v>
      </c>
      <c r="G2325" s="2" t="s">
        <v>107</v>
      </c>
      <c r="H2325" s="4">
        <v>0.3</v>
      </c>
      <c r="I2325" s="5">
        <v>5750</v>
      </c>
      <c r="J2325" s="6">
        <f t="shared" si="18"/>
        <v>1725</v>
      </c>
      <c r="K2325" s="6">
        <f t="shared" si="19"/>
        <v>603.75</v>
      </c>
      <c r="L2325" s="7">
        <v>0.35</v>
      </c>
    </row>
    <row r="2326" spans="1:12">
      <c r="A2326" s="2" t="s">
        <v>104</v>
      </c>
      <c r="B2326" s="2">
        <v>1185732</v>
      </c>
      <c r="C2326" s="3">
        <v>44289</v>
      </c>
      <c r="D2326" s="2" t="s">
        <v>116</v>
      </c>
      <c r="E2326" s="2" t="s">
        <v>32</v>
      </c>
      <c r="F2326" s="2" t="s">
        <v>125</v>
      </c>
      <c r="G2326" s="2" t="s">
        <v>108</v>
      </c>
      <c r="H2326" s="4">
        <v>0.2</v>
      </c>
      <c r="I2326" s="5">
        <v>5750</v>
      </c>
      <c r="J2326" s="6">
        <f t="shared" si="18"/>
        <v>1150</v>
      </c>
      <c r="K2326" s="6">
        <f t="shared" si="19"/>
        <v>460</v>
      </c>
      <c r="L2326" s="7">
        <v>0.4</v>
      </c>
    </row>
    <row r="2327" spans="1:12">
      <c r="A2327" s="2" t="s">
        <v>104</v>
      </c>
      <c r="B2327" s="2">
        <v>1185732</v>
      </c>
      <c r="C2327" s="3">
        <v>44289</v>
      </c>
      <c r="D2327" s="2" t="s">
        <v>116</v>
      </c>
      <c r="E2327" s="2" t="s">
        <v>32</v>
      </c>
      <c r="F2327" s="2" t="s">
        <v>125</v>
      </c>
      <c r="G2327" s="2" t="s">
        <v>109</v>
      </c>
      <c r="H2327" s="4">
        <v>0.24999999999999994</v>
      </c>
      <c r="I2327" s="5">
        <v>5000</v>
      </c>
      <c r="J2327" s="6">
        <f t="shared" si="18"/>
        <v>1249.9999999999998</v>
      </c>
      <c r="K2327" s="6">
        <f t="shared" si="19"/>
        <v>499.99999999999994</v>
      </c>
      <c r="L2327" s="7">
        <v>0.4</v>
      </c>
    </row>
    <row r="2328" spans="1:12">
      <c r="A2328" s="2" t="s">
        <v>104</v>
      </c>
      <c r="B2328" s="2">
        <v>1185732</v>
      </c>
      <c r="C2328" s="3">
        <v>44289</v>
      </c>
      <c r="D2328" s="2" t="s">
        <v>116</v>
      </c>
      <c r="E2328" s="2" t="s">
        <v>32</v>
      </c>
      <c r="F2328" s="2" t="s">
        <v>125</v>
      </c>
      <c r="G2328" s="2" t="s">
        <v>110</v>
      </c>
      <c r="H2328" s="4">
        <v>0.45</v>
      </c>
      <c r="I2328" s="5">
        <v>5250</v>
      </c>
      <c r="J2328" s="6">
        <f t="shared" si="18"/>
        <v>2362.5</v>
      </c>
      <c r="K2328" s="6">
        <f t="shared" si="19"/>
        <v>826.875</v>
      </c>
      <c r="L2328" s="7">
        <v>0.35</v>
      </c>
    </row>
    <row r="2329" spans="1:12">
      <c r="A2329" s="2" t="s">
        <v>104</v>
      </c>
      <c r="B2329" s="2">
        <v>1185732</v>
      </c>
      <c r="C2329" s="3">
        <v>44289</v>
      </c>
      <c r="D2329" s="2" t="s">
        <v>116</v>
      </c>
      <c r="E2329" s="2" t="s">
        <v>32</v>
      </c>
      <c r="F2329" s="2" t="s">
        <v>125</v>
      </c>
      <c r="G2329" s="2" t="s">
        <v>111</v>
      </c>
      <c r="H2329" s="4">
        <v>0.35000000000000003</v>
      </c>
      <c r="I2329" s="5">
        <v>6750</v>
      </c>
      <c r="J2329" s="6">
        <f t="shared" si="18"/>
        <v>2362.5</v>
      </c>
      <c r="K2329" s="6">
        <f t="shared" si="19"/>
        <v>1181.25</v>
      </c>
      <c r="L2329" s="7">
        <v>0.5</v>
      </c>
    </row>
    <row r="2330" spans="1:12">
      <c r="A2330" s="2" t="s">
        <v>104</v>
      </c>
      <c r="B2330" s="2">
        <v>1185732</v>
      </c>
      <c r="C2330" s="3">
        <v>44318</v>
      </c>
      <c r="D2330" s="2" t="s">
        <v>116</v>
      </c>
      <c r="E2330" s="2" t="s">
        <v>32</v>
      </c>
      <c r="F2330" s="2" t="s">
        <v>125</v>
      </c>
      <c r="G2330" s="2" t="s">
        <v>106</v>
      </c>
      <c r="H2330" s="4">
        <v>0.45</v>
      </c>
      <c r="I2330" s="5">
        <v>9450</v>
      </c>
      <c r="J2330" s="6">
        <f t="shared" si="18"/>
        <v>4252.5</v>
      </c>
      <c r="K2330" s="6">
        <f t="shared" si="19"/>
        <v>1701</v>
      </c>
      <c r="L2330" s="7">
        <v>0.4</v>
      </c>
    </row>
    <row r="2331" spans="1:12">
      <c r="A2331" s="2" t="s">
        <v>104</v>
      </c>
      <c r="B2331" s="2">
        <v>1185732</v>
      </c>
      <c r="C2331" s="3">
        <v>44318</v>
      </c>
      <c r="D2331" s="2" t="s">
        <v>116</v>
      </c>
      <c r="E2331" s="2" t="s">
        <v>32</v>
      </c>
      <c r="F2331" s="2" t="s">
        <v>125</v>
      </c>
      <c r="G2331" s="2" t="s">
        <v>107</v>
      </c>
      <c r="H2331" s="4">
        <v>0.45</v>
      </c>
      <c r="I2331" s="5">
        <v>6500</v>
      </c>
      <c r="J2331" s="6">
        <f t="shared" si="18"/>
        <v>2925</v>
      </c>
      <c r="K2331" s="6">
        <f t="shared" si="19"/>
        <v>1023.7499999999999</v>
      </c>
      <c r="L2331" s="7">
        <v>0.35</v>
      </c>
    </row>
    <row r="2332" spans="1:12">
      <c r="A2332" s="2" t="s">
        <v>104</v>
      </c>
      <c r="B2332" s="2">
        <v>1185732</v>
      </c>
      <c r="C2332" s="3">
        <v>44318</v>
      </c>
      <c r="D2332" s="2" t="s">
        <v>116</v>
      </c>
      <c r="E2332" s="2" t="s">
        <v>32</v>
      </c>
      <c r="F2332" s="2" t="s">
        <v>125</v>
      </c>
      <c r="G2332" s="2" t="s">
        <v>108</v>
      </c>
      <c r="H2332" s="4">
        <v>0.4</v>
      </c>
      <c r="I2332" s="5">
        <v>6250</v>
      </c>
      <c r="J2332" s="6">
        <f t="shared" si="18"/>
        <v>2500</v>
      </c>
      <c r="K2332" s="6">
        <f t="shared" si="19"/>
        <v>1000</v>
      </c>
      <c r="L2332" s="7">
        <v>0.4</v>
      </c>
    </row>
    <row r="2333" spans="1:12">
      <c r="A2333" s="2" t="s">
        <v>104</v>
      </c>
      <c r="B2333" s="2">
        <v>1185732</v>
      </c>
      <c r="C2333" s="3">
        <v>44318</v>
      </c>
      <c r="D2333" s="2" t="s">
        <v>116</v>
      </c>
      <c r="E2333" s="2" t="s">
        <v>32</v>
      </c>
      <c r="F2333" s="2" t="s">
        <v>125</v>
      </c>
      <c r="G2333" s="2" t="s">
        <v>109</v>
      </c>
      <c r="H2333" s="4">
        <v>0.4</v>
      </c>
      <c r="I2333" s="5">
        <v>5750</v>
      </c>
      <c r="J2333" s="6">
        <f t="shared" si="18"/>
        <v>2300</v>
      </c>
      <c r="K2333" s="6">
        <f t="shared" si="19"/>
        <v>920</v>
      </c>
      <c r="L2333" s="7">
        <v>0.4</v>
      </c>
    </row>
    <row r="2334" spans="1:12">
      <c r="A2334" s="2" t="s">
        <v>104</v>
      </c>
      <c r="B2334" s="2">
        <v>1185732</v>
      </c>
      <c r="C2334" s="3">
        <v>44318</v>
      </c>
      <c r="D2334" s="2" t="s">
        <v>116</v>
      </c>
      <c r="E2334" s="2" t="s">
        <v>32</v>
      </c>
      <c r="F2334" s="2" t="s">
        <v>125</v>
      </c>
      <c r="G2334" s="2" t="s">
        <v>110</v>
      </c>
      <c r="H2334" s="4">
        <v>0.49999999999999994</v>
      </c>
      <c r="I2334" s="5">
        <v>6000</v>
      </c>
      <c r="J2334" s="6">
        <f t="shared" si="18"/>
        <v>2999.9999999999995</v>
      </c>
      <c r="K2334" s="6">
        <f t="shared" si="19"/>
        <v>1049.9999999999998</v>
      </c>
      <c r="L2334" s="7">
        <v>0.35</v>
      </c>
    </row>
    <row r="2335" spans="1:12">
      <c r="A2335" s="2" t="s">
        <v>104</v>
      </c>
      <c r="B2335" s="2">
        <v>1185732</v>
      </c>
      <c r="C2335" s="3">
        <v>44318</v>
      </c>
      <c r="D2335" s="2" t="s">
        <v>116</v>
      </c>
      <c r="E2335" s="2" t="s">
        <v>32</v>
      </c>
      <c r="F2335" s="2" t="s">
        <v>125</v>
      </c>
      <c r="G2335" s="2" t="s">
        <v>111</v>
      </c>
      <c r="H2335" s="4">
        <v>0.54999999999999993</v>
      </c>
      <c r="I2335" s="5">
        <v>7000</v>
      </c>
      <c r="J2335" s="6">
        <f t="shared" si="18"/>
        <v>3849.9999999999995</v>
      </c>
      <c r="K2335" s="6">
        <f t="shared" si="19"/>
        <v>1924.9999999999998</v>
      </c>
      <c r="L2335" s="7">
        <v>0.5</v>
      </c>
    </row>
    <row r="2336" spans="1:12">
      <c r="A2336" s="2" t="s">
        <v>104</v>
      </c>
      <c r="B2336" s="2">
        <v>1185732</v>
      </c>
      <c r="C2336" s="3">
        <v>44351</v>
      </c>
      <c r="D2336" s="2" t="s">
        <v>116</v>
      </c>
      <c r="E2336" s="2" t="s">
        <v>32</v>
      </c>
      <c r="F2336" s="2" t="s">
        <v>125</v>
      </c>
      <c r="G2336" s="2" t="s">
        <v>106</v>
      </c>
      <c r="H2336" s="4">
        <v>0.49999999999999994</v>
      </c>
      <c r="I2336" s="5">
        <v>9500</v>
      </c>
      <c r="J2336" s="6">
        <f t="shared" si="18"/>
        <v>4749.9999999999991</v>
      </c>
      <c r="K2336" s="6">
        <f t="shared" si="19"/>
        <v>1899.9999999999998</v>
      </c>
      <c r="L2336" s="7">
        <v>0.4</v>
      </c>
    </row>
    <row r="2337" spans="1:12">
      <c r="A2337" s="2" t="s">
        <v>104</v>
      </c>
      <c r="B2337" s="2">
        <v>1185732</v>
      </c>
      <c r="C2337" s="3">
        <v>44351</v>
      </c>
      <c r="D2337" s="2" t="s">
        <v>116</v>
      </c>
      <c r="E2337" s="2" t="s">
        <v>32</v>
      </c>
      <c r="F2337" s="2" t="s">
        <v>125</v>
      </c>
      <c r="G2337" s="2" t="s">
        <v>107</v>
      </c>
      <c r="H2337" s="4">
        <v>0.45</v>
      </c>
      <c r="I2337" s="5">
        <v>7000</v>
      </c>
      <c r="J2337" s="6">
        <f t="shared" si="18"/>
        <v>3150</v>
      </c>
      <c r="K2337" s="6">
        <f t="shared" si="19"/>
        <v>1102.5</v>
      </c>
      <c r="L2337" s="7">
        <v>0.35</v>
      </c>
    </row>
    <row r="2338" spans="1:12">
      <c r="A2338" s="2" t="s">
        <v>104</v>
      </c>
      <c r="B2338" s="2">
        <v>1185732</v>
      </c>
      <c r="C2338" s="3">
        <v>44351</v>
      </c>
      <c r="D2338" s="2" t="s">
        <v>116</v>
      </c>
      <c r="E2338" s="2" t="s">
        <v>32</v>
      </c>
      <c r="F2338" s="2" t="s">
        <v>125</v>
      </c>
      <c r="G2338" s="2" t="s">
        <v>108</v>
      </c>
      <c r="H2338" s="4">
        <v>0.5</v>
      </c>
      <c r="I2338" s="5">
        <v>6750</v>
      </c>
      <c r="J2338" s="6">
        <f t="shared" si="18"/>
        <v>3375</v>
      </c>
      <c r="K2338" s="6">
        <f t="shared" si="19"/>
        <v>1350</v>
      </c>
      <c r="L2338" s="7">
        <v>0.4</v>
      </c>
    </row>
    <row r="2339" spans="1:12">
      <c r="A2339" s="2" t="s">
        <v>104</v>
      </c>
      <c r="B2339" s="2">
        <v>1185732</v>
      </c>
      <c r="C2339" s="3">
        <v>44351</v>
      </c>
      <c r="D2339" s="2" t="s">
        <v>116</v>
      </c>
      <c r="E2339" s="2" t="s">
        <v>32</v>
      </c>
      <c r="F2339" s="2" t="s">
        <v>125</v>
      </c>
      <c r="G2339" s="2" t="s">
        <v>109</v>
      </c>
      <c r="H2339" s="4">
        <v>0.5</v>
      </c>
      <c r="I2339" s="5">
        <v>6500</v>
      </c>
      <c r="J2339" s="6">
        <f t="shared" si="18"/>
        <v>3250</v>
      </c>
      <c r="K2339" s="6">
        <f t="shared" si="19"/>
        <v>1300</v>
      </c>
      <c r="L2339" s="7">
        <v>0.4</v>
      </c>
    </row>
    <row r="2340" spans="1:12">
      <c r="A2340" s="2" t="s">
        <v>104</v>
      </c>
      <c r="B2340" s="2">
        <v>1185732</v>
      </c>
      <c r="C2340" s="3">
        <v>44351</v>
      </c>
      <c r="D2340" s="2" t="s">
        <v>116</v>
      </c>
      <c r="E2340" s="2" t="s">
        <v>32</v>
      </c>
      <c r="F2340" s="2" t="s">
        <v>125</v>
      </c>
      <c r="G2340" s="2" t="s">
        <v>110</v>
      </c>
      <c r="H2340" s="4">
        <v>0.65</v>
      </c>
      <c r="I2340" s="5">
        <v>6500</v>
      </c>
      <c r="J2340" s="6">
        <f t="shared" si="18"/>
        <v>4225</v>
      </c>
      <c r="K2340" s="6">
        <f t="shared" si="19"/>
        <v>1478.75</v>
      </c>
      <c r="L2340" s="7">
        <v>0.35</v>
      </c>
    </row>
    <row r="2341" spans="1:12">
      <c r="A2341" s="2" t="s">
        <v>104</v>
      </c>
      <c r="B2341" s="2">
        <v>1185732</v>
      </c>
      <c r="C2341" s="3">
        <v>44351</v>
      </c>
      <c r="D2341" s="2" t="s">
        <v>116</v>
      </c>
      <c r="E2341" s="2" t="s">
        <v>32</v>
      </c>
      <c r="F2341" s="2" t="s">
        <v>125</v>
      </c>
      <c r="G2341" s="2" t="s">
        <v>111</v>
      </c>
      <c r="H2341" s="4">
        <v>0.70000000000000007</v>
      </c>
      <c r="I2341" s="5">
        <v>8250</v>
      </c>
      <c r="J2341" s="6">
        <f t="shared" si="18"/>
        <v>5775.0000000000009</v>
      </c>
      <c r="K2341" s="6">
        <f t="shared" si="19"/>
        <v>2887.5000000000005</v>
      </c>
      <c r="L2341" s="7">
        <v>0.5</v>
      </c>
    </row>
    <row r="2342" spans="1:12">
      <c r="A2342" s="2" t="s">
        <v>104</v>
      </c>
      <c r="B2342" s="2">
        <v>1185732</v>
      </c>
      <c r="C2342" s="3">
        <v>44379</v>
      </c>
      <c r="D2342" s="2" t="s">
        <v>116</v>
      </c>
      <c r="E2342" s="2" t="s">
        <v>32</v>
      </c>
      <c r="F2342" s="2" t="s">
        <v>125</v>
      </c>
      <c r="G2342" s="2" t="s">
        <v>106</v>
      </c>
      <c r="H2342" s="4">
        <v>0.65</v>
      </c>
      <c r="I2342" s="5">
        <v>10500</v>
      </c>
      <c r="J2342" s="6">
        <f t="shared" si="18"/>
        <v>6825</v>
      </c>
      <c r="K2342" s="6">
        <f t="shared" si="19"/>
        <v>2730</v>
      </c>
      <c r="L2342" s="7">
        <v>0.4</v>
      </c>
    </row>
    <row r="2343" spans="1:12">
      <c r="A2343" s="2" t="s">
        <v>104</v>
      </c>
      <c r="B2343" s="2">
        <v>1185732</v>
      </c>
      <c r="C2343" s="3">
        <v>44379</v>
      </c>
      <c r="D2343" s="2" t="s">
        <v>116</v>
      </c>
      <c r="E2343" s="2" t="s">
        <v>32</v>
      </c>
      <c r="F2343" s="2" t="s">
        <v>125</v>
      </c>
      <c r="G2343" s="2" t="s">
        <v>107</v>
      </c>
      <c r="H2343" s="4">
        <v>0.60000000000000009</v>
      </c>
      <c r="I2343" s="5">
        <v>8000</v>
      </c>
      <c r="J2343" s="6">
        <f t="shared" si="18"/>
        <v>4800.0000000000009</v>
      </c>
      <c r="K2343" s="6">
        <f t="shared" si="19"/>
        <v>1680.0000000000002</v>
      </c>
      <c r="L2343" s="7">
        <v>0.35</v>
      </c>
    </row>
    <row r="2344" spans="1:12">
      <c r="A2344" s="2" t="s">
        <v>104</v>
      </c>
      <c r="B2344" s="2">
        <v>1185732</v>
      </c>
      <c r="C2344" s="3">
        <v>44379</v>
      </c>
      <c r="D2344" s="2" t="s">
        <v>116</v>
      </c>
      <c r="E2344" s="2" t="s">
        <v>32</v>
      </c>
      <c r="F2344" s="2" t="s">
        <v>125</v>
      </c>
      <c r="G2344" s="2" t="s">
        <v>108</v>
      </c>
      <c r="H2344" s="4">
        <v>0.55000000000000004</v>
      </c>
      <c r="I2344" s="5">
        <v>7250</v>
      </c>
      <c r="J2344" s="6">
        <f t="shared" si="18"/>
        <v>3987.5000000000005</v>
      </c>
      <c r="K2344" s="6">
        <f t="shared" si="19"/>
        <v>1595.0000000000002</v>
      </c>
      <c r="L2344" s="7">
        <v>0.4</v>
      </c>
    </row>
    <row r="2345" spans="1:12">
      <c r="A2345" s="2" t="s">
        <v>104</v>
      </c>
      <c r="B2345" s="2">
        <v>1185732</v>
      </c>
      <c r="C2345" s="3">
        <v>44379</v>
      </c>
      <c r="D2345" s="2" t="s">
        <v>116</v>
      </c>
      <c r="E2345" s="2" t="s">
        <v>32</v>
      </c>
      <c r="F2345" s="2" t="s">
        <v>125</v>
      </c>
      <c r="G2345" s="2" t="s">
        <v>109</v>
      </c>
      <c r="H2345" s="4">
        <v>0.55000000000000004</v>
      </c>
      <c r="I2345" s="5">
        <v>6750</v>
      </c>
      <c r="J2345" s="6">
        <f t="shared" si="18"/>
        <v>3712.5000000000005</v>
      </c>
      <c r="K2345" s="6">
        <f t="shared" si="19"/>
        <v>1485.0000000000002</v>
      </c>
      <c r="L2345" s="7">
        <v>0.4</v>
      </c>
    </row>
    <row r="2346" spans="1:12">
      <c r="A2346" s="2" t="s">
        <v>104</v>
      </c>
      <c r="B2346" s="2">
        <v>1185732</v>
      </c>
      <c r="C2346" s="3">
        <v>44379</v>
      </c>
      <c r="D2346" s="2" t="s">
        <v>116</v>
      </c>
      <c r="E2346" s="2" t="s">
        <v>32</v>
      </c>
      <c r="F2346" s="2" t="s">
        <v>125</v>
      </c>
      <c r="G2346" s="2" t="s">
        <v>110</v>
      </c>
      <c r="H2346" s="4">
        <v>0.65</v>
      </c>
      <c r="I2346" s="5">
        <v>7000</v>
      </c>
      <c r="J2346" s="6">
        <f t="shared" si="18"/>
        <v>4550</v>
      </c>
      <c r="K2346" s="6">
        <f t="shared" si="19"/>
        <v>1592.5</v>
      </c>
      <c r="L2346" s="7">
        <v>0.35</v>
      </c>
    </row>
    <row r="2347" spans="1:12">
      <c r="A2347" s="2" t="s">
        <v>104</v>
      </c>
      <c r="B2347" s="2">
        <v>1185732</v>
      </c>
      <c r="C2347" s="3">
        <v>44379</v>
      </c>
      <c r="D2347" s="2" t="s">
        <v>116</v>
      </c>
      <c r="E2347" s="2" t="s">
        <v>32</v>
      </c>
      <c r="F2347" s="2" t="s">
        <v>125</v>
      </c>
      <c r="G2347" s="2" t="s">
        <v>111</v>
      </c>
      <c r="H2347" s="4">
        <v>0.70000000000000007</v>
      </c>
      <c r="I2347" s="5">
        <v>8750</v>
      </c>
      <c r="J2347" s="6">
        <f t="shared" si="18"/>
        <v>6125.0000000000009</v>
      </c>
      <c r="K2347" s="6">
        <f t="shared" si="19"/>
        <v>3062.5000000000005</v>
      </c>
      <c r="L2347" s="7">
        <v>0.5</v>
      </c>
    </row>
    <row r="2348" spans="1:12">
      <c r="A2348" s="2" t="s">
        <v>104</v>
      </c>
      <c r="B2348" s="2">
        <v>1185732</v>
      </c>
      <c r="C2348" s="3">
        <v>44411</v>
      </c>
      <c r="D2348" s="2" t="s">
        <v>116</v>
      </c>
      <c r="E2348" s="2" t="s">
        <v>32</v>
      </c>
      <c r="F2348" s="2" t="s">
        <v>125</v>
      </c>
      <c r="G2348" s="2" t="s">
        <v>106</v>
      </c>
      <c r="H2348" s="4">
        <v>0.65</v>
      </c>
      <c r="I2348" s="5">
        <v>10250</v>
      </c>
      <c r="J2348" s="6">
        <f t="shared" si="18"/>
        <v>6662.5</v>
      </c>
      <c r="K2348" s="6">
        <f t="shared" si="19"/>
        <v>2665</v>
      </c>
      <c r="L2348" s="7">
        <v>0.4</v>
      </c>
    </row>
    <row r="2349" spans="1:12">
      <c r="A2349" s="2" t="s">
        <v>104</v>
      </c>
      <c r="B2349" s="2">
        <v>1185732</v>
      </c>
      <c r="C2349" s="3">
        <v>44411</v>
      </c>
      <c r="D2349" s="2" t="s">
        <v>116</v>
      </c>
      <c r="E2349" s="2" t="s">
        <v>32</v>
      </c>
      <c r="F2349" s="2" t="s">
        <v>125</v>
      </c>
      <c r="G2349" s="2" t="s">
        <v>107</v>
      </c>
      <c r="H2349" s="4">
        <v>0.60000000000000009</v>
      </c>
      <c r="I2349" s="5">
        <v>8000</v>
      </c>
      <c r="J2349" s="6">
        <f t="shared" si="18"/>
        <v>4800.0000000000009</v>
      </c>
      <c r="K2349" s="6">
        <f t="shared" si="19"/>
        <v>1680.0000000000002</v>
      </c>
      <c r="L2349" s="7">
        <v>0.35</v>
      </c>
    </row>
    <row r="2350" spans="1:12">
      <c r="A2350" s="2" t="s">
        <v>104</v>
      </c>
      <c r="B2350" s="2">
        <v>1185732</v>
      </c>
      <c r="C2350" s="3">
        <v>44411</v>
      </c>
      <c r="D2350" s="2" t="s">
        <v>116</v>
      </c>
      <c r="E2350" s="2" t="s">
        <v>32</v>
      </c>
      <c r="F2350" s="2" t="s">
        <v>125</v>
      </c>
      <c r="G2350" s="2" t="s">
        <v>108</v>
      </c>
      <c r="H2350" s="4">
        <v>0.55000000000000004</v>
      </c>
      <c r="I2350" s="5">
        <v>7250</v>
      </c>
      <c r="J2350" s="6">
        <f t="shared" si="18"/>
        <v>3987.5000000000005</v>
      </c>
      <c r="K2350" s="6">
        <f t="shared" si="19"/>
        <v>1595.0000000000002</v>
      </c>
      <c r="L2350" s="7">
        <v>0.4</v>
      </c>
    </row>
    <row r="2351" spans="1:12">
      <c r="A2351" s="2" t="s">
        <v>104</v>
      </c>
      <c r="B2351" s="2">
        <v>1185732</v>
      </c>
      <c r="C2351" s="3">
        <v>44411</v>
      </c>
      <c r="D2351" s="2" t="s">
        <v>116</v>
      </c>
      <c r="E2351" s="2" t="s">
        <v>32</v>
      </c>
      <c r="F2351" s="2" t="s">
        <v>125</v>
      </c>
      <c r="G2351" s="2" t="s">
        <v>109</v>
      </c>
      <c r="H2351" s="4">
        <v>0.45</v>
      </c>
      <c r="I2351" s="5">
        <v>6750</v>
      </c>
      <c r="J2351" s="6">
        <f t="shared" si="18"/>
        <v>3037.5</v>
      </c>
      <c r="K2351" s="6">
        <f t="shared" si="19"/>
        <v>1215</v>
      </c>
      <c r="L2351" s="7">
        <v>0.4</v>
      </c>
    </row>
    <row r="2352" spans="1:12">
      <c r="A2352" s="2" t="s">
        <v>104</v>
      </c>
      <c r="B2352" s="2">
        <v>1185732</v>
      </c>
      <c r="C2352" s="3">
        <v>44411</v>
      </c>
      <c r="D2352" s="2" t="s">
        <v>116</v>
      </c>
      <c r="E2352" s="2" t="s">
        <v>32</v>
      </c>
      <c r="F2352" s="2" t="s">
        <v>125</v>
      </c>
      <c r="G2352" s="2" t="s">
        <v>110</v>
      </c>
      <c r="H2352" s="4">
        <v>0.55000000000000004</v>
      </c>
      <c r="I2352" s="5">
        <v>6500</v>
      </c>
      <c r="J2352" s="6">
        <f t="shared" si="18"/>
        <v>3575.0000000000005</v>
      </c>
      <c r="K2352" s="6">
        <f t="shared" si="19"/>
        <v>1251.25</v>
      </c>
      <c r="L2352" s="7">
        <v>0.35</v>
      </c>
    </row>
    <row r="2353" spans="1:12">
      <c r="A2353" s="2" t="s">
        <v>104</v>
      </c>
      <c r="B2353" s="2">
        <v>1185732</v>
      </c>
      <c r="C2353" s="3">
        <v>44411</v>
      </c>
      <c r="D2353" s="2" t="s">
        <v>116</v>
      </c>
      <c r="E2353" s="2" t="s">
        <v>32</v>
      </c>
      <c r="F2353" s="2" t="s">
        <v>125</v>
      </c>
      <c r="G2353" s="2" t="s">
        <v>111</v>
      </c>
      <c r="H2353" s="4">
        <v>0.60000000000000009</v>
      </c>
      <c r="I2353" s="5">
        <v>8250</v>
      </c>
      <c r="J2353" s="6">
        <f t="shared" si="18"/>
        <v>4950.0000000000009</v>
      </c>
      <c r="K2353" s="6">
        <f t="shared" si="19"/>
        <v>2475.0000000000005</v>
      </c>
      <c r="L2353" s="7">
        <v>0.5</v>
      </c>
    </row>
    <row r="2354" spans="1:12">
      <c r="A2354" s="2" t="s">
        <v>104</v>
      </c>
      <c r="B2354" s="2">
        <v>1185732</v>
      </c>
      <c r="C2354" s="3">
        <v>44441</v>
      </c>
      <c r="D2354" s="2" t="s">
        <v>116</v>
      </c>
      <c r="E2354" s="2" t="s">
        <v>32</v>
      </c>
      <c r="F2354" s="2" t="s">
        <v>125</v>
      </c>
      <c r="G2354" s="2" t="s">
        <v>106</v>
      </c>
      <c r="H2354" s="4">
        <v>0.55000000000000004</v>
      </c>
      <c r="I2354" s="5">
        <v>9250</v>
      </c>
      <c r="J2354" s="6">
        <f t="shared" si="18"/>
        <v>5087.5</v>
      </c>
      <c r="K2354" s="6">
        <f t="shared" si="19"/>
        <v>2035</v>
      </c>
      <c r="L2354" s="7">
        <v>0.4</v>
      </c>
    </row>
    <row r="2355" spans="1:12">
      <c r="A2355" s="2" t="s">
        <v>104</v>
      </c>
      <c r="B2355" s="2">
        <v>1185732</v>
      </c>
      <c r="C2355" s="3">
        <v>44441</v>
      </c>
      <c r="D2355" s="2" t="s">
        <v>116</v>
      </c>
      <c r="E2355" s="2" t="s">
        <v>32</v>
      </c>
      <c r="F2355" s="2" t="s">
        <v>125</v>
      </c>
      <c r="G2355" s="2" t="s">
        <v>107</v>
      </c>
      <c r="H2355" s="4">
        <v>0.50000000000000011</v>
      </c>
      <c r="I2355" s="5">
        <v>7250</v>
      </c>
      <c r="J2355" s="6">
        <f t="shared" si="18"/>
        <v>3625.0000000000009</v>
      </c>
      <c r="K2355" s="6">
        <f t="shared" si="19"/>
        <v>1268.7500000000002</v>
      </c>
      <c r="L2355" s="7">
        <v>0.35</v>
      </c>
    </row>
    <row r="2356" spans="1:12">
      <c r="A2356" s="2" t="s">
        <v>104</v>
      </c>
      <c r="B2356" s="2">
        <v>1185732</v>
      </c>
      <c r="C2356" s="3">
        <v>44441</v>
      </c>
      <c r="D2356" s="2" t="s">
        <v>116</v>
      </c>
      <c r="E2356" s="2" t="s">
        <v>32</v>
      </c>
      <c r="F2356" s="2" t="s">
        <v>125</v>
      </c>
      <c r="G2356" s="2" t="s">
        <v>108</v>
      </c>
      <c r="H2356" s="4">
        <v>0.30000000000000004</v>
      </c>
      <c r="I2356" s="5">
        <v>6250</v>
      </c>
      <c r="J2356" s="6">
        <f t="shared" si="18"/>
        <v>1875.0000000000002</v>
      </c>
      <c r="K2356" s="6">
        <f t="shared" si="19"/>
        <v>750.00000000000011</v>
      </c>
      <c r="L2356" s="7">
        <v>0.4</v>
      </c>
    </row>
    <row r="2357" spans="1:12">
      <c r="A2357" s="2" t="s">
        <v>104</v>
      </c>
      <c r="B2357" s="2">
        <v>1185732</v>
      </c>
      <c r="C2357" s="3">
        <v>44441</v>
      </c>
      <c r="D2357" s="2" t="s">
        <v>116</v>
      </c>
      <c r="E2357" s="2" t="s">
        <v>32</v>
      </c>
      <c r="F2357" s="2" t="s">
        <v>125</v>
      </c>
      <c r="G2357" s="2" t="s">
        <v>109</v>
      </c>
      <c r="H2357" s="4">
        <v>0.30000000000000004</v>
      </c>
      <c r="I2357" s="5">
        <v>6000</v>
      </c>
      <c r="J2357" s="6">
        <f t="shared" si="18"/>
        <v>1800.0000000000002</v>
      </c>
      <c r="K2357" s="6">
        <f t="shared" si="19"/>
        <v>720.00000000000011</v>
      </c>
      <c r="L2357" s="7">
        <v>0.4</v>
      </c>
    </row>
    <row r="2358" spans="1:12">
      <c r="A2358" s="2" t="s">
        <v>104</v>
      </c>
      <c r="B2358" s="2">
        <v>1185732</v>
      </c>
      <c r="C2358" s="3">
        <v>44441</v>
      </c>
      <c r="D2358" s="2" t="s">
        <v>116</v>
      </c>
      <c r="E2358" s="2" t="s">
        <v>32</v>
      </c>
      <c r="F2358" s="2" t="s">
        <v>125</v>
      </c>
      <c r="G2358" s="2" t="s">
        <v>110</v>
      </c>
      <c r="H2358" s="4">
        <v>0.4</v>
      </c>
      <c r="I2358" s="5">
        <v>6000</v>
      </c>
      <c r="J2358" s="6">
        <f t="shared" si="18"/>
        <v>2400</v>
      </c>
      <c r="K2358" s="6">
        <f t="shared" si="19"/>
        <v>840</v>
      </c>
      <c r="L2358" s="7">
        <v>0.35</v>
      </c>
    </row>
    <row r="2359" spans="1:12">
      <c r="A2359" s="2" t="s">
        <v>104</v>
      </c>
      <c r="B2359" s="2">
        <v>1185732</v>
      </c>
      <c r="C2359" s="3">
        <v>44441</v>
      </c>
      <c r="D2359" s="2" t="s">
        <v>116</v>
      </c>
      <c r="E2359" s="2" t="s">
        <v>32</v>
      </c>
      <c r="F2359" s="2" t="s">
        <v>125</v>
      </c>
      <c r="G2359" s="2" t="s">
        <v>111</v>
      </c>
      <c r="H2359" s="4">
        <v>0.45000000000000007</v>
      </c>
      <c r="I2359" s="5">
        <v>7000</v>
      </c>
      <c r="J2359" s="6">
        <f t="shared" si="18"/>
        <v>3150.0000000000005</v>
      </c>
      <c r="K2359" s="6">
        <f t="shared" si="19"/>
        <v>1575.0000000000002</v>
      </c>
      <c r="L2359" s="7">
        <v>0.5</v>
      </c>
    </row>
    <row r="2360" spans="1:12">
      <c r="A2360" s="2" t="s">
        <v>104</v>
      </c>
      <c r="B2360" s="2">
        <v>1185732</v>
      </c>
      <c r="C2360" s="3">
        <v>44473</v>
      </c>
      <c r="D2360" s="2" t="s">
        <v>116</v>
      </c>
      <c r="E2360" s="2" t="s">
        <v>32</v>
      </c>
      <c r="F2360" s="2" t="s">
        <v>125</v>
      </c>
      <c r="G2360" s="2" t="s">
        <v>106</v>
      </c>
      <c r="H2360" s="4">
        <v>0.45000000000000007</v>
      </c>
      <c r="I2360" s="5">
        <v>8750</v>
      </c>
      <c r="J2360" s="6">
        <f t="shared" si="18"/>
        <v>3937.5000000000005</v>
      </c>
      <c r="K2360" s="6">
        <f t="shared" si="19"/>
        <v>1575.0000000000002</v>
      </c>
      <c r="L2360" s="7">
        <v>0.4</v>
      </c>
    </row>
    <row r="2361" spans="1:12">
      <c r="A2361" s="2" t="s">
        <v>104</v>
      </c>
      <c r="B2361" s="2">
        <v>1185732</v>
      </c>
      <c r="C2361" s="3">
        <v>44473</v>
      </c>
      <c r="D2361" s="2" t="s">
        <v>116</v>
      </c>
      <c r="E2361" s="2" t="s">
        <v>32</v>
      </c>
      <c r="F2361" s="2" t="s">
        <v>125</v>
      </c>
      <c r="G2361" s="2" t="s">
        <v>107</v>
      </c>
      <c r="H2361" s="4">
        <v>0.35000000000000009</v>
      </c>
      <c r="I2361" s="5">
        <v>7000</v>
      </c>
      <c r="J2361" s="6">
        <f t="shared" si="18"/>
        <v>2450.0000000000005</v>
      </c>
      <c r="K2361" s="6">
        <f t="shared" si="19"/>
        <v>857.50000000000011</v>
      </c>
      <c r="L2361" s="7">
        <v>0.35</v>
      </c>
    </row>
    <row r="2362" spans="1:12">
      <c r="A2362" s="2" t="s">
        <v>104</v>
      </c>
      <c r="B2362" s="2">
        <v>1185732</v>
      </c>
      <c r="C2362" s="3">
        <v>44473</v>
      </c>
      <c r="D2362" s="2" t="s">
        <v>116</v>
      </c>
      <c r="E2362" s="2" t="s">
        <v>32</v>
      </c>
      <c r="F2362" s="2" t="s">
        <v>125</v>
      </c>
      <c r="G2362" s="2" t="s">
        <v>108</v>
      </c>
      <c r="H2362" s="4">
        <v>0.35000000000000009</v>
      </c>
      <c r="I2362" s="5">
        <v>5750</v>
      </c>
      <c r="J2362" s="6">
        <f t="shared" si="18"/>
        <v>2012.5000000000005</v>
      </c>
      <c r="K2362" s="6">
        <f t="shared" si="19"/>
        <v>805.00000000000023</v>
      </c>
      <c r="L2362" s="7">
        <v>0.4</v>
      </c>
    </row>
    <row r="2363" spans="1:12">
      <c r="A2363" s="2" t="s">
        <v>104</v>
      </c>
      <c r="B2363" s="2">
        <v>1185732</v>
      </c>
      <c r="C2363" s="3">
        <v>44473</v>
      </c>
      <c r="D2363" s="2" t="s">
        <v>116</v>
      </c>
      <c r="E2363" s="2" t="s">
        <v>32</v>
      </c>
      <c r="F2363" s="2" t="s">
        <v>125</v>
      </c>
      <c r="G2363" s="2" t="s">
        <v>109</v>
      </c>
      <c r="H2363" s="4">
        <v>0.35000000000000009</v>
      </c>
      <c r="I2363" s="5">
        <v>5500</v>
      </c>
      <c r="J2363" s="6">
        <f t="shared" si="18"/>
        <v>1925.0000000000005</v>
      </c>
      <c r="K2363" s="6">
        <f t="shared" si="19"/>
        <v>770.00000000000023</v>
      </c>
      <c r="L2363" s="7">
        <v>0.4</v>
      </c>
    </row>
    <row r="2364" spans="1:12">
      <c r="A2364" s="2" t="s">
        <v>104</v>
      </c>
      <c r="B2364" s="2">
        <v>1185732</v>
      </c>
      <c r="C2364" s="3">
        <v>44473</v>
      </c>
      <c r="D2364" s="2" t="s">
        <v>116</v>
      </c>
      <c r="E2364" s="2" t="s">
        <v>32</v>
      </c>
      <c r="F2364" s="2" t="s">
        <v>125</v>
      </c>
      <c r="G2364" s="2" t="s">
        <v>110</v>
      </c>
      <c r="H2364" s="4">
        <v>0.45000000000000007</v>
      </c>
      <c r="I2364" s="5">
        <v>5500</v>
      </c>
      <c r="J2364" s="6">
        <f t="shared" si="18"/>
        <v>2475.0000000000005</v>
      </c>
      <c r="K2364" s="6">
        <f t="shared" si="19"/>
        <v>866.25000000000011</v>
      </c>
      <c r="L2364" s="7">
        <v>0.35</v>
      </c>
    </row>
    <row r="2365" spans="1:12">
      <c r="A2365" s="2" t="s">
        <v>104</v>
      </c>
      <c r="B2365" s="2">
        <v>1185732</v>
      </c>
      <c r="C2365" s="3">
        <v>44473</v>
      </c>
      <c r="D2365" s="2" t="s">
        <v>116</v>
      </c>
      <c r="E2365" s="2" t="s">
        <v>32</v>
      </c>
      <c r="F2365" s="2" t="s">
        <v>125</v>
      </c>
      <c r="G2365" s="2" t="s">
        <v>111</v>
      </c>
      <c r="H2365" s="4">
        <v>0.5</v>
      </c>
      <c r="I2365" s="5">
        <v>6750</v>
      </c>
      <c r="J2365" s="6">
        <f t="shared" si="18"/>
        <v>3375</v>
      </c>
      <c r="K2365" s="6">
        <f t="shared" si="19"/>
        <v>1687.5</v>
      </c>
      <c r="L2365" s="7">
        <v>0.5</v>
      </c>
    </row>
    <row r="2366" spans="1:12">
      <c r="A2366" s="2" t="s">
        <v>104</v>
      </c>
      <c r="B2366" s="2">
        <v>1185732</v>
      </c>
      <c r="C2366" s="3">
        <v>44503</v>
      </c>
      <c r="D2366" s="2" t="s">
        <v>116</v>
      </c>
      <c r="E2366" s="2" t="s">
        <v>32</v>
      </c>
      <c r="F2366" s="2" t="s">
        <v>125</v>
      </c>
      <c r="G2366" s="2" t="s">
        <v>106</v>
      </c>
      <c r="H2366" s="4">
        <v>0.45000000000000007</v>
      </c>
      <c r="I2366" s="5">
        <v>8250</v>
      </c>
      <c r="J2366" s="6">
        <f t="shared" si="18"/>
        <v>3712.5000000000005</v>
      </c>
      <c r="K2366" s="6">
        <f t="shared" si="19"/>
        <v>1485.0000000000002</v>
      </c>
      <c r="L2366" s="7">
        <v>0.4</v>
      </c>
    </row>
    <row r="2367" spans="1:12">
      <c r="A2367" s="2" t="s">
        <v>104</v>
      </c>
      <c r="B2367" s="2">
        <v>1185732</v>
      </c>
      <c r="C2367" s="3">
        <v>44503</v>
      </c>
      <c r="D2367" s="2" t="s">
        <v>116</v>
      </c>
      <c r="E2367" s="2" t="s">
        <v>32</v>
      </c>
      <c r="F2367" s="2" t="s">
        <v>125</v>
      </c>
      <c r="G2367" s="2" t="s">
        <v>107</v>
      </c>
      <c r="H2367" s="4">
        <v>0.35000000000000009</v>
      </c>
      <c r="I2367" s="5">
        <v>6500</v>
      </c>
      <c r="J2367" s="6">
        <f t="shared" si="18"/>
        <v>2275.0000000000005</v>
      </c>
      <c r="K2367" s="6">
        <f t="shared" si="19"/>
        <v>796.25000000000011</v>
      </c>
      <c r="L2367" s="7">
        <v>0.35</v>
      </c>
    </row>
    <row r="2368" spans="1:12">
      <c r="A2368" s="2" t="s">
        <v>104</v>
      </c>
      <c r="B2368" s="2">
        <v>1185732</v>
      </c>
      <c r="C2368" s="3">
        <v>44503</v>
      </c>
      <c r="D2368" s="2" t="s">
        <v>116</v>
      </c>
      <c r="E2368" s="2" t="s">
        <v>32</v>
      </c>
      <c r="F2368" s="2" t="s">
        <v>125</v>
      </c>
      <c r="G2368" s="2" t="s">
        <v>108</v>
      </c>
      <c r="H2368" s="4">
        <v>0.40000000000000013</v>
      </c>
      <c r="I2368" s="5">
        <v>5950</v>
      </c>
      <c r="J2368" s="6">
        <f t="shared" si="18"/>
        <v>2380.0000000000009</v>
      </c>
      <c r="K2368" s="6">
        <f t="shared" si="19"/>
        <v>952.00000000000045</v>
      </c>
      <c r="L2368" s="7">
        <v>0.4</v>
      </c>
    </row>
    <row r="2369" spans="1:12">
      <c r="A2369" s="2" t="s">
        <v>104</v>
      </c>
      <c r="B2369" s="2">
        <v>1185732</v>
      </c>
      <c r="C2369" s="3">
        <v>44503</v>
      </c>
      <c r="D2369" s="2" t="s">
        <v>116</v>
      </c>
      <c r="E2369" s="2" t="s">
        <v>32</v>
      </c>
      <c r="F2369" s="2" t="s">
        <v>125</v>
      </c>
      <c r="G2369" s="2" t="s">
        <v>109</v>
      </c>
      <c r="H2369" s="4">
        <v>0.6000000000000002</v>
      </c>
      <c r="I2369" s="5">
        <v>6500</v>
      </c>
      <c r="J2369" s="6">
        <f t="shared" si="18"/>
        <v>3900.0000000000014</v>
      </c>
      <c r="K2369" s="6">
        <f t="shared" si="19"/>
        <v>1560.0000000000007</v>
      </c>
      <c r="L2369" s="7">
        <v>0.4</v>
      </c>
    </row>
    <row r="2370" spans="1:12">
      <c r="A2370" s="2" t="s">
        <v>104</v>
      </c>
      <c r="B2370" s="2">
        <v>1185732</v>
      </c>
      <c r="C2370" s="3">
        <v>44503</v>
      </c>
      <c r="D2370" s="2" t="s">
        <v>116</v>
      </c>
      <c r="E2370" s="2" t="s">
        <v>32</v>
      </c>
      <c r="F2370" s="2" t="s">
        <v>125</v>
      </c>
      <c r="G2370" s="2" t="s">
        <v>110</v>
      </c>
      <c r="H2370" s="4">
        <v>0.75000000000000011</v>
      </c>
      <c r="I2370" s="5">
        <v>6250</v>
      </c>
      <c r="J2370" s="6">
        <f t="shared" si="18"/>
        <v>4687.5000000000009</v>
      </c>
      <c r="K2370" s="6">
        <f t="shared" si="19"/>
        <v>1640.6250000000002</v>
      </c>
      <c r="L2370" s="7">
        <v>0.35</v>
      </c>
    </row>
    <row r="2371" spans="1:12">
      <c r="A2371" s="2" t="s">
        <v>104</v>
      </c>
      <c r="B2371" s="2">
        <v>1185732</v>
      </c>
      <c r="C2371" s="3">
        <v>44503</v>
      </c>
      <c r="D2371" s="2" t="s">
        <v>116</v>
      </c>
      <c r="E2371" s="2" t="s">
        <v>32</v>
      </c>
      <c r="F2371" s="2" t="s">
        <v>125</v>
      </c>
      <c r="G2371" s="2" t="s">
        <v>111</v>
      </c>
      <c r="H2371" s="4">
        <v>0.75</v>
      </c>
      <c r="I2371" s="5">
        <v>7250</v>
      </c>
      <c r="J2371" s="6">
        <f t="shared" si="18"/>
        <v>5437.5</v>
      </c>
      <c r="K2371" s="6">
        <f t="shared" si="19"/>
        <v>2718.75</v>
      </c>
      <c r="L2371" s="7">
        <v>0.5</v>
      </c>
    </row>
    <row r="2372" spans="1:12">
      <c r="A2372" s="2" t="s">
        <v>104</v>
      </c>
      <c r="B2372" s="2">
        <v>1185732</v>
      </c>
      <c r="C2372" s="3">
        <v>44532</v>
      </c>
      <c r="D2372" s="2" t="s">
        <v>116</v>
      </c>
      <c r="E2372" s="2" t="s">
        <v>32</v>
      </c>
      <c r="F2372" s="2" t="s">
        <v>125</v>
      </c>
      <c r="G2372" s="2" t="s">
        <v>106</v>
      </c>
      <c r="H2372" s="4">
        <v>0.70000000000000007</v>
      </c>
      <c r="I2372" s="5">
        <v>9750</v>
      </c>
      <c r="J2372" s="6">
        <f t="shared" si="18"/>
        <v>6825.0000000000009</v>
      </c>
      <c r="K2372" s="6">
        <f t="shared" si="19"/>
        <v>2730.0000000000005</v>
      </c>
      <c r="L2372" s="7">
        <v>0.4</v>
      </c>
    </row>
    <row r="2373" spans="1:12">
      <c r="A2373" s="2" t="s">
        <v>104</v>
      </c>
      <c r="B2373" s="2">
        <v>1185732</v>
      </c>
      <c r="C2373" s="3">
        <v>44532</v>
      </c>
      <c r="D2373" s="2" t="s">
        <v>116</v>
      </c>
      <c r="E2373" s="2" t="s">
        <v>32</v>
      </c>
      <c r="F2373" s="2" t="s">
        <v>125</v>
      </c>
      <c r="G2373" s="2" t="s">
        <v>107</v>
      </c>
      <c r="H2373" s="4">
        <v>0.60000000000000009</v>
      </c>
      <c r="I2373" s="5">
        <v>7750</v>
      </c>
      <c r="J2373" s="6">
        <f t="shared" si="18"/>
        <v>4650.0000000000009</v>
      </c>
      <c r="K2373" s="6">
        <f t="shared" si="19"/>
        <v>1627.5000000000002</v>
      </c>
      <c r="L2373" s="7">
        <v>0.35</v>
      </c>
    </row>
    <row r="2374" spans="1:12">
      <c r="A2374" s="2" t="s">
        <v>104</v>
      </c>
      <c r="B2374" s="2">
        <v>1185732</v>
      </c>
      <c r="C2374" s="3">
        <v>44532</v>
      </c>
      <c r="D2374" s="2" t="s">
        <v>116</v>
      </c>
      <c r="E2374" s="2" t="s">
        <v>32</v>
      </c>
      <c r="F2374" s="2" t="s">
        <v>125</v>
      </c>
      <c r="G2374" s="2" t="s">
        <v>108</v>
      </c>
      <c r="H2374" s="4">
        <v>0.60000000000000009</v>
      </c>
      <c r="I2374" s="5">
        <v>7250</v>
      </c>
      <c r="J2374" s="6">
        <f t="shared" si="18"/>
        <v>4350.0000000000009</v>
      </c>
      <c r="K2374" s="6">
        <f t="shared" si="19"/>
        <v>1740.0000000000005</v>
      </c>
      <c r="L2374" s="7">
        <v>0.4</v>
      </c>
    </row>
    <row r="2375" spans="1:12">
      <c r="A2375" s="2" t="s">
        <v>104</v>
      </c>
      <c r="B2375" s="2">
        <v>1185732</v>
      </c>
      <c r="C2375" s="3">
        <v>44532</v>
      </c>
      <c r="D2375" s="2" t="s">
        <v>116</v>
      </c>
      <c r="E2375" s="2" t="s">
        <v>32</v>
      </c>
      <c r="F2375" s="2" t="s">
        <v>125</v>
      </c>
      <c r="G2375" s="2" t="s">
        <v>109</v>
      </c>
      <c r="H2375" s="4">
        <v>0.60000000000000009</v>
      </c>
      <c r="I2375" s="5">
        <v>6750</v>
      </c>
      <c r="J2375" s="6">
        <f t="shared" si="18"/>
        <v>4050.0000000000005</v>
      </c>
      <c r="K2375" s="6">
        <f t="shared" si="19"/>
        <v>1620.0000000000002</v>
      </c>
      <c r="L2375" s="7">
        <v>0.4</v>
      </c>
    </row>
    <row r="2376" spans="1:12">
      <c r="A2376" s="2" t="s">
        <v>104</v>
      </c>
      <c r="B2376" s="2">
        <v>1185732</v>
      </c>
      <c r="C2376" s="3">
        <v>44532</v>
      </c>
      <c r="D2376" s="2" t="s">
        <v>116</v>
      </c>
      <c r="E2376" s="2" t="s">
        <v>32</v>
      </c>
      <c r="F2376" s="2" t="s">
        <v>125</v>
      </c>
      <c r="G2376" s="2" t="s">
        <v>110</v>
      </c>
      <c r="H2376" s="4">
        <v>0.70000000000000007</v>
      </c>
      <c r="I2376" s="5">
        <v>6750</v>
      </c>
      <c r="J2376" s="6">
        <f t="shared" si="18"/>
        <v>4725</v>
      </c>
      <c r="K2376" s="6">
        <f t="shared" si="19"/>
        <v>1653.75</v>
      </c>
      <c r="L2376" s="7">
        <v>0.35</v>
      </c>
    </row>
    <row r="2377" spans="1:12">
      <c r="A2377" s="2" t="s">
        <v>104</v>
      </c>
      <c r="B2377" s="2">
        <v>1185732</v>
      </c>
      <c r="C2377" s="3">
        <v>44532</v>
      </c>
      <c r="D2377" s="2" t="s">
        <v>116</v>
      </c>
      <c r="E2377" s="2" t="s">
        <v>32</v>
      </c>
      <c r="F2377" s="2" t="s">
        <v>125</v>
      </c>
      <c r="G2377" s="2" t="s">
        <v>111</v>
      </c>
      <c r="H2377" s="4">
        <v>0.75</v>
      </c>
      <c r="I2377" s="5">
        <v>7750</v>
      </c>
      <c r="J2377" s="6">
        <f t="shared" si="18"/>
        <v>5812.5</v>
      </c>
      <c r="K2377" s="6">
        <f t="shared" si="19"/>
        <v>2906.25</v>
      </c>
      <c r="L2377" s="7">
        <v>0.5</v>
      </c>
    </row>
    <row r="2378" spans="1:12">
      <c r="A2378" s="2" t="s">
        <v>104</v>
      </c>
      <c r="B2378" s="2">
        <v>1185732</v>
      </c>
      <c r="C2378" s="3">
        <v>44209</v>
      </c>
      <c r="D2378" s="2" t="s">
        <v>116</v>
      </c>
      <c r="E2378" s="2" t="s">
        <v>9</v>
      </c>
      <c r="F2378" s="2" t="s">
        <v>37</v>
      </c>
      <c r="G2378" s="2" t="s">
        <v>106</v>
      </c>
      <c r="H2378" s="4">
        <v>0.35000000000000003</v>
      </c>
      <c r="I2378" s="5">
        <v>7750</v>
      </c>
      <c r="J2378" s="6">
        <f t="shared" si="18"/>
        <v>2712.5000000000005</v>
      </c>
      <c r="K2378" s="6">
        <f t="shared" si="19"/>
        <v>1085.0000000000002</v>
      </c>
      <c r="L2378" s="7">
        <v>0.4</v>
      </c>
    </row>
    <row r="2379" spans="1:12">
      <c r="A2379" s="2" t="s">
        <v>104</v>
      </c>
      <c r="B2379" s="2">
        <v>1185732</v>
      </c>
      <c r="C2379" s="3">
        <v>44209</v>
      </c>
      <c r="D2379" s="2" t="s">
        <v>116</v>
      </c>
      <c r="E2379" s="2" t="s">
        <v>9</v>
      </c>
      <c r="F2379" s="2" t="s">
        <v>37</v>
      </c>
      <c r="G2379" s="2" t="s">
        <v>107</v>
      </c>
      <c r="H2379" s="4">
        <v>0.35000000000000003</v>
      </c>
      <c r="I2379" s="5">
        <v>5750</v>
      </c>
      <c r="J2379" s="6">
        <f t="shared" si="18"/>
        <v>2012.5000000000002</v>
      </c>
      <c r="K2379" s="6">
        <f t="shared" si="19"/>
        <v>704.375</v>
      </c>
      <c r="L2379" s="7">
        <v>0.35</v>
      </c>
    </row>
    <row r="2380" spans="1:12">
      <c r="A2380" s="2" t="s">
        <v>104</v>
      </c>
      <c r="B2380" s="2">
        <v>1185732</v>
      </c>
      <c r="C2380" s="3">
        <v>44209</v>
      </c>
      <c r="D2380" s="2" t="s">
        <v>116</v>
      </c>
      <c r="E2380" s="2" t="s">
        <v>9</v>
      </c>
      <c r="F2380" s="2" t="s">
        <v>37</v>
      </c>
      <c r="G2380" s="2" t="s">
        <v>108</v>
      </c>
      <c r="H2380" s="4">
        <v>0.25000000000000006</v>
      </c>
      <c r="I2380" s="5">
        <v>5750</v>
      </c>
      <c r="J2380" s="6">
        <f t="shared" si="18"/>
        <v>1437.5000000000002</v>
      </c>
      <c r="K2380" s="6">
        <f t="shared" si="19"/>
        <v>575.00000000000011</v>
      </c>
      <c r="L2380" s="7">
        <v>0.4</v>
      </c>
    </row>
    <row r="2381" spans="1:12">
      <c r="A2381" s="2" t="s">
        <v>104</v>
      </c>
      <c r="B2381" s="2">
        <v>1185732</v>
      </c>
      <c r="C2381" s="3">
        <v>44209</v>
      </c>
      <c r="D2381" s="2" t="s">
        <v>116</v>
      </c>
      <c r="E2381" s="2" t="s">
        <v>9</v>
      </c>
      <c r="F2381" s="2" t="s">
        <v>37</v>
      </c>
      <c r="G2381" s="2" t="s">
        <v>109</v>
      </c>
      <c r="H2381" s="4">
        <v>0.3</v>
      </c>
      <c r="I2381" s="5">
        <v>4250</v>
      </c>
      <c r="J2381" s="6">
        <f t="shared" si="18"/>
        <v>1275</v>
      </c>
      <c r="K2381" s="6">
        <f t="shared" si="19"/>
        <v>510</v>
      </c>
      <c r="L2381" s="7">
        <v>0.4</v>
      </c>
    </row>
    <row r="2382" spans="1:12">
      <c r="A2382" s="2" t="s">
        <v>104</v>
      </c>
      <c r="B2382" s="2">
        <v>1185732</v>
      </c>
      <c r="C2382" s="3">
        <v>44209</v>
      </c>
      <c r="D2382" s="2" t="s">
        <v>116</v>
      </c>
      <c r="E2382" s="2" t="s">
        <v>9</v>
      </c>
      <c r="F2382" s="2" t="s">
        <v>37</v>
      </c>
      <c r="G2382" s="2" t="s">
        <v>110</v>
      </c>
      <c r="H2382" s="4">
        <v>0.45</v>
      </c>
      <c r="I2382" s="5">
        <v>4750</v>
      </c>
      <c r="J2382" s="6">
        <f t="shared" si="18"/>
        <v>2137.5</v>
      </c>
      <c r="K2382" s="6">
        <f t="shared" si="19"/>
        <v>748.125</v>
      </c>
      <c r="L2382" s="7">
        <v>0.35</v>
      </c>
    </row>
    <row r="2383" spans="1:12">
      <c r="A2383" s="2" t="s">
        <v>104</v>
      </c>
      <c r="B2383" s="2">
        <v>1185732</v>
      </c>
      <c r="C2383" s="3">
        <v>44209</v>
      </c>
      <c r="D2383" s="2" t="s">
        <v>116</v>
      </c>
      <c r="E2383" s="2" t="s">
        <v>9</v>
      </c>
      <c r="F2383" s="2" t="s">
        <v>37</v>
      </c>
      <c r="G2383" s="2" t="s">
        <v>111</v>
      </c>
      <c r="H2383" s="4">
        <v>0.35000000000000003</v>
      </c>
      <c r="I2383" s="5">
        <v>5750</v>
      </c>
      <c r="J2383" s="6">
        <f t="shared" si="18"/>
        <v>2012.5000000000002</v>
      </c>
      <c r="K2383" s="6">
        <f t="shared" si="19"/>
        <v>1006.2500000000001</v>
      </c>
      <c r="L2383" s="7">
        <v>0.5</v>
      </c>
    </row>
    <row r="2384" spans="1:12">
      <c r="A2384" s="2" t="s">
        <v>104</v>
      </c>
      <c r="B2384" s="2">
        <v>1185732</v>
      </c>
      <c r="C2384" s="3">
        <v>44238</v>
      </c>
      <c r="D2384" s="2" t="s">
        <v>116</v>
      </c>
      <c r="E2384" s="2" t="s">
        <v>9</v>
      </c>
      <c r="F2384" s="2" t="s">
        <v>37</v>
      </c>
      <c r="G2384" s="2" t="s">
        <v>106</v>
      </c>
      <c r="H2384" s="4">
        <v>0.35000000000000003</v>
      </c>
      <c r="I2384" s="5">
        <v>8250</v>
      </c>
      <c r="J2384" s="6">
        <f t="shared" si="18"/>
        <v>2887.5000000000005</v>
      </c>
      <c r="K2384" s="6">
        <f t="shared" si="19"/>
        <v>1155.0000000000002</v>
      </c>
      <c r="L2384" s="7">
        <v>0.4</v>
      </c>
    </row>
    <row r="2385" spans="1:12">
      <c r="A2385" s="2" t="s">
        <v>104</v>
      </c>
      <c r="B2385" s="2">
        <v>1185732</v>
      </c>
      <c r="C2385" s="3">
        <v>44238</v>
      </c>
      <c r="D2385" s="2" t="s">
        <v>116</v>
      </c>
      <c r="E2385" s="2" t="s">
        <v>9</v>
      </c>
      <c r="F2385" s="2" t="s">
        <v>37</v>
      </c>
      <c r="G2385" s="2" t="s">
        <v>107</v>
      </c>
      <c r="H2385" s="4">
        <v>0.35000000000000003</v>
      </c>
      <c r="I2385" s="5">
        <v>4750</v>
      </c>
      <c r="J2385" s="6">
        <f t="shared" si="18"/>
        <v>1662.5000000000002</v>
      </c>
      <c r="K2385" s="6">
        <f t="shared" si="19"/>
        <v>581.875</v>
      </c>
      <c r="L2385" s="7">
        <v>0.35</v>
      </c>
    </row>
    <row r="2386" spans="1:12">
      <c r="A2386" s="2" t="s">
        <v>104</v>
      </c>
      <c r="B2386" s="2">
        <v>1185732</v>
      </c>
      <c r="C2386" s="3">
        <v>44238</v>
      </c>
      <c r="D2386" s="2" t="s">
        <v>116</v>
      </c>
      <c r="E2386" s="2" t="s">
        <v>9</v>
      </c>
      <c r="F2386" s="2" t="s">
        <v>37</v>
      </c>
      <c r="G2386" s="2" t="s">
        <v>108</v>
      </c>
      <c r="H2386" s="4">
        <v>0.25000000000000006</v>
      </c>
      <c r="I2386" s="5">
        <v>5250</v>
      </c>
      <c r="J2386" s="6">
        <f t="shared" si="18"/>
        <v>1312.5000000000002</v>
      </c>
      <c r="K2386" s="6">
        <f t="shared" si="19"/>
        <v>525.00000000000011</v>
      </c>
      <c r="L2386" s="7">
        <v>0.4</v>
      </c>
    </row>
    <row r="2387" spans="1:12">
      <c r="A2387" s="2" t="s">
        <v>104</v>
      </c>
      <c r="B2387" s="2">
        <v>1185732</v>
      </c>
      <c r="C2387" s="3">
        <v>44238</v>
      </c>
      <c r="D2387" s="2" t="s">
        <v>116</v>
      </c>
      <c r="E2387" s="2" t="s">
        <v>9</v>
      </c>
      <c r="F2387" s="2" t="s">
        <v>37</v>
      </c>
      <c r="G2387" s="2" t="s">
        <v>109</v>
      </c>
      <c r="H2387" s="4">
        <v>0.3</v>
      </c>
      <c r="I2387" s="5">
        <v>3750</v>
      </c>
      <c r="J2387" s="6">
        <f t="shared" si="18"/>
        <v>1125</v>
      </c>
      <c r="K2387" s="6">
        <f t="shared" si="19"/>
        <v>450</v>
      </c>
      <c r="L2387" s="7">
        <v>0.4</v>
      </c>
    </row>
    <row r="2388" spans="1:12">
      <c r="A2388" s="2" t="s">
        <v>104</v>
      </c>
      <c r="B2388" s="2">
        <v>1185732</v>
      </c>
      <c r="C2388" s="3">
        <v>44238</v>
      </c>
      <c r="D2388" s="2" t="s">
        <v>116</v>
      </c>
      <c r="E2388" s="2" t="s">
        <v>9</v>
      </c>
      <c r="F2388" s="2" t="s">
        <v>37</v>
      </c>
      <c r="G2388" s="2" t="s">
        <v>110</v>
      </c>
      <c r="H2388" s="4">
        <v>0.45</v>
      </c>
      <c r="I2388" s="5">
        <v>4500</v>
      </c>
      <c r="J2388" s="6">
        <f t="shared" si="18"/>
        <v>2025</v>
      </c>
      <c r="K2388" s="6">
        <f t="shared" si="19"/>
        <v>708.75</v>
      </c>
      <c r="L2388" s="7">
        <v>0.35</v>
      </c>
    </row>
    <row r="2389" spans="1:12">
      <c r="A2389" s="2" t="s">
        <v>104</v>
      </c>
      <c r="B2389" s="2">
        <v>1185732</v>
      </c>
      <c r="C2389" s="3">
        <v>44238</v>
      </c>
      <c r="D2389" s="2" t="s">
        <v>116</v>
      </c>
      <c r="E2389" s="2" t="s">
        <v>9</v>
      </c>
      <c r="F2389" s="2" t="s">
        <v>37</v>
      </c>
      <c r="G2389" s="2" t="s">
        <v>111</v>
      </c>
      <c r="H2389" s="4">
        <v>0.3</v>
      </c>
      <c r="I2389" s="5">
        <v>5500</v>
      </c>
      <c r="J2389" s="6">
        <f t="shared" si="18"/>
        <v>1650</v>
      </c>
      <c r="K2389" s="6">
        <f t="shared" si="19"/>
        <v>825</v>
      </c>
      <c r="L2389" s="7">
        <v>0.5</v>
      </c>
    </row>
    <row r="2390" spans="1:12">
      <c r="A2390" s="2" t="s">
        <v>104</v>
      </c>
      <c r="B2390" s="2">
        <v>1185732</v>
      </c>
      <c r="C2390" s="3">
        <v>44264</v>
      </c>
      <c r="D2390" s="2" t="s">
        <v>116</v>
      </c>
      <c r="E2390" s="2" t="s">
        <v>9</v>
      </c>
      <c r="F2390" s="2" t="s">
        <v>37</v>
      </c>
      <c r="G2390" s="2" t="s">
        <v>106</v>
      </c>
      <c r="H2390" s="4">
        <v>0.3</v>
      </c>
      <c r="I2390" s="5">
        <v>7700</v>
      </c>
      <c r="J2390" s="6">
        <f t="shared" si="18"/>
        <v>2310</v>
      </c>
      <c r="K2390" s="6">
        <f t="shared" si="19"/>
        <v>924</v>
      </c>
      <c r="L2390" s="7">
        <v>0.4</v>
      </c>
    </row>
    <row r="2391" spans="1:12">
      <c r="A2391" s="2" t="s">
        <v>104</v>
      </c>
      <c r="B2391" s="2">
        <v>1185732</v>
      </c>
      <c r="C2391" s="3">
        <v>44264</v>
      </c>
      <c r="D2391" s="2" t="s">
        <v>116</v>
      </c>
      <c r="E2391" s="2" t="s">
        <v>9</v>
      </c>
      <c r="F2391" s="2" t="s">
        <v>37</v>
      </c>
      <c r="G2391" s="2" t="s">
        <v>107</v>
      </c>
      <c r="H2391" s="4">
        <v>0.3</v>
      </c>
      <c r="I2391" s="5">
        <v>4500</v>
      </c>
      <c r="J2391" s="6">
        <f t="shared" si="18"/>
        <v>1350</v>
      </c>
      <c r="K2391" s="6">
        <f t="shared" si="19"/>
        <v>472.49999999999994</v>
      </c>
      <c r="L2391" s="7">
        <v>0.35</v>
      </c>
    </row>
    <row r="2392" spans="1:12">
      <c r="A2392" s="2" t="s">
        <v>104</v>
      </c>
      <c r="B2392" s="2">
        <v>1185732</v>
      </c>
      <c r="C2392" s="3">
        <v>44264</v>
      </c>
      <c r="D2392" s="2" t="s">
        <v>116</v>
      </c>
      <c r="E2392" s="2" t="s">
        <v>9</v>
      </c>
      <c r="F2392" s="2" t="s">
        <v>37</v>
      </c>
      <c r="G2392" s="2" t="s">
        <v>108</v>
      </c>
      <c r="H2392" s="4">
        <v>0.2</v>
      </c>
      <c r="I2392" s="5">
        <v>4750</v>
      </c>
      <c r="J2392" s="6">
        <f t="shared" si="18"/>
        <v>950</v>
      </c>
      <c r="K2392" s="6">
        <f t="shared" si="19"/>
        <v>380</v>
      </c>
      <c r="L2392" s="7">
        <v>0.4</v>
      </c>
    </row>
    <row r="2393" spans="1:12">
      <c r="A2393" s="2" t="s">
        <v>104</v>
      </c>
      <c r="B2393" s="2">
        <v>1185732</v>
      </c>
      <c r="C2393" s="3">
        <v>44264</v>
      </c>
      <c r="D2393" s="2" t="s">
        <v>116</v>
      </c>
      <c r="E2393" s="2" t="s">
        <v>9</v>
      </c>
      <c r="F2393" s="2" t="s">
        <v>37</v>
      </c>
      <c r="G2393" s="2" t="s">
        <v>109</v>
      </c>
      <c r="H2393" s="4">
        <v>0.24999999999999994</v>
      </c>
      <c r="I2393" s="5">
        <v>3250</v>
      </c>
      <c r="J2393" s="6">
        <f t="shared" si="18"/>
        <v>812.49999999999977</v>
      </c>
      <c r="K2393" s="6">
        <f t="shared" si="19"/>
        <v>324.99999999999994</v>
      </c>
      <c r="L2393" s="7">
        <v>0.4</v>
      </c>
    </row>
    <row r="2394" spans="1:12">
      <c r="A2394" s="2" t="s">
        <v>104</v>
      </c>
      <c r="B2394" s="2">
        <v>1185732</v>
      </c>
      <c r="C2394" s="3">
        <v>44264</v>
      </c>
      <c r="D2394" s="2" t="s">
        <v>116</v>
      </c>
      <c r="E2394" s="2" t="s">
        <v>9</v>
      </c>
      <c r="F2394" s="2" t="s">
        <v>37</v>
      </c>
      <c r="G2394" s="2" t="s">
        <v>110</v>
      </c>
      <c r="H2394" s="4">
        <v>0.40000000000000008</v>
      </c>
      <c r="I2394" s="5">
        <v>3750</v>
      </c>
      <c r="J2394" s="6">
        <f t="shared" si="18"/>
        <v>1500.0000000000002</v>
      </c>
      <c r="K2394" s="6">
        <f t="shared" si="19"/>
        <v>525</v>
      </c>
      <c r="L2394" s="7">
        <v>0.35</v>
      </c>
    </row>
    <row r="2395" spans="1:12">
      <c r="A2395" s="2" t="s">
        <v>104</v>
      </c>
      <c r="B2395" s="2">
        <v>1185732</v>
      </c>
      <c r="C2395" s="3">
        <v>44264</v>
      </c>
      <c r="D2395" s="2" t="s">
        <v>116</v>
      </c>
      <c r="E2395" s="2" t="s">
        <v>9</v>
      </c>
      <c r="F2395" s="2" t="s">
        <v>37</v>
      </c>
      <c r="G2395" s="2" t="s">
        <v>111</v>
      </c>
      <c r="H2395" s="4">
        <v>0.3</v>
      </c>
      <c r="I2395" s="5">
        <v>4750</v>
      </c>
      <c r="J2395" s="6">
        <f t="shared" si="18"/>
        <v>1425</v>
      </c>
      <c r="K2395" s="6">
        <f t="shared" si="19"/>
        <v>712.5</v>
      </c>
      <c r="L2395" s="7">
        <v>0.5</v>
      </c>
    </row>
    <row r="2396" spans="1:12">
      <c r="A2396" s="2" t="s">
        <v>104</v>
      </c>
      <c r="B2396" s="2">
        <v>1185732</v>
      </c>
      <c r="C2396" s="3">
        <v>44296</v>
      </c>
      <c r="D2396" s="2" t="s">
        <v>116</v>
      </c>
      <c r="E2396" s="2" t="s">
        <v>9</v>
      </c>
      <c r="F2396" s="2" t="s">
        <v>37</v>
      </c>
      <c r="G2396" s="2" t="s">
        <v>106</v>
      </c>
      <c r="H2396" s="4">
        <v>0.3</v>
      </c>
      <c r="I2396" s="5">
        <v>7250</v>
      </c>
      <c r="J2396" s="6">
        <f t="shared" si="18"/>
        <v>2175</v>
      </c>
      <c r="K2396" s="6">
        <f t="shared" si="19"/>
        <v>870</v>
      </c>
      <c r="L2396" s="7">
        <v>0.4</v>
      </c>
    </row>
    <row r="2397" spans="1:12">
      <c r="A2397" s="2" t="s">
        <v>104</v>
      </c>
      <c r="B2397" s="2">
        <v>1185732</v>
      </c>
      <c r="C2397" s="3">
        <v>44296</v>
      </c>
      <c r="D2397" s="2" t="s">
        <v>116</v>
      </c>
      <c r="E2397" s="2" t="s">
        <v>9</v>
      </c>
      <c r="F2397" s="2" t="s">
        <v>37</v>
      </c>
      <c r="G2397" s="2" t="s">
        <v>107</v>
      </c>
      <c r="H2397" s="4">
        <v>0.3</v>
      </c>
      <c r="I2397" s="5">
        <v>4250</v>
      </c>
      <c r="J2397" s="6">
        <f t="shared" si="18"/>
        <v>1275</v>
      </c>
      <c r="K2397" s="6">
        <f t="shared" si="19"/>
        <v>446.25</v>
      </c>
      <c r="L2397" s="7">
        <v>0.35</v>
      </c>
    </row>
    <row r="2398" spans="1:12">
      <c r="A2398" s="2" t="s">
        <v>104</v>
      </c>
      <c r="B2398" s="2">
        <v>1185732</v>
      </c>
      <c r="C2398" s="3">
        <v>44296</v>
      </c>
      <c r="D2398" s="2" t="s">
        <v>116</v>
      </c>
      <c r="E2398" s="2" t="s">
        <v>9</v>
      </c>
      <c r="F2398" s="2" t="s">
        <v>37</v>
      </c>
      <c r="G2398" s="2" t="s">
        <v>108</v>
      </c>
      <c r="H2398" s="4">
        <v>0.2</v>
      </c>
      <c r="I2398" s="5">
        <v>4250</v>
      </c>
      <c r="J2398" s="6">
        <f t="shared" si="18"/>
        <v>850</v>
      </c>
      <c r="K2398" s="6">
        <f t="shared" si="19"/>
        <v>340</v>
      </c>
      <c r="L2398" s="7">
        <v>0.4</v>
      </c>
    </row>
    <row r="2399" spans="1:12">
      <c r="A2399" s="2" t="s">
        <v>104</v>
      </c>
      <c r="B2399" s="2">
        <v>1185732</v>
      </c>
      <c r="C2399" s="3">
        <v>44296</v>
      </c>
      <c r="D2399" s="2" t="s">
        <v>116</v>
      </c>
      <c r="E2399" s="2" t="s">
        <v>9</v>
      </c>
      <c r="F2399" s="2" t="s">
        <v>37</v>
      </c>
      <c r="G2399" s="2" t="s">
        <v>109</v>
      </c>
      <c r="H2399" s="4">
        <v>0.24999999999999994</v>
      </c>
      <c r="I2399" s="5">
        <v>3500</v>
      </c>
      <c r="J2399" s="6">
        <f t="shared" si="18"/>
        <v>874.99999999999977</v>
      </c>
      <c r="K2399" s="6">
        <f t="shared" si="19"/>
        <v>349.99999999999994</v>
      </c>
      <c r="L2399" s="7">
        <v>0.4</v>
      </c>
    </row>
    <row r="2400" spans="1:12">
      <c r="A2400" s="2" t="s">
        <v>104</v>
      </c>
      <c r="B2400" s="2">
        <v>1185732</v>
      </c>
      <c r="C2400" s="3">
        <v>44296</v>
      </c>
      <c r="D2400" s="2" t="s">
        <v>116</v>
      </c>
      <c r="E2400" s="2" t="s">
        <v>9</v>
      </c>
      <c r="F2400" s="2" t="s">
        <v>37</v>
      </c>
      <c r="G2400" s="2" t="s">
        <v>110</v>
      </c>
      <c r="H2400" s="4">
        <v>0.45</v>
      </c>
      <c r="I2400" s="5">
        <v>3750</v>
      </c>
      <c r="J2400" s="6">
        <f t="shared" si="18"/>
        <v>1687.5</v>
      </c>
      <c r="K2400" s="6">
        <f t="shared" si="19"/>
        <v>590.625</v>
      </c>
      <c r="L2400" s="7">
        <v>0.35</v>
      </c>
    </row>
    <row r="2401" spans="1:12">
      <c r="A2401" s="2" t="s">
        <v>104</v>
      </c>
      <c r="B2401" s="2">
        <v>1185732</v>
      </c>
      <c r="C2401" s="3">
        <v>44296</v>
      </c>
      <c r="D2401" s="2" t="s">
        <v>116</v>
      </c>
      <c r="E2401" s="2" t="s">
        <v>9</v>
      </c>
      <c r="F2401" s="2" t="s">
        <v>37</v>
      </c>
      <c r="G2401" s="2" t="s">
        <v>111</v>
      </c>
      <c r="H2401" s="4">
        <v>0.35000000000000003</v>
      </c>
      <c r="I2401" s="5">
        <v>5250</v>
      </c>
      <c r="J2401" s="6">
        <f t="shared" si="18"/>
        <v>1837.5000000000002</v>
      </c>
      <c r="K2401" s="6">
        <f t="shared" si="19"/>
        <v>918.75000000000011</v>
      </c>
      <c r="L2401" s="7">
        <v>0.5</v>
      </c>
    </row>
    <row r="2402" spans="1:12">
      <c r="A2402" s="2" t="s">
        <v>104</v>
      </c>
      <c r="B2402" s="2">
        <v>1185732</v>
      </c>
      <c r="C2402" s="3">
        <v>44325</v>
      </c>
      <c r="D2402" s="2" t="s">
        <v>116</v>
      </c>
      <c r="E2402" s="2" t="s">
        <v>9</v>
      </c>
      <c r="F2402" s="2" t="s">
        <v>37</v>
      </c>
      <c r="G2402" s="2" t="s">
        <v>106</v>
      </c>
      <c r="H2402" s="4">
        <v>0.45</v>
      </c>
      <c r="I2402" s="5">
        <v>7950</v>
      </c>
      <c r="J2402" s="6">
        <f t="shared" si="18"/>
        <v>3577.5</v>
      </c>
      <c r="K2402" s="6">
        <f t="shared" si="19"/>
        <v>1431</v>
      </c>
      <c r="L2402" s="7">
        <v>0.4</v>
      </c>
    </row>
    <row r="2403" spans="1:12">
      <c r="A2403" s="2" t="s">
        <v>104</v>
      </c>
      <c r="B2403" s="2">
        <v>1185732</v>
      </c>
      <c r="C2403" s="3">
        <v>44325</v>
      </c>
      <c r="D2403" s="2" t="s">
        <v>116</v>
      </c>
      <c r="E2403" s="2" t="s">
        <v>9</v>
      </c>
      <c r="F2403" s="2" t="s">
        <v>37</v>
      </c>
      <c r="G2403" s="2" t="s">
        <v>107</v>
      </c>
      <c r="H2403" s="4">
        <v>0.45</v>
      </c>
      <c r="I2403" s="5">
        <v>5000</v>
      </c>
      <c r="J2403" s="6">
        <f t="shared" si="18"/>
        <v>2250</v>
      </c>
      <c r="K2403" s="6">
        <f t="shared" si="19"/>
        <v>787.5</v>
      </c>
      <c r="L2403" s="7">
        <v>0.35</v>
      </c>
    </row>
    <row r="2404" spans="1:12">
      <c r="A2404" s="2" t="s">
        <v>104</v>
      </c>
      <c r="B2404" s="2">
        <v>1185732</v>
      </c>
      <c r="C2404" s="3">
        <v>44325</v>
      </c>
      <c r="D2404" s="2" t="s">
        <v>116</v>
      </c>
      <c r="E2404" s="2" t="s">
        <v>9</v>
      </c>
      <c r="F2404" s="2" t="s">
        <v>37</v>
      </c>
      <c r="G2404" s="2" t="s">
        <v>108</v>
      </c>
      <c r="H2404" s="4">
        <v>0.4</v>
      </c>
      <c r="I2404" s="5">
        <v>4750</v>
      </c>
      <c r="J2404" s="6">
        <f t="shared" si="18"/>
        <v>1900</v>
      </c>
      <c r="K2404" s="6">
        <f t="shared" si="19"/>
        <v>760</v>
      </c>
      <c r="L2404" s="7">
        <v>0.4</v>
      </c>
    </row>
    <row r="2405" spans="1:12">
      <c r="A2405" s="2" t="s">
        <v>104</v>
      </c>
      <c r="B2405" s="2">
        <v>1185732</v>
      </c>
      <c r="C2405" s="3">
        <v>44325</v>
      </c>
      <c r="D2405" s="2" t="s">
        <v>116</v>
      </c>
      <c r="E2405" s="2" t="s">
        <v>9</v>
      </c>
      <c r="F2405" s="2" t="s">
        <v>37</v>
      </c>
      <c r="G2405" s="2" t="s">
        <v>109</v>
      </c>
      <c r="H2405" s="4">
        <v>0.4</v>
      </c>
      <c r="I2405" s="5">
        <v>4250</v>
      </c>
      <c r="J2405" s="6">
        <f t="shared" si="18"/>
        <v>1700</v>
      </c>
      <c r="K2405" s="6">
        <f t="shared" si="19"/>
        <v>680</v>
      </c>
      <c r="L2405" s="7">
        <v>0.4</v>
      </c>
    </row>
    <row r="2406" spans="1:12">
      <c r="A2406" s="2" t="s">
        <v>104</v>
      </c>
      <c r="B2406" s="2">
        <v>1185732</v>
      </c>
      <c r="C2406" s="3">
        <v>44325</v>
      </c>
      <c r="D2406" s="2" t="s">
        <v>116</v>
      </c>
      <c r="E2406" s="2" t="s">
        <v>9</v>
      </c>
      <c r="F2406" s="2" t="s">
        <v>37</v>
      </c>
      <c r="G2406" s="2" t="s">
        <v>110</v>
      </c>
      <c r="H2406" s="4">
        <v>0.49999999999999994</v>
      </c>
      <c r="I2406" s="5">
        <v>4500</v>
      </c>
      <c r="J2406" s="6">
        <f t="shared" si="18"/>
        <v>2249.9999999999995</v>
      </c>
      <c r="K2406" s="6">
        <f t="shared" si="19"/>
        <v>787.49999999999977</v>
      </c>
      <c r="L2406" s="7">
        <v>0.35</v>
      </c>
    </row>
    <row r="2407" spans="1:12">
      <c r="A2407" s="2" t="s">
        <v>104</v>
      </c>
      <c r="B2407" s="2">
        <v>1185732</v>
      </c>
      <c r="C2407" s="3">
        <v>44325</v>
      </c>
      <c r="D2407" s="2" t="s">
        <v>116</v>
      </c>
      <c r="E2407" s="2" t="s">
        <v>9</v>
      </c>
      <c r="F2407" s="2" t="s">
        <v>37</v>
      </c>
      <c r="G2407" s="2" t="s">
        <v>111</v>
      </c>
      <c r="H2407" s="4">
        <v>0.54999999999999993</v>
      </c>
      <c r="I2407" s="5">
        <v>5500</v>
      </c>
      <c r="J2407" s="6">
        <f t="shared" si="18"/>
        <v>3024.9999999999995</v>
      </c>
      <c r="K2407" s="6">
        <f t="shared" si="19"/>
        <v>1512.4999999999998</v>
      </c>
      <c r="L2407" s="7">
        <v>0.5</v>
      </c>
    </row>
    <row r="2408" spans="1:12">
      <c r="A2408" s="2" t="s">
        <v>104</v>
      </c>
      <c r="B2408" s="2">
        <v>1185732</v>
      </c>
      <c r="C2408" s="3">
        <v>44358</v>
      </c>
      <c r="D2408" s="2" t="s">
        <v>116</v>
      </c>
      <c r="E2408" s="2" t="s">
        <v>9</v>
      </c>
      <c r="F2408" s="2" t="s">
        <v>37</v>
      </c>
      <c r="G2408" s="2" t="s">
        <v>106</v>
      </c>
      <c r="H2408" s="4">
        <v>0.49999999999999994</v>
      </c>
      <c r="I2408" s="5">
        <v>8000</v>
      </c>
      <c r="J2408" s="6">
        <f t="shared" si="18"/>
        <v>3999.9999999999995</v>
      </c>
      <c r="K2408" s="6">
        <f t="shared" si="19"/>
        <v>1600</v>
      </c>
      <c r="L2408" s="7">
        <v>0.4</v>
      </c>
    </row>
    <row r="2409" spans="1:12">
      <c r="A2409" s="2" t="s">
        <v>104</v>
      </c>
      <c r="B2409" s="2">
        <v>1185732</v>
      </c>
      <c r="C2409" s="3">
        <v>44358</v>
      </c>
      <c r="D2409" s="2" t="s">
        <v>116</v>
      </c>
      <c r="E2409" s="2" t="s">
        <v>9</v>
      </c>
      <c r="F2409" s="2" t="s">
        <v>37</v>
      </c>
      <c r="G2409" s="2" t="s">
        <v>107</v>
      </c>
      <c r="H2409" s="4">
        <v>0.45</v>
      </c>
      <c r="I2409" s="5">
        <v>5500</v>
      </c>
      <c r="J2409" s="6">
        <f t="shared" si="18"/>
        <v>2475</v>
      </c>
      <c r="K2409" s="6">
        <f t="shared" si="19"/>
        <v>866.25</v>
      </c>
      <c r="L2409" s="7">
        <v>0.35</v>
      </c>
    </row>
    <row r="2410" spans="1:12">
      <c r="A2410" s="2" t="s">
        <v>104</v>
      </c>
      <c r="B2410" s="2">
        <v>1185732</v>
      </c>
      <c r="C2410" s="3">
        <v>44358</v>
      </c>
      <c r="D2410" s="2" t="s">
        <v>116</v>
      </c>
      <c r="E2410" s="2" t="s">
        <v>9</v>
      </c>
      <c r="F2410" s="2" t="s">
        <v>37</v>
      </c>
      <c r="G2410" s="2" t="s">
        <v>108</v>
      </c>
      <c r="H2410" s="4">
        <v>0.5</v>
      </c>
      <c r="I2410" s="5">
        <v>5250</v>
      </c>
      <c r="J2410" s="6">
        <f t="shared" si="18"/>
        <v>2625</v>
      </c>
      <c r="K2410" s="6">
        <f t="shared" si="19"/>
        <v>1050</v>
      </c>
      <c r="L2410" s="7">
        <v>0.4</v>
      </c>
    </row>
    <row r="2411" spans="1:12">
      <c r="A2411" s="2" t="s">
        <v>104</v>
      </c>
      <c r="B2411" s="2">
        <v>1185732</v>
      </c>
      <c r="C2411" s="3">
        <v>44358</v>
      </c>
      <c r="D2411" s="2" t="s">
        <v>116</v>
      </c>
      <c r="E2411" s="2" t="s">
        <v>9</v>
      </c>
      <c r="F2411" s="2" t="s">
        <v>37</v>
      </c>
      <c r="G2411" s="2" t="s">
        <v>109</v>
      </c>
      <c r="H2411" s="4">
        <v>0.5</v>
      </c>
      <c r="I2411" s="5">
        <v>5000</v>
      </c>
      <c r="J2411" s="6">
        <f t="shared" si="18"/>
        <v>2500</v>
      </c>
      <c r="K2411" s="6">
        <f t="shared" si="19"/>
        <v>1000</v>
      </c>
      <c r="L2411" s="7">
        <v>0.4</v>
      </c>
    </row>
    <row r="2412" spans="1:12">
      <c r="A2412" s="2" t="s">
        <v>104</v>
      </c>
      <c r="B2412" s="2">
        <v>1185732</v>
      </c>
      <c r="C2412" s="3">
        <v>44358</v>
      </c>
      <c r="D2412" s="2" t="s">
        <v>116</v>
      </c>
      <c r="E2412" s="2" t="s">
        <v>9</v>
      </c>
      <c r="F2412" s="2" t="s">
        <v>37</v>
      </c>
      <c r="G2412" s="2" t="s">
        <v>110</v>
      </c>
      <c r="H2412" s="4">
        <v>0.65</v>
      </c>
      <c r="I2412" s="5">
        <v>5000</v>
      </c>
      <c r="J2412" s="6">
        <f t="shared" si="18"/>
        <v>3250</v>
      </c>
      <c r="K2412" s="6">
        <f t="shared" si="19"/>
        <v>1137.5</v>
      </c>
      <c r="L2412" s="7">
        <v>0.35</v>
      </c>
    </row>
    <row r="2413" spans="1:12">
      <c r="A2413" s="2" t="s">
        <v>104</v>
      </c>
      <c r="B2413" s="2">
        <v>1185732</v>
      </c>
      <c r="C2413" s="3">
        <v>44358</v>
      </c>
      <c r="D2413" s="2" t="s">
        <v>116</v>
      </c>
      <c r="E2413" s="2" t="s">
        <v>9</v>
      </c>
      <c r="F2413" s="2" t="s">
        <v>37</v>
      </c>
      <c r="G2413" s="2" t="s">
        <v>111</v>
      </c>
      <c r="H2413" s="4">
        <v>0.70000000000000007</v>
      </c>
      <c r="I2413" s="5">
        <v>6750</v>
      </c>
      <c r="J2413" s="6">
        <f t="shared" si="18"/>
        <v>4725</v>
      </c>
      <c r="K2413" s="6">
        <f t="shared" si="19"/>
        <v>2362.5</v>
      </c>
      <c r="L2413" s="7">
        <v>0.5</v>
      </c>
    </row>
    <row r="2414" spans="1:12">
      <c r="A2414" s="2" t="s">
        <v>104</v>
      </c>
      <c r="B2414" s="2">
        <v>1185732</v>
      </c>
      <c r="C2414" s="3">
        <v>44386</v>
      </c>
      <c r="D2414" s="2" t="s">
        <v>116</v>
      </c>
      <c r="E2414" s="2" t="s">
        <v>9</v>
      </c>
      <c r="F2414" s="2" t="s">
        <v>37</v>
      </c>
      <c r="G2414" s="2" t="s">
        <v>106</v>
      </c>
      <c r="H2414" s="4">
        <v>0.65</v>
      </c>
      <c r="I2414" s="5">
        <v>9000</v>
      </c>
      <c r="J2414" s="6">
        <f t="shared" si="18"/>
        <v>5850</v>
      </c>
      <c r="K2414" s="6">
        <f t="shared" si="19"/>
        <v>2340</v>
      </c>
      <c r="L2414" s="7">
        <v>0.4</v>
      </c>
    </row>
    <row r="2415" spans="1:12">
      <c r="A2415" s="2" t="s">
        <v>104</v>
      </c>
      <c r="B2415" s="2">
        <v>1185732</v>
      </c>
      <c r="C2415" s="3">
        <v>44386</v>
      </c>
      <c r="D2415" s="2" t="s">
        <v>116</v>
      </c>
      <c r="E2415" s="2" t="s">
        <v>9</v>
      </c>
      <c r="F2415" s="2" t="s">
        <v>37</v>
      </c>
      <c r="G2415" s="2" t="s">
        <v>107</v>
      </c>
      <c r="H2415" s="4">
        <v>0.60000000000000009</v>
      </c>
      <c r="I2415" s="5">
        <v>6500</v>
      </c>
      <c r="J2415" s="6">
        <f t="shared" si="18"/>
        <v>3900.0000000000005</v>
      </c>
      <c r="K2415" s="6">
        <f t="shared" si="19"/>
        <v>1365</v>
      </c>
      <c r="L2415" s="7">
        <v>0.35</v>
      </c>
    </row>
    <row r="2416" spans="1:12">
      <c r="A2416" s="2" t="s">
        <v>104</v>
      </c>
      <c r="B2416" s="2">
        <v>1185732</v>
      </c>
      <c r="C2416" s="3">
        <v>44386</v>
      </c>
      <c r="D2416" s="2" t="s">
        <v>116</v>
      </c>
      <c r="E2416" s="2" t="s">
        <v>9</v>
      </c>
      <c r="F2416" s="2" t="s">
        <v>37</v>
      </c>
      <c r="G2416" s="2" t="s">
        <v>108</v>
      </c>
      <c r="H2416" s="4">
        <v>0.55000000000000004</v>
      </c>
      <c r="I2416" s="5">
        <v>5750</v>
      </c>
      <c r="J2416" s="6">
        <f t="shared" si="18"/>
        <v>3162.5000000000005</v>
      </c>
      <c r="K2416" s="6">
        <f t="shared" si="19"/>
        <v>1265.0000000000002</v>
      </c>
      <c r="L2416" s="7">
        <v>0.4</v>
      </c>
    </row>
    <row r="2417" spans="1:12">
      <c r="A2417" s="2" t="s">
        <v>104</v>
      </c>
      <c r="B2417" s="2">
        <v>1185732</v>
      </c>
      <c r="C2417" s="3">
        <v>44386</v>
      </c>
      <c r="D2417" s="2" t="s">
        <v>116</v>
      </c>
      <c r="E2417" s="2" t="s">
        <v>9</v>
      </c>
      <c r="F2417" s="2" t="s">
        <v>37</v>
      </c>
      <c r="G2417" s="2" t="s">
        <v>109</v>
      </c>
      <c r="H2417" s="4">
        <v>0.55000000000000004</v>
      </c>
      <c r="I2417" s="5">
        <v>5250</v>
      </c>
      <c r="J2417" s="6">
        <f t="shared" si="18"/>
        <v>2887.5000000000005</v>
      </c>
      <c r="K2417" s="6">
        <f t="shared" si="19"/>
        <v>1155.0000000000002</v>
      </c>
      <c r="L2417" s="7">
        <v>0.4</v>
      </c>
    </row>
    <row r="2418" spans="1:12">
      <c r="A2418" s="2" t="s">
        <v>104</v>
      </c>
      <c r="B2418" s="2">
        <v>1185732</v>
      </c>
      <c r="C2418" s="3">
        <v>44386</v>
      </c>
      <c r="D2418" s="2" t="s">
        <v>116</v>
      </c>
      <c r="E2418" s="2" t="s">
        <v>9</v>
      </c>
      <c r="F2418" s="2" t="s">
        <v>37</v>
      </c>
      <c r="G2418" s="2" t="s">
        <v>110</v>
      </c>
      <c r="H2418" s="4">
        <v>0.65</v>
      </c>
      <c r="I2418" s="5">
        <v>5500</v>
      </c>
      <c r="J2418" s="6">
        <f t="shared" si="18"/>
        <v>3575</v>
      </c>
      <c r="K2418" s="6">
        <f t="shared" si="19"/>
        <v>1251.25</v>
      </c>
      <c r="L2418" s="7">
        <v>0.35</v>
      </c>
    </row>
    <row r="2419" spans="1:12">
      <c r="A2419" s="2" t="s">
        <v>104</v>
      </c>
      <c r="B2419" s="2">
        <v>1185732</v>
      </c>
      <c r="C2419" s="3">
        <v>44386</v>
      </c>
      <c r="D2419" s="2" t="s">
        <v>116</v>
      </c>
      <c r="E2419" s="2" t="s">
        <v>9</v>
      </c>
      <c r="F2419" s="2" t="s">
        <v>37</v>
      </c>
      <c r="G2419" s="2" t="s">
        <v>111</v>
      </c>
      <c r="H2419" s="4">
        <v>0.70000000000000007</v>
      </c>
      <c r="I2419" s="5">
        <v>7250</v>
      </c>
      <c r="J2419" s="6">
        <f t="shared" si="18"/>
        <v>5075.0000000000009</v>
      </c>
      <c r="K2419" s="6">
        <f t="shared" si="19"/>
        <v>2537.5000000000005</v>
      </c>
      <c r="L2419" s="7">
        <v>0.5</v>
      </c>
    </row>
    <row r="2420" spans="1:12">
      <c r="A2420" s="2" t="s">
        <v>104</v>
      </c>
      <c r="B2420" s="2">
        <v>1185732</v>
      </c>
      <c r="C2420" s="3">
        <v>44418</v>
      </c>
      <c r="D2420" s="2" t="s">
        <v>116</v>
      </c>
      <c r="E2420" s="2" t="s">
        <v>9</v>
      </c>
      <c r="F2420" s="2" t="s">
        <v>37</v>
      </c>
      <c r="G2420" s="2" t="s">
        <v>106</v>
      </c>
      <c r="H2420" s="4">
        <v>0.65</v>
      </c>
      <c r="I2420" s="5">
        <v>8750</v>
      </c>
      <c r="J2420" s="6">
        <f t="shared" si="18"/>
        <v>5687.5</v>
      </c>
      <c r="K2420" s="6">
        <f t="shared" si="19"/>
        <v>2275</v>
      </c>
      <c r="L2420" s="7">
        <v>0.4</v>
      </c>
    </row>
    <row r="2421" spans="1:12">
      <c r="A2421" s="2" t="s">
        <v>104</v>
      </c>
      <c r="B2421" s="2">
        <v>1185732</v>
      </c>
      <c r="C2421" s="3">
        <v>44418</v>
      </c>
      <c r="D2421" s="2" t="s">
        <v>116</v>
      </c>
      <c r="E2421" s="2" t="s">
        <v>9</v>
      </c>
      <c r="F2421" s="2" t="s">
        <v>37</v>
      </c>
      <c r="G2421" s="2" t="s">
        <v>107</v>
      </c>
      <c r="H2421" s="4">
        <v>0.60000000000000009</v>
      </c>
      <c r="I2421" s="5">
        <v>6500</v>
      </c>
      <c r="J2421" s="6">
        <f t="shared" si="18"/>
        <v>3900.0000000000005</v>
      </c>
      <c r="K2421" s="6">
        <f t="shared" si="19"/>
        <v>1365</v>
      </c>
      <c r="L2421" s="7">
        <v>0.35</v>
      </c>
    </row>
    <row r="2422" spans="1:12">
      <c r="A2422" s="2" t="s">
        <v>104</v>
      </c>
      <c r="B2422" s="2">
        <v>1185732</v>
      </c>
      <c r="C2422" s="3">
        <v>44418</v>
      </c>
      <c r="D2422" s="2" t="s">
        <v>116</v>
      </c>
      <c r="E2422" s="2" t="s">
        <v>9</v>
      </c>
      <c r="F2422" s="2" t="s">
        <v>37</v>
      </c>
      <c r="G2422" s="2" t="s">
        <v>108</v>
      </c>
      <c r="H2422" s="4">
        <v>0.55000000000000004</v>
      </c>
      <c r="I2422" s="5">
        <v>5750</v>
      </c>
      <c r="J2422" s="6">
        <f t="shared" si="18"/>
        <v>3162.5000000000005</v>
      </c>
      <c r="K2422" s="6">
        <f t="shared" si="19"/>
        <v>1265.0000000000002</v>
      </c>
      <c r="L2422" s="7">
        <v>0.4</v>
      </c>
    </row>
    <row r="2423" spans="1:12">
      <c r="A2423" s="2" t="s">
        <v>104</v>
      </c>
      <c r="B2423" s="2">
        <v>1185732</v>
      </c>
      <c r="C2423" s="3">
        <v>44418</v>
      </c>
      <c r="D2423" s="2" t="s">
        <v>116</v>
      </c>
      <c r="E2423" s="2" t="s">
        <v>9</v>
      </c>
      <c r="F2423" s="2" t="s">
        <v>37</v>
      </c>
      <c r="G2423" s="2" t="s">
        <v>109</v>
      </c>
      <c r="H2423" s="4">
        <v>0.45</v>
      </c>
      <c r="I2423" s="5">
        <v>5250</v>
      </c>
      <c r="J2423" s="6">
        <f t="shared" si="18"/>
        <v>2362.5</v>
      </c>
      <c r="K2423" s="6">
        <f t="shared" si="19"/>
        <v>945</v>
      </c>
      <c r="L2423" s="7">
        <v>0.4</v>
      </c>
    </row>
    <row r="2424" spans="1:12">
      <c r="A2424" s="2" t="s">
        <v>104</v>
      </c>
      <c r="B2424" s="2">
        <v>1185732</v>
      </c>
      <c r="C2424" s="3">
        <v>44418</v>
      </c>
      <c r="D2424" s="2" t="s">
        <v>116</v>
      </c>
      <c r="E2424" s="2" t="s">
        <v>9</v>
      </c>
      <c r="F2424" s="2" t="s">
        <v>37</v>
      </c>
      <c r="G2424" s="2" t="s">
        <v>110</v>
      </c>
      <c r="H2424" s="4">
        <v>0.55000000000000004</v>
      </c>
      <c r="I2424" s="5">
        <v>5000</v>
      </c>
      <c r="J2424" s="6">
        <f t="shared" si="18"/>
        <v>2750</v>
      </c>
      <c r="K2424" s="6">
        <f t="shared" si="19"/>
        <v>962.49999999999989</v>
      </c>
      <c r="L2424" s="7">
        <v>0.35</v>
      </c>
    </row>
    <row r="2425" spans="1:12">
      <c r="A2425" s="2" t="s">
        <v>104</v>
      </c>
      <c r="B2425" s="2">
        <v>1185732</v>
      </c>
      <c r="C2425" s="3">
        <v>44418</v>
      </c>
      <c r="D2425" s="2" t="s">
        <v>116</v>
      </c>
      <c r="E2425" s="2" t="s">
        <v>9</v>
      </c>
      <c r="F2425" s="2" t="s">
        <v>37</v>
      </c>
      <c r="G2425" s="2" t="s">
        <v>111</v>
      </c>
      <c r="H2425" s="4">
        <v>0.60000000000000009</v>
      </c>
      <c r="I2425" s="5">
        <v>6750</v>
      </c>
      <c r="J2425" s="6">
        <f t="shared" si="18"/>
        <v>4050.0000000000005</v>
      </c>
      <c r="K2425" s="6">
        <f t="shared" si="19"/>
        <v>2025.0000000000002</v>
      </c>
      <c r="L2425" s="7">
        <v>0.5</v>
      </c>
    </row>
    <row r="2426" spans="1:12">
      <c r="A2426" s="2" t="s">
        <v>104</v>
      </c>
      <c r="B2426" s="2">
        <v>1185732</v>
      </c>
      <c r="C2426" s="3">
        <v>44448</v>
      </c>
      <c r="D2426" s="2" t="s">
        <v>116</v>
      </c>
      <c r="E2426" s="2" t="s">
        <v>9</v>
      </c>
      <c r="F2426" s="2" t="s">
        <v>37</v>
      </c>
      <c r="G2426" s="2" t="s">
        <v>106</v>
      </c>
      <c r="H2426" s="4">
        <v>0.55000000000000004</v>
      </c>
      <c r="I2426" s="5">
        <v>7750</v>
      </c>
      <c r="J2426" s="6">
        <f t="shared" si="18"/>
        <v>4262.5</v>
      </c>
      <c r="K2426" s="6">
        <f t="shared" si="19"/>
        <v>1705</v>
      </c>
      <c r="L2426" s="7">
        <v>0.4</v>
      </c>
    </row>
    <row r="2427" spans="1:12">
      <c r="A2427" s="2" t="s">
        <v>104</v>
      </c>
      <c r="B2427" s="2">
        <v>1185732</v>
      </c>
      <c r="C2427" s="3">
        <v>44448</v>
      </c>
      <c r="D2427" s="2" t="s">
        <v>116</v>
      </c>
      <c r="E2427" s="2" t="s">
        <v>9</v>
      </c>
      <c r="F2427" s="2" t="s">
        <v>37</v>
      </c>
      <c r="G2427" s="2" t="s">
        <v>107</v>
      </c>
      <c r="H2427" s="4">
        <v>0.50000000000000011</v>
      </c>
      <c r="I2427" s="5">
        <v>5750</v>
      </c>
      <c r="J2427" s="6">
        <f t="shared" si="18"/>
        <v>2875.0000000000005</v>
      </c>
      <c r="K2427" s="6">
        <f t="shared" si="19"/>
        <v>1006.2500000000001</v>
      </c>
      <c r="L2427" s="7">
        <v>0.35</v>
      </c>
    </row>
    <row r="2428" spans="1:12">
      <c r="A2428" s="2" t="s">
        <v>104</v>
      </c>
      <c r="B2428" s="2">
        <v>1185732</v>
      </c>
      <c r="C2428" s="3">
        <v>44448</v>
      </c>
      <c r="D2428" s="2" t="s">
        <v>116</v>
      </c>
      <c r="E2428" s="2" t="s">
        <v>9</v>
      </c>
      <c r="F2428" s="2" t="s">
        <v>37</v>
      </c>
      <c r="G2428" s="2" t="s">
        <v>108</v>
      </c>
      <c r="H2428" s="4">
        <v>0.25000000000000006</v>
      </c>
      <c r="I2428" s="5">
        <v>4750</v>
      </c>
      <c r="J2428" s="6">
        <f t="shared" si="18"/>
        <v>1187.5000000000002</v>
      </c>
      <c r="K2428" s="6">
        <f t="shared" si="19"/>
        <v>475.00000000000011</v>
      </c>
      <c r="L2428" s="7">
        <v>0.4</v>
      </c>
    </row>
    <row r="2429" spans="1:12">
      <c r="A2429" s="2" t="s">
        <v>104</v>
      </c>
      <c r="B2429" s="2">
        <v>1185732</v>
      </c>
      <c r="C2429" s="3">
        <v>44448</v>
      </c>
      <c r="D2429" s="2" t="s">
        <v>116</v>
      </c>
      <c r="E2429" s="2" t="s">
        <v>9</v>
      </c>
      <c r="F2429" s="2" t="s">
        <v>37</v>
      </c>
      <c r="G2429" s="2" t="s">
        <v>109</v>
      </c>
      <c r="H2429" s="4">
        <v>0.25000000000000006</v>
      </c>
      <c r="I2429" s="5">
        <v>4500</v>
      </c>
      <c r="J2429" s="6">
        <f t="shared" si="18"/>
        <v>1125.0000000000002</v>
      </c>
      <c r="K2429" s="6">
        <f t="shared" si="19"/>
        <v>450.00000000000011</v>
      </c>
      <c r="L2429" s="7">
        <v>0.4</v>
      </c>
    </row>
    <row r="2430" spans="1:12">
      <c r="A2430" s="2" t="s">
        <v>104</v>
      </c>
      <c r="B2430" s="2">
        <v>1185732</v>
      </c>
      <c r="C2430" s="3">
        <v>44448</v>
      </c>
      <c r="D2430" s="2" t="s">
        <v>116</v>
      </c>
      <c r="E2430" s="2" t="s">
        <v>9</v>
      </c>
      <c r="F2430" s="2" t="s">
        <v>37</v>
      </c>
      <c r="G2430" s="2" t="s">
        <v>110</v>
      </c>
      <c r="H2430" s="4">
        <v>0.35000000000000003</v>
      </c>
      <c r="I2430" s="5">
        <v>4500</v>
      </c>
      <c r="J2430" s="6">
        <f t="shared" si="18"/>
        <v>1575.0000000000002</v>
      </c>
      <c r="K2430" s="6">
        <f t="shared" si="19"/>
        <v>551.25</v>
      </c>
      <c r="L2430" s="7">
        <v>0.35</v>
      </c>
    </row>
    <row r="2431" spans="1:12">
      <c r="A2431" s="2" t="s">
        <v>104</v>
      </c>
      <c r="B2431" s="2">
        <v>1185732</v>
      </c>
      <c r="C2431" s="3">
        <v>44448</v>
      </c>
      <c r="D2431" s="2" t="s">
        <v>116</v>
      </c>
      <c r="E2431" s="2" t="s">
        <v>9</v>
      </c>
      <c r="F2431" s="2" t="s">
        <v>37</v>
      </c>
      <c r="G2431" s="2" t="s">
        <v>111</v>
      </c>
      <c r="H2431" s="4">
        <v>0.40000000000000008</v>
      </c>
      <c r="I2431" s="5">
        <v>5500</v>
      </c>
      <c r="J2431" s="6">
        <f t="shared" si="18"/>
        <v>2200.0000000000005</v>
      </c>
      <c r="K2431" s="6">
        <f t="shared" si="19"/>
        <v>1100.0000000000002</v>
      </c>
      <c r="L2431" s="7">
        <v>0.5</v>
      </c>
    </row>
    <row r="2432" spans="1:12">
      <c r="A2432" s="2" t="s">
        <v>104</v>
      </c>
      <c r="B2432" s="2">
        <v>1185732</v>
      </c>
      <c r="C2432" s="3">
        <v>44480</v>
      </c>
      <c r="D2432" s="2" t="s">
        <v>116</v>
      </c>
      <c r="E2432" s="2" t="s">
        <v>9</v>
      </c>
      <c r="F2432" s="2" t="s">
        <v>37</v>
      </c>
      <c r="G2432" s="2" t="s">
        <v>106</v>
      </c>
      <c r="H2432" s="4">
        <v>0.40000000000000008</v>
      </c>
      <c r="I2432" s="5">
        <v>7250</v>
      </c>
      <c r="J2432" s="6">
        <f t="shared" si="18"/>
        <v>2900.0000000000005</v>
      </c>
      <c r="K2432" s="6">
        <f t="shared" si="19"/>
        <v>1160.0000000000002</v>
      </c>
      <c r="L2432" s="7">
        <v>0.4</v>
      </c>
    </row>
    <row r="2433" spans="1:12">
      <c r="A2433" s="2" t="s">
        <v>104</v>
      </c>
      <c r="B2433" s="2">
        <v>1185732</v>
      </c>
      <c r="C2433" s="3">
        <v>44480</v>
      </c>
      <c r="D2433" s="2" t="s">
        <v>116</v>
      </c>
      <c r="E2433" s="2" t="s">
        <v>9</v>
      </c>
      <c r="F2433" s="2" t="s">
        <v>37</v>
      </c>
      <c r="G2433" s="2" t="s">
        <v>107</v>
      </c>
      <c r="H2433" s="4">
        <v>0.3000000000000001</v>
      </c>
      <c r="I2433" s="5">
        <v>5500</v>
      </c>
      <c r="J2433" s="6">
        <f t="shared" si="18"/>
        <v>1650.0000000000005</v>
      </c>
      <c r="K2433" s="6">
        <f t="shared" si="19"/>
        <v>577.50000000000011</v>
      </c>
      <c r="L2433" s="7">
        <v>0.35</v>
      </c>
    </row>
    <row r="2434" spans="1:12">
      <c r="A2434" s="2" t="s">
        <v>104</v>
      </c>
      <c r="B2434" s="2">
        <v>1185732</v>
      </c>
      <c r="C2434" s="3">
        <v>44480</v>
      </c>
      <c r="D2434" s="2" t="s">
        <v>116</v>
      </c>
      <c r="E2434" s="2" t="s">
        <v>9</v>
      </c>
      <c r="F2434" s="2" t="s">
        <v>37</v>
      </c>
      <c r="G2434" s="2" t="s">
        <v>108</v>
      </c>
      <c r="H2434" s="4">
        <v>0.3000000000000001</v>
      </c>
      <c r="I2434" s="5">
        <v>4250</v>
      </c>
      <c r="J2434" s="6">
        <f t="shared" si="18"/>
        <v>1275.0000000000005</v>
      </c>
      <c r="K2434" s="6">
        <f t="shared" si="19"/>
        <v>510.00000000000023</v>
      </c>
      <c r="L2434" s="7">
        <v>0.4</v>
      </c>
    </row>
    <row r="2435" spans="1:12">
      <c r="A2435" s="2" t="s">
        <v>104</v>
      </c>
      <c r="B2435" s="2">
        <v>1185732</v>
      </c>
      <c r="C2435" s="3">
        <v>44480</v>
      </c>
      <c r="D2435" s="2" t="s">
        <v>116</v>
      </c>
      <c r="E2435" s="2" t="s">
        <v>9</v>
      </c>
      <c r="F2435" s="2" t="s">
        <v>37</v>
      </c>
      <c r="G2435" s="2" t="s">
        <v>109</v>
      </c>
      <c r="H2435" s="4">
        <v>0.3000000000000001</v>
      </c>
      <c r="I2435" s="5">
        <v>4000</v>
      </c>
      <c r="J2435" s="6">
        <f t="shared" si="18"/>
        <v>1200.0000000000005</v>
      </c>
      <c r="K2435" s="6">
        <f t="shared" si="19"/>
        <v>480.00000000000023</v>
      </c>
      <c r="L2435" s="7">
        <v>0.4</v>
      </c>
    </row>
    <row r="2436" spans="1:12">
      <c r="A2436" s="2" t="s">
        <v>104</v>
      </c>
      <c r="B2436" s="2">
        <v>1185732</v>
      </c>
      <c r="C2436" s="3">
        <v>44480</v>
      </c>
      <c r="D2436" s="2" t="s">
        <v>116</v>
      </c>
      <c r="E2436" s="2" t="s">
        <v>9</v>
      </c>
      <c r="F2436" s="2" t="s">
        <v>37</v>
      </c>
      <c r="G2436" s="2" t="s">
        <v>110</v>
      </c>
      <c r="H2436" s="4">
        <v>0.40000000000000008</v>
      </c>
      <c r="I2436" s="5">
        <v>4000</v>
      </c>
      <c r="J2436" s="6">
        <f t="shared" si="18"/>
        <v>1600.0000000000002</v>
      </c>
      <c r="K2436" s="6">
        <f t="shared" si="19"/>
        <v>560</v>
      </c>
      <c r="L2436" s="7">
        <v>0.35</v>
      </c>
    </row>
    <row r="2437" spans="1:12">
      <c r="A2437" s="2" t="s">
        <v>104</v>
      </c>
      <c r="B2437" s="2">
        <v>1185732</v>
      </c>
      <c r="C2437" s="3">
        <v>44480</v>
      </c>
      <c r="D2437" s="2" t="s">
        <v>116</v>
      </c>
      <c r="E2437" s="2" t="s">
        <v>9</v>
      </c>
      <c r="F2437" s="2" t="s">
        <v>37</v>
      </c>
      <c r="G2437" s="2" t="s">
        <v>111</v>
      </c>
      <c r="H2437" s="4">
        <v>0.4</v>
      </c>
      <c r="I2437" s="5">
        <v>5250</v>
      </c>
      <c r="J2437" s="6">
        <f t="shared" si="18"/>
        <v>2100</v>
      </c>
      <c r="K2437" s="6">
        <f t="shared" si="19"/>
        <v>1050</v>
      </c>
      <c r="L2437" s="7">
        <v>0.5</v>
      </c>
    </row>
    <row r="2438" spans="1:12">
      <c r="A2438" s="2" t="s">
        <v>104</v>
      </c>
      <c r="B2438" s="2">
        <v>1185732</v>
      </c>
      <c r="C2438" s="3">
        <v>44510</v>
      </c>
      <c r="D2438" s="2" t="s">
        <v>116</v>
      </c>
      <c r="E2438" s="2" t="s">
        <v>9</v>
      </c>
      <c r="F2438" s="2" t="s">
        <v>37</v>
      </c>
      <c r="G2438" s="2" t="s">
        <v>106</v>
      </c>
      <c r="H2438" s="4">
        <v>0.35000000000000009</v>
      </c>
      <c r="I2438" s="5">
        <v>6750</v>
      </c>
      <c r="J2438" s="6">
        <f t="shared" si="18"/>
        <v>2362.5000000000005</v>
      </c>
      <c r="K2438" s="6">
        <f t="shared" si="19"/>
        <v>945.00000000000023</v>
      </c>
      <c r="L2438" s="7">
        <v>0.4</v>
      </c>
    </row>
    <row r="2439" spans="1:12">
      <c r="A2439" s="2" t="s">
        <v>104</v>
      </c>
      <c r="B2439" s="2">
        <v>1185732</v>
      </c>
      <c r="C2439" s="3">
        <v>44510</v>
      </c>
      <c r="D2439" s="2" t="s">
        <v>116</v>
      </c>
      <c r="E2439" s="2" t="s">
        <v>9</v>
      </c>
      <c r="F2439" s="2" t="s">
        <v>37</v>
      </c>
      <c r="G2439" s="2" t="s">
        <v>107</v>
      </c>
      <c r="H2439" s="4">
        <v>0.25000000000000011</v>
      </c>
      <c r="I2439" s="5">
        <v>5000</v>
      </c>
      <c r="J2439" s="6">
        <f t="shared" si="18"/>
        <v>1250.0000000000005</v>
      </c>
      <c r="K2439" s="6">
        <f t="shared" si="19"/>
        <v>437.50000000000011</v>
      </c>
      <c r="L2439" s="7">
        <v>0.35</v>
      </c>
    </row>
    <row r="2440" spans="1:12">
      <c r="A2440" s="2" t="s">
        <v>104</v>
      </c>
      <c r="B2440" s="2">
        <v>1185732</v>
      </c>
      <c r="C2440" s="3">
        <v>44510</v>
      </c>
      <c r="D2440" s="2" t="s">
        <v>116</v>
      </c>
      <c r="E2440" s="2" t="s">
        <v>9</v>
      </c>
      <c r="F2440" s="2" t="s">
        <v>37</v>
      </c>
      <c r="G2440" s="2" t="s">
        <v>108</v>
      </c>
      <c r="H2440" s="4">
        <v>0.35000000000000014</v>
      </c>
      <c r="I2440" s="5">
        <v>4450</v>
      </c>
      <c r="J2440" s="6">
        <f t="shared" si="18"/>
        <v>1557.5000000000007</v>
      </c>
      <c r="K2440" s="6">
        <f t="shared" si="19"/>
        <v>623.00000000000034</v>
      </c>
      <c r="L2440" s="7">
        <v>0.4</v>
      </c>
    </row>
    <row r="2441" spans="1:12">
      <c r="A2441" s="2" t="s">
        <v>104</v>
      </c>
      <c r="B2441" s="2">
        <v>1185732</v>
      </c>
      <c r="C2441" s="3">
        <v>44510</v>
      </c>
      <c r="D2441" s="2" t="s">
        <v>116</v>
      </c>
      <c r="E2441" s="2" t="s">
        <v>9</v>
      </c>
      <c r="F2441" s="2" t="s">
        <v>37</v>
      </c>
      <c r="G2441" s="2" t="s">
        <v>109</v>
      </c>
      <c r="H2441" s="4">
        <v>0.65000000000000024</v>
      </c>
      <c r="I2441" s="5">
        <v>5000</v>
      </c>
      <c r="J2441" s="6">
        <f t="shared" si="18"/>
        <v>3250.0000000000014</v>
      </c>
      <c r="K2441" s="6">
        <f t="shared" si="19"/>
        <v>1300.0000000000007</v>
      </c>
      <c r="L2441" s="7">
        <v>0.4</v>
      </c>
    </row>
    <row r="2442" spans="1:12">
      <c r="A2442" s="2" t="s">
        <v>104</v>
      </c>
      <c r="B2442" s="2">
        <v>1185732</v>
      </c>
      <c r="C2442" s="3">
        <v>44510</v>
      </c>
      <c r="D2442" s="2" t="s">
        <v>116</v>
      </c>
      <c r="E2442" s="2" t="s">
        <v>9</v>
      </c>
      <c r="F2442" s="2" t="s">
        <v>37</v>
      </c>
      <c r="G2442" s="2" t="s">
        <v>110</v>
      </c>
      <c r="H2442" s="4">
        <v>0.80000000000000016</v>
      </c>
      <c r="I2442" s="5">
        <v>4750</v>
      </c>
      <c r="J2442" s="6">
        <f t="shared" si="18"/>
        <v>3800.0000000000009</v>
      </c>
      <c r="K2442" s="6">
        <f t="shared" si="19"/>
        <v>1330.0000000000002</v>
      </c>
      <c r="L2442" s="7">
        <v>0.35</v>
      </c>
    </row>
    <row r="2443" spans="1:12">
      <c r="A2443" s="2" t="s">
        <v>104</v>
      </c>
      <c r="B2443" s="2">
        <v>1185732</v>
      </c>
      <c r="C2443" s="3">
        <v>44510</v>
      </c>
      <c r="D2443" s="2" t="s">
        <v>116</v>
      </c>
      <c r="E2443" s="2" t="s">
        <v>9</v>
      </c>
      <c r="F2443" s="2" t="s">
        <v>37</v>
      </c>
      <c r="G2443" s="2" t="s">
        <v>111</v>
      </c>
      <c r="H2443" s="4">
        <v>0.8</v>
      </c>
      <c r="I2443" s="5">
        <v>5750</v>
      </c>
      <c r="J2443" s="6">
        <f t="shared" si="18"/>
        <v>4600</v>
      </c>
      <c r="K2443" s="6">
        <f t="shared" si="19"/>
        <v>2300</v>
      </c>
      <c r="L2443" s="7">
        <v>0.5</v>
      </c>
    </row>
    <row r="2444" spans="1:12">
      <c r="A2444" s="2" t="s">
        <v>104</v>
      </c>
      <c r="B2444" s="2">
        <v>1185732</v>
      </c>
      <c r="C2444" s="3">
        <v>44539</v>
      </c>
      <c r="D2444" s="2" t="s">
        <v>116</v>
      </c>
      <c r="E2444" s="2" t="s">
        <v>9</v>
      </c>
      <c r="F2444" s="2" t="s">
        <v>37</v>
      </c>
      <c r="G2444" s="2" t="s">
        <v>106</v>
      </c>
      <c r="H2444" s="4">
        <v>0.75000000000000011</v>
      </c>
      <c r="I2444" s="5">
        <v>8250</v>
      </c>
      <c r="J2444" s="6">
        <f t="shared" si="18"/>
        <v>6187.5000000000009</v>
      </c>
      <c r="K2444" s="6">
        <f t="shared" si="19"/>
        <v>2475.0000000000005</v>
      </c>
      <c r="L2444" s="7">
        <v>0.4</v>
      </c>
    </row>
    <row r="2445" spans="1:12">
      <c r="A2445" s="2" t="s">
        <v>104</v>
      </c>
      <c r="B2445" s="2">
        <v>1185732</v>
      </c>
      <c r="C2445" s="3">
        <v>44539</v>
      </c>
      <c r="D2445" s="2" t="s">
        <v>116</v>
      </c>
      <c r="E2445" s="2" t="s">
        <v>9</v>
      </c>
      <c r="F2445" s="2" t="s">
        <v>37</v>
      </c>
      <c r="G2445" s="2" t="s">
        <v>107</v>
      </c>
      <c r="H2445" s="4">
        <v>0.65000000000000013</v>
      </c>
      <c r="I2445" s="5">
        <v>6250</v>
      </c>
      <c r="J2445" s="6">
        <f t="shared" si="18"/>
        <v>4062.5000000000009</v>
      </c>
      <c r="K2445" s="6">
        <f t="shared" si="19"/>
        <v>1421.8750000000002</v>
      </c>
      <c r="L2445" s="7">
        <v>0.35</v>
      </c>
    </row>
    <row r="2446" spans="1:12">
      <c r="A2446" s="2" t="s">
        <v>104</v>
      </c>
      <c r="B2446" s="2">
        <v>1185732</v>
      </c>
      <c r="C2446" s="3">
        <v>44539</v>
      </c>
      <c r="D2446" s="2" t="s">
        <v>116</v>
      </c>
      <c r="E2446" s="2" t="s">
        <v>9</v>
      </c>
      <c r="F2446" s="2" t="s">
        <v>37</v>
      </c>
      <c r="G2446" s="2" t="s">
        <v>108</v>
      </c>
      <c r="H2446" s="4">
        <v>0.65000000000000013</v>
      </c>
      <c r="I2446" s="5">
        <v>5750</v>
      </c>
      <c r="J2446" s="6">
        <f t="shared" si="18"/>
        <v>3737.5000000000009</v>
      </c>
      <c r="K2446" s="6">
        <f t="shared" si="19"/>
        <v>1495.0000000000005</v>
      </c>
      <c r="L2446" s="7">
        <v>0.4</v>
      </c>
    </row>
    <row r="2447" spans="1:12">
      <c r="A2447" s="2" t="s">
        <v>104</v>
      </c>
      <c r="B2447" s="2">
        <v>1185732</v>
      </c>
      <c r="C2447" s="3">
        <v>44539</v>
      </c>
      <c r="D2447" s="2" t="s">
        <v>116</v>
      </c>
      <c r="E2447" s="2" t="s">
        <v>9</v>
      </c>
      <c r="F2447" s="2" t="s">
        <v>37</v>
      </c>
      <c r="G2447" s="2" t="s">
        <v>109</v>
      </c>
      <c r="H2447" s="4">
        <v>0.65000000000000013</v>
      </c>
      <c r="I2447" s="5">
        <v>5250</v>
      </c>
      <c r="J2447" s="6">
        <f t="shared" si="18"/>
        <v>3412.5000000000009</v>
      </c>
      <c r="K2447" s="6">
        <f t="shared" si="19"/>
        <v>1365.0000000000005</v>
      </c>
      <c r="L2447" s="7">
        <v>0.4</v>
      </c>
    </row>
    <row r="2448" spans="1:12">
      <c r="A2448" s="2" t="s">
        <v>104</v>
      </c>
      <c r="B2448" s="2">
        <v>1185732</v>
      </c>
      <c r="C2448" s="3">
        <v>44539</v>
      </c>
      <c r="D2448" s="2" t="s">
        <v>116</v>
      </c>
      <c r="E2448" s="2" t="s">
        <v>9</v>
      </c>
      <c r="F2448" s="2" t="s">
        <v>37</v>
      </c>
      <c r="G2448" s="2" t="s">
        <v>110</v>
      </c>
      <c r="H2448" s="4">
        <v>0.75000000000000011</v>
      </c>
      <c r="I2448" s="5">
        <v>5250</v>
      </c>
      <c r="J2448" s="6">
        <f t="shared" si="18"/>
        <v>3937.5000000000005</v>
      </c>
      <c r="K2448" s="6">
        <f t="shared" si="19"/>
        <v>1378.125</v>
      </c>
      <c r="L2448" s="7">
        <v>0.35</v>
      </c>
    </row>
    <row r="2449" spans="1:12">
      <c r="A2449" s="2" t="s">
        <v>104</v>
      </c>
      <c r="B2449" s="2">
        <v>1185732</v>
      </c>
      <c r="C2449" s="3">
        <v>44539</v>
      </c>
      <c r="D2449" s="2" t="s">
        <v>116</v>
      </c>
      <c r="E2449" s="2" t="s">
        <v>9</v>
      </c>
      <c r="F2449" s="2" t="s">
        <v>37</v>
      </c>
      <c r="G2449" s="2" t="s">
        <v>111</v>
      </c>
      <c r="H2449" s="4">
        <v>0.8</v>
      </c>
      <c r="I2449" s="5">
        <v>6250</v>
      </c>
      <c r="J2449" s="6">
        <f t="shared" si="18"/>
        <v>5000</v>
      </c>
      <c r="K2449" s="6">
        <f t="shared" si="19"/>
        <v>2500</v>
      </c>
      <c r="L2449" s="7">
        <v>0.5</v>
      </c>
    </row>
    <row r="2450" spans="1:12">
      <c r="A2450" s="2" t="s">
        <v>104</v>
      </c>
      <c r="B2450" s="2">
        <v>1185732</v>
      </c>
      <c r="C2450" s="3">
        <v>44218</v>
      </c>
      <c r="D2450" s="2" t="s">
        <v>115</v>
      </c>
      <c r="E2450" s="2" t="s">
        <v>40</v>
      </c>
      <c r="F2450" s="2" t="s">
        <v>39</v>
      </c>
      <c r="G2450" s="2" t="s">
        <v>106</v>
      </c>
      <c r="H2450" s="4">
        <v>0.4</v>
      </c>
      <c r="I2450" s="5">
        <v>5000</v>
      </c>
      <c r="J2450" s="6">
        <f t="shared" si="18"/>
        <v>2000</v>
      </c>
      <c r="K2450" s="6">
        <f t="shared" si="19"/>
        <v>800</v>
      </c>
      <c r="L2450" s="7">
        <v>0.4</v>
      </c>
    </row>
    <row r="2451" spans="1:12">
      <c r="A2451" s="2" t="s">
        <v>104</v>
      </c>
      <c r="B2451" s="2">
        <v>1185732</v>
      </c>
      <c r="C2451" s="3">
        <v>44218</v>
      </c>
      <c r="D2451" s="2" t="s">
        <v>115</v>
      </c>
      <c r="E2451" s="2" t="s">
        <v>40</v>
      </c>
      <c r="F2451" s="2" t="s">
        <v>39</v>
      </c>
      <c r="G2451" s="2" t="s">
        <v>107</v>
      </c>
      <c r="H2451" s="4">
        <v>0.4</v>
      </c>
      <c r="I2451" s="5">
        <v>3000</v>
      </c>
      <c r="J2451" s="6">
        <f t="shared" si="18"/>
        <v>1200</v>
      </c>
      <c r="K2451" s="6">
        <f t="shared" si="19"/>
        <v>420</v>
      </c>
      <c r="L2451" s="7">
        <v>0.35</v>
      </c>
    </row>
    <row r="2452" spans="1:12">
      <c r="A2452" s="2" t="s">
        <v>104</v>
      </c>
      <c r="B2452" s="2">
        <v>1185732</v>
      </c>
      <c r="C2452" s="3">
        <v>44218</v>
      </c>
      <c r="D2452" s="2" t="s">
        <v>115</v>
      </c>
      <c r="E2452" s="2" t="s">
        <v>40</v>
      </c>
      <c r="F2452" s="2" t="s">
        <v>39</v>
      </c>
      <c r="G2452" s="2" t="s">
        <v>108</v>
      </c>
      <c r="H2452" s="4">
        <v>0.30000000000000004</v>
      </c>
      <c r="I2452" s="5">
        <v>3000</v>
      </c>
      <c r="J2452" s="6">
        <f t="shared" si="18"/>
        <v>900.00000000000011</v>
      </c>
      <c r="K2452" s="6">
        <f t="shared" si="19"/>
        <v>360.00000000000006</v>
      </c>
      <c r="L2452" s="7">
        <v>0.4</v>
      </c>
    </row>
    <row r="2453" spans="1:12">
      <c r="A2453" s="2" t="s">
        <v>104</v>
      </c>
      <c r="B2453" s="2">
        <v>1185732</v>
      </c>
      <c r="C2453" s="3">
        <v>44218</v>
      </c>
      <c r="D2453" s="2" t="s">
        <v>115</v>
      </c>
      <c r="E2453" s="2" t="s">
        <v>40</v>
      </c>
      <c r="F2453" s="2" t="s">
        <v>39</v>
      </c>
      <c r="G2453" s="2" t="s">
        <v>109</v>
      </c>
      <c r="H2453" s="4">
        <v>0.35000000000000003</v>
      </c>
      <c r="I2453" s="5">
        <v>1500</v>
      </c>
      <c r="J2453" s="6">
        <f t="shared" si="18"/>
        <v>525</v>
      </c>
      <c r="K2453" s="6">
        <f t="shared" si="19"/>
        <v>210</v>
      </c>
      <c r="L2453" s="7">
        <v>0.4</v>
      </c>
    </row>
    <row r="2454" spans="1:12">
      <c r="A2454" s="2" t="s">
        <v>104</v>
      </c>
      <c r="B2454" s="2">
        <v>1185732</v>
      </c>
      <c r="C2454" s="3">
        <v>44218</v>
      </c>
      <c r="D2454" s="2" t="s">
        <v>115</v>
      </c>
      <c r="E2454" s="2" t="s">
        <v>40</v>
      </c>
      <c r="F2454" s="2" t="s">
        <v>39</v>
      </c>
      <c r="G2454" s="2" t="s">
        <v>110</v>
      </c>
      <c r="H2454" s="4">
        <v>0.49999999999999994</v>
      </c>
      <c r="I2454" s="5">
        <v>2000</v>
      </c>
      <c r="J2454" s="6">
        <f t="shared" si="18"/>
        <v>999.99999999999989</v>
      </c>
      <c r="K2454" s="6">
        <f t="shared" si="19"/>
        <v>349.99999999999994</v>
      </c>
      <c r="L2454" s="7">
        <v>0.35</v>
      </c>
    </row>
    <row r="2455" spans="1:12">
      <c r="A2455" s="2" t="s">
        <v>104</v>
      </c>
      <c r="B2455" s="2">
        <v>1185732</v>
      </c>
      <c r="C2455" s="3">
        <v>44218</v>
      </c>
      <c r="D2455" s="2" t="s">
        <v>115</v>
      </c>
      <c r="E2455" s="2" t="s">
        <v>40</v>
      </c>
      <c r="F2455" s="2" t="s">
        <v>39</v>
      </c>
      <c r="G2455" s="2" t="s">
        <v>111</v>
      </c>
      <c r="H2455" s="4">
        <v>0.4</v>
      </c>
      <c r="I2455" s="5">
        <v>3000</v>
      </c>
      <c r="J2455" s="6">
        <f t="shared" si="18"/>
        <v>1200</v>
      </c>
      <c r="K2455" s="6">
        <f t="shared" si="19"/>
        <v>480</v>
      </c>
      <c r="L2455" s="7">
        <v>0.4</v>
      </c>
    </row>
    <row r="2456" spans="1:12">
      <c r="A2456" s="2" t="s">
        <v>104</v>
      </c>
      <c r="B2456" s="2">
        <v>1185732</v>
      </c>
      <c r="C2456" s="3">
        <v>44249</v>
      </c>
      <c r="D2456" s="2" t="s">
        <v>115</v>
      </c>
      <c r="E2456" s="2" t="s">
        <v>40</v>
      </c>
      <c r="F2456" s="2" t="s">
        <v>39</v>
      </c>
      <c r="G2456" s="2" t="s">
        <v>106</v>
      </c>
      <c r="H2456" s="4">
        <v>0.4</v>
      </c>
      <c r="I2456" s="5">
        <v>5500</v>
      </c>
      <c r="J2456" s="6">
        <f t="shared" si="18"/>
        <v>2200</v>
      </c>
      <c r="K2456" s="6">
        <f t="shared" si="19"/>
        <v>880</v>
      </c>
      <c r="L2456" s="7">
        <v>0.4</v>
      </c>
    </row>
    <row r="2457" spans="1:12">
      <c r="A2457" s="2" t="s">
        <v>104</v>
      </c>
      <c r="B2457" s="2">
        <v>1185732</v>
      </c>
      <c r="C2457" s="3">
        <v>44249</v>
      </c>
      <c r="D2457" s="2" t="s">
        <v>115</v>
      </c>
      <c r="E2457" s="2" t="s">
        <v>40</v>
      </c>
      <c r="F2457" s="2" t="s">
        <v>39</v>
      </c>
      <c r="G2457" s="2" t="s">
        <v>107</v>
      </c>
      <c r="H2457" s="4">
        <v>0.4</v>
      </c>
      <c r="I2457" s="5">
        <v>2000</v>
      </c>
      <c r="J2457" s="6">
        <f t="shared" si="18"/>
        <v>800</v>
      </c>
      <c r="K2457" s="6">
        <f t="shared" si="19"/>
        <v>280</v>
      </c>
      <c r="L2457" s="7">
        <v>0.35</v>
      </c>
    </row>
    <row r="2458" spans="1:12">
      <c r="A2458" s="2" t="s">
        <v>104</v>
      </c>
      <c r="B2458" s="2">
        <v>1185732</v>
      </c>
      <c r="C2458" s="3">
        <v>44249</v>
      </c>
      <c r="D2458" s="2" t="s">
        <v>115</v>
      </c>
      <c r="E2458" s="2" t="s">
        <v>40</v>
      </c>
      <c r="F2458" s="2" t="s">
        <v>39</v>
      </c>
      <c r="G2458" s="2" t="s">
        <v>108</v>
      </c>
      <c r="H2458" s="4">
        <v>0.30000000000000004</v>
      </c>
      <c r="I2458" s="5">
        <v>2500</v>
      </c>
      <c r="J2458" s="6">
        <f t="shared" si="18"/>
        <v>750.00000000000011</v>
      </c>
      <c r="K2458" s="6">
        <f t="shared" si="19"/>
        <v>300.00000000000006</v>
      </c>
      <c r="L2458" s="7">
        <v>0.4</v>
      </c>
    </row>
    <row r="2459" spans="1:12">
      <c r="A2459" s="2" t="s">
        <v>104</v>
      </c>
      <c r="B2459" s="2">
        <v>1185732</v>
      </c>
      <c r="C2459" s="3">
        <v>44249</v>
      </c>
      <c r="D2459" s="2" t="s">
        <v>115</v>
      </c>
      <c r="E2459" s="2" t="s">
        <v>40</v>
      </c>
      <c r="F2459" s="2" t="s">
        <v>39</v>
      </c>
      <c r="G2459" s="2" t="s">
        <v>109</v>
      </c>
      <c r="H2459" s="4">
        <v>0.35000000000000003</v>
      </c>
      <c r="I2459" s="5">
        <v>1250</v>
      </c>
      <c r="J2459" s="6">
        <f t="shared" si="18"/>
        <v>437.50000000000006</v>
      </c>
      <c r="K2459" s="6">
        <f t="shared" si="19"/>
        <v>175.00000000000003</v>
      </c>
      <c r="L2459" s="7">
        <v>0.4</v>
      </c>
    </row>
    <row r="2460" spans="1:12">
      <c r="A2460" s="2" t="s">
        <v>104</v>
      </c>
      <c r="B2460" s="2">
        <v>1185732</v>
      </c>
      <c r="C2460" s="3">
        <v>44249</v>
      </c>
      <c r="D2460" s="2" t="s">
        <v>115</v>
      </c>
      <c r="E2460" s="2" t="s">
        <v>40</v>
      </c>
      <c r="F2460" s="2" t="s">
        <v>39</v>
      </c>
      <c r="G2460" s="2" t="s">
        <v>110</v>
      </c>
      <c r="H2460" s="4">
        <v>0.49999999999999994</v>
      </c>
      <c r="I2460" s="5">
        <v>2000</v>
      </c>
      <c r="J2460" s="6">
        <f t="shared" si="18"/>
        <v>999.99999999999989</v>
      </c>
      <c r="K2460" s="6">
        <f t="shared" si="19"/>
        <v>349.99999999999994</v>
      </c>
      <c r="L2460" s="7">
        <v>0.35</v>
      </c>
    </row>
    <row r="2461" spans="1:12">
      <c r="A2461" s="2" t="s">
        <v>104</v>
      </c>
      <c r="B2461" s="2">
        <v>1185732</v>
      </c>
      <c r="C2461" s="3">
        <v>44249</v>
      </c>
      <c r="D2461" s="2" t="s">
        <v>115</v>
      </c>
      <c r="E2461" s="2" t="s">
        <v>40</v>
      </c>
      <c r="F2461" s="2" t="s">
        <v>39</v>
      </c>
      <c r="G2461" s="2" t="s">
        <v>111</v>
      </c>
      <c r="H2461" s="4">
        <v>0.4</v>
      </c>
      <c r="I2461" s="5">
        <v>3000</v>
      </c>
      <c r="J2461" s="6">
        <f t="shared" si="18"/>
        <v>1200</v>
      </c>
      <c r="K2461" s="6">
        <f t="shared" si="19"/>
        <v>480</v>
      </c>
      <c r="L2461" s="7">
        <v>0.4</v>
      </c>
    </row>
    <row r="2462" spans="1:12">
      <c r="A2462" s="2" t="s">
        <v>104</v>
      </c>
      <c r="B2462" s="2">
        <v>1185732</v>
      </c>
      <c r="C2462" s="3">
        <v>44276</v>
      </c>
      <c r="D2462" s="2" t="s">
        <v>115</v>
      </c>
      <c r="E2462" s="2" t="s">
        <v>40</v>
      </c>
      <c r="F2462" s="2" t="s">
        <v>39</v>
      </c>
      <c r="G2462" s="2" t="s">
        <v>106</v>
      </c>
      <c r="H2462" s="4">
        <v>0.45</v>
      </c>
      <c r="I2462" s="5">
        <v>5200</v>
      </c>
      <c r="J2462" s="6">
        <f t="shared" si="18"/>
        <v>2340</v>
      </c>
      <c r="K2462" s="6">
        <f t="shared" si="19"/>
        <v>936</v>
      </c>
      <c r="L2462" s="7">
        <v>0.4</v>
      </c>
    </row>
    <row r="2463" spans="1:12">
      <c r="A2463" s="2" t="s">
        <v>104</v>
      </c>
      <c r="B2463" s="2">
        <v>1185732</v>
      </c>
      <c r="C2463" s="3">
        <v>44276</v>
      </c>
      <c r="D2463" s="2" t="s">
        <v>115</v>
      </c>
      <c r="E2463" s="2" t="s">
        <v>40</v>
      </c>
      <c r="F2463" s="2" t="s">
        <v>39</v>
      </c>
      <c r="G2463" s="2" t="s">
        <v>107</v>
      </c>
      <c r="H2463" s="4">
        <v>0.45</v>
      </c>
      <c r="I2463" s="5">
        <v>2250</v>
      </c>
      <c r="J2463" s="6">
        <f t="shared" si="18"/>
        <v>1012.5</v>
      </c>
      <c r="K2463" s="6">
        <f t="shared" si="19"/>
        <v>354.375</v>
      </c>
      <c r="L2463" s="7">
        <v>0.35</v>
      </c>
    </row>
    <row r="2464" spans="1:12">
      <c r="A2464" s="2" t="s">
        <v>104</v>
      </c>
      <c r="B2464" s="2">
        <v>1185732</v>
      </c>
      <c r="C2464" s="3">
        <v>44276</v>
      </c>
      <c r="D2464" s="2" t="s">
        <v>115</v>
      </c>
      <c r="E2464" s="2" t="s">
        <v>40</v>
      </c>
      <c r="F2464" s="2" t="s">
        <v>39</v>
      </c>
      <c r="G2464" s="2" t="s">
        <v>108</v>
      </c>
      <c r="H2464" s="4">
        <v>0.35000000000000003</v>
      </c>
      <c r="I2464" s="5">
        <v>2500</v>
      </c>
      <c r="J2464" s="6">
        <f t="shared" si="18"/>
        <v>875.00000000000011</v>
      </c>
      <c r="K2464" s="6">
        <f t="shared" si="19"/>
        <v>350.00000000000006</v>
      </c>
      <c r="L2464" s="7">
        <v>0.4</v>
      </c>
    </row>
    <row r="2465" spans="1:12">
      <c r="A2465" s="2" t="s">
        <v>104</v>
      </c>
      <c r="B2465" s="2">
        <v>1185732</v>
      </c>
      <c r="C2465" s="3">
        <v>44276</v>
      </c>
      <c r="D2465" s="2" t="s">
        <v>115</v>
      </c>
      <c r="E2465" s="2" t="s">
        <v>40</v>
      </c>
      <c r="F2465" s="2" t="s">
        <v>39</v>
      </c>
      <c r="G2465" s="2" t="s">
        <v>109</v>
      </c>
      <c r="H2465" s="4">
        <v>0.4</v>
      </c>
      <c r="I2465" s="5">
        <v>1000</v>
      </c>
      <c r="J2465" s="6">
        <f t="shared" si="18"/>
        <v>400</v>
      </c>
      <c r="K2465" s="6">
        <f t="shared" si="19"/>
        <v>160</v>
      </c>
      <c r="L2465" s="7">
        <v>0.4</v>
      </c>
    </row>
    <row r="2466" spans="1:12">
      <c r="A2466" s="2" t="s">
        <v>104</v>
      </c>
      <c r="B2466" s="2">
        <v>1185732</v>
      </c>
      <c r="C2466" s="3">
        <v>44276</v>
      </c>
      <c r="D2466" s="2" t="s">
        <v>115</v>
      </c>
      <c r="E2466" s="2" t="s">
        <v>40</v>
      </c>
      <c r="F2466" s="2" t="s">
        <v>39</v>
      </c>
      <c r="G2466" s="2" t="s">
        <v>110</v>
      </c>
      <c r="H2466" s="4">
        <v>0.54999999999999993</v>
      </c>
      <c r="I2466" s="5">
        <v>1500</v>
      </c>
      <c r="J2466" s="6">
        <f t="shared" si="18"/>
        <v>824.99999999999989</v>
      </c>
      <c r="K2466" s="6">
        <f t="shared" si="19"/>
        <v>288.74999999999994</v>
      </c>
      <c r="L2466" s="7">
        <v>0.35</v>
      </c>
    </row>
    <row r="2467" spans="1:12">
      <c r="A2467" s="2" t="s">
        <v>104</v>
      </c>
      <c r="B2467" s="2">
        <v>1185732</v>
      </c>
      <c r="C2467" s="3">
        <v>44276</v>
      </c>
      <c r="D2467" s="2" t="s">
        <v>115</v>
      </c>
      <c r="E2467" s="2" t="s">
        <v>40</v>
      </c>
      <c r="F2467" s="2" t="s">
        <v>39</v>
      </c>
      <c r="G2467" s="2" t="s">
        <v>111</v>
      </c>
      <c r="H2467" s="4">
        <v>0.45</v>
      </c>
      <c r="I2467" s="5">
        <v>2500</v>
      </c>
      <c r="J2467" s="6">
        <f t="shared" si="18"/>
        <v>1125</v>
      </c>
      <c r="K2467" s="6">
        <f t="shared" si="19"/>
        <v>450</v>
      </c>
      <c r="L2467" s="7">
        <v>0.4</v>
      </c>
    </row>
    <row r="2468" spans="1:12">
      <c r="A2468" s="2" t="s">
        <v>104</v>
      </c>
      <c r="B2468" s="2">
        <v>1185732</v>
      </c>
      <c r="C2468" s="3">
        <v>44308</v>
      </c>
      <c r="D2468" s="2" t="s">
        <v>115</v>
      </c>
      <c r="E2468" s="2" t="s">
        <v>40</v>
      </c>
      <c r="F2468" s="2" t="s">
        <v>39</v>
      </c>
      <c r="G2468" s="2" t="s">
        <v>106</v>
      </c>
      <c r="H2468" s="4">
        <v>0.45</v>
      </c>
      <c r="I2468" s="5">
        <v>4750</v>
      </c>
      <c r="J2468" s="6">
        <f t="shared" si="18"/>
        <v>2137.5</v>
      </c>
      <c r="K2468" s="6">
        <f t="shared" si="19"/>
        <v>855</v>
      </c>
      <c r="L2468" s="7">
        <v>0.4</v>
      </c>
    </row>
    <row r="2469" spans="1:12">
      <c r="A2469" s="2" t="s">
        <v>104</v>
      </c>
      <c r="B2469" s="2">
        <v>1185732</v>
      </c>
      <c r="C2469" s="3">
        <v>44308</v>
      </c>
      <c r="D2469" s="2" t="s">
        <v>115</v>
      </c>
      <c r="E2469" s="2" t="s">
        <v>40</v>
      </c>
      <c r="F2469" s="2" t="s">
        <v>39</v>
      </c>
      <c r="G2469" s="2" t="s">
        <v>107</v>
      </c>
      <c r="H2469" s="4">
        <v>0.45</v>
      </c>
      <c r="I2469" s="5">
        <v>1750</v>
      </c>
      <c r="J2469" s="6">
        <f t="shared" si="18"/>
        <v>787.5</v>
      </c>
      <c r="K2469" s="6">
        <f t="shared" si="19"/>
        <v>275.625</v>
      </c>
      <c r="L2469" s="7">
        <v>0.35</v>
      </c>
    </row>
    <row r="2470" spans="1:12">
      <c r="A2470" s="2" t="s">
        <v>104</v>
      </c>
      <c r="B2470" s="2">
        <v>1185732</v>
      </c>
      <c r="C2470" s="3">
        <v>44308</v>
      </c>
      <c r="D2470" s="2" t="s">
        <v>115</v>
      </c>
      <c r="E2470" s="2" t="s">
        <v>40</v>
      </c>
      <c r="F2470" s="2" t="s">
        <v>39</v>
      </c>
      <c r="G2470" s="2" t="s">
        <v>108</v>
      </c>
      <c r="H2470" s="4">
        <v>0.4</v>
      </c>
      <c r="I2470" s="5">
        <v>1750</v>
      </c>
      <c r="J2470" s="6">
        <f t="shared" si="18"/>
        <v>700</v>
      </c>
      <c r="K2470" s="6">
        <f t="shared" si="19"/>
        <v>280</v>
      </c>
      <c r="L2470" s="7">
        <v>0.4</v>
      </c>
    </row>
    <row r="2471" spans="1:12">
      <c r="A2471" s="2" t="s">
        <v>104</v>
      </c>
      <c r="B2471" s="2">
        <v>1185732</v>
      </c>
      <c r="C2471" s="3">
        <v>44308</v>
      </c>
      <c r="D2471" s="2" t="s">
        <v>115</v>
      </c>
      <c r="E2471" s="2" t="s">
        <v>40</v>
      </c>
      <c r="F2471" s="2" t="s">
        <v>39</v>
      </c>
      <c r="G2471" s="2" t="s">
        <v>109</v>
      </c>
      <c r="H2471" s="4">
        <v>0.45</v>
      </c>
      <c r="I2471" s="5">
        <v>1000</v>
      </c>
      <c r="J2471" s="6">
        <f t="shared" si="18"/>
        <v>450</v>
      </c>
      <c r="K2471" s="6">
        <f t="shared" si="19"/>
        <v>180</v>
      </c>
      <c r="L2471" s="7">
        <v>0.4</v>
      </c>
    </row>
    <row r="2472" spans="1:12">
      <c r="A2472" s="2" t="s">
        <v>104</v>
      </c>
      <c r="B2472" s="2">
        <v>1185732</v>
      </c>
      <c r="C2472" s="3">
        <v>44308</v>
      </c>
      <c r="D2472" s="2" t="s">
        <v>115</v>
      </c>
      <c r="E2472" s="2" t="s">
        <v>40</v>
      </c>
      <c r="F2472" s="2" t="s">
        <v>39</v>
      </c>
      <c r="G2472" s="2" t="s">
        <v>110</v>
      </c>
      <c r="H2472" s="4">
        <v>0.5</v>
      </c>
      <c r="I2472" s="5">
        <v>1250</v>
      </c>
      <c r="J2472" s="6">
        <f t="shared" si="18"/>
        <v>625</v>
      </c>
      <c r="K2472" s="6">
        <f t="shared" si="19"/>
        <v>218.75</v>
      </c>
      <c r="L2472" s="7">
        <v>0.35</v>
      </c>
    </row>
    <row r="2473" spans="1:12">
      <c r="A2473" s="2" t="s">
        <v>104</v>
      </c>
      <c r="B2473" s="2">
        <v>1185732</v>
      </c>
      <c r="C2473" s="3">
        <v>44308</v>
      </c>
      <c r="D2473" s="2" t="s">
        <v>115</v>
      </c>
      <c r="E2473" s="2" t="s">
        <v>40</v>
      </c>
      <c r="F2473" s="2" t="s">
        <v>39</v>
      </c>
      <c r="G2473" s="2" t="s">
        <v>111</v>
      </c>
      <c r="H2473" s="4">
        <v>0.4</v>
      </c>
      <c r="I2473" s="5">
        <v>2500</v>
      </c>
      <c r="J2473" s="6">
        <f t="shared" si="18"/>
        <v>1000</v>
      </c>
      <c r="K2473" s="6">
        <f t="shared" si="19"/>
        <v>400</v>
      </c>
      <c r="L2473" s="7">
        <v>0.4</v>
      </c>
    </row>
    <row r="2474" spans="1:12">
      <c r="A2474" s="2" t="s">
        <v>104</v>
      </c>
      <c r="B2474" s="2">
        <v>1185732</v>
      </c>
      <c r="C2474" s="3">
        <v>44339</v>
      </c>
      <c r="D2474" s="2" t="s">
        <v>115</v>
      </c>
      <c r="E2474" s="2" t="s">
        <v>40</v>
      </c>
      <c r="F2474" s="2" t="s">
        <v>39</v>
      </c>
      <c r="G2474" s="2" t="s">
        <v>106</v>
      </c>
      <c r="H2474" s="4">
        <v>0.5</v>
      </c>
      <c r="I2474" s="5">
        <v>5200</v>
      </c>
      <c r="J2474" s="6">
        <f t="shared" si="18"/>
        <v>2600</v>
      </c>
      <c r="K2474" s="6">
        <f t="shared" si="19"/>
        <v>1040</v>
      </c>
      <c r="L2474" s="7">
        <v>0.4</v>
      </c>
    </row>
    <row r="2475" spans="1:12">
      <c r="A2475" s="2" t="s">
        <v>104</v>
      </c>
      <c r="B2475" s="2">
        <v>1185732</v>
      </c>
      <c r="C2475" s="3">
        <v>44339</v>
      </c>
      <c r="D2475" s="2" t="s">
        <v>115</v>
      </c>
      <c r="E2475" s="2" t="s">
        <v>40</v>
      </c>
      <c r="F2475" s="2" t="s">
        <v>39</v>
      </c>
      <c r="G2475" s="2" t="s">
        <v>107</v>
      </c>
      <c r="H2475" s="4">
        <v>0.45000000000000007</v>
      </c>
      <c r="I2475" s="5">
        <v>2250</v>
      </c>
      <c r="J2475" s="6">
        <f t="shared" si="18"/>
        <v>1012.5000000000001</v>
      </c>
      <c r="K2475" s="6">
        <f t="shared" si="19"/>
        <v>354.375</v>
      </c>
      <c r="L2475" s="7">
        <v>0.35</v>
      </c>
    </row>
    <row r="2476" spans="1:12">
      <c r="A2476" s="2" t="s">
        <v>104</v>
      </c>
      <c r="B2476" s="2">
        <v>1185732</v>
      </c>
      <c r="C2476" s="3">
        <v>44339</v>
      </c>
      <c r="D2476" s="2" t="s">
        <v>115</v>
      </c>
      <c r="E2476" s="2" t="s">
        <v>40</v>
      </c>
      <c r="F2476" s="2" t="s">
        <v>39</v>
      </c>
      <c r="G2476" s="2" t="s">
        <v>108</v>
      </c>
      <c r="H2476" s="4">
        <v>0.4</v>
      </c>
      <c r="I2476" s="5">
        <v>2000</v>
      </c>
      <c r="J2476" s="6">
        <f t="shared" si="18"/>
        <v>800</v>
      </c>
      <c r="K2476" s="6">
        <f t="shared" si="19"/>
        <v>320</v>
      </c>
      <c r="L2476" s="7">
        <v>0.4</v>
      </c>
    </row>
    <row r="2477" spans="1:12">
      <c r="A2477" s="2" t="s">
        <v>104</v>
      </c>
      <c r="B2477" s="2">
        <v>1185732</v>
      </c>
      <c r="C2477" s="3">
        <v>44339</v>
      </c>
      <c r="D2477" s="2" t="s">
        <v>115</v>
      </c>
      <c r="E2477" s="2" t="s">
        <v>40</v>
      </c>
      <c r="F2477" s="2" t="s">
        <v>39</v>
      </c>
      <c r="G2477" s="2" t="s">
        <v>109</v>
      </c>
      <c r="H2477" s="4">
        <v>0.4</v>
      </c>
      <c r="I2477" s="5">
        <v>1250</v>
      </c>
      <c r="J2477" s="6">
        <f t="shared" si="18"/>
        <v>500</v>
      </c>
      <c r="K2477" s="6">
        <f t="shared" si="19"/>
        <v>200</v>
      </c>
      <c r="L2477" s="7">
        <v>0.4</v>
      </c>
    </row>
    <row r="2478" spans="1:12">
      <c r="A2478" s="2" t="s">
        <v>104</v>
      </c>
      <c r="B2478" s="2">
        <v>1185732</v>
      </c>
      <c r="C2478" s="3">
        <v>44339</v>
      </c>
      <c r="D2478" s="2" t="s">
        <v>115</v>
      </c>
      <c r="E2478" s="2" t="s">
        <v>40</v>
      </c>
      <c r="F2478" s="2" t="s">
        <v>39</v>
      </c>
      <c r="G2478" s="2" t="s">
        <v>110</v>
      </c>
      <c r="H2478" s="4">
        <v>0.5</v>
      </c>
      <c r="I2478" s="5">
        <v>1500</v>
      </c>
      <c r="J2478" s="6">
        <f t="shared" si="18"/>
        <v>750</v>
      </c>
      <c r="K2478" s="6">
        <f t="shared" si="19"/>
        <v>262.5</v>
      </c>
      <c r="L2478" s="7">
        <v>0.35</v>
      </c>
    </row>
    <row r="2479" spans="1:12">
      <c r="A2479" s="2" t="s">
        <v>104</v>
      </c>
      <c r="B2479" s="2">
        <v>1185732</v>
      </c>
      <c r="C2479" s="3">
        <v>44339</v>
      </c>
      <c r="D2479" s="2" t="s">
        <v>115</v>
      </c>
      <c r="E2479" s="2" t="s">
        <v>40</v>
      </c>
      <c r="F2479" s="2" t="s">
        <v>39</v>
      </c>
      <c r="G2479" s="2" t="s">
        <v>111</v>
      </c>
      <c r="H2479" s="4">
        <v>0.55000000000000004</v>
      </c>
      <c r="I2479" s="5">
        <v>2750</v>
      </c>
      <c r="J2479" s="6">
        <f t="shared" si="18"/>
        <v>1512.5000000000002</v>
      </c>
      <c r="K2479" s="6">
        <f t="shared" si="19"/>
        <v>605.00000000000011</v>
      </c>
      <c r="L2479" s="7">
        <v>0.4</v>
      </c>
    </row>
    <row r="2480" spans="1:12">
      <c r="A2480" s="2" t="s">
        <v>104</v>
      </c>
      <c r="B2480" s="2">
        <v>1185732</v>
      </c>
      <c r="C2480" s="3">
        <v>44369</v>
      </c>
      <c r="D2480" s="2" t="s">
        <v>115</v>
      </c>
      <c r="E2480" s="2" t="s">
        <v>40</v>
      </c>
      <c r="F2480" s="2" t="s">
        <v>39</v>
      </c>
      <c r="G2480" s="2" t="s">
        <v>106</v>
      </c>
      <c r="H2480" s="4">
        <v>0.4</v>
      </c>
      <c r="I2480" s="5">
        <v>5250</v>
      </c>
      <c r="J2480" s="6">
        <f t="shared" si="18"/>
        <v>2100</v>
      </c>
      <c r="K2480" s="6">
        <f t="shared" si="19"/>
        <v>840</v>
      </c>
      <c r="L2480" s="7">
        <v>0.4</v>
      </c>
    </row>
    <row r="2481" spans="1:12">
      <c r="A2481" s="2" t="s">
        <v>104</v>
      </c>
      <c r="B2481" s="2">
        <v>1185732</v>
      </c>
      <c r="C2481" s="3">
        <v>44369</v>
      </c>
      <c r="D2481" s="2" t="s">
        <v>115</v>
      </c>
      <c r="E2481" s="2" t="s">
        <v>40</v>
      </c>
      <c r="F2481" s="2" t="s">
        <v>39</v>
      </c>
      <c r="G2481" s="2" t="s">
        <v>107</v>
      </c>
      <c r="H2481" s="4">
        <v>0.35000000000000009</v>
      </c>
      <c r="I2481" s="5">
        <v>2750</v>
      </c>
      <c r="J2481" s="6">
        <f t="shared" si="18"/>
        <v>962.50000000000023</v>
      </c>
      <c r="K2481" s="6">
        <f t="shared" si="19"/>
        <v>336.87500000000006</v>
      </c>
      <c r="L2481" s="7">
        <v>0.35</v>
      </c>
    </row>
    <row r="2482" spans="1:12">
      <c r="A2482" s="2" t="s">
        <v>104</v>
      </c>
      <c r="B2482" s="2">
        <v>1185732</v>
      </c>
      <c r="C2482" s="3">
        <v>44369</v>
      </c>
      <c r="D2482" s="2" t="s">
        <v>115</v>
      </c>
      <c r="E2482" s="2" t="s">
        <v>40</v>
      </c>
      <c r="F2482" s="2" t="s">
        <v>39</v>
      </c>
      <c r="G2482" s="2" t="s">
        <v>108</v>
      </c>
      <c r="H2482" s="4">
        <v>0.30000000000000004</v>
      </c>
      <c r="I2482" s="5">
        <v>2250</v>
      </c>
      <c r="J2482" s="6">
        <f t="shared" si="18"/>
        <v>675.00000000000011</v>
      </c>
      <c r="K2482" s="6">
        <f t="shared" si="19"/>
        <v>270.00000000000006</v>
      </c>
      <c r="L2482" s="7">
        <v>0.4</v>
      </c>
    </row>
    <row r="2483" spans="1:12">
      <c r="A2483" s="2" t="s">
        <v>104</v>
      </c>
      <c r="B2483" s="2">
        <v>1185732</v>
      </c>
      <c r="C2483" s="3">
        <v>44369</v>
      </c>
      <c r="D2483" s="2" t="s">
        <v>115</v>
      </c>
      <c r="E2483" s="2" t="s">
        <v>40</v>
      </c>
      <c r="F2483" s="2" t="s">
        <v>39</v>
      </c>
      <c r="G2483" s="2" t="s">
        <v>109</v>
      </c>
      <c r="H2483" s="4">
        <v>0.30000000000000004</v>
      </c>
      <c r="I2483" s="5">
        <v>2000</v>
      </c>
      <c r="J2483" s="6">
        <f t="shared" si="18"/>
        <v>600.00000000000011</v>
      </c>
      <c r="K2483" s="6">
        <f t="shared" si="19"/>
        <v>240.00000000000006</v>
      </c>
      <c r="L2483" s="7">
        <v>0.4</v>
      </c>
    </row>
    <row r="2484" spans="1:12">
      <c r="A2484" s="2" t="s">
        <v>104</v>
      </c>
      <c r="B2484" s="2">
        <v>1185732</v>
      </c>
      <c r="C2484" s="3">
        <v>44369</v>
      </c>
      <c r="D2484" s="2" t="s">
        <v>115</v>
      </c>
      <c r="E2484" s="2" t="s">
        <v>40</v>
      </c>
      <c r="F2484" s="2" t="s">
        <v>39</v>
      </c>
      <c r="G2484" s="2" t="s">
        <v>110</v>
      </c>
      <c r="H2484" s="4">
        <v>0.5</v>
      </c>
      <c r="I2484" s="5">
        <v>2000</v>
      </c>
      <c r="J2484" s="6">
        <f t="shared" si="18"/>
        <v>1000</v>
      </c>
      <c r="K2484" s="6">
        <f t="shared" si="19"/>
        <v>350</v>
      </c>
      <c r="L2484" s="7">
        <v>0.35</v>
      </c>
    </row>
    <row r="2485" spans="1:12">
      <c r="A2485" s="2" t="s">
        <v>104</v>
      </c>
      <c r="B2485" s="2">
        <v>1185732</v>
      </c>
      <c r="C2485" s="3">
        <v>44369</v>
      </c>
      <c r="D2485" s="2" t="s">
        <v>115</v>
      </c>
      <c r="E2485" s="2" t="s">
        <v>40</v>
      </c>
      <c r="F2485" s="2" t="s">
        <v>39</v>
      </c>
      <c r="G2485" s="2" t="s">
        <v>111</v>
      </c>
      <c r="H2485" s="4">
        <v>0.55000000000000004</v>
      </c>
      <c r="I2485" s="5">
        <v>3750</v>
      </c>
      <c r="J2485" s="6">
        <f t="shared" si="18"/>
        <v>2062.5</v>
      </c>
      <c r="K2485" s="6">
        <f t="shared" si="19"/>
        <v>825</v>
      </c>
      <c r="L2485" s="7">
        <v>0.4</v>
      </c>
    </row>
    <row r="2486" spans="1:12">
      <c r="A2486" s="2" t="s">
        <v>104</v>
      </c>
      <c r="B2486" s="2">
        <v>1185732</v>
      </c>
      <c r="C2486" s="3">
        <v>44398</v>
      </c>
      <c r="D2486" s="2" t="s">
        <v>115</v>
      </c>
      <c r="E2486" s="2" t="s">
        <v>40</v>
      </c>
      <c r="F2486" s="2" t="s">
        <v>39</v>
      </c>
      <c r="G2486" s="2" t="s">
        <v>106</v>
      </c>
      <c r="H2486" s="4">
        <v>0.5</v>
      </c>
      <c r="I2486" s="5">
        <v>6000</v>
      </c>
      <c r="J2486" s="6">
        <f t="shared" si="18"/>
        <v>3000</v>
      </c>
      <c r="K2486" s="6">
        <f t="shared" si="19"/>
        <v>1200</v>
      </c>
      <c r="L2486" s="7">
        <v>0.4</v>
      </c>
    </row>
    <row r="2487" spans="1:12">
      <c r="A2487" s="2" t="s">
        <v>104</v>
      </c>
      <c r="B2487" s="2">
        <v>1185732</v>
      </c>
      <c r="C2487" s="3">
        <v>44398</v>
      </c>
      <c r="D2487" s="2" t="s">
        <v>115</v>
      </c>
      <c r="E2487" s="2" t="s">
        <v>40</v>
      </c>
      <c r="F2487" s="2" t="s">
        <v>39</v>
      </c>
      <c r="G2487" s="2" t="s">
        <v>107</v>
      </c>
      <c r="H2487" s="4">
        <v>0.45000000000000007</v>
      </c>
      <c r="I2487" s="5">
        <v>3500</v>
      </c>
      <c r="J2487" s="6">
        <f t="shared" si="18"/>
        <v>1575.0000000000002</v>
      </c>
      <c r="K2487" s="6">
        <f t="shared" si="19"/>
        <v>551.25</v>
      </c>
      <c r="L2487" s="7">
        <v>0.35</v>
      </c>
    </row>
    <row r="2488" spans="1:12">
      <c r="A2488" s="2" t="s">
        <v>104</v>
      </c>
      <c r="B2488" s="2">
        <v>1185732</v>
      </c>
      <c r="C2488" s="3">
        <v>44398</v>
      </c>
      <c r="D2488" s="2" t="s">
        <v>115</v>
      </c>
      <c r="E2488" s="2" t="s">
        <v>40</v>
      </c>
      <c r="F2488" s="2" t="s">
        <v>39</v>
      </c>
      <c r="G2488" s="2" t="s">
        <v>108</v>
      </c>
      <c r="H2488" s="4">
        <v>0.4</v>
      </c>
      <c r="I2488" s="5">
        <v>2750</v>
      </c>
      <c r="J2488" s="6">
        <f t="shared" si="18"/>
        <v>1100</v>
      </c>
      <c r="K2488" s="6">
        <f t="shared" si="19"/>
        <v>440</v>
      </c>
      <c r="L2488" s="7">
        <v>0.4</v>
      </c>
    </row>
    <row r="2489" spans="1:12">
      <c r="A2489" s="2" t="s">
        <v>104</v>
      </c>
      <c r="B2489" s="2">
        <v>1185732</v>
      </c>
      <c r="C2489" s="3">
        <v>44398</v>
      </c>
      <c r="D2489" s="2" t="s">
        <v>115</v>
      </c>
      <c r="E2489" s="2" t="s">
        <v>40</v>
      </c>
      <c r="F2489" s="2" t="s">
        <v>39</v>
      </c>
      <c r="G2489" s="2" t="s">
        <v>109</v>
      </c>
      <c r="H2489" s="4">
        <v>0.4</v>
      </c>
      <c r="I2489" s="5">
        <v>2250</v>
      </c>
      <c r="J2489" s="6">
        <f t="shared" si="18"/>
        <v>900</v>
      </c>
      <c r="K2489" s="6">
        <f t="shared" si="19"/>
        <v>360</v>
      </c>
      <c r="L2489" s="7">
        <v>0.4</v>
      </c>
    </row>
    <row r="2490" spans="1:12">
      <c r="A2490" s="2" t="s">
        <v>104</v>
      </c>
      <c r="B2490" s="2">
        <v>1185732</v>
      </c>
      <c r="C2490" s="3">
        <v>44398</v>
      </c>
      <c r="D2490" s="2" t="s">
        <v>115</v>
      </c>
      <c r="E2490" s="2" t="s">
        <v>40</v>
      </c>
      <c r="F2490" s="2" t="s">
        <v>39</v>
      </c>
      <c r="G2490" s="2" t="s">
        <v>110</v>
      </c>
      <c r="H2490" s="4">
        <v>0.5</v>
      </c>
      <c r="I2490" s="5">
        <v>2500</v>
      </c>
      <c r="J2490" s="6">
        <f t="shared" si="18"/>
        <v>1250</v>
      </c>
      <c r="K2490" s="6">
        <f t="shared" si="19"/>
        <v>437.5</v>
      </c>
      <c r="L2490" s="7">
        <v>0.35</v>
      </c>
    </row>
    <row r="2491" spans="1:12">
      <c r="A2491" s="2" t="s">
        <v>104</v>
      </c>
      <c r="B2491" s="2">
        <v>1185732</v>
      </c>
      <c r="C2491" s="3">
        <v>44398</v>
      </c>
      <c r="D2491" s="2" t="s">
        <v>115</v>
      </c>
      <c r="E2491" s="2" t="s">
        <v>40</v>
      </c>
      <c r="F2491" s="2" t="s">
        <v>39</v>
      </c>
      <c r="G2491" s="2" t="s">
        <v>111</v>
      </c>
      <c r="H2491" s="4">
        <v>0.55000000000000004</v>
      </c>
      <c r="I2491" s="5">
        <v>4250</v>
      </c>
      <c r="J2491" s="6">
        <f t="shared" si="18"/>
        <v>2337.5</v>
      </c>
      <c r="K2491" s="6">
        <f t="shared" si="19"/>
        <v>935</v>
      </c>
      <c r="L2491" s="7">
        <v>0.4</v>
      </c>
    </row>
    <row r="2492" spans="1:12">
      <c r="A2492" s="2" t="s">
        <v>104</v>
      </c>
      <c r="B2492" s="2">
        <v>1185732</v>
      </c>
      <c r="C2492" s="3">
        <v>44430</v>
      </c>
      <c r="D2492" s="2" t="s">
        <v>115</v>
      </c>
      <c r="E2492" s="2" t="s">
        <v>40</v>
      </c>
      <c r="F2492" s="2" t="s">
        <v>39</v>
      </c>
      <c r="G2492" s="2" t="s">
        <v>106</v>
      </c>
      <c r="H2492" s="4">
        <v>0.5</v>
      </c>
      <c r="I2492" s="5">
        <v>5750</v>
      </c>
      <c r="J2492" s="6">
        <f t="shared" si="18"/>
        <v>2875</v>
      </c>
      <c r="K2492" s="6">
        <f t="shared" si="19"/>
        <v>1150</v>
      </c>
      <c r="L2492" s="7">
        <v>0.4</v>
      </c>
    </row>
    <row r="2493" spans="1:12">
      <c r="A2493" s="2" t="s">
        <v>104</v>
      </c>
      <c r="B2493" s="2">
        <v>1185732</v>
      </c>
      <c r="C2493" s="3">
        <v>44430</v>
      </c>
      <c r="D2493" s="2" t="s">
        <v>115</v>
      </c>
      <c r="E2493" s="2" t="s">
        <v>40</v>
      </c>
      <c r="F2493" s="2" t="s">
        <v>39</v>
      </c>
      <c r="G2493" s="2" t="s">
        <v>107</v>
      </c>
      <c r="H2493" s="4">
        <v>0.45000000000000007</v>
      </c>
      <c r="I2493" s="5">
        <v>3500</v>
      </c>
      <c r="J2493" s="6">
        <f t="shared" si="18"/>
        <v>1575.0000000000002</v>
      </c>
      <c r="K2493" s="6">
        <f t="shared" si="19"/>
        <v>551.25</v>
      </c>
      <c r="L2493" s="7">
        <v>0.35</v>
      </c>
    </row>
    <row r="2494" spans="1:12">
      <c r="A2494" s="2" t="s">
        <v>104</v>
      </c>
      <c r="B2494" s="2">
        <v>1185732</v>
      </c>
      <c r="C2494" s="3">
        <v>44430</v>
      </c>
      <c r="D2494" s="2" t="s">
        <v>115</v>
      </c>
      <c r="E2494" s="2" t="s">
        <v>40</v>
      </c>
      <c r="F2494" s="2" t="s">
        <v>39</v>
      </c>
      <c r="G2494" s="2" t="s">
        <v>108</v>
      </c>
      <c r="H2494" s="4">
        <v>0.4</v>
      </c>
      <c r="I2494" s="5">
        <v>2750</v>
      </c>
      <c r="J2494" s="6">
        <f t="shared" si="18"/>
        <v>1100</v>
      </c>
      <c r="K2494" s="6">
        <f t="shared" si="19"/>
        <v>440</v>
      </c>
      <c r="L2494" s="7">
        <v>0.4</v>
      </c>
    </row>
    <row r="2495" spans="1:12">
      <c r="A2495" s="2" t="s">
        <v>104</v>
      </c>
      <c r="B2495" s="2">
        <v>1185732</v>
      </c>
      <c r="C2495" s="3">
        <v>44430</v>
      </c>
      <c r="D2495" s="2" t="s">
        <v>115</v>
      </c>
      <c r="E2495" s="2" t="s">
        <v>40</v>
      </c>
      <c r="F2495" s="2" t="s">
        <v>39</v>
      </c>
      <c r="G2495" s="2" t="s">
        <v>109</v>
      </c>
      <c r="H2495" s="4">
        <v>0.4</v>
      </c>
      <c r="I2495" s="5">
        <v>2500</v>
      </c>
      <c r="J2495" s="6">
        <f t="shared" si="18"/>
        <v>1000</v>
      </c>
      <c r="K2495" s="6">
        <f t="shared" si="19"/>
        <v>400</v>
      </c>
      <c r="L2495" s="7">
        <v>0.4</v>
      </c>
    </row>
    <row r="2496" spans="1:12">
      <c r="A2496" s="2" t="s">
        <v>104</v>
      </c>
      <c r="B2496" s="2">
        <v>1185732</v>
      </c>
      <c r="C2496" s="3">
        <v>44430</v>
      </c>
      <c r="D2496" s="2" t="s">
        <v>115</v>
      </c>
      <c r="E2496" s="2" t="s">
        <v>40</v>
      </c>
      <c r="F2496" s="2" t="s">
        <v>39</v>
      </c>
      <c r="G2496" s="2" t="s">
        <v>110</v>
      </c>
      <c r="H2496" s="4">
        <v>0.5</v>
      </c>
      <c r="I2496" s="5">
        <v>2250</v>
      </c>
      <c r="J2496" s="6">
        <f t="shared" si="18"/>
        <v>1125</v>
      </c>
      <c r="K2496" s="6">
        <f t="shared" si="19"/>
        <v>393.75</v>
      </c>
      <c r="L2496" s="7">
        <v>0.35</v>
      </c>
    </row>
    <row r="2497" spans="1:12">
      <c r="A2497" s="2" t="s">
        <v>104</v>
      </c>
      <c r="B2497" s="2">
        <v>1185732</v>
      </c>
      <c r="C2497" s="3">
        <v>44430</v>
      </c>
      <c r="D2497" s="2" t="s">
        <v>115</v>
      </c>
      <c r="E2497" s="2" t="s">
        <v>40</v>
      </c>
      <c r="F2497" s="2" t="s">
        <v>39</v>
      </c>
      <c r="G2497" s="2" t="s">
        <v>111</v>
      </c>
      <c r="H2497" s="4">
        <v>0.55000000000000004</v>
      </c>
      <c r="I2497" s="5">
        <v>4000</v>
      </c>
      <c r="J2497" s="6">
        <f t="shared" si="18"/>
        <v>2200</v>
      </c>
      <c r="K2497" s="6">
        <f t="shared" si="19"/>
        <v>880</v>
      </c>
      <c r="L2497" s="7">
        <v>0.4</v>
      </c>
    </row>
    <row r="2498" spans="1:12">
      <c r="A2498" s="2" t="s">
        <v>104</v>
      </c>
      <c r="B2498" s="2">
        <v>1185732</v>
      </c>
      <c r="C2498" s="3">
        <v>44462</v>
      </c>
      <c r="D2498" s="2" t="s">
        <v>115</v>
      </c>
      <c r="E2498" s="2" t="s">
        <v>40</v>
      </c>
      <c r="F2498" s="2" t="s">
        <v>39</v>
      </c>
      <c r="G2498" s="2" t="s">
        <v>106</v>
      </c>
      <c r="H2498" s="4">
        <v>0.5</v>
      </c>
      <c r="I2498" s="5">
        <v>5250</v>
      </c>
      <c r="J2498" s="6">
        <f t="shared" si="18"/>
        <v>2625</v>
      </c>
      <c r="K2498" s="6">
        <f t="shared" si="19"/>
        <v>1050</v>
      </c>
      <c r="L2498" s="7">
        <v>0.4</v>
      </c>
    </row>
    <row r="2499" spans="1:12">
      <c r="A2499" s="2" t="s">
        <v>104</v>
      </c>
      <c r="B2499" s="2">
        <v>1185732</v>
      </c>
      <c r="C2499" s="3">
        <v>44462</v>
      </c>
      <c r="D2499" s="2" t="s">
        <v>115</v>
      </c>
      <c r="E2499" s="2" t="s">
        <v>40</v>
      </c>
      <c r="F2499" s="2" t="s">
        <v>39</v>
      </c>
      <c r="G2499" s="2" t="s">
        <v>107</v>
      </c>
      <c r="H2499" s="4">
        <v>0.45000000000000007</v>
      </c>
      <c r="I2499" s="5">
        <v>3250</v>
      </c>
      <c r="J2499" s="6">
        <f t="shared" si="18"/>
        <v>1462.5000000000002</v>
      </c>
      <c r="K2499" s="6">
        <f t="shared" si="19"/>
        <v>511.87500000000006</v>
      </c>
      <c r="L2499" s="7">
        <v>0.35</v>
      </c>
    </row>
    <row r="2500" spans="1:12">
      <c r="A2500" s="2" t="s">
        <v>104</v>
      </c>
      <c r="B2500" s="2">
        <v>1185732</v>
      </c>
      <c r="C2500" s="3">
        <v>44462</v>
      </c>
      <c r="D2500" s="2" t="s">
        <v>115</v>
      </c>
      <c r="E2500" s="2" t="s">
        <v>40</v>
      </c>
      <c r="F2500" s="2" t="s">
        <v>39</v>
      </c>
      <c r="G2500" s="2" t="s">
        <v>108</v>
      </c>
      <c r="H2500" s="4">
        <v>0.35000000000000003</v>
      </c>
      <c r="I2500" s="5">
        <v>2250</v>
      </c>
      <c r="J2500" s="6">
        <f t="shared" si="18"/>
        <v>787.50000000000011</v>
      </c>
      <c r="K2500" s="6">
        <f t="shared" si="19"/>
        <v>315.00000000000006</v>
      </c>
      <c r="L2500" s="7">
        <v>0.4</v>
      </c>
    </row>
    <row r="2501" spans="1:12">
      <c r="A2501" s="2" t="s">
        <v>104</v>
      </c>
      <c r="B2501" s="2">
        <v>1185732</v>
      </c>
      <c r="C2501" s="3">
        <v>44462</v>
      </c>
      <c r="D2501" s="2" t="s">
        <v>115</v>
      </c>
      <c r="E2501" s="2" t="s">
        <v>40</v>
      </c>
      <c r="F2501" s="2" t="s">
        <v>39</v>
      </c>
      <c r="G2501" s="2" t="s">
        <v>109</v>
      </c>
      <c r="H2501" s="4">
        <v>0.35000000000000003</v>
      </c>
      <c r="I2501" s="5">
        <v>2000</v>
      </c>
      <c r="J2501" s="6">
        <f t="shared" si="18"/>
        <v>700.00000000000011</v>
      </c>
      <c r="K2501" s="6">
        <f t="shared" si="19"/>
        <v>280.00000000000006</v>
      </c>
      <c r="L2501" s="7">
        <v>0.4</v>
      </c>
    </row>
    <row r="2502" spans="1:12">
      <c r="A2502" s="2" t="s">
        <v>104</v>
      </c>
      <c r="B2502" s="2">
        <v>1185732</v>
      </c>
      <c r="C2502" s="3">
        <v>44462</v>
      </c>
      <c r="D2502" s="2" t="s">
        <v>115</v>
      </c>
      <c r="E2502" s="2" t="s">
        <v>40</v>
      </c>
      <c r="F2502" s="2" t="s">
        <v>39</v>
      </c>
      <c r="G2502" s="2" t="s">
        <v>110</v>
      </c>
      <c r="H2502" s="4">
        <v>0.45</v>
      </c>
      <c r="I2502" s="5">
        <v>2000</v>
      </c>
      <c r="J2502" s="6">
        <f t="shared" si="18"/>
        <v>900</v>
      </c>
      <c r="K2502" s="6">
        <f t="shared" si="19"/>
        <v>315</v>
      </c>
      <c r="L2502" s="7">
        <v>0.35</v>
      </c>
    </row>
    <row r="2503" spans="1:12">
      <c r="A2503" s="2" t="s">
        <v>104</v>
      </c>
      <c r="B2503" s="2">
        <v>1185732</v>
      </c>
      <c r="C2503" s="3">
        <v>44462</v>
      </c>
      <c r="D2503" s="2" t="s">
        <v>115</v>
      </c>
      <c r="E2503" s="2" t="s">
        <v>40</v>
      </c>
      <c r="F2503" s="2" t="s">
        <v>39</v>
      </c>
      <c r="G2503" s="2" t="s">
        <v>111</v>
      </c>
      <c r="H2503" s="4">
        <v>0.5</v>
      </c>
      <c r="I2503" s="5">
        <v>2750</v>
      </c>
      <c r="J2503" s="6">
        <f t="shared" si="18"/>
        <v>1375</v>
      </c>
      <c r="K2503" s="6">
        <f t="shared" si="19"/>
        <v>550</v>
      </c>
      <c r="L2503" s="7">
        <v>0.4</v>
      </c>
    </row>
    <row r="2504" spans="1:12">
      <c r="A2504" s="2" t="s">
        <v>104</v>
      </c>
      <c r="B2504" s="2">
        <v>1185732</v>
      </c>
      <c r="C2504" s="3">
        <v>44491</v>
      </c>
      <c r="D2504" s="2" t="s">
        <v>115</v>
      </c>
      <c r="E2504" s="2" t="s">
        <v>40</v>
      </c>
      <c r="F2504" s="2" t="s">
        <v>39</v>
      </c>
      <c r="G2504" s="2" t="s">
        <v>106</v>
      </c>
      <c r="H2504" s="4">
        <v>0.54999999999999993</v>
      </c>
      <c r="I2504" s="5">
        <v>4500</v>
      </c>
      <c r="J2504" s="6">
        <f t="shared" si="18"/>
        <v>2474.9999999999995</v>
      </c>
      <c r="K2504" s="6">
        <f t="shared" si="19"/>
        <v>989.99999999999989</v>
      </c>
      <c r="L2504" s="7">
        <v>0.4</v>
      </c>
    </row>
    <row r="2505" spans="1:12">
      <c r="A2505" s="2" t="s">
        <v>104</v>
      </c>
      <c r="B2505" s="2">
        <v>1185732</v>
      </c>
      <c r="C2505" s="3">
        <v>44491</v>
      </c>
      <c r="D2505" s="2" t="s">
        <v>115</v>
      </c>
      <c r="E2505" s="2" t="s">
        <v>40</v>
      </c>
      <c r="F2505" s="2" t="s">
        <v>39</v>
      </c>
      <c r="G2505" s="2" t="s">
        <v>107</v>
      </c>
      <c r="H2505" s="4">
        <v>0.45</v>
      </c>
      <c r="I2505" s="5">
        <v>2750</v>
      </c>
      <c r="J2505" s="6">
        <f t="shared" si="18"/>
        <v>1237.5</v>
      </c>
      <c r="K2505" s="6">
        <f t="shared" si="19"/>
        <v>433.125</v>
      </c>
      <c r="L2505" s="7">
        <v>0.35</v>
      </c>
    </row>
    <row r="2506" spans="1:12">
      <c r="A2506" s="2" t="s">
        <v>104</v>
      </c>
      <c r="B2506" s="2">
        <v>1185732</v>
      </c>
      <c r="C2506" s="3">
        <v>44491</v>
      </c>
      <c r="D2506" s="2" t="s">
        <v>115</v>
      </c>
      <c r="E2506" s="2" t="s">
        <v>40</v>
      </c>
      <c r="F2506" s="2" t="s">
        <v>39</v>
      </c>
      <c r="G2506" s="2" t="s">
        <v>108</v>
      </c>
      <c r="H2506" s="4">
        <v>0.45</v>
      </c>
      <c r="I2506" s="5">
        <v>1750</v>
      </c>
      <c r="J2506" s="6">
        <f t="shared" si="18"/>
        <v>787.5</v>
      </c>
      <c r="K2506" s="6">
        <f t="shared" si="19"/>
        <v>315</v>
      </c>
      <c r="L2506" s="7">
        <v>0.4</v>
      </c>
    </row>
    <row r="2507" spans="1:12">
      <c r="A2507" s="2" t="s">
        <v>104</v>
      </c>
      <c r="B2507" s="2">
        <v>1185732</v>
      </c>
      <c r="C2507" s="3">
        <v>44491</v>
      </c>
      <c r="D2507" s="2" t="s">
        <v>115</v>
      </c>
      <c r="E2507" s="2" t="s">
        <v>40</v>
      </c>
      <c r="F2507" s="2" t="s">
        <v>39</v>
      </c>
      <c r="G2507" s="2" t="s">
        <v>109</v>
      </c>
      <c r="H2507" s="4">
        <v>0.45</v>
      </c>
      <c r="I2507" s="5">
        <v>1500</v>
      </c>
      <c r="J2507" s="6">
        <f t="shared" si="18"/>
        <v>675</v>
      </c>
      <c r="K2507" s="6">
        <f t="shared" si="19"/>
        <v>270</v>
      </c>
      <c r="L2507" s="7">
        <v>0.4</v>
      </c>
    </row>
    <row r="2508" spans="1:12">
      <c r="A2508" s="2" t="s">
        <v>104</v>
      </c>
      <c r="B2508" s="2">
        <v>1185732</v>
      </c>
      <c r="C2508" s="3">
        <v>44491</v>
      </c>
      <c r="D2508" s="2" t="s">
        <v>115</v>
      </c>
      <c r="E2508" s="2" t="s">
        <v>40</v>
      </c>
      <c r="F2508" s="2" t="s">
        <v>39</v>
      </c>
      <c r="G2508" s="2" t="s">
        <v>110</v>
      </c>
      <c r="H2508" s="4">
        <v>0.54999999999999993</v>
      </c>
      <c r="I2508" s="5">
        <v>1500</v>
      </c>
      <c r="J2508" s="6">
        <f t="shared" si="18"/>
        <v>824.99999999999989</v>
      </c>
      <c r="K2508" s="6">
        <f t="shared" si="19"/>
        <v>288.74999999999994</v>
      </c>
      <c r="L2508" s="7">
        <v>0.35</v>
      </c>
    </row>
    <row r="2509" spans="1:12">
      <c r="A2509" s="2" t="s">
        <v>104</v>
      </c>
      <c r="B2509" s="2">
        <v>1185732</v>
      </c>
      <c r="C2509" s="3">
        <v>44491</v>
      </c>
      <c r="D2509" s="2" t="s">
        <v>115</v>
      </c>
      <c r="E2509" s="2" t="s">
        <v>40</v>
      </c>
      <c r="F2509" s="2" t="s">
        <v>39</v>
      </c>
      <c r="G2509" s="2" t="s">
        <v>111</v>
      </c>
      <c r="H2509" s="4">
        <v>0.54999999999999993</v>
      </c>
      <c r="I2509" s="5">
        <v>2750</v>
      </c>
      <c r="J2509" s="6">
        <f t="shared" si="18"/>
        <v>1512.4999999999998</v>
      </c>
      <c r="K2509" s="6">
        <f t="shared" si="19"/>
        <v>604.99999999999989</v>
      </c>
      <c r="L2509" s="7">
        <v>0.4</v>
      </c>
    </row>
    <row r="2510" spans="1:12">
      <c r="A2510" s="2" t="s">
        <v>104</v>
      </c>
      <c r="B2510" s="2">
        <v>1185732</v>
      </c>
      <c r="C2510" s="3">
        <v>44522</v>
      </c>
      <c r="D2510" s="2" t="s">
        <v>115</v>
      </c>
      <c r="E2510" s="2" t="s">
        <v>40</v>
      </c>
      <c r="F2510" s="2" t="s">
        <v>39</v>
      </c>
      <c r="G2510" s="2" t="s">
        <v>106</v>
      </c>
      <c r="H2510" s="4">
        <v>0.5</v>
      </c>
      <c r="I2510" s="5">
        <v>4250</v>
      </c>
      <c r="J2510" s="6">
        <f t="shared" si="18"/>
        <v>2125</v>
      </c>
      <c r="K2510" s="6">
        <f t="shared" si="19"/>
        <v>850</v>
      </c>
      <c r="L2510" s="7">
        <v>0.4</v>
      </c>
    </row>
    <row r="2511" spans="1:12">
      <c r="A2511" s="2" t="s">
        <v>104</v>
      </c>
      <c r="B2511" s="2">
        <v>1185732</v>
      </c>
      <c r="C2511" s="3">
        <v>44522</v>
      </c>
      <c r="D2511" s="2" t="s">
        <v>115</v>
      </c>
      <c r="E2511" s="2" t="s">
        <v>40</v>
      </c>
      <c r="F2511" s="2" t="s">
        <v>39</v>
      </c>
      <c r="G2511" s="2" t="s">
        <v>107</v>
      </c>
      <c r="H2511" s="4">
        <v>0.4</v>
      </c>
      <c r="I2511" s="5">
        <v>2750</v>
      </c>
      <c r="J2511" s="6">
        <f t="shared" si="18"/>
        <v>1100</v>
      </c>
      <c r="K2511" s="6">
        <f t="shared" si="19"/>
        <v>385</v>
      </c>
      <c r="L2511" s="7">
        <v>0.35</v>
      </c>
    </row>
    <row r="2512" spans="1:12">
      <c r="A2512" s="2" t="s">
        <v>104</v>
      </c>
      <c r="B2512" s="2">
        <v>1185732</v>
      </c>
      <c r="C2512" s="3">
        <v>44522</v>
      </c>
      <c r="D2512" s="2" t="s">
        <v>115</v>
      </c>
      <c r="E2512" s="2" t="s">
        <v>40</v>
      </c>
      <c r="F2512" s="2" t="s">
        <v>39</v>
      </c>
      <c r="G2512" s="2" t="s">
        <v>108</v>
      </c>
      <c r="H2512" s="4">
        <v>0.45</v>
      </c>
      <c r="I2512" s="5">
        <v>2200</v>
      </c>
      <c r="J2512" s="6">
        <f t="shared" si="18"/>
        <v>990</v>
      </c>
      <c r="K2512" s="6">
        <f t="shared" si="19"/>
        <v>396</v>
      </c>
      <c r="L2512" s="7">
        <v>0.4</v>
      </c>
    </row>
    <row r="2513" spans="1:12">
      <c r="A2513" s="2" t="s">
        <v>104</v>
      </c>
      <c r="B2513" s="2">
        <v>1185732</v>
      </c>
      <c r="C2513" s="3">
        <v>44522</v>
      </c>
      <c r="D2513" s="2" t="s">
        <v>115</v>
      </c>
      <c r="E2513" s="2" t="s">
        <v>40</v>
      </c>
      <c r="F2513" s="2" t="s">
        <v>39</v>
      </c>
      <c r="G2513" s="2" t="s">
        <v>109</v>
      </c>
      <c r="H2513" s="4">
        <v>0.55000000000000004</v>
      </c>
      <c r="I2513" s="5">
        <v>2000</v>
      </c>
      <c r="J2513" s="6">
        <f t="shared" si="18"/>
        <v>1100</v>
      </c>
      <c r="K2513" s="6">
        <f t="shared" si="19"/>
        <v>440</v>
      </c>
      <c r="L2513" s="7">
        <v>0.4</v>
      </c>
    </row>
    <row r="2514" spans="1:12">
      <c r="A2514" s="2" t="s">
        <v>104</v>
      </c>
      <c r="B2514" s="2">
        <v>1185732</v>
      </c>
      <c r="C2514" s="3">
        <v>44522</v>
      </c>
      <c r="D2514" s="2" t="s">
        <v>115</v>
      </c>
      <c r="E2514" s="2" t="s">
        <v>40</v>
      </c>
      <c r="F2514" s="2" t="s">
        <v>39</v>
      </c>
      <c r="G2514" s="2" t="s">
        <v>110</v>
      </c>
      <c r="H2514" s="4">
        <v>0.65</v>
      </c>
      <c r="I2514" s="5">
        <v>1750</v>
      </c>
      <c r="J2514" s="6">
        <f t="shared" si="18"/>
        <v>1137.5</v>
      </c>
      <c r="K2514" s="6">
        <f t="shared" si="19"/>
        <v>398.125</v>
      </c>
      <c r="L2514" s="7">
        <v>0.35</v>
      </c>
    </row>
    <row r="2515" spans="1:12">
      <c r="A2515" s="2" t="s">
        <v>104</v>
      </c>
      <c r="B2515" s="2">
        <v>1185732</v>
      </c>
      <c r="C2515" s="3">
        <v>44522</v>
      </c>
      <c r="D2515" s="2" t="s">
        <v>115</v>
      </c>
      <c r="E2515" s="2" t="s">
        <v>40</v>
      </c>
      <c r="F2515" s="2" t="s">
        <v>39</v>
      </c>
      <c r="G2515" s="2" t="s">
        <v>111</v>
      </c>
      <c r="H2515" s="4">
        <v>0.7</v>
      </c>
      <c r="I2515" s="5">
        <v>2750</v>
      </c>
      <c r="J2515" s="6">
        <f t="shared" si="18"/>
        <v>1924.9999999999998</v>
      </c>
      <c r="K2515" s="6">
        <f t="shared" si="19"/>
        <v>770</v>
      </c>
      <c r="L2515" s="7">
        <v>0.4</v>
      </c>
    </row>
    <row r="2516" spans="1:12">
      <c r="A2516" s="2" t="s">
        <v>104</v>
      </c>
      <c r="B2516" s="2">
        <v>1185732</v>
      </c>
      <c r="C2516" s="3">
        <v>44551</v>
      </c>
      <c r="D2516" s="2" t="s">
        <v>115</v>
      </c>
      <c r="E2516" s="2" t="s">
        <v>40</v>
      </c>
      <c r="F2516" s="2" t="s">
        <v>39</v>
      </c>
      <c r="G2516" s="2" t="s">
        <v>106</v>
      </c>
      <c r="H2516" s="4">
        <v>0.65</v>
      </c>
      <c r="I2516" s="5">
        <v>5250</v>
      </c>
      <c r="J2516" s="6">
        <f t="shared" si="18"/>
        <v>3412.5</v>
      </c>
      <c r="K2516" s="6">
        <f t="shared" si="19"/>
        <v>1365</v>
      </c>
      <c r="L2516" s="7">
        <v>0.4</v>
      </c>
    </row>
    <row r="2517" spans="1:12">
      <c r="A2517" s="2" t="s">
        <v>104</v>
      </c>
      <c r="B2517" s="2">
        <v>1185732</v>
      </c>
      <c r="C2517" s="3">
        <v>44551</v>
      </c>
      <c r="D2517" s="2" t="s">
        <v>115</v>
      </c>
      <c r="E2517" s="2" t="s">
        <v>40</v>
      </c>
      <c r="F2517" s="2" t="s">
        <v>39</v>
      </c>
      <c r="G2517" s="2" t="s">
        <v>107</v>
      </c>
      <c r="H2517" s="4">
        <v>0.55000000000000004</v>
      </c>
      <c r="I2517" s="5">
        <v>3250</v>
      </c>
      <c r="J2517" s="6">
        <f t="shared" si="18"/>
        <v>1787.5000000000002</v>
      </c>
      <c r="K2517" s="6">
        <f t="shared" si="19"/>
        <v>625.625</v>
      </c>
      <c r="L2517" s="7">
        <v>0.35</v>
      </c>
    </row>
    <row r="2518" spans="1:12">
      <c r="A2518" s="2" t="s">
        <v>104</v>
      </c>
      <c r="B2518" s="2">
        <v>1185732</v>
      </c>
      <c r="C2518" s="3">
        <v>44551</v>
      </c>
      <c r="D2518" s="2" t="s">
        <v>115</v>
      </c>
      <c r="E2518" s="2" t="s">
        <v>40</v>
      </c>
      <c r="F2518" s="2" t="s">
        <v>39</v>
      </c>
      <c r="G2518" s="2" t="s">
        <v>108</v>
      </c>
      <c r="H2518" s="4">
        <v>0.55000000000000004</v>
      </c>
      <c r="I2518" s="5">
        <v>2750</v>
      </c>
      <c r="J2518" s="6">
        <f t="shared" si="18"/>
        <v>1512.5000000000002</v>
      </c>
      <c r="K2518" s="6">
        <f t="shared" si="19"/>
        <v>605.00000000000011</v>
      </c>
      <c r="L2518" s="7">
        <v>0.4</v>
      </c>
    </row>
    <row r="2519" spans="1:12">
      <c r="A2519" s="2" t="s">
        <v>104</v>
      </c>
      <c r="B2519" s="2">
        <v>1185732</v>
      </c>
      <c r="C2519" s="3">
        <v>44551</v>
      </c>
      <c r="D2519" s="2" t="s">
        <v>115</v>
      </c>
      <c r="E2519" s="2" t="s">
        <v>40</v>
      </c>
      <c r="F2519" s="2" t="s">
        <v>39</v>
      </c>
      <c r="G2519" s="2" t="s">
        <v>109</v>
      </c>
      <c r="H2519" s="4">
        <v>0.5</v>
      </c>
      <c r="I2519" s="5">
        <v>2250</v>
      </c>
      <c r="J2519" s="6">
        <f t="shared" si="18"/>
        <v>1125</v>
      </c>
      <c r="K2519" s="6">
        <f t="shared" si="19"/>
        <v>450</v>
      </c>
      <c r="L2519" s="7">
        <v>0.4</v>
      </c>
    </row>
    <row r="2520" spans="1:12">
      <c r="A2520" s="2" t="s">
        <v>104</v>
      </c>
      <c r="B2520" s="2">
        <v>1185732</v>
      </c>
      <c r="C2520" s="3">
        <v>44551</v>
      </c>
      <c r="D2520" s="2" t="s">
        <v>115</v>
      </c>
      <c r="E2520" s="2" t="s">
        <v>40</v>
      </c>
      <c r="F2520" s="2" t="s">
        <v>39</v>
      </c>
      <c r="G2520" s="2" t="s">
        <v>110</v>
      </c>
      <c r="H2520" s="4">
        <v>0.6</v>
      </c>
      <c r="I2520" s="5">
        <v>2250</v>
      </c>
      <c r="J2520" s="6">
        <f t="shared" si="18"/>
        <v>1350</v>
      </c>
      <c r="K2520" s="6">
        <f t="shared" si="19"/>
        <v>472.49999999999994</v>
      </c>
      <c r="L2520" s="7">
        <v>0.35</v>
      </c>
    </row>
    <row r="2521" spans="1:12">
      <c r="A2521" s="2" t="s">
        <v>104</v>
      </c>
      <c r="B2521" s="2">
        <v>1185732</v>
      </c>
      <c r="C2521" s="3">
        <v>44551</v>
      </c>
      <c r="D2521" s="2" t="s">
        <v>115</v>
      </c>
      <c r="E2521" s="2" t="s">
        <v>40</v>
      </c>
      <c r="F2521" s="2" t="s">
        <v>39</v>
      </c>
      <c r="G2521" s="2" t="s">
        <v>111</v>
      </c>
      <c r="H2521" s="4">
        <v>0.64999999999999991</v>
      </c>
      <c r="I2521" s="5">
        <v>3250</v>
      </c>
      <c r="J2521" s="6">
        <f t="shared" si="18"/>
        <v>2112.4999999999995</v>
      </c>
      <c r="K2521" s="6">
        <f t="shared" si="19"/>
        <v>844.99999999999989</v>
      </c>
      <c r="L2521" s="7">
        <v>0.4</v>
      </c>
    </row>
    <row r="2522" spans="1:12">
      <c r="A2522" s="2" t="s">
        <v>104</v>
      </c>
      <c r="B2522" s="2">
        <v>1185732</v>
      </c>
      <c r="C2522" s="3">
        <v>44216</v>
      </c>
      <c r="D2522" s="2" t="s">
        <v>116</v>
      </c>
      <c r="E2522" s="2" t="s">
        <v>3</v>
      </c>
      <c r="F2522" s="2" t="s">
        <v>62</v>
      </c>
      <c r="G2522" s="2" t="s">
        <v>106</v>
      </c>
      <c r="H2522" s="4">
        <v>0.30000000000000004</v>
      </c>
      <c r="I2522" s="5">
        <v>7250</v>
      </c>
      <c r="J2522" s="6">
        <f t="shared" si="18"/>
        <v>2175.0000000000005</v>
      </c>
      <c r="K2522" s="6">
        <f t="shared" si="19"/>
        <v>870.00000000000023</v>
      </c>
      <c r="L2522" s="7">
        <v>0.4</v>
      </c>
    </row>
    <row r="2523" spans="1:12">
      <c r="A2523" s="2" t="s">
        <v>104</v>
      </c>
      <c r="B2523" s="2">
        <v>1185732</v>
      </c>
      <c r="C2523" s="3">
        <v>44216</v>
      </c>
      <c r="D2523" s="2" t="s">
        <v>116</v>
      </c>
      <c r="E2523" s="2" t="s">
        <v>3</v>
      </c>
      <c r="F2523" s="2" t="s">
        <v>62</v>
      </c>
      <c r="G2523" s="2" t="s">
        <v>107</v>
      </c>
      <c r="H2523" s="4">
        <v>0.30000000000000004</v>
      </c>
      <c r="I2523" s="5">
        <v>5250</v>
      </c>
      <c r="J2523" s="6">
        <f t="shared" si="18"/>
        <v>1575.0000000000002</v>
      </c>
      <c r="K2523" s="6">
        <f t="shared" si="19"/>
        <v>551.25</v>
      </c>
      <c r="L2523" s="7">
        <v>0.35</v>
      </c>
    </row>
    <row r="2524" spans="1:12">
      <c r="A2524" s="2" t="s">
        <v>104</v>
      </c>
      <c r="B2524" s="2">
        <v>1185732</v>
      </c>
      <c r="C2524" s="3">
        <v>44216</v>
      </c>
      <c r="D2524" s="2" t="s">
        <v>116</v>
      </c>
      <c r="E2524" s="2" t="s">
        <v>3</v>
      </c>
      <c r="F2524" s="2" t="s">
        <v>62</v>
      </c>
      <c r="G2524" s="2" t="s">
        <v>108</v>
      </c>
      <c r="H2524" s="4">
        <v>0.20000000000000007</v>
      </c>
      <c r="I2524" s="5">
        <v>5250</v>
      </c>
      <c r="J2524" s="6">
        <f t="shared" si="18"/>
        <v>1050.0000000000005</v>
      </c>
      <c r="K2524" s="6">
        <f t="shared" si="19"/>
        <v>420.00000000000023</v>
      </c>
      <c r="L2524" s="7">
        <v>0.4</v>
      </c>
    </row>
    <row r="2525" spans="1:12">
      <c r="A2525" s="2" t="s">
        <v>104</v>
      </c>
      <c r="B2525" s="2">
        <v>1185732</v>
      </c>
      <c r="C2525" s="3">
        <v>44216</v>
      </c>
      <c r="D2525" s="2" t="s">
        <v>116</v>
      </c>
      <c r="E2525" s="2" t="s">
        <v>3</v>
      </c>
      <c r="F2525" s="2" t="s">
        <v>62</v>
      </c>
      <c r="G2525" s="2" t="s">
        <v>109</v>
      </c>
      <c r="H2525" s="4">
        <v>0.25</v>
      </c>
      <c r="I2525" s="5">
        <v>3750</v>
      </c>
      <c r="J2525" s="6">
        <f t="shared" si="18"/>
        <v>937.5</v>
      </c>
      <c r="K2525" s="6">
        <f t="shared" si="19"/>
        <v>375</v>
      </c>
      <c r="L2525" s="7">
        <v>0.4</v>
      </c>
    </row>
    <row r="2526" spans="1:12">
      <c r="A2526" s="2" t="s">
        <v>104</v>
      </c>
      <c r="B2526" s="2">
        <v>1185732</v>
      </c>
      <c r="C2526" s="3">
        <v>44216</v>
      </c>
      <c r="D2526" s="2" t="s">
        <v>116</v>
      </c>
      <c r="E2526" s="2" t="s">
        <v>3</v>
      </c>
      <c r="F2526" s="2" t="s">
        <v>62</v>
      </c>
      <c r="G2526" s="2" t="s">
        <v>110</v>
      </c>
      <c r="H2526" s="4">
        <v>0.4</v>
      </c>
      <c r="I2526" s="5">
        <v>4250</v>
      </c>
      <c r="J2526" s="6">
        <f t="shared" si="18"/>
        <v>1700</v>
      </c>
      <c r="K2526" s="6">
        <f t="shared" si="19"/>
        <v>595</v>
      </c>
      <c r="L2526" s="7">
        <v>0.35</v>
      </c>
    </row>
    <row r="2527" spans="1:12">
      <c r="A2527" s="2" t="s">
        <v>104</v>
      </c>
      <c r="B2527" s="2">
        <v>1185732</v>
      </c>
      <c r="C2527" s="3">
        <v>44216</v>
      </c>
      <c r="D2527" s="2" t="s">
        <v>116</v>
      </c>
      <c r="E2527" s="2" t="s">
        <v>3</v>
      </c>
      <c r="F2527" s="2" t="s">
        <v>62</v>
      </c>
      <c r="G2527" s="2" t="s">
        <v>111</v>
      </c>
      <c r="H2527" s="4">
        <v>0.30000000000000004</v>
      </c>
      <c r="I2527" s="5">
        <v>5250</v>
      </c>
      <c r="J2527" s="6">
        <f t="shared" si="18"/>
        <v>1575.0000000000002</v>
      </c>
      <c r="K2527" s="6">
        <f t="shared" si="19"/>
        <v>787.50000000000011</v>
      </c>
      <c r="L2527" s="7">
        <v>0.5</v>
      </c>
    </row>
    <row r="2528" spans="1:12">
      <c r="A2528" s="2" t="s">
        <v>104</v>
      </c>
      <c r="B2528" s="2">
        <v>1185732</v>
      </c>
      <c r="C2528" s="3">
        <v>44245</v>
      </c>
      <c r="D2528" s="2" t="s">
        <v>116</v>
      </c>
      <c r="E2528" s="2" t="s">
        <v>3</v>
      </c>
      <c r="F2528" s="2" t="s">
        <v>62</v>
      </c>
      <c r="G2528" s="2" t="s">
        <v>106</v>
      </c>
      <c r="H2528" s="4">
        <v>0.30000000000000004</v>
      </c>
      <c r="I2528" s="5">
        <v>7750</v>
      </c>
      <c r="J2528" s="6">
        <f t="shared" si="18"/>
        <v>2325.0000000000005</v>
      </c>
      <c r="K2528" s="6">
        <f t="shared" si="19"/>
        <v>930.00000000000023</v>
      </c>
      <c r="L2528" s="7">
        <v>0.4</v>
      </c>
    </row>
    <row r="2529" spans="1:12">
      <c r="A2529" s="2" t="s">
        <v>104</v>
      </c>
      <c r="B2529" s="2">
        <v>1185732</v>
      </c>
      <c r="C2529" s="3">
        <v>44245</v>
      </c>
      <c r="D2529" s="2" t="s">
        <v>116</v>
      </c>
      <c r="E2529" s="2" t="s">
        <v>3</v>
      </c>
      <c r="F2529" s="2" t="s">
        <v>62</v>
      </c>
      <c r="G2529" s="2" t="s">
        <v>107</v>
      </c>
      <c r="H2529" s="4">
        <v>0.30000000000000004</v>
      </c>
      <c r="I2529" s="5">
        <v>4250</v>
      </c>
      <c r="J2529" s="6">
        <f t="shared" si="18"/>
        <v>1275.0000000000002</v>
      </c>
      <c r="K2529" s="6">
        <f t="shared" si="19"/>
        <v>446.25000000000006</v>
      </c>
      <c r="L2529" s="7">
        <v>0.35</v>
      </c>
    </row>
    <row r="2530" spans="1:12">
      <c r="A2530" s="2" t="s">
        <v>104</v>
      </c>
      <c r="B2530" s="2">
        <v>1185732</v>
      </c>
      <c r="C2530" s="3">
        <v>44245</v>
      </c>
      <c r="D2530" s="2" t="s">
        <v>116</v>
      </c>
      <c r="E2530" s="2" t="s">
        <v>3</v>
      </c>
      <c r="F2530" s="2" t="s">
        <v>62</v>
      </c>
      <c r="G2530" s="2" t="s">
        <v>108</v>
      </c>
      <c r="H2530" s="4">
        <v>0.20000000000000007</v>
      </c>
      <c r="I2530" s="5">
        <v>4750</v>
      </c>
      <c r="J2530" s="6">
        <f t="shared" si="18"/>
        <v>950.00000000000034</v>
      </c>
      <c r="K2530" s="6">
        <f t="shared" si="19"/>
        <v>380.00000000000017</v>
      </c>
      <c r="L2530" s="7">
        <v>0.4</v>
      </c>
    </row>
    <row r="2531" spans="1:12">
      <c r="A2531" s="2" t="s">
        <v>104</v>
      </c>
      <c r="B2531" s="2">
        <v>1185732</v>
      </c>
      <c r="C2531" s="3">
        <v>44245</v>
      </c>
      <c r="D2531" s="2" t="s">
        <v>116</v>
      </c>
      <c r="E2531" s="2" t="s">
        <v>3</v>
      </c>
      <c r="F2531" s="2" t="s">
        <v>62</v>
      </c>
      <c r="G2531" s="2" t="s">
        <v>109</v>
      </c>
      <c r="H2531" s="4">
        <v>0.25</v>
      </c>
      <c r="I2531" s="5">
        <v>3250</v>
      </c>
      <c r="J2531" s="6">
        <f t="shared" si="18"/>
        <v>812.5</v>
      </c>
      <c r="K2531" s="6">
        <f t="shared" si="19"/>
        <v>325</v>
      </c>
      <c r="L2531" s="7">
        <v>0.4</v>
      </c>
    </row>
    <row r="2532" spans="1:12">
      <c r="A2532" s="2" t="s">
        <v>104</v>
      </c>
      <c r="B2532" s="2">
        <v>1185732</v>
      </c>
      <c r="C2532" s="3">
        <v>44245</v>
      </c>
      <c r="D2532" s="2" t="s">
        <v>116</v>
      </c>
      <c r="E2532" s="2" t="s">
        <v>3</v>
      </c>
      <c r="F2532" s="2" t="s">
        <v>62</v>
      </c>
      <c r="G2532" s="2" t="s">
        <v>110</v>
      </c>
      <c r="H2532" s="4">
        <v>0.4</v>
      </c>
      <c r="I2532" s="5">
        <v>4000</v>
      </c>
      <c r="J2532" s="6">
        <f t="shared" si="18"/>
        <v>1600</v>
      </c>
      <c r="K2532" s="6">
        <f t="shared" si="19"/>
        <v>560</v>
      </c>
      <c r="L2532" s="7">
        <v>0.35</v>
      </c>
    </row>
    <row r="2533" spans="1:12">
      <c r="A2533" s="2" t="s">
        <v>104</v>
      </c>
      <c r="B2533" s="2">
        <v>1185732</v>
      </c>
      <c r="C2533" s="3">
        <v>44245</v>
      </c>
      <c r="D2533" s="2" t="s">
        <v>116</v>
      </c>
      <c r="E2533" s="2" t="s">
        <v>3</v>
      </c>
      <c r="F2533" s="2" t="s">
        <v>62</v>
      </c>
      <c r="G2533" s="2" t="s">
        <v>111</v>
      </c>
      <c r="H2533" s="4">
        <v>0.25</v>
      </c>
      <c r="I2533" s="5">
        <v>5000</v>
      </c>
      <c r="J2533" s="6">
        <f t="shared" si="18"/>
        <v>1250</v>
      </c>
      <c r="K2533" s="6">
        <f t="shared" si="19"/>
        <v>625</v>
      </c>
      <c r="L2533" s="7">
        <v>0.5</v>
      </c>
    </row>
    <row r="2534" spans="1:12">
      <c r="A2534" s="2" t="s">
        <v>104</v>
      </c>
      <c r="B2534" s="2">
        <v>1185732</v>
      </c>
      <c r="C2534" s="3">
        <v>44271</v>
      </c>
      <c r="D2534" s="2" t="s">
        <v>116</v>
      </c>
      <c r="E2534" s="2" t="s">
        <v>3</v>
      </c>
      <c r="F2534" s="2" t="s">
        <v>62</v>
      </c>
      <c r="G2534" s="2" t="s">
        <v>106</v>
      </c>
      <c r="H2534" s="4">
        <v>0.25</v>
      </c>
      <c r="I2534" s="5">
        <v>7200</v>
      </c>
      <c r="J2534" s="6">
        <f t="shared" si="18"/>
        <v>1800</v>
      </c>
      <c r="K2534" s="6">
        <f t="shared" si="19"/>
        <v>720</v>
      </c>
      <c r="L2534" s="7">
        <v>0.4</v>
      </c>
    </row>
    <row r="2535" spans="1:12">
      <c r="A2535" s="2" t="s">
        <v>104</v>
      </c>
      <c r="B2535" s="2">
        <v>1185732</v>
      </c>
      <c r="C2535" s="3">
        <v>44271</v>
      </c>
      <c r="D2535" s="2" t="s">
        <v>116</v>
      </c>
      <c r="E2535" s="2" t="s">
        <v>3</v>
      </c>
      <c r="F2535" s="2" t="s">
        <v>62</v>
      </c>
      <c r="G2535" s="2" t="s">
        <v>107</v>
      </c>
      <c r="H2535" s="4">
        <v>0.25</v>
      </c>
      <c r="I2535" s="5">
        <v>4000</v>
      </c>
      <c r="J2535" s="6">
        <f t="shared" si="18"/>
        <v>1000</v>
      </c>
      <c r="K2535" s="6">
        <f t="shared" si="19"/>
        <v>350</v>
      </c>
      <c r="L2535" s="7">
        <v>0.35</v>
      </c>
    </row>
    <row r="2536" spans="1:12">
      <c r="A2536" s="2" t="s">
        <v>104</v>
      </c>
      <c r="B2536" s="2">
        <v>1185732</v>
      </c>
      <c r="C2536" s="3">
        <v>44271</v>
      </c>
      <c r="D2536" s="2" t="s">
        <v>116</v>
      </c>
      <c r="E2536" s="2" t="s">
        <v>3</v>
      </c>
      <c r="F2536" s="2" t="s">
        <v>62</v>
      </c>
      <c r="G2536" s="2" t="s">
        <v>108</v>
      </c>
      <c r="H2536" s="4">
        <v>0.15000000000000002</v>
      </c>
      <c r="I2536" s="5">
        <v>4250</v>
      </c>
      <c r="J2536" s="6">
        <f t="shared" si="18"/>
        <v>637.50000000000011</v>
      </c>
      <c r="K2536" s="6">
        <f t="shared" si="19"/>
        <v>255.00000000000006</v>
      </c>
      <c r="L2536" s="7">
        <v>0.4</v>
      </c>
    </row>
    <row r="2537" spans="1:12">
      <c r="A2537" s="2" t="s">
        <v>104</v>
      </c>
      <c r="B2537" s="2">
        <v>1185732</v>
      </c>
      <c r="C2537" s="3">
        <v>44271</v>
      </c>
      <c r="D2537" s="2" t="s">
        <v>116</v>
      </c>
      <c r="E2537" s="2" t="s">
        <v>3</v>
      </c>
      <c r="F2537" s="2" t="s">
        <v>62</v>
      </c>
      <c r="G2537" s="2" t="s">
        <v>109</v>
      </c>
      <c r="H2537" s="4">
        <v>0.19999999999999996</v>
      </c>
      <c r="I2537" s="5">
        <v>2750</v>
      </c>
      <c r="J2537" s="6">
        <f t="shared" si="18"/>
        <v>549.99999999999989</v>
      </c>
      <c r="K2537" s="6">
        <f t="shared" si="19"/>
        <v>219.99999999999997</v>
      </c>
      <c r="L2537" s="7">
        <v>0.4</v>
      </c>
    </row>
    <row r="2538" spans="1:12">
      <c r="A2538" s="2" t="s">
        <v>104</v>
      </c>
      <c r="B2538" s="2">
        <v>1185732</v>
      </c>
      <c r="C2538" s="3">
        <v>44271</v>
      </c>
      <c r="D2538" s="2" t="s">
        <v>116</v>
      </c>
      <c r="E2538" s="2" t="s">
        <v>3</v>
      </c>
      <c r="F2538" s="2" t="s">
        <v>62</v>
      </c>
      <c r="G2538" s="2" t="s">
        <v>110</v>
      </c>
      <c r="H2538" s="4">
        <v>0.35000000000000009</v>
      </c>
      <c r="I2538" s="5">
        <v>3250</v>
      </c>
      <c r="J2538" s="6">
        <f t="shared" si="18"/>
        <v>1137.5000000000002</v>
      </c>
      <c r="K2538" s="6">
        <f t="shared" si="19"/>
        <v>398.12500000000006</v>
      </c>
      <c r="L2538" s="7">
        <v>0.35</v>
      </c>
    </row>
    <row r="2539" spans="1:12">
      <c r="A2539" s="2" t="s">
        <v>104</v>
      </c>
      <c r="B2539" s="2">
        <v>1185732</v>
      </c>
      <c r="C2539" s="3">
        <v>44271</v>
      </c>
      <c r="D2539" s="2" t="s">
        <v>116</v>
      </c>
      <c r="E2539" s="2" t="s">
        <v>3</v>
      </c>
      <c r="F2539" s="2" t="s">
        <v>62</v>
      </c>
      <c r="G2539" s="2" t="s">
        <v>111</v>
      </c>
      <c r="H2539" s="4">
        <v>0.25</v>
      </c>
      <c r="I2539" s="5">
        <v>4250</v>
      </c>
      <c r="J2539" s="6">
        <f t="shared" si="18"/>
        <v>1062.5</v>
      </c>
      <c r="K2539" s="6">
        <f t="shared" si="19"/>
        <v>531.25</v>
      </c>
      <c r="L2539" s="7">
        <v>0.5</v>
      </c>
    </row>
    <row r="2540" spans="1:12">
      <c r="A2540" s="2" t="s">
        <v>104</v>
      </c>
      <c r="B2540" s="2">
        <v>1185732</v>
      </c>
      <c r="C2540" s="3">
        <v>44303</v>
      </c>
      <c r="D2540" s="2" t="s">
        <v>116</v>
      </c>
      <c r="E2540" s="2" t="s">
        <v>3</v>
      </c>
      <c r="F2540" s="2" t="s">
        <v>62</v>
      </c>
      <c r="G2540" s="2" t="s">
        <v>106</v>
      </c>
      <c r="H2540" s="4">
        <v>0.25</v>
      </c>
      <c r="I2540" s="5">
        <v>6750</v>
      </c>
      <c r="J2540" s="6">
        <f t="shared" si="18"/>
        <v>1687.5</v>
      </c>
      <c r="K2540" s="6">
        <f t="shared" si="19"/>
        <v>675</v>
      </c>
      <c r="L2540" s="7">
        <v>0.4</v>
      </c>
    </row>
    <row r="2541" spans="1:12">
      <c r="A2541" s="2" t="s">
        <v>104</v>
      </c>
      <c r="B2541" s="2">
        <v>1185732</v>
      </c>
      <c r="C2541" s="3">
        <v>44303</v>
      </c>
      <c r="D2541" s="2" t="s">
        <v>116</v>
      </c>
      <c r="E2541" s="2" t="s">
        <v>3</v>
      </c>
      <c r="F2541" s="2" t="s">
        <v>62</v>
      </c>
      <c r="G2541" s="2" t="s">
        <v>107</v>
      </c>
      <c r="H2541" s="4">
        <v>0.25</v>
      </c>
      <c r="I2541" s="5">
        <v>3750</v>
      </c>
      <c r="J2541" s="6">
        <f t="shared" si="18"/>
        <v>937.5</v>
      </c>
      <c r="K2541" s="6">
        <f t="shared" si="19"/>
        <v>328.125</v>
      </c>
      <c r="L2541" s="7">
        <v>0.35</v>
      </c>
    </row>
    <row r="2542" spans="1:12">
      <c r="A2542" s="2" t="s">
        <v>104</v>
      </c>
      <c r="B2542" s="2">
        <v>1185732</v>
      </c>
      <c r="C2542" s="3">
        <v>44303</v>
      </c>
      <c r="D2542" s="2" t="s">
        <v>116</v>
      </c>
      <c r="E2542" s="2" t="s">
        <v>3</v>
      </c>
      <c r="F2542" s="2" t="s">
        <v>62</v>
      </c>
      <c r="G2542" s="2" t="s">
        <v>108</v>
      </c>
      <c r="H2542" s="4">
        <v>0.15000000000000002</v>
      </c>
      <c r="I2542" s="5">
        <v>3750</v>
      </c>
      <c r="J2542" s="6">
        <f t="shared" si="18"/>
        <v>562.50000000000011</v>
      </c>
      <c r="K2542" s="6">
        <f t="shared" si="19"/>
        <v>225.00000000000006</v>
      </c>
      <c r="L2542" s="7">
        <v>0.4</v>
      </c>
    </row>
    <row r="2543" spans="1:12">
      <c r="A2543" s="2" t="s">
        <v>104</v>
      </c>
      <c r="B2543" s="2">
        <v>1185732</v>
      </c>
      <c r="C2543" s="3">
        <v>44303</v>
      </c>
      <c r="D2543" s="2" t="s">
        <v>116</v>
      </c>
      <c r="E2543" s="2" t="s">
        <v>3</v>
      </c>
      <c r="F2543" s="2" t="s">
        <v>62</v>
      </c>
      <c r="G2543" s="2" t="s">
        <v>109</v>
      </c>
      <c r="H2543" s="4">
        <v>0.19999999999999996</v>
      </c>
      <c r="I2543" s="5">
        <v>3000</v>
      </c>
      <c r="J2543" s="6">
        <f t="shared" si="18"/>
        <v>599.99999999999989</v>
      </c>
      <c r="K2543" s="6">
        <f t="shared" si="19"/>
        <v>239.99999999999997</v>
      </c>
      <c r="L2543" s="7">
        <v>0.4</v>
      </c>
    </row>
    <row r="2544" spans="1:12">
      <c r="A2544" s="2" t="s">
        <v>104</v>
      </c>
      <c r="B2544" s="2">
        <v>1185732</v>
      </c>
      <c r="C2544" s="3">
        <v>44303</v>
      </c>
      <c r="D2544" s="2" t="s">
        <v>116</v>
      </c>
      <c r="E2544" s="2" t="s">
        <v>3</v>
      </c>
      <c r="F2544" s="2" t="s">
        <v>62</v>
      </c>
      <c r="G2544" s="2" t="s">
        <v>110</v>
      </c>
      <c r="H2544" s="4">
        <v>0.4</v>
      </c>
      <c r="I2544" s="5">
        <v>3250</v>
      </c>
      <c r="J2544" s="6">
        <f t="shared" si="18"/>
        <v>1300</v>
      </c>
      <c r="K2544" s="6">
        <f t="shared" si="19"/>
        <v>454.99999999999994</v>
      </c>
      <c r="L2544" s="7">
        <v>0.35</v>
      </c>
    </row>
    <row r="2545" spans="1:12">
      <c r="A2545" s="2" t="s">
        <v>104</v>
      </c>
      <c r="B2545" s="2">
        <v>1185732</v>
      </c>
      <c r="C2545" s="3">
        <v>44303</v>
      </c>
      <c r="D2545" s="2" t="s">
        <v>116</v>
      </c>
      <c r="E2545" s="2" t="s">
        <v>3</v>
      </c>
      <c r="F2545" s="2" t="s">
        <v>62</v>
      </c>
      <c r="G2545" s="2" t="s">
        <v>111</v>
      </c>
      <c r="H2545" s="4">
        <v>0.30000000000000004</v>
      </c>
      <c r="I2545" s="5">
        <v>4750</v>
      </c>
      <c r="J2545" s="6">
        <f t="shared" si="18"/>
        <v>1425.0000000000002</v>
      </c>
      <c r="K2545" s="6">
        <f t="shared" si="19"/>
        <v>712.50000000000011</v>
      </c>
      <c r="L2545" s="7">
        <v>0.5</v>
      </c>
    </row>
    <row r="2546" spans="1:12">
      <c r="A2546" s="2" t="s">
        <v>104</v>
      </c>
      <c r="B2546" s="2">
        <v>1185732</v>
      </c>
      <c r="C2546" s="3">
        <v>44332</v>
      </c>
      <c r="D2546" s="2" t="s">
        <v>116</v>
      </c>
      <c r="E2546" s="2" t="s">
        <v>3</v>
      </c>
      <c r="F2546" s="2" t="s">
        <v>62</v>
      </c>
      <c r="G2546" s="2" t="s">
        <v>106</v>
      </c>
      <c r="H2546" s="4">
        <v>0.4</v>
      </c>
      <c r="I2546" s="5">
        <v>7450</v>
      </c>
      <c r="J2546" s="6">
        <f t="shared" si="18"/>
        <v>2980</v>
      </c>
      <c r="K2546" s="6">
        <f t="shared" si="19"/>
        <v>1192</v>
      </c>
      <c r="L2546" s="7">
        <v>0.4</v>
      </c>
    </row>
    <row r="2547" spans="1:12">
      <c r="A2547" s="2" t="s">
        <v>104</v>
      </c>
      <c r="B2547" s="2">
        <v>1185732</v>
      </c>
      <c r="C2547" s="3">
        <v>44332</v>
      </c>
      <c r="D2547" s="2" t="s">
        <v>116</v>
      </c>
      <c r="E2547" s="2" t="s">
        <v>3</v>
      </c>
      <c r="F2547" s="2" t="s">
        <v>62</v>
      </c>
      <c r="G2547" s="2" t="s">
        <v>107</v>
      </c>
      <c r="H2547" s="4">
        <v>0.4</v>
      </c>
      <c r="I2547" s="5">
        <v>4500</v>
      </c>
      <c r="J2547" s="6">
        <f t="shared" si="18"/>
        <v>1800</v>
      </c>
      <c r="K2547" s="6">
        <f t="shared" si="19"/>
        <v>630</v>
      </c>
      <c r="L2547" s="7">
        <v>0.35</v>
      </c>
    </row>
    <row r="2548" spans="1:12">
      <c r="A2548" s="2" t="s">
        <v>104</v>
      </c>
      <c r="B2548" s="2">
        <v>1185732</v>
      </c>
      <c r="C2548" s="3">
        <v>44332</v>
      </c>
      <c r="D2548" s="2" t="s">
        <v>116</v>
      </c>
      <c r="E2548" s="2" t="s">
        <v>3</v>
      </c>
      <c r="F2548" s="2" t="s">
        <v>62</v>
      </c>
      <c r="G2548" s="2" t="s">
        <v>108</v>
      </c>
      <c r="H2548" s="4">
        <v>0.35000000000000003</v>
      </c>
      <c r="I2548" s="5">
        <v>4250</v>
      </c>
      <c r="J2548" s="6">
        <f t="shared" si="18"/>
        <v>1487.5000000000002</v>
      </c>
      <c r="K2548" s="6">
        <f t="shared" si="19"/>
        <v>595.00000000000011</v>
      </c>
      <c r="L2548" s="7">
        <v>0.4</v>
      </c>
    </row>
    <row r="2549" spans="1:12">
      <c r="A2549" s="2" t="s">
        <v>104</v>
      </c>
      <c r="B2549" s="2">
        <v>1185732</v>
      </c>
      <c r="C2549" s="3">
        <v>44332</v>
      </c>
      <c r="D2549" s="2" t="s">
        <v>116</v>
      </c>
      <c r="E2549" s="2" t="s">
        <v>3</v>
      </c>
      <c r="F2549" s="2" t="s">
        <v>62</v>
      </c>
      <c r="G2549" s="2" t="s">
        <v>109</v>
      </c>
      <c r="H2549" s="4">
        <v>0.35000000000000003</v>
      </c>
      <c r="I2549" s="5">
        <v>3750</v>
      </c>
      <c r="J2549" s="6">
        <f t="shared" si="18"/>
        <v>1312.5000000000002</v>
      </c>
      <c r="K2549" s="6">
        <f t="shared" si="19"/>
        <v>525.00000000000011</v>
      </c>
      <c r="L2549" s="7">
        <v>0.4</v>
      </c>
    </row>
    <row r="2550" spans="1:12">
      <c r="A2550" s="2" t="s">
        <v>104</v>
      </c>
      <c r="B2550" s="2">
        <v>1185732</v>
      </c>
      <c r="C2550" s="3">
        <v>44332</v>
      </c>
      <c r="D2550" s="2" t="s">
        <v>116</v>
      </c>
      <c r="E2550" s="2" t="s">
        <v>3</v>
      </c>
      <c r="F2550" s="2" t="s">
        <v>62</v>
      </c>
      <c r="G2550" s="2" t="s">
        <v>110</v>
      </c>
      <c r="H2550" s="4">
        <v>0.44999999999999996</v>
      </c>
      <c r="I2550" s="5">
        <v>4000</v>
      </c>
      <c r="J2550" s="6">
        <f t="shared" si="18"/>
        <v>1799.9999999999998</v>
      </c>
      <c r="K2550" s="6">
        <f t="shared" si="19"/>
        <v>629.99999999999989</v>
      </c>
      <c r="L2550" s="7">
        <v>0.35</v>
      </c>
    </row>
    <row r="2551" spans="1:12">
      <c r="A2551" s="2" t="s">
        <v>104</v>
      </c>
      <c r="B2551" s="2">
        <v>1185732</v>
      </c>
      <c r="C2551" s="3">
        <v>44332</v>
      </c>
      <c r="D2551" s="2" t="s">
        <v>116</v>
      </c>
      <c r="E2551" s="2" t="s">
        <v>3</v>
      </c>
      <c r="F2551" s="2" t="s">
        <v>62</v>
      </c>
      <c r="G2551" s="2" t="s">
        <v>111</v>
      </c>
      <c r="H2551" s="4">
        <v>0.49999999999999994</v>
      </c>
      <c r="I2551" s="5">
        <v>5000</v>
      </c>
      <c r="J2551" s="6">
        <f t="shared" si="18"/>
        <v>2499.9999999999995</v>
      </c>
      <c r="K2551" s="6">
        <f t="shared" si="19"/>
        <v>1249.9999999999998</v>
      </c>
      <c r="L2551" s="7">
        <v>0.5</v>
      </c>
    </row>
    <row r="2552" spans="1:12">
      <c r="A2552" s="2" t="s">
        <v>104</v>
      </c>
      <c r="B2552" s="2">
        <v>1185732</v>
      </c>
      <c r="C2552" s="3">
        <v>44365</v>
      </c>
      <c r="D2552" s="2" t="s">
        <v>116</v>
      </c>
      <c r="E2552" s="2" t="s">
        <v>3</v>
      </c>
      <c r="F2552" s="2" t="s">
        <v>62</v>
      </c>
      <c r="G2552" s="2" t="s">
        <v>106</v>
      </c>
      <c r="H2552" s="4">
        <v>0.44999999999999996</v>
      </c>
      <c r="I2552" s="5">
        <v>7500</v>
      </c>
      <c r="J2552" s="6">
        <f t="shared" ref="J2552:J3889" si="20">H2552*I2552</f>
        <v>3374.9999999999995</v>
      </c>
      <c r="K2552" s="6">
        <f t="shared" ref="K2552:K3889" si="21">J2552*L2552</f>
        <v>1350</v>
      </c>
      <c r="L2552" s="7">
        <v>0.4</v>
      </c>
    </row>
    <row r="2553" spans="1:12">
      <c r="A2553" s="2" t="s">
        <v>104</v>
      </c>
      <c r="B2553" s="2">
        <v>1185732</v>
      </c>
      <c r="C2553" s="3">
        <v>44365</v>
      </c>
      <c r="D2553" s="2" t="s">
        <v>116</v>
      </c>
      <c r="E2553" s="2" t="s">
        <v>3</v>
      </c>
      <c r="F2553" s="2" t="s">
        <v>62</v>
      </c>
      <c r="G2553" s="2" t="s">
        <v>107</v>
      </c>
      <c r="H2553" s="4">
        <v>0.4</v>
      </c>
      <c r="I2553" s="5">
        <v>5000</v>
      </c>
      <c r="J2553" s="6">
        <f t="shared" si="20"/>
        <v>2000</v>
      </c>
      <c r="K2553" s="6">
        <f t="shared" si="21"/>
        <v>700</v>
      </c>
      <c r="L2553" s="7">
        <v>0.35</v>
      </c>
    </row>
    <row r="2554" spans="1:12">
      <c r="A2554" s="2" t="s">
        <v>104</v>
      </c>
      <c r="B2554" s="2">
        <v>1185732</v>
      </c>
      <c r="C2554" s="3">
        <v>44365</v>
      </c>
      <c r="D2554" s="2" t="s">
        <v>116</v>
      </c>
      <c r="E2554" s="2" t="s">
        <v>3</v>
      </c>
      <c r="F2554" s="2" t="s">
        <v>62</v>
      </c>
      <c r="G2554" s="2" t="s">
        <v>108</v>
      </c>
      <c r="H2554" s="4">
        <v>0.45</v>
      </c>
      <c r="I2554" s="5">
        <v>4750</v>
      </c>
      <c r="J2554" s="6">
        <f t="shared" si="20"/>
        <v>2137.5</v>
      </c>
      <c r="K2554" s="6">
        <f t="shared" si="21"/>
        <v>855</v>
      </c>
      <c r="L2554" s="7">
        <v>0.4</v>
      </c>
    </row>
    <row r="2555" spans="1:12">
      <c r="A2555" s="2" t="s">
        <v>104</v>
      </c>
      <c r="B2555" s="2">
        <v>1185732</v>
      </c>
      <c r="C2555" s="3">
        <v>44365</v>
      </c>
      <c r="D2555" s="2" t="s">
        <v>116</v>
      </c>
      <c r="E2555" s="2" t="s">
        <v>3</v>
      </c>
      <c r="F2555" s="2" t="s">
        <v>62</v>
      </c>
      <c r="G2555" s="2" t="s">
        <v>109</v>
      </c>
      <c r="H2555" s="4">
        <v>0.45</v>
      </c>
      <c r="I2555" s="5">
        <v>4500</v>
      </c>
      <c r="J2555" s="6">
        <f t="shared" si="20"/>
        <v>2025</v>
      </c>
      <c r="K2555" s="6">
        <f t="shared" si="21"/>
        <v>810</v>
      </c>
      <c r="L2555" s="7">
        <v>0.4</v>
      </c>
    </row>
    <row r="2556" spans="1:12">
      <c r="A2556" s="2" t="s">
        <v>104</v>
      </c>
      <c r="B2556" s="2">
        <v>1185732</v>
      </c>
      <c r="C2556" s="3">
        <v>44365</v>
      </c>
      <c r="D2556" s="2" t="s">
        <v>116</v>
      </c>
      <c r="E2556" s="2" t="s">
        <v>3</v>
      </c>
      <c r="F2556" s="2" t="s">
        <v>62</v>
      </c>
      <c r="G2556" s="2" t="s">
        <v>110</v>
      </c>
      <c r="H2556" s="4">
        <v>0.6</v>
      </c>
      <c r="I2556" s="5">
        <v>4500</v>
      </c>
      <c r="J2556" s="6">
        <f t="shared" si="20"/>
        <v>2700</v>
      </c>
      <c r="K2556" s="6">
        <f t="shared" si="21"/>
        <v>944.99999999999989</v>
      </c>
      <c r="L2556" s="7">
        <v>0.35</v>
      </c>
    </row>
    <row r="2557" spans="1:12">
      <c r="A2557" s="2" t="s">
        <v>104</v>
      </c>
      <c r="B2557" s="2">
        <v>1185732</v>
      </c>
      <c r="C2557" s="3">
        <v>44365</v>
      </c>
      <c r="D2557" s="2" t="s">
        <v>116</v>
      </c>
      <c r="E2557" s="2" t="s">
        <v>3</v>
      </c>
      <c r="F2557" s="2" t="s">
        <v>62</v>
      </c>
      <c r="G2557" s="2" t="s">
        <v>111</v>
      </c>
      <c r="H2557" s="4">
        <v>0.65</v>
      </c>
      <c r="I2557" s="5">
        <v>6250</v>
      </c>
      <c r="J2557" s="6">
        <f t="shared" si="20"/>
        <v>4062.5</v>
      </c>
      <c r="K2557" s="6">
        <f t="shared" si="21"/>
        <v>2031.25</v>
      </c>
      <c r="L2557" s="7">
        <v>0.5</v>
      </c>
    </row>
    <row r="2558" spans="1:12">
      <c r="A2558" s="2" t="s">
        <v>104</v>
      </c>
      <c r="B2558" s="2">
        <v>1185732</v>
      </c>
      <c r="C2558" s="3">
        <v>44393</v>
      </c>
      <c r="D2558" s="2" t="s">
        <v>116</v>
      </c>
      <c r="E2558" s="2" t="s">
        <v>3</v>
      </c>
      <c r="F2558" s="2" t="s">
        <v>62</v>
      </c>
      <c r="G2558" s="2" t="s">
        <v>106</v>
      </c>
      <c r="H2558" s="4">
        <v>0.6</v>
      </c>
      <c r="I2558" s="5">
        <v>8500</v>
      </c>
      <c r="J2558" s="6">
        <f t="shared" si="20"/>
        <v>5100</v>
      </c>
      <c r="K2558" s="6">
        <f t="shared" si="21"/>
        <v>2040</v>
      </c>
      <c r="L2558" s="7">
        <v>0.4</v>
      </c>
    </row>
    <row r="2559" spans="1:12">
      <c r="A2559" s="2" t="s">
        <v>104</v>
      </c>
      <c r="B2559" s="2">
        <v>1185732</v>
      </c>
      <c r="C2559" s="3">
        <v>44393</v>
      </c>
      <c r="D2559" s="2" t="s">
        <v>116</v>
      </c>
      <c r="E2559" s="2" t="s">
        <v>3</v>
      </c>
      <c r="F2559" s="2" t="s">
        <v>62</v>
      </c>
      <c r="G2559" s="2" t="s">
        <v>107</v>
      </c>
      <c r="H2559" s="4">
        <v>0.55000000000000004</v>
      </c>
      <c r="I2559" s="5">
        <v>6000</v>
      </c>
      <c r="J2559" s="6">
        <f t="shared" si="20"/>
        <v>3300.0000000000005</v>
      </c>
      <c r="K2559" s="6">
        <f t="shared" si="21"/>
        <v>1155</v>
      </c>
      <c r="L2559" s="7">
        <v>0.35</v>
      </c>
    </row>
    <row r="2560" spans="1:12">
      <c r="A2560" s="2" t="s">
        <v>104</v>
      </c>
      <c r="B2560" s="2">
        <v>1185732</v>
      </c>
      <c r="C2560" s="3">
        <v>44393</v>
      </c>
      <c r="D2560" s="2" t="s">
        <v>116</v>
      </c>
      <c r="E2560" s="2" t="s">
        <v>3</v>
      </c>
      <c r="F2560" s="2" t="s">
        <v>62</v>
      </c>
      <c r="G2560" s="2" t="s">
        <v>108</v>
      </c>
      <c r="H2560" s="4">
        <v>0.5</v>
      </c>
      <c r="I2560" s="5">
        <v>5250</v>
      </c>
      <c r="J2560" s="6">
        <f t="shared" si="20"/>
        <v>2625</v>
      </c>
      <c r="K2560" s="6">
        <f t="shared" si="21"/>
        <v>1050</v>
      </c>
      <c r="L2560" s="7">
        <v>0.4</v>
      </c>
    </row>
    <row r="2561" spans="1:12">
      <c r="A2561" s="2" t="s">
        <v>104</v>
      </c>
      <c r="B2561" s="2">
        <v>1185732</v>
      </c>
      <c r="C2561" s="3">
        <v>44393</v>
      </c>
      <c r="D2561" s="2" t="s">
        <v>116</v>
      </c>
      <c r="E2561" s="2" t="s">
        <v>3</v>
      </c>
      <c r="F2561" s="2" t="s">
        <v>62</v>
      </c>
      <c r="G2561" s="2" t="s">
        <v>109</v>
      </c>
      <c r="H2561" s="4">
        <v>0.5</v>
      </c>
      <c r="I2561" s="5">
        <v>4750</v>
      </c>
      <c r="J2561" s="6">
        <f t="shared" si="20"/>
        <v>2375</v>
      </c>
      <c r="K2561" s="6">
        <f t="shared" si="21"/>
        <v>950</v>
      </c>
      <c r="L2561" s="7">
        <v>0.4</v>
      </c>
    </row>
    <row r="2562" spans="1:12">
      <c r="A2562" s="2" t="s">
        <v>104</v>
      </c>
      <c r="B2562" s="2">
        <v>1185732</v>
      </c>
      <c r="C2562" s="3">
        <v>44393</v>
      </c>
      <c r="D2562" s="2" t="s">
        <v>116</v>
      </c>
      <c r="E2562" s="2" t="s">
        <v>3</v>
      </c>
      <c r="F2562" s="2" t="s">
        <v>62</v>
      </c>
      <c r="G2562" s="2" t="s">
        <v>110</v>
      </c>
      <c r="H2562" s="4">
        <v>0.6</v>
      </c>
      <c r="I2562" s="5">
        <v>5000</v>
      </c>
      <c r="J2562" s="6">
        <f t="shared" si="20"/>
        <v>3000</v>
      </c>
      <c r="K2562" s="6">
        <f t="shared" si="21"/>
        <v>1050</v>
      </c>
      <c r="L2562" s="7">
        <v>0.35</v>
      </c>
    </row>
    <row r="2563" spans="1:12">
      <c r="A2563" s="2" t="s">
        <v>104</v>
      </c>
      <c r="B2563" s="2">
        <v>1185732</v>
      </c>
      <c r="C2563" s="3">
        <v>44393</v>
      </c>
      <c r="D2563" s="2" t="s">
        <v>116</v>
      </c>
      <c r="E2563" s="2" t="s">
        <v>3</v>
      </c>
      <c r="F2563" s="2" t="s">
        <v>62</v>
      </c>
      <c r="G2563" s="2" t="s">
        <v>111</v>
      </c>
      <c r="H2563" s="4">
        <v>0.65</v>
      </c>
      <c r="I2563" s="5">
        <v>6750</v>
      </c>
      <c r="J2563" s="6">
        <f t="shared" si="20"/>
        <v>4387.5</v>
      </c>
      <c r="K2563" s="6">
        <f t="shared" si="21"/>
        <v>2193.75</v>
      </c>
      <c r="L2563" s="7">
        <v>0.5</v>
      </c>
    </row>
    <row r="2564" spans="1:12">
      <c r="A2564" s="2" t="s">
        <v>104</v>
      </c>
      <c r="B2564" s="2">
        <v>1185732</v>
      </c>
      <c r="C2564" s="3">
        <v>44425</v>
      </c>
      <c r="D2564" s="2" t="s">
        <v>116</v>
      </c>
      <c r="E2564" s="2" t="s">
        <v>3</v>
      </c>
      <c r="F2564" s="2" t="s">
        <v>62</v>
      </c>
      <c r="G2564" s="2" t="s">
        <v>106</v>
      </c>
      <c r="H2564" s="4">
        <v>0.6</v>
      </c>
      <c r="I2564" s="5">
        <v>8250</v>
      </c>
      <c r="J2564" s="6">
        <f t="shared" si="20"/>
        <v>4950</v>
      </c>
      <c r="K2564" s="6">
        <f t="shared" si="21"/>
        <v>1980</v>
      </c>
      <c r="L2564" s="7">
        <v>0.4</v>
      </c>
    </row>
    <row r="2565" spans="1:12">
      <c r="A2565" s="2" t="s">
        <v>104</v>
      </c>
      <c r="B2565" s="2">
        <v>1185732</v>
      </c>
      <c r="C2565" s="3">
        <v>44425</v>
      </c>
      <c r="D2565" s="2" t="s">
        <v>116</v>
      </c>
      <c r="E2565" s="2" t="s">
        <v>3</v>
      </c>
      <c r="F2565" s="2" t="s">
        <v>62</v>
      </c>
      <c r="G2565" s="2" t="s">
        <v>107</v>
      </c>
      <c r="H2565" s="4">
        <v>0.55000000000000004</v>
      </c>
      <c r="I2565" s="5">
        <v>6000</v>
      </c>
      <c r="J2565" s="6">
        <f t="shared" si="20"/>
        <v>3300.0000000000005</v>
      </c>
      <c r="K2565" s="6">
        <f t="shared" si="21"/>
        <v>1155</v>
      </c>
      <c r="L2565" s="7">
        <v>0.35</v>
      </c>
    </row>
    <row r="2566" spans="1:12">
      <c r="A2566" s="2" t="s">
        <v>104</v>
      </c>
      <c r="B2566" s="2">
        <v>1185732</v>
      </c>
      <c r="C2566" s="3">
        <v>44425</v>
      </c>
      <c r="D2566" s="2" t="s">
        <v>116</v>
      </c>
      <c r="E2566" s="2" t="s">
        <v>3</v>
      </c>
      <c r="F2566" s="2" t="s">
        <v>62</v>
      </c>
      <c r="G2566" s="2" t="s">
        <v>108</v>
      </c>
      <c r="H2566" s="4">
        <v>0.5</v>
      </c>
      <c r="I2566" s="5">
        <v>5250</v>
      </c>
      <c r="J2566" s="6">
        <f t="shared" si="20"/>
        <v>2625</v>
      </c>
      <c r="K2566" s="6">
        <f t="shared" si="21"/>
        <v>1050</v>
      </c>
      <c r="L2566" s="7">
        <v>0.4</v>
      </c>
    </row>
    <row r="2567" spans="1:12">
      <c r="A2567" s="2" t="s">
        <v>104</v>
      </c>
      <c r="B2567" s="2">
        <v>1185732</v>
      </c>
      <c r="C2567" s="3">
        <v>44425</v>
      </c>
      <c r="D2567" s="2" t="s">
        <v>116</v>
      </c>
      <c r="E2567" s="2" t="s">
        <v>3</v>
      </c>
      <c r="F2567" s="2" t="s">
        <v>62</v>
      </c>
      <c r="G2567" s="2" t="s">
        <v>109</v>
      </c>
      <c r="H2567" s="4">
        <v>0.4</v>
      </c>
      <c r="I2567" s="5">
        <v>4750</v>
      </c>
      <c r="J2567" s="6">
        <f t="shared" si="20"/>
        <v>1900</v>
      </c>
      <c r="K2567" s="6">
        <f t="shared" si="21"/>
        <v>760</v>
      </c>
      <c r="L2567" s="7">
        <v>0.4</v>
      </c>
    </row>
    <row r="2568" spans="1:12">
      <c r="A2568" s="2" t="s">
        <v>104</v>
      </c>
      <c r="B2568" s="2">
        <v>1185732</v>
      </c>
      <c r="C2568" s="3">
        <v>44425</v>
      </c>
      <c r="D2568" s="2" t="s">
        <v>116</v>
      </c>
      <c r="E2568" s="2" t="s">
        <v>3</v>
      </c>
      <c r="F2568" s="2" t="s">
        <v>62</v>
      </c>
      <c r="G2568" s="2" t="s">
        <v>110</v>
      </c>
      <c r="H2568" s="4">
        <v>0.5</v>
      </c>
      <c r="I2568" s="5">
        <v>4500</v>
      </c>
      <c r="J2568" s="6">
        <f t="shared" si="20"/>
        <v>2250</v>
      </c>
      <c r="K2568" s="6">
        <f t="shared" si="21"/>
        <v>787.5</v>
      </c>
      <c r="L2568" s="7">
        <v>0.35</v>
      </c>
    </row>
    <row r="2569" spans="1:12">
      <c r="A2569" s="2" t="s">
        <v>104</v>
      </c>
      <c r="B2569" s="2">
        <v>1185732</v>
      </c>
      <c r="C2569" s="3">
        <v>44425</v>
      </c>
      <c r="D2569" s="2" t="s">
        <v>116</v>
      </c>
      <c r="E2569" s="2" t="s">
        <v>3</v>
      </c>
      <c r="F2569" s="2" t="s">
        <v>62</v>
      </c>
      <c r="G2569" s="2" t="s">
        <v>111</v>
      </c>
      <c r="H2569" s="4">
        <v>0.55000000000000004</v>
      </c>
      <c r="I2569" s="5">
        <v>6250</v>
      </c>
      <c r="J2569" s="6">
        <f t="shared" si="20"/>
        <v>3437.5000000000005</v>
      </c>
      <c r="K2569" s="6">
        <f t="shared" si="21"/>
        <v>1718.7500000000002</v>
      </c>
      <c r="L2569" s="7">
        <v>0.5</v>
      </c>
    </row>
    <row r="2570" spans="1:12">
      <c r="A2570" s="2" t="s">
        <v>104</v>
      </c>
      <c r="B2570" s="2">
        <v>1185732</v>
      </c>
      <c r="C2570" s="3">
        <v>44455</v>
      </c>
      <c r="D2570" s="2" t="s">
        <v>116</v>
      </c>
      <c r="E2570" s="2" t="s">
        <v>3</v>
      </c>
      <c r="F2570" s="2" t="s">
        <v>62</v>
      </c>
      <c r="G2570" s="2" t="s">
        <v>106</v>
      </c>
      <c r="H2570" s="4">
        <v>0.5</v>
      </c>
      <c r="I2570" s="5">
        <v>7250</v>
      </c>
      <c r="J2570" s="6">
        <f t="shared" si="20"/>
        <v>3625</v>
      </c>
      <c r="K2570" s="6">
        <f t="shared" si="21"/>
        <v>1450</v>
      </c>
      <c r="L2570" s="7">
        <v>0.4</v>
      </c>
    </row>
    <row r="2571" spans="1:12">
      <c r="A2571" s="2" t="s">
        <v>104</v>
      </c>
      <c r="B2571" s="2">
        <v>1185732</v>
      </c>
      <c r="C2571" s="3">
        <v>44455</v>
      </c>
      <c r="D2571" s="2" t="s">
        <v>116</v>
      </c>
      <c r="E2571" s="2" t="s">
        <v>3</v>
      </c>
      <c r="F2571" s="2" t="s">
        <v>62</v>
      </c>
      <c r="G2571" s="2" t="s">
        <v>107</v>
      </c>
      <c r="H2571" s="4">
        <v>0.45000000000000012</v>
      </c>
      <c r="I2571" s="5">
        <v>5250</v>
      </c>
      <c r="J2571" s="6">
        <f t="shared" si="20"/>
        <v>2362.5000000000005</v>
      </c>
      <c r="K2571" s="6">
        <f t="shared" si="21"/>
        <v>826.87500000000011</v>
      </c>
      <c r="L2571" s="7">
        <v>0.35</v>
      </c>
    </row>
    <row r="2572" spans="1:12">
      <c r="A2572" s="2" t="s">
        <v>104</v>
      </c>
      <c r="B2572" s="2">
        <v>1185732</v>
      </c>
      <c r="C2572" s="3">
        <v>44455</v>
      </c>
      <c r="D2572" s="2" t="s">
        <v>116</v>
      </c>
      <c r="E2572" s="2" t="s">
        <v>3</v>
      </c>
      <c r="F2572" s="2" t="s">
        <v>62</v>
      </c>
      <c r="G2572" s="2" t="s">
        <v>108</v>
      </c>
      <c r="H2572" s="4">
        <v>0.20000000000000007</v>
      </c>
      <c r="I2572" s="5">
        <v>4250</v>
      </c>
      <c r="J2572" s="6">
        <f t="shared" si="20"/>
        <v>850.00000000000023</v>
      </c>
      <c r="K2572" s="6">
        <f t="shared" si="21"/>
        <v>340.00000000000011</v>
      </c>
      <c r="L2572" s="7">
        <v>0.4</v>
      </c>
    </row>
    <row r="2573" spans="1:12">
      <c r="A2573" s="2" t="s">
        <v>104</v>
      </c>
      <c r="B2573" s="2">
        <v>1185732</v>
      </c>
      <c r="C2573" s="3">
        <v>44455</v>
      </c>
      <c r="D2573" s="2" t="s">
        <v>116</v>
      </c>
      <c r="E2573" s="2" t="s">
        <v>3</v>
      </c>
      <c r="F2573" s="2" t="s">
        <v>62</v>
      </c>
      <c r="G2573" s="2" t="s">
        <v>109</v>
      </c>
      <c r="H2573" s="4">
        <v>0.20000000000000007</v>
      </c>
      <c r="I2573" s="5">
        <v>4000</v>
      </c>
      <c r="J2573" s="6">
        <f t="shared" si="20"/>
        <v>800.00000000000023</v>
      </c>
      <c r="K2573" s="6">
        <f t="shared" si="21"/>
        <v>320.00000000000011</v>
      </c>
      <c r="L2573" s="7">
        <v>0.4</v>
      </c>
    </row>
    <row r="2574" spans="1:12">
      <c r="A2574" s="2" t="s">
        <v>104</v>
      </c>
      <c r="B2574" s="2">
        <v>1185732</v>
      </c>
      <c r="C2574" s="3">
        <v>44455</v>
      </c>
      <c r="D2574" s="2" t="s">
        <v>116</v>
      </c>
      <c r="E2574" s="2" t="s">
        <v>3</v>
      </c>
      <c r="F2574" s="2" t="s">
        <v>62</v>
      </c>
      <c r="G2574" s="2" t="s">
        <v>110</v>
      </c>
      <c r="H2574" s="4">
        <v>0.30000000000000004</v>
      </c>
      <c r="I2574" s="5">
        <v>4000</v>
      </c>
      <c r="J2574" s="6">
        <f t="shared" si="20"/>
        <v>1200.0000000000002</v>
      </c>
      <c r="K2574" s="6">
        <f t="shared" si="21"/>
        <v>420.00000000000006</v>
      </c>
      <c r="L2574" s="7">
        <v>0.35</v>
      </c>
    </row>
    <row r="2575" spans="1:12">
      <c r="A2575" s="2" t="s">
        <v>104</v>
      </c>
      <c r="B2575" s="2">
        <v>1185732</v>
      </c>
      <c r="C2575" s="3">
        <v>44455</v>
      </c>
      <c r="D2575" s="2" t="s">
        <v>116</v>
      </c>
      <c r="E2575" s="2" t="s">
        <v>3</v>
      </c>
      <c r="F2575" s="2" t="s">
        <v>62</v>
      </c>
      <c r="G2575" s="2" t="s">
        <v>111</v>
      </c>
      <c r="H2575" s="4">
        <v>0.35000000000000009</v>
      </c>
      <c r="I2575" s="5">
        <v>5000</v>
      </c>
      <c r="J2575" s="6">
        <f t="shared" si="20"/>
        <v>1750.0000000000005</v>
      </c>
      <c r="K2575" s="6">
        <f t="shared" si="21"/>
        <v>875.00000000000023</v>
      </c>
      <c r="L2575" s="7">
        <v>0.5</v>
      </c>
    </row>
    <row r="2576" spans="1:12">
      <c r="A2576" s="2" t="s">
        <v>104</v>
      </c>
      <c r="B2576" s="2">
        <v>1185732</v>
      </c>
      <c r="C2576" s="3">
        <v>44487</v>
      </c>
      <c r="D2576" s="2" t="s">
        <v>116</v>
      </c>
      <c r="E2576" s="2" t="s">
        <v>3</v>
      </c>
      <c r="F2576" s="2" t="s">
        <v>62</v>
      </c>
      <c r="G2576" s="2" t="s">
        <v>106</v>
      </c>
      <c r="H2576" s="4">
        <v>0.35000000000000009</v>
      </c>
      <c r="I2576" s="5">
        <v>6750</v>
      </c>
      <c r="J2576" s="6">
        <f t="shared" si="20"/>
        <v>2362.5000000000005</v>
      </c>
      <c r="K2576" s="6">
        <f t="shared" si="21"/>
        <v>945.00000000000023</v>
      </c>
      <c r="L2576" s="7">
        <v>0.4</v>
      </c>
    </row>
    <row r="2577" spans="1:12">
      <c r="A2577" s="2" t="s">
        <v>104</v>
      </c>
      <c r="B2577" s="2">
        <v>1185732</v>
      </c>
      <c r="C2577" s="3">
        <v>44487</v>
      </c>
      <c r="D2577" s="2" t="s">
        <v>116</v>
      </c>
      <c r="E2577" s="2" t="s">
        <v>3</v>
      </c>
      <c r="F2577" s="2" t="s">
        <v>62</v>
      </c>
      <c r="G2577" s="2" t="s">
        <v>107</v>
      </c>
      <c r="H2577" s="4">
        <v>0.25000000000000011</v>
      </c>
      <c r="I2577" s="5">
        <v>5000</v>
      </c>
      <c r="J2577" s="6">
        <f t="shared" si="20"/>
        <v>1250.0000000000005</v>
      </c>
      <c r="K2577" s="6">
        <f t="shared" si="21"/>
        <v>437.50000000000011</v>
      </c>
      <c r="L2577" s="7">
        <v>0.35</v>
      </c>
    </row>
    <row r="2578" spans="1:12">
      <c r="A2578" s="2" t="s">
        <v>104</v>
      </c>
      <c r="B2578" s="2">
        <v>1185732</v>
      </c>
      <c r="C2578" s="3">
        <v>44487</v>
      </c>
      <c r="D2578" s="2" t="s">
        <v>116</v>
      </c>
      <c r="E2578" s="2" t="s">
        <v>3</v>
      </c>
      <c r="F2578" s="2" t="s">
        <v>62</v>
      </c>
      <c r="G2578" s="2" t="s">
        <v>108</v>
      </c>
      <c r="H2578" s="4">
        <v>0.25000000000000011</v>
      </c>
      <c r="I2578" s="5">
        <v>3750</v>
      </c>
      <c r="J2578" s="6">
        <f t="shared" si="20"/>
        <v>937.50000000000045</v>
      </c>
      <c r="K2578" s="6">
        <f t="shared" si="21"/>
        <v>375.00000000000023</v>
      </c>
      <c r="L2578" s="7">
        <v>0.4</v>
      </c>
    </row>
    <row r="2579" spans="1:12">
      <c r="A2579" s="2" t="s">
        <v>104</v>
      </c>
      <c r="B2579" s="2">
        <v>1185732</v>
      </c>
      <c r="C2579" s="3">
        <v>44487</v>
      </c>
      <c r="D2579" s="2" t="s">
        <v>116</v>
      </c>
      <c r="E2579" s="2" t="s">
        <v>3</v>
      </c>
      <c r="F2579" s="2" t="s">
        <v>62</v>
      </c>
      <c r="G2579" s="2" t="s">
        <v>109</v>
      </c>
      <c r="H2579" s="4">
        <v>0.25000000000000011</v>
      </c>
      <c r="I2579" s="5">
        <v>3500</v>
      </c>
      <c r="J2579" s="6">
        <f t="shared" si="20"/>
        <v>875.00000000000034</v>
      </c>
      <c r="K2579" s="6">
        <f t="shared" si="21"/>
        <v>350.00000000000017</v>
      </c>
      <c r="L2579" s="7">
        <v>0.4</v>
      </c>
    </row>
    <row r="2580" spans="1:12">
      <c r="A2580" s="2" t="s">
        <v>104</v>
      </c>
      <c r="B2580" s="2">
        <v>1185732</v>
      </c>
      <c r="C2580" s="3">
        <v>44487</v>
      </c>
      <c r="D2580" s="2" t="s">
        <v>116</v>
      </c>
      <c r="E2580" s="2" t="s">
        <v>3</v>
      </c>
      <c r="F2580" s="2" t="s">
        <v>62</v>
      </c>
      <c r="G2580" s="2" t="s">
        <v>110</v>
      </c>
      <c r="H2580" s="4">
        <v>0.35000000000000009</v>
      </c>
      <c r="I2580" s="5">
        <v>3500</v>
      </c>
      <c r="J2580" s="6">
        <f t="shared" si="20"/>
        <v>1225.0000000000002</v>
      </c>
      <c r="K2580" s="6">
        <f t="shared" si="21"/>
        <v>428.75000000000006</v>
      </c>
      <c r="L2580" s="7">
        <v>0.35</v>
      </c>
    </row>
    <row r="2581" spans="1:12">
      <c r="A2581" s="2" t="s">
        <v>104</v>
      </c>
      <c r="B2581" s="2">
        <v>1185732</v>
      </c>
      <c r="C2581" s="3">
        <v>44487</v>
      </c>
      <c r="D2581" s="2" t="s">
        <v>116</v>
      </c>
      <c r="E2581" s="2" t="s">
        <v>3</v>
      </c>
      <c r="F2581" s="2" t="s">
        <v>62</v>
      </c>
      <c r="G2581" s="2" t="s">
        <v>111</v>
      </c>
      <c r="H2581" s="4">
        <v>0.35000000000000003</v>
      </c>
      <c r="I2581" s="5">
        <v>4750</v>
      </c>
      <c r="J2581" s="6">
        <f t="shared" si="20"/>
        <v>1662.5000000000002</v>
      </c>
      <c r="K2581" s="6">
        <f t="shared" si="21"/>
        <v>831.25000000000011</v>
      </c>
      <c r="L2581" s="7">
        <v>0.5</v>
      </c>
    </row>
    <row r="2582" spans="1:12">
      <c r="A2582" s="2" t="s">
        <v>104</v>
      </c>
      <c r="B2582" s="2">
        <v>1185732</v>
      </c>
      <c r="C2582" s="3">
        <v>44517</v>
      </c>
      <c r="D2582" s="2" t="s">
        <v>116</v>
      </c>
      <c r="E2582" s="2" t="s">
        <v>3</v>
      </c>
      <c r="F2582" s="2" t="s">
        <v>62</v>
      </c>
      <c r="G2582" s="2" t="s">
        <v>106</v>
      </c>
      <c r="H2582" s="4">
        <v>0.3000000000000001</v>
      </c>
      <c r="I2582" s="5">
        <v>6250</v>
      </c>
      <c r="J2582" s="6">
        <f t="shared" si="20"/>
        <v>1875.0000000000007</v>
      </c>
      <c r="K2582" s="6">
        <f t="shared" si="21"/>
        <v>750.00000000000034</v>
      </c>
      <c r="L2582" s="7">
        <v>0.4</v>
      </c>
    </row>
    <row r="2583" spans="1:12">
      <c r="A2583" s="2" t="s">
        <v>104</v>
      </c>
      <c r="B2583" s="2">
        <v>1185732</v>
      </c>
      <c r="C2583" s="3">
        <v>44517</v>
      </c>
      <c r="D2583" s="2" t="s">
        <v>116</v>
      </c>
      <c r="E2583" s="2" t="s">
        <v>3</v>
      </c>
      <c r="F2583" s="2" t="s">
        <v>62</v>
      </c>
      <c r="G2583" s="2" t="s">
        <v>107</v>
      </c>
      <c r="H2583" s="4">
        <v>0.20000000000000012</v>
      </c>
      <c r="I2583" s="5">
        <v>4500</v>
      </c>
      <c r="J2583" s="6">
        <f t="shared" si="20"/>
        <v>900.00000000000057</v>
      </c>
      <c r="K2583" s="6">
        <f t="shared" si="21"/>
        <v>315.00000000000017</v>
      </c>
      <c r="L2583" s="7">
        <v>0.35</v>
      </c>
    </row>
    <row r="2584" spans="1:12">
      <c r="A2584" s="2" t="s">
        <v>104</v>
      </c>
      <c r="B2584" s="2">
        <v>1185732</v>
      </c>
      <c r="C2584" s="3">
        <v>44517</v>
      </c>
      <c r="D2584" s="2" t="s">
        <v>116</v>
      </c>
      <c r="E2584" s="2" t="s">
        <v>3</v>
      </c>
      <c r="F2584" s="2" t="s">
        <v>62</v>
      </c>
      <c r="G2584" s="2" t="s">
        <v>108</v>
      </c>
      <c r="H2584" s="4">
        <v>0.30000000000000016</v>
      </c>
      <c r="I2584" s="5">
        <v>3950</v>
      </c>
      <c r="J2584" s="6">
        <f t="shared" si="20"/>
        <v>1185.0000000000007</v>
      </c>
      <c r="K2584" s="6">
        <f t="shared" si="21"/>
        <v>474.00000000000028</v>
      </c>
      <c r="L2584" s="7">
        <v>0.4</v>
      </c>
    </row>
    <row r="2585" spans="1:12">
      <c r="A2585" s="2" t="s">
        <v>104</v>
      </c>
      <c r="B2585" s="2">
        <v>1185732</v>
      </c>
      <c r="C2585" s="3">
        <v>44517</v>
      </c>
      <c r="D2585" s="2" t="s">
        <v>116</v>
      </c>
      <c r="E2585" s="2" t="s">
        <v>3</v>
      </c>
      <c r="F2585" s="2" t="s">
        <v>62</v>
      </c>
      <c r="G2585" s="2" t="s">
        <v>109</v>
      </c>
      <c r="H2585" s="4">
        <v>0.6000000000000002</v>
      </c>
      <c r="I2585" s="5">
        <v>4500</v>
      </c>
      <c r="J2585" s="6">
        <f t="shared" si="20"/>
        <v>2700.0000000000009</v>
      </c>
      <c r="K2585" s="6">
        <f t="shared" si="21"/>
        <v>1080.0000000000005</v>
      </c>
      <c r="L2585" s="7">
        <v>0.4</v>
      </c>
    </row>
    <row r="2586" spans="1:12">
      <c r="A2586" s="2" t="s">
        <v>104</v>
      </c>
      <c r="B2586" s="2">
        <v>1185732</v>
      </c>
      <c r="C2586" s="3">
        <v>44517</v>
      </c>
      <c r="D2586" s="2" t="s">
        <v>116</v>
      </c>
      <c r="E2586" s="2" t="s">
        <v>3</v>
      </c>
      <c r="F2586" s="2" t="s">
        <v>62</v>
      </c>
      <c r="G2586" s="2" t="s">
        <v>110</v>
      </c>
      <c r="H2586" s="4">
        <v>0.75000000000000011</v>
      </c>
      <c r="I2586" s="5">
        <v>4250</v>
      </c>
      <c r="J2586" s="6">
        <f t="shared" si="20"/>
        <v>3187.5000000000005</v>
      </c>
      <c r="K2586" s="6">
        <f t="shared" si="21"/>
        <v>1115.625</v>
      </c>
      <c r="L2586" s="7">
        <v>0.35</v>
      </c>
    </row>
    <row r="2587" spans="1:12">
      <c r="A2587" s="2" t="s">
        <v>104</v>
      </c>
      <c r="B2587" s="2">
        <v>1185732</v>
      </c>
      <c r="C2587" s="3">
        <v>44517</v>
      </c>
      <c r="D2587" s="2" t="s">
        <v>116</v>
      </c>
      <c r="E2587" s="2" t="s">
        <v>3</v>
      </c>
      <c r="F2587" s="2" t="s">
        <v>62</v>
      </c>
      <c r="G2587" s="2" t="s">
        <v>111</v>
      </c>
      <c r="H2587" s="4">
        <v>0.75</v>
      </c>
      <c r="I2587" s="5">
        <v>5250</v>
      </c>
      <c r="J2587" s="6">
        <f t="shared" si="20"/>
        <v>3937.5</v>
      </c>
      <c r="K2587" s="6">
        <f t="shared" si="21"/>
        <v>1968.75</v>
      </c>
      <c r="L2587" s="7">
        <v>0.5</v>
      </c>
    </row>
    <row r="2588" spans="1:12">
      <c r="A2588" s="2" t="s">
        <v>104</v>
      </c>
      <c r="B2588" s="2">
        <v>1185732</v>
      </c>
      <c r="C2588" s="3">
        <v>44546</v>
      </c>
      <c r="D2588" s="2" t="s">
        <v>116</v>
      </c>
      <c r="E2588" s="2" t="s">
        <v>3</v>
      </c>
      <c r="F2588" s="2" t="s">
        <v>62</v>
      </c>
      <c r="G2588" s="2" t="s">
        <v>106</v>
      </c>
      <c r="H2588" s="4">
        <v>0.70000000000000007</v>
      </c>
      <c r="I2588" s="5">
        <v>7750</v>
      </c>
      <c r="J2588" s="6">
        <f t="shared" si="20"/>
        <v>5425.0000000000009</v>
      </c>
      <c r="K2588" s="6">
        <f t="shared" si="21"/>
        <v>2170.0000000000005</v>
      </c>
      <c r="L2588" s="7">
        <v>0.4</v>
      </c>
    </row>
    <row r="2589" spans="1:12">
      <c r="A2589" s="2" t="s">
        <v>104</v>
      </c>
      <c r="B2589" s="2">
        <v>1185732</v>
      </c>
      <c r="C2589" s="3">
        <v>44546</v>
      </c>
      <c r="D2589" s="2" t="s">
        <v>116</v>
      </c>
      <c r="E2589" s="2" t="s">
        <v>3</v>
      </c>
      <c r="F2589" s="2" t="s">
        <v>62</v>
      </c>
      <c r="G2589" s="2" t="s">
        <v>107</v>
      </c>
      <c r="H2589" s="4">
        <v>0.60000000000000009</v>
      </c>
      <c r="I2589" s="5">
        <v>5750</v>
      </c>
      <c r="J2589" s="6">
        <f t="shared" si="20"/>
        <v>3450.0000000000005</v>
      </c>
      <c r="K2589" s="6">
        <f t="shared" si="21"/>
        <v>1207.5</v>
      </c>
      <c r="L2589" s="7">
        <v>0.35</v>
      </c>
    </row>
    <row r="2590" spans="1:12">
      <c r="A2590" s="2" t="s">
        <v>104</v>
      </c>
      <c r="B2590" s="2">
        <v>1185732</v>
      </c>
      <c r="C2590" s="3">
        <v>44546</v>
      </c>
      <c r="D2590" s="2" t="s">
        <v>116</v>
      </c>
      <c r="E2590" s="2" t="s">
        <v>3</v>
      </c>
      <c r="F2590" s="2" t="s">
        <v>62</v>
      </c>
      <c r="G2590" s="2" t="s">
        <v>108</v>
      </c>
      <c r="H2590" s="4">
        <v>0.60000000000000009</v>
      </c>
      <c r="I2590" s="5">
        <v>5250</v>
      </c>
      <c r="J2590" s="6">
        <f t="shared" si="20"/>
        <v>3150.0000000000005</v>
      </c>
      <c r="K2590" s="6">
        <f t="shared" si="21"/>
        <v>1260.0000000000002</v>
      </c>
      <c r="L2590" s="7">
        <v>0.4</v>
      </c>
    </row>
    <row r="2591" spans="1:12">
      <c r="A2591" s="2" t="s">
        <v>104</v>
      </c>
      <c r="B2591" s="2">
        <v>1185732</v>
      </c>
      <c r="C2591" s="3">
        <v>44546</v>
      </c>
      <c r="D2591" s="2" t="s">
        <v>116</v>
      </c>
      <c r="E2591" s="2" t="s">
        <v>3</v>
      </c>
      <c r="F2591" s="2" t="s">
        <v>62</v>
      </c>
      <c r="G2591" s="2" t="s">
        <v>109</v>
      </c>
      <c r="H2591" s="4">
        <v>0.60000000000000009</v>
      </c>
      <c r="I2591" s="5">
        <v>4750</v>
      </c>
      <c r="J2591" s="6">
        <f t="shared" si="20"/>
        <v>2850.0000000000005</v>
      </c>
      <c r="K2591" s="6">
        <f t="shared" si="21"/>
        <v>1140.0000000000002</v>
      </c>
      <c r="L2591" s="7">
        <v>0.4</v>
      </c>
    </row>
    <row r="2592" spans="1:12">
      <c r="A2592" s="2" t="s">
        <v>104</v>
      </c>
      <c r="B2592" s="2">
        <v>1185732</v>
      </c>
      <c r="C2592" s="3">
        <v>44546</v>
      </c>
      <c r="D2592" s="2" t="s">
        <v>116</v>
      </c>
      <c r="E2592" s="2" t="s">
        <v>3</v>
      </c>
      <c r="F2592" s="2" t="s">
        <v>62</v>
      </c>
      <c r="G2592" s="2" t="s">
        <v>110</v>
      </c>
      <c r="H2592" s="4">
        <v>0.70000000000000007</v>
      </c>
      <c r="I2592" s="5">
        <v>4750</v>
      </c>
      <c r="J2592" s="6">
        <f t="shared" si="20"/>
        <v>3325.0000000000005</v>
      </c>
      <c r="K2592" s="6">
        <f t="shared" si="21"/>
        <v>1163.75</v>
      </c>
      <c r="L2592" s="7">
        <v>0.35</v>
      </c>
    </row>
    <row r="2593" spans="1:12">
      <c r="A2593" s="2" t="s">
        <v>104</v>
      </c>
      <c r="B2593" s="2">
        <v>1185732</v>
      </c>
      <c r="C2593" s="3">
        <v>44546</v>
      </c>
      <c r="D2593" s="2" t="s">
        <v>116</v>
      </c>
      <c r="E2593" s="2" t="s">
        <v>3</v>
      </c>
      <c r="F2593" s="2" t="s">
        <v>62</v>
      </c>
      <c r="G2593" s="2" t="s">
        <v>111</v>
      </c>
      <c r="H2593" s="4">
        <v>0.75</v>
      </c>
      <c r="I2593" s="5">
        <v>5750</v>
      </c>
      <c r="J2593" s="6">
        <f t="shared" si="20"/>
        <v>4312.5</v>
      </c>
      <c r="K2593" s="6">
        <f t="shared" si="21"/>
        <v>2156.25</v>
      </c>
      <c r="L2593" s="7">
        <v>0.5</v>
      </c>
    </row>
    <row r="2594" spans="1:12">
      <c r="A2594" s="2" t="s">
        <v>112</v>
      </c>
      <c r="B2594" s="2">
        <v>1197831</v>
      </c>
      <c r="C2594" s="3">
        <v>44219</v>
      </c>
      <c r="D2594" s="2" t="s">
        <v>4</v>
      </c>
      <c r="E2594" s="2" t="s">
        <v>63</v>
      </c>
      <c r="F2594" s="2" t="s">
        <v>29</v>
      </c>
      <c r="G2594" s="2" t="s">
        <v>106</v>
      </c>
      <c r="H2594" s="4">
        <v>0.25000000000000006</v>
      </c>
      <c r="I2594" s="5">
        <v>6500</v>
      </c>
      <c r="J2594" s="6">
        <f t="shared" si="20"/>
        <v>1625.0000000000005</v>
      </c>
      <c r="K2594" s="6">
        <f t="shared" si="21"/>
        <v>650.00000000000023</v>
      </c>
      <c r="L2594" s="7">
        <v>0.4</v>
      </c>
    </row>
    <row r="2595" spans="1:12">
      <c r="A2595" s="2" t="s">
        <v>112</v>
      </c>
      <c r="B2595" s="2">
        <v>1197831</v>
      </c>
      <c r="C2595" s="3">
        <v>44219</v>
      </c>
      <c r="D2595" s="2" t="s">
        <v>4</v>
      </c>
      <c r="E2595" s="2" t="s">
        <v>63</v>
      </c>
      <c r="F2595" s="2" t="s">
        <v>29</v>
      </c>
      <c r="G2595" s="2" t="s">
        <v>107</v>
      </c>
      <c r="H2595" s="4">
        <v>0.25000000000000006</v>
      </c>
      <c r="I2595" s="5">
        <v>4500</v>
      </c>
      <c r="J2595" s="6">
        <f t="shared" si="20"/>
        <v>1125.0000000000002</v>
      </c>
      <c r="K2595" s="6">
        <f t="shared" si="21"/>
        <v>393.75000000000006</v>
      </c>
      <c r="L2595" s="7">
        <v>0.35</v>
      </c>
    </row>
    <row r="2596" spans="1:12">
      <c r="A2596" s="2" t="s">
        <v>112</v>
      </c>
      <c r="B2596" s="2">
        <v>1197831</v>
      </c>
      <c r="C2596" s="3">
        <v>44219</v>
      </c>
      <c r="D2596" s="2" t="s">
        <v>4</v>
      </c>
      <c r="E2596" s="2" t="s">
        <v>63</v>
      </c>
      <c r="F2596" s="2" t="s">
        <v>29</v>
      </c>
      <c r="G2596" s="2" t="s">
        <v>108</v>
      </c>
      <c r="H2596" s="4">
        <v>0.15000000000000008</v>
      </c>
      <c r="I2596" s="5">
        <v>4500</v>
      </c>
      <c r="J2596" s="6">
        <f t="shared" si="20"/>
        <v>675.00000000000034</v>
      </c>
      <c r="K2596" s="6">
        <f t="shared" si="21"/>
        <v>270.00000000000017</v>
      </c>
      <c r="L2596" s="7">
        <v>0.4</v>
      </c>
    </row>
    <row r="2597" spans="1:12">
      <c r="A2597" s="2" t="s">
        <v>112</v>
      </c>
      <c r="B2597" s="2">
        <v>1197831</v>
      </c>
      <c r="C2597" s="3">
        <v>44219</v>
      </c>
      <c r="D2597" s="2" t="s">
        <v>4</v>
      </c>
      <c r="E2597" s="2" t="s">
        <v>63</v>
      </c>
      <c r="F2597" s="2" t="s">
        <v>29</v>
      </c>
      <c r="G2597" s="2" t="s">
        <v>109</v>
      </c>
      <c r="H2597" s="4">
        <v>0.2</v>
      </c>
      <c r="I2597" s="5">
        <v>3000</v>
      </c>
      <c r="J2597" s="6">
        <f t="shared" si="20"/>
        <v>600</v>
      </c>
      <c r="K2597" s="6">
        <f t="shared" si="21"/>
        <v>240</v>
      </c>
      <c r="L2597" s="7">
        <v>0.4</v>
      </c>
    </row>
    <row r="2598" spans="1:12">
      <c r="A2598" s="2" t="s">
        <v>112</v>
      </c>
      <c r="B2598" s="2">
        <v>1197831</v>
      </c>
      <c r="C2598" s="3">
        <v>44219</v>
      </c>
      <c r="D2598" s="2" t="s">
        <v>4</v>
      </c>
      <c r="E2598" s="2" t="s">
        <v>63</v>
      </c>
      <c r="F2598" s="2" t="s">
        <v>29</v>
      </c>
      <c r="G2598" s="2" t="s">
        <v>110</v>
      </c>
      <c r="H2598" s="4">
        <v>0.35000000000000003</v>
      </c>
      <c r="I2598" s="5">
        <v>3500</v>
      </c>
      <c r="J2598" s="6">
        <f t="shared" si="20"/>
        <v>1225.0000000000002</v>
      </c>
      <c r="K2598" s="6">
        <f t="shared" si="21"/>
        <v>428.75000000000006</v>
      </c>
      <c r="L2598" s="7">
        <v>0.35</v>
      </c>
    </row>
    <row r="2599" spans="1:12">
      <c r="A2599" s="2" t="s">
        <v>112</v>
      </c>
      <c r="B2599" s="2">
        <v>1197831</v>
      </c>
      <c r="C2599" s="3">
        <v>44219</v>
      </c>
      <c r="D2599" s="2" t="s">
        <v>4</v>
      </c>
      <c r="E2599" s="2" t="s">
        <v>63</v>
      </c>
      <c r="F2599" s="2" t="s">
        <v>29</v>
      </c>
      <c r="G2599" s="2" t="s">
        <v>111</v>
      </c>
      <c r="H2599" s="4">
        <v>0.25000000000000006</v>
      </c>
      <c r="I2599" s="5">
        <v>4500</v>
      </c>
      <c r="J2599" s="6">
        <f t="shared" si="20"/>
        <v>1125.0000000000002</v>
      </c>
      <c r="K2599" s="6">
        <f t="shared" si="21"/>
        <v>450.00000000000011</v>
      </c>
      <c r="L2599" s="7">
        <v>0.4</v>
      </c>
    </row>
    <row r="2600" spans="1:12">
      <c r="A2600" s="2" t="s">
        <v>112</v>
      </c>
      <c r="B2600" s="2">
        <v>1197831</v>
      </c>
      <c r="C2600" s="3">
        <v>44248</v>
      </c>
      <c r="D2600" s="2" t="s">
        <v>4</v>
      </c>
      <c r="E2600" s="2" t="s">
        <v>63</v>
      </c>
      <c r="F2600" s="2" t="s">
        <v>29</v>
      </c>
      <c r="G2600" s="2" t="s">
        <v>106</v>
      </c>
      <c r="H2600" s="4">
        <v>0.25000000000000006</v>
      </c>
      <c r="I2600" s="5">
        <v>7000</v>
      </c>
      <c r="J2600" s="6">
        <f t="shared" si="20"/>
        <v>1750.0000000000005</v>
      </c>
      <c r="K2600" s="6">
        <f t="shared" si="21"/>
        <v>700.00000000000023</v>
      </c>
      <c r="L2600" s="7">
        <v>0.4</v>
      </c>
    </row>
    <row r="2601" spans="1:12">
      <c r="A2601" s="2" t="s">
        <v>112</v>
      </c>
      <c r="B2601" s="2">
        <v>1197831</v>
      </c>
      <c r="C2601" s="3">
        <v>44248</v>
      </c>
      <c r="D2601" s="2" t="s">
        <v>4</v>
      </c>
      <c r="E2601" s="2" t="s">
        <v>63</v>
      </c>
      <c r="F2601" s="2" t="s">
        <v>29</v>
      </c>
      <c r="G2601" s="2" t="s">
        <v>107</v>
      </c>
      <c r="H2601" s="4">
        <v>0.25000000000000006</v>
      </c>
      <c r="I2601" s="5">
        <v>3500</v>
      </c>
      <c r="J2601" s="6">
        <f t="shared" si="20"/>
        <v>875.00000000000023</v>
      </c>
      <c r="K2601" s="6">
        <f t="shared" si="21"/>
        <v>306.25000000000006</v>
      </c>
      <c r="L2601" s="7">
        <v>0.35</v>
      </c>
    </row>
    <row r="2602" spans="1:12">
      <c r="A2602" s="2" t="s">
        <v>112</v>
      </c>
      <c r="B2602" s="2">
        <v>1197831</v>
      </c>
      <c r="C2602" s="3">
        <v>44248</v>
      </c>
      <c r="D2602" s="2" t="s">
        <v>4</v>
      </c>
      <c r="E2602" s="2" t="s">
        <v>63</v>
      </c>
      <c r="F2602" s="2" t="s">
        <v>29</v>
      </c>
      <c r="G2602" s="2" t="s">
        <v>108</v>
      </c>
      <c r="H2602" s="4">
        <v>0.15000000000000008</v>
      </c>
      <c r="I2602" s="5">
        <v>4000</v>
      </c>
      <c r="J2602" s="6">
        <f t="shared" si="20"/>
        <v>600.00000000000034</v>
      </c>
      <c r="K2602" s="6">
        <f t="shared" si="21"/>
        <v>240.00000000000014</v>
      </c>
      <c r="L2602" s="7">
        <v>0.4</v>
      </c>
    </row>
    <row r="2603" spans="1:12">
      <c r="A2603" s="2" t="s">
        <v>112</v>
      </c>
      <c r="B2603" s="2">
        <v>1197831</v>
      </c>
      <c r="C2603" s="3">
        <v>44248</v>
      </c>
      <c r="D2603" s="2" t="s">
        <v>4</v>
      </c>
      <c r="E2603" s="2" t="s">
        <v>63</v>
      </c>
      <c r="F2603" s="2" t="s">
        <v>29</v>
      </c>
      <c r="G2603" s="2" t="s">
        <v>109</v>
      </c>
      <c r="H2603" s="4">
        <v>0.2</v>
      </c>
      <c r="I2603" s="5">
        <v>2500</v>
      </c>
      <c r="J2603" s="6">
        <f t="shared" si="20"/>
        <v>500</v>
      </c>
      <c r="K2603" s="6">
        <f t="shared" si="21"/>
        <v>200</v>
      </c>
      <c r="L2603" s="7">
        <v>0.4</v>
      </c>
    </row>
    <row r="2604" spans="1:12">
      <c r="A2604" s="2" t="s">
        <v>112</v>
      </c>
      <c r="B2604" s="2">
        <v>1197831</v>
      </c>
      <c r="C2604" s="3">
        <v>44248</v>
      </c>
      <c r="D2604" s="2" t="s">
        <v>4</v>
      </c>
      <c r="E2604" s="2" t="s">
        <v>63</v>
      </c>
      <c r="F2604" s="2" t="s">
        <v>29</v>
      </c>
      <c r="G2604" s="2" t="s">
        <v>110</v>
      </c>
      <c r="H2604" s="4">
        <v>0.35000000000000003</v>
      </c>
      <c r="I2604" s="5">
        <v>3250</v>
      </c>
      <c r="J2604" s="6">
        <f t="shared" si="20"/>
        <v>1137.5</v>
      </c>
      <c r="K2604" s="6">
        <f t="shared" si="21"/>
        <v>398.125</v>
      </c>
      <c r="L2604" s="7">
        <v>0.35</v>
      </c>
    </row>
    <row r="2605" spans="1:12">
      <c r="A2605" s="2" t="s">
        <v>112</v>
      </c>
      <c r="B2605" s="2">
        <v>1197831</v>
      </c>
      <c r="C2605" s="3">
        <v>44248</v>
      </c>
      <c r="D2605" s="2" t="s">
        <v>4</v>
      </c>
      <c r="E2605" s="2" t="s">
        <v>63</v>
      </c>
      <c r="F2605" s="2" t="s">
        <v>29</v>
      </c>
      <c r="G2605" s="2" t="s">
        <v>111</v>
      </c>
      <c r="H2605" s="4">
        <v>0.2</v>
      </c>
      <c r="I2605" s="5">
        <v>4250</v>
      </c>
      <c r="J2605" s="6">
        <f t="shared" si="20"/>
        <v>850</v>
      </c>
      <c r="K2605" s="6">
        <f t="shared" si="21"/>
        <v>340</v>
      </c>
      <c r="L2605" s="7">
        <v>0.4</v>
      </c>
    </row>
    <row r="2606" spans="1:12">
      <c r="A2606" s="2" t="s">
        <v>112</v>
      </c>
      <c r="B2606" s="2">
        <v>1197831</v>
      </c>
      <c r="C2606" s="3">
        <v>44274</v>
      </c>
      <c r="D2606" s="2" t="s">
        <v>4</v>
      </c>
      <c r="E2606" s="2" t="s">
        <v>63</v>
      </c>
      <c r="F2606" s="2" t="s">
        <v>29</v>
      </c>
      <c r="G2606" s="2" t="s">
        <v>106</v>
      </c>
      <c r="H2606" s="4">
        <v>0.2</v>
      </c>
      <c r="I2606" s="5">
        <v>6450</v>
      </c>
      <c r="J2606" s="6">
        <f t="shared" si="20"/>
        <v>1290</v>
      </c>
      <c r="K2606" s="6">
        <f t="shared" si="21"/>
        <v>516</v>
      </c>
      <c r="L2606" s="7">
        <v>0.4</v>
      </c>
    </row>
    <row r="2607" spans="1:12">
      <c r="A2607" s="2" t="s">
        <v>112</v>
      </c>
      <c r="B2607" s="2">
        <v>1197831</v>
      </c>
      <c r="C2607" s="3">
        <v>44274</v>
      </c>
      <c r="D2607" s="2" t="s">
        <v>4</v>
      </c>
      <c r="E2607" s="2" t="s">
        <v>63</v>
      </c>
      <c r="F2607" s="2" t="s">
        <v>29</v>
      </c>
      <c r="G2607" s="2" t="s">
        <v>107</v>
      </c>
      <c r="H2607" s="4">
        <v>0.2</v>
      </c>
      <c r="I2607" s="5">
        <v>3250</v>
      </c>
      <c r="J2607" s="6">
        <f t="shared" si="20"/>
        <v>650</v>
      </c>
      <c r="K2607" s="6">
        <f t="shared" si="21"/>
        <v>227.49999999999997</v>
      </c>
      <c r="L2607" s="7">
        <v>0.35</v>
      </c>
    </row>
    <row r="2608" spans="1:12">
      <c r="A2608" s="2" t="s">
        <v>112</v>
      </c>
      <c r="B2608" s="2">
        <v>1197831</v>
      </c>
      <c r="C2608" s="3">
        <v>44274</v>
      </c>
      <c r="D2608" s="2" t="s">
        <v>4</v>
      </c>
      <c r="E2608" s="2" t="s">
        <v>63</v>
      </c>
      <c r="F2608" s="2" t="s">
        <v>29</v>
      </c>
      <c r="G2608" s="2" t="s">
        <v>108</v>
      </c>
      <c r="H2608" s="4">
        <v>0.10000000000000002</v>
      </c>
      <c r="I2608" s="5">
        <v>3500</v>
      </c>
      <c r="J2608" s="6">
        <f t="shared" si="20"/>
        <v>350.00000000000006</v>
      </c>
      <c r="K2608" s="6">
        <f t="shared" si="21"/>
        <v>140.00000000000003</v>
      </c>
      <c r="L2608" s="7">
        <v>0.4</v>
      </c>
    </row>
    <row r="2609" spans="1:12">
      <c r="A2609" s="2" t="s">
        <v>112</v>
      </c>
      <c r="B2609" s="2">
        <v>1197831</v>
      </c>
      <c r="C2609" s="3">
        <v>44274</v>
      </c>
      <c r="D2609" s="2" t="s">
        <v>4</v>
      </c>
      <c r="E2609" s="2" t="s">
        <v>63</v>
      </c>
      <c r="F2609" s="2" t="s">
        <v>29</v>
      </c>
      <c r="G2609" s="2" t="s">
        <v>109</v>
      </c>
      <c r="H2609" s="4">
        <v>0.19999999999999996</v>
      </c>
      <c r="I2609" s="5">
        <v>2000</v>
      </c>
      <c r="J2609" s="6">
        <f t="shared" si="20"/>
        <v>399.99999999999989</v>
      </c>
      <c r="K2609" s="6">
        <f t="shared" si="21"/>
        <v>159.99999999999997</v>
      </c>
      <c r="L2609" s="7">
        <v>0.4</v>
      </c>
    </row>
    <row r="2610" spans="1:12">
      <c r="A2610" s="2" t="s">
        <v>112</v>
      </c>
      <c r="B2610" s="2">
        <v>1197831</v>
      </c>
      <c r="C2610" s="3">
        <v>44274</v>
      </c>
      <c r="D2610" s="2" t="s">
        <v>4</v>
      </c>
      <c r="E2610" s="2" t="s">
        <v>63</v>
      </c>
      <c r="F2610" s="2" t="s">
        <v>29</v>
      </c>
      <c r="G2610" s="2" t="s">
        <v>110</v>
      </c>
      <c r="H2610" s="4">
        <v>0.35000000000000009</v>
      </c>
      <c r="I2610" s="5">
        <v>2500</v>
      </c>
      <c r="J2610" s="6">
        <f t="shared" si="20"/>
        <v>875.00000000000023</v>
      </c>
      <c r="K2610" s="6">
        <f t="shared" si="21"/>
        <v>306.25000000000006</v>
      </c>
      <c r="L2610" s="7">
        <v>0.35</v>
      </c>
    </row>
    <row r="2611" spans="1:12">
      <c r="A2611" s="2" t="s">
        <v>112</v>
      </c>
      <c r="B2611" s="2">
        <v>1197831</v>
      </c>
      <c r="C2611" s="3">
        <v>44274</v>
      </c>
      <c r="D2611" s="2" t="s">
        <v>4</v>
      </c>
      <c r="E2611" s="2" t="s">
        <v>63</v>
      </c>
      <c r="F2611" s="2" t="s">
        <v>29</v>
      </c>
      <c r="G2611" s="2" t="s">
        <v>111</v>
      </c>
      <c r="H2611" s="4">
        <v>0.25</v>
      </c>
      <c r="I2611" s="5">
        <v>3500</v>
      </c>
      <c r="J2611" s="6">
        <f t="shared" si="20"/>
        <v>875</v>
      </c>
      <c r="K2611" s="6">
        <f t="shared" si="21"/>
        <v>350</v>
      </c>
      <c r="L2611" s="7">
        <v>0.4</v>
      </c>
    </row>
    <row r="2612" spans="1:12">
      <c r="A2612" s="2" t="s">
        <v>112</v>
      </c>
      <c r="B2612" s="2">
        <v>1197831</v>
      </c>
      <c r="C2612" s="3">
        <v>44306</v>
      </c>
      <c r="D2612" s="2" t="s">
        <v>4</v>
      </c>
      <c r="E2612" s="2" t="s">
        <v>63</v>
      </c>
      <c r="F2612" s="2" t="s">
        <v>29</v>
      </c>
      <c r="G2612" s="2" t="s">
        <v>106</v>
      </c>
      <c r="H2612" s="4">
        <v>0.25</v>
      </c>
      <c r="I2612" s="5">
        <v>6000</v>
      </c>
      <c r="J2612" s="6">
        <f t="shared" si="20"/>
        <v>1500</v>
      </c>
      <c r="K2612" s="6">
        <f t="shared" si="21"/>
        <v>600</v>
      </c>
      <c r="L2612" s="7">
        <v>0.4</v>
      </c>
    </row>
    <row r="2613" spans="1:12">
      <c r="A2613" s="2" t="s">
        <v>112</v>
      </c>
      <c r="B2613" s="2">
        <v>1197831</v>
      </c>
      <c r="C2613" s="3">
        <v>44306</v>
      </c>
      <c r="D2613" s="2" t="s">
        <v>4</v>
      </c>
      <c r="E2613" s="2" t="s">
        <v>63</v>
      </c>
      <c r="F2613" s="2" t="s">
        <v>29</v>
      </c>
      <c r="G2613" s="2" t="s">
        <v>107</v>
      </c>
      <c r="H2613" s="4">
        <v>0.25</v>
      </c>
      <c r="I2613" s="5">
        <v>3000</v>
      </c>
      <c r="J2613" s="6">
        <f t="shared" si="20"/>
        <v>750</v>
      </c>
      <c r="K2613" s="6">
        <f t="shared" si="21"/>
        <v>262.5</v>
      </c>
      <c r="L2613" s="7">
        <v>0.35</v>
      </c>
    </row>
    <row r="2614" spans="1:12">
      <c r="A2614" s="2" t="s">
        <v>112</v>
      </c>
      <c r="B2614" s="2">
        <v>1197831</v>
      </c>
      <c r="C2614" s="3">
        <v>44306</v>
      </c>
      <c r="D2614" s="2" t="s">
        <v>4</v>
      </c>
      <c r="E2614" s="2" t="s">
        <v>63</v>
      </c>
      <c r="F2614" s="2" t="s">
        <v>29</v>
      </c>
      <c r="G2614" s="2" t="s">
        <v>108</v>
      </c>
      <c r="H2614" s="4">
        <v>0.15000000000000002</v>
      </c>
      <c r="I2614" s="5">
        <v>3000</v>
      </c>
      <c r="J2614" s="6">
        <f t="shared" si="20"/>
        <v>450.00000000000006</v>
      </c>
      <c r="K2614" s="6">
        <f t="shared" si="21"/>
        <v>180.00000000000003</v>
      </c>
      <c r="L2614" s="7">
        <v>0.4</v>
      </c>
    </row>
    <row r="2615" spans="1:12">
      <c r="A2615" s="2" t="s">
        <v>112</v>
      </c>
      <c r="B2615" s="2">
        <v>1197831</v>
      </c>
      <c r="C2615" s="3">
        <v>44306</v>
      </c>
      <c r="D2615" s="2" t="s">
        <v>4</v>
      </c>
      <c r="E2615" s="2" t="s">
        <v>63</v>
      </c>
      <c r="F2615" s="2" t="s">
        <v>29</v>
      </c>
      <c r="G2615" s="2" t="s">
        <v>109</v>
      </c>
      <c r="H2615" s="4">
        <v>0.19999999999999996</v>
      </c>
      <c r="I2615" s="5">
        <v>2250</v>
      </c>
      <c r="J2615" s="6">
        <f t="shared" si="20"/>
        <v>449.99999999999989</v>
      </c>
      <c r="K2615" s="6">
        <f t="shared" si="21"/>
        <v>179.99999999999997</v>
      </c>
      <c r="L2615" s="7">
        <v>0.4</v>
      </c>
    </row>
    <row r="2616" spans="1:12">
      <c r="A2616" s="2" t="s">
        <v>112</v>
      </c>
      <c r="B2616" s="2">
        <v>1197831</v>
      </c>
      <c r="C2616" s="3">
        <v>44306</v>
      </c>
      <c r="D2616" s="2" t="s">
        <v>4</v>
      </c>
      <c r="E2616" s="2" t="s">
        <v>63</v>
      </c>
      <c r="F2616" s="2" t="s">
        <v>29</v>
      </c>
      <c r="G2616" s="2" t="s">
        <v>110</v>
      </c>
      <c r="H2616" s="4">
        <v>0.4</v>
      </c>
      <c r="I2616" s="5">
        <v>2500</v>
      </c>
      <c r="J2616" s="6">
        <f t="shared" si="20"/>
        <v>1000</v>
      </c>
      <c r="K2616" s="6">
        <f t="shared" si="21"/>
        <v>350</v>
      </c>
      <c r="L2616" s="7">
        <v>0.35</v>
      </c>
    </row>
    <row r="2617" spans="1:12">
      <c r="A2617" s="2" t="s">
        <v>112</v>
      </c>
      <c r="B2617" s="2">
        <v>1197831</v>
      </c>
      <c r="C2617" s="3">
        <v>44306</v>
      </c>
      <c r="D2617" s="2" t="s">
        <v>4</v>
      </c>
      <c r="E2617" s="2" t="s">
        <v>63</v>
      </c>
      <c r="F2617" s="2" t="s">
        <v>29</v>
      </c>
      <c r="G2617" s="2" t="s">
        <v>111</v>
      </c>
      <c r="H2617" s="4">
        <v>0.30000000000000004</v>
      </c>
      <c r="I2617" s="5">
        <v>4000</v>
      </c>
      <c r="J2617" s="6">
        <f t="shared" si="20"/>
        <v>1200.0000000000002</v>
      </c>
      <c r="K2617" s="6">
        <f t="shared" si="21"/>
        <v>480.00000000000011</v>
      </c>
      <c r="L2617" s="7">
        <v>0.4</v>
      </c>
    </row>
    <row r="2618" spans="1:12">
      <c r="A2618" s="2" t="s">
        <v>112</v>
      </c>
      <c r="B2618" s="2">
        <v>1197831</v>
      </c>
      <c r="C2618" s="3">
        <v>44335</v>
      </c>
      <c r="D2618" s="2" t="s">
        <v>4</v>
      </c>
      <c r="E2618" s="2" t="s">
        <v>63</v>
      </c>
      <c r="F2618" s="2" t="s">
        <v>29</v>
      </c>
      <c r="G2618" s="2" t="s">
        <v>106</v>
      </c>
      <c r="H2618" s="4">
        <v>0.4</v>
      </c>
      <c r="I2618" s="5">
        <v>6700</v>
      </c>
      <c r="J2618" s="6">
        <f t="shared" si="20"/>
        <v>2680</v>
      </c>
      <c r="K2618" s="6">
        <f t="shared" si="21"/>
        <v>1072</v>
      </c>
      <c r="L2618" s="7">
        <v>0.4</v>
      </c>
    </row>
    <row r="2619" spans="1:12">
      <c r="A2619" s="2" t="s">
        <v>112</v>
      </c>
      <c r="B2619" s="2">
        <v>1197831</v>
      </c>
      <c r="C2619" s="3">
        <v>44335</v>
      </c>
      <c r="D2619" s="2" t="s">
        <v>4</v>
      </c>
      <c r="E2619" s="2" t="s">
        <v>63</v>
      </c>
      <c r="F2619" s="2" t="s">
        <v>29</v>
      </c>
      <c r="G2619" s="2" t="s">
        <v>107</v>
      </c>
      <c r="H2619" s="4">
        <v>0.4</v>
      </c>
      <c r="I2619" s="5">
        <v>3750</v>
      </c>
      <c r="J2619" s="6">
        <f t="shared" si="20"/>
        <v>1500</v>
      </c>
      <c r="K2619" s="6">
        <f t="shared" si="21"/>
        <v>525</v>
      </c>
      <c r="L2619" s="7">
        <v>0.35</v>
      </c>
    </row>
    <row r="2620" spans="1:12">
      <c r="A2620" s="2" t="s">
        <v>112</v>
      </c>
      <c r="B2620" s="2">
        <v>1197831</v>
      </c>
      <c r="C2620" s="3">
        <v>44335</v>
      </c>
      <c r="D2620" s="2" t="s">
        <v>4</v>
      </c>
      <c r="E2620" s="2" t="s">
        <v>63</v>
      </c>
      <c r="F2620" s="2" t="s">
        <v>29</v>
      </c>
      <c r="G2620" s="2" t="s">
        <v>108</v>
      </c>
      <c r="H2620" s="4">
        <v>0.35000000000000003</v>
      </c>
      <c r="I2620" s="5">
        <v>3500</v>
      </c>
      <c r="J2620" s="6">
        <f t="shared" si="20"/>
        <v>1225.0000000000002</v>
      </c>
      <c r="K2620" s="6">
        <f t="shared" si="21"/>
        <v>490.00000000000011</v>
      </c>
      <c r="L2620" s="7">
        <v>0.4</v>
      </c>
    </row>
    <row r="2621" spans="1:12">
      <c r="A2621" s="2" t="s">
        <v>112</v>
      </c>
      <c r="B2621" s="2">
        <v>1197831</v>
      </c>
      <c r="C2621" s="3">
        <v>44335</v>
      </c>
      <c r="D2621" s="2" t="s">
        <v>4</v>
      </c>
      <c r="E2621" s="2" t="s">
        <v>63</v>
      </c>
      <c r="F2621" s="2" t="s">
        <v>29</v>
      </c>
      <c r="G2621" s="2" t="s">
        <v>109</v>
      </c>
      <c r="H2621" s="4">
        <v>0.35000000000000003</v>
      </c>
      <c r="I2621" s="5">
        <v>3000</v>
      </c>
      <c r="J2621" s="6">
        <f t="shared" si="20"/>
        <v>1050</v>
      </c>
      <c r="K2621" s="6">
        <f t="shared" si="21"/>
        <v>420</v>
      </c>
      <c r="L2621" s="7">
        <v>0.4</v>
      </c>
    </row>
    <row r="2622" spans="1:12">
      <c r="A2622" s="2" t="s">
        <v>112</v>
      </c>
      <c r="B2622" s="2">
        <v>1197831</v>
      </c>
      <c r="C2622" s="3">
        <v>44335</v>
      </c>
      <c r="D2622" s="2" t="s">
        <v>4</v>
      </c>
      <c r="E2622" s="2" t="s">
        <v>63</v>
      </c>
      <c r="F2622" s="2" t="s">
        <v>29</v>
      </c>
      <c r="G2622" s="2" t="s">
        <v>110</v>
      </c>
      <c r="H2622" s="4">
        <v>0.44999999999999996</v>
      </c>
      <c r="I2622" s="5">
        <v>3250</v>
      </c>
      <c r="J2622" s="6">
        <f t="shared" si="20"/>
        <v>1462.4999999999998</v>
      </c>
      <c r="K2622" s="6">
        <f t="shared" si="21"/>
        <v>511.87499999999989</v>
      </c>
      <c r="L2622" s="7">
        <v>0.35</v>
      </c>
    </row>
    <row r="2623" spans="1:12">
      <c r="A2623" s="2" t="s">
        <v>112</v>
      </c>
      <c r="B2623" s="2">
        <v>1197831</v>
      </c>
      <c r="C2623" s="3">
        <v>44335</v>
      </c>
      <c r="D2623" s="2" t="s">
        <v>4</v>
      </c>
      <c r="E2623" s="2" t="s">
        <v>63</v>
      </c>
      <c r="F2623" s="2" t="s">
        <v>29</v>
      </c>
      <c r="G2623" s="2" t="s">
        <v>111</v>
      </c>
      <c r="H2623" s="4">
        <v>0.44999999999999996</v>
      </c>
      <c r="I2623" s="5">
        <v>4250</v>
      </c>
      <c r="J2623" s="6">
        <f t="shared" si="20"/>
        <v>1912.4999999999998</v>
      </c>
      <c r="K2623" s="6">
        <f t="shared" si="21"/>
        <v>765</v>
      </c>
      <c r="L2623" s="7">
        <v>0.4</v>
      </c>
    </row>
    <row r="2624" spans="1:12">
      <c r="A2624" s="2" t="s">
        <v>112</v>
      </c>
      <c r="B2624" s="2">
        <v>1197831</v>
      </c>
      <c r="C2624" s="3">
        <v>44368</v>
      </c>
      <c r="D2624" s="2" t="s">
        <v>4</v>
      </c>
      <c r="E2624" s="2" t="s">
        <v>63</v>
      </c>
      <c r="F2624" s="2" t="s">
        <v>29</v>
      </c>
      <c r="G2624" s="2" t="s">
        <v>106</v>
      </c>
      <c r="H2624" s="4">
        <v>0.39999999999999997</v>
      </c>
      <c r="I2624" s="5">
        <v>6750</v>
      </c>
      <c r="J2624" s="6">
        <f t="shared" si="20"/>
        <v>2700</v>
      </c>
      <c r="K2624" s="6">
        <f t="shared" si="21"/>
        <v>1080</v>
      </c>
      <c r="L2624" s="7">
        <v>0.4</v>
      </c>
    </row>
    <row r="2625" spans="1:12">
      <c r="A2625" s="2" t="s">
        <v>112</v>
      </c>
      <c r="B2625" s="2">
        <v>1197831</v>
      </c>
      <c r="C2625" s="3">
        <v>44368</v>
      </c>
      <c r="D2625" s="2" t="s">
        <v>4</v>
      </c>
      <c r="E2625" s="2" t="s">
        <v>63</v>
      </c>
      <c r="F2625" s="2" t="s">
        <v>29</v>
      </c>
      <c r="G2625" s="2" t="s">
        <v>107</v>
      </c>
      <c r="H2625" s="4">
        <v>0.35000000000000003</v>
      </c>
      <c r="I2625" s="5">
        <v>4250</v>
      </c>
      <c r="J2625" s="6">
        <f t="shared" si="20"/>
        <v>1487.5000000000002</v>
      </c>
      <c r="K2625" s="6">
        <f t="shared" si="21"/>
        <v>520.625</v>
      </c>
      <c r="L2625" s="7">
        <v>0.35</v>
      </c>
    </row>
    <row r="2626" spans="1:12">
      <c r="A2626" s="2" t="s">
        <v>112</v>
      </c>
      <c r="B2626" s="2">
        <v>1197831</v>
      </c>
      <c r="C2626" s="3">
        <v>44368</v>
      </c>
      <c r="D2626" s="2" t="s">
        <v>4</v>
      </c>
      <c r="E2626" s="2" t="s">
        <v>63</v>
      </c>
      <c r="F2626" s="2" t="s">
        <v>29</v>
      </c>
      <c r="G2626" s="2" t="s">
        <v>108</v>
      </c>
      <c r="H2626" s="4">
        <v>0.4</v>
      </c>
      <c r="I2626" s="5">
        <v>4000</v>
      </c>
      <c r="J2626" s="6">
        <f t="shared" si="20"/>
        <v>1600</v>
      </c>
      <c r="K2626" s="6">
        <f t="shared" si="21"/>
        <v>640</v>
      </c>
      <c r="L2626" s="7">
        <v>0.4</v>
      </c>
    </row>
    <row r="2627" spans="1:12">
      <c r="A2627" s="2" t="s">
        <v>112</v>
      </c>
      <c r="B2627" s="2">
        <v>1197831</v>
      </c>
      <c r="C2627" s="3">
        <v>44368</v>
      </c>
      <c r="D2627" s="2" t="s">
        <v>4</v>
      </c>
      <c r="E2627" s="2" t="s">
        <v>63</v>
      </c>
      <c r="F2627" s="2" t="s">
        <v>29</v>
      </c>
      <c r="G2627" s="2" t="s">
        <v>109</v>
      </c>
      <c r="H2627" s="4">
        <v>0.4</v>
      </c>
      <c r="I2627" s="5">
        <v>3750</v>
      </c>
      <c r="J2627" s="6">
        <f t="shared" si="20"/>
        <v>1500</v>
      </c>
      <c r="K2627" s="6">
        <f t="shared" si="21"/>
        <v>600</v>
      </c>
      <c r="L2627" s="7">
        <v>0.4</v>
      </c>
    </row>
    <row r="2628" spans="1:12">
      <c r="A2628" s="2" t="s">
        <v>112</v>
      </c>
      <c r="B2628" s="2">
        <v>1197831</v>
      </c>
      <c r="C2628" s="3">
        <v>44368</v>
      </c>
      <c r="D2628" s="2" t="s">
        <v>4</v>
      </c>
      <c r="E2628" s="2" t="s">
        <v>63</v>
      </c>
      <c r="F2628" s="2" t="s">
        <v>29</v>
      </c>
      <c r="G2628" s="2" t="s">
        <v>110</v>
      </c>
      <c r="H2628" s="4">
        <v>0.54999999999999993</v>
      </c>
      <c r="I2628" s="5">
        <v>3750</v>
      </c>
      <c r="J2628" s="6">
        <f t="shared" si="20"/>
        <v>2062.4999999999995</v>
      </c>
      <c r="K2628" s="6">
        <f t="shared" si="21"/>
        <v>721.87499999999977</v>
      </c>
      <c r="L2628" s="7">
        <v>0.35</v>
      </c>
    </row>
    <row r="2629" spans="1:12">
      <c r="A2629" s="2" t="s">
        <v>112</v>
      </c>
      <c r="B2629" s="2">
        <v>1197831</v>
      </c>
      <c r="C2629" s="3">
        <v>44368</v>
      </c>
      <c r="D2629" s="2" t="s">
        <v>4</v>
      </c>
      <c r="E2629" s="2" t="s">
        <v>63</v>
      </c>
      <c r="F2629" s="2" t="s">
        <v>29</v>
      </c>
      <c r="G2629" s="2" t="s">
        <v>111</v>
      </c>
      <c r="H2629" s="4">
        <v>0.6</v>
      </c>
      <c r="I2629" s="5">
        <v>5500</v>
      </c>
      <c r="J2629" s="6">
        <f t="shared" si="20"/>
        <v>3300</v>
      </c>
      <c r="K2629" s="6">
        <f t="shared" si="21"/>
        <v>1320</v>
      </c>
      <c r="L2629" s="7">
        <v>0.4</v>
      </c>
    </row>
    <row r="2630" spans="1:12">
      <c r="A2630" s="2" t="s">
        <v>112</v>
      </c>
      <c r="B2630" s="2">
        <v>1197831</v>
      </c>
      <c r="C2630" s="3">
        <v>44396</v>
      </c>
      <c r="D2630" s="2" t="s">
        <v>4</v>
      </c>
      <c r="E2630" s="2" t="s">
        <v>63</v>
      </c>
      <c r="F2630" s="2" t="s">
        <v>29</v>
      </c>
      <c r="G2630" s="2" t="s">
        <v>106</v>
      </c>
      <c r="H2630" s="4">
        <v>0.54999999999999993</v>
      </c>
      <c r="I2630" s="5">
        <v>7750</v>
      </c>
      <c r="J2630" s="6">
        <f t="shared" si="20"/>
        <v>4262.4999999999991</v>
      </c>
      <c r="K2630" s="6">
        <f t="shared" si="21"/>
        <v>1704.9999999999998</v>
      </c>
      <c r="L2630" s="7">
        <v>0.4</v>
      </c>
    </row>
    <row r="2631" spans="1:12">
      <c r="A2631" s="2" t="s">
        <v>112</v>
      </c>
      <c r="B2631" s="2">
        <v>1197831</v>
      </c>
      <c r="C2631" s="3">
        <v>44396</v>
      </c>
      <c r="D2631" s="2" t="s">
        <v>4</v>
      </c>
      <c r="E2631" s="2" t="s">
        <v>63</v>
      </c>
      <c r="F2631" s="2" t="s">
        <v>29</v>
      </c>
      <c r="G2631" s="2" t="s">
        <v>107</v>
      </c>
      <c r="H2631" s="4">
        <v>0.5</v>
      </c>
      <c r="I2631" s="5">
        <v>5250</v>
      </c>
      <c r="J2631" s="6">
        <f t="shared" si="20"/>
        <v>2625</v>
      </c>
      <c r="K2631" s="6">
        <f t="shared" si="21"/>
        <v>918.74999999999989</v>
      </c>
      <c r="L2631" s="7">
        <v>0.35</v>
      </c>
    </row>
    <row r="2632" spans="1:12">
      <c r="A2632" s="2" t="s">
        <v>112</v>
      </c>
      <c r="B2632" s="2">
        <v>1197831</v>
      </c>
      <c r="C2632" s="3">
        <v>44396</v>
      </c>
      <c r="D2632" s="2" t="s">
        <v>4</v>
      </c>
      <c r="E2632" s="2" t="s">
        <v>63</v>
      </c>
      <c r="F2632" s="2" t="s">
        <v>29</v>
      </c>
      <c r="G2632" s="2" t="s">
        <v>108</v>
      </c>
      <c r="H2632" s="4">
        <v>0.45</v>
      </c>
      <c r="I2632" s="5">
        <v>4500</v>
      </c>
      <c r="J2632" s="6">
        <f t="shared" si="20"/>
        <v>2025</v>
      </c>
      <c r="K2632" s="6">
        <f t="shared" si="21"/>
        <v>810</v>
      </c>
      <c r="L2632" s="7">
        <v>0.4</v>
      </c>
    </row>
    <row r="2633" spans="1:12">
      <c r="A2633" s="2" t="s">
        <v>112</v>
      </c>
      <c r="B2633" s="2">
        <v>1197831</v>
      </c>
      <c r="C2633" s="3">
        <v>44396</v>
      </c>
      <c r="D2633" s="2" t="s">
        <v>4</v>
      </c>
      <c r="E2633" s="2" t="s">
        <v>63</v>
      </c>
      <c r="F2633" s="2" t="s">
        <v>29</v>
      </c>
      <c r="G2633" s="2" t="s">
        <v>109</v>
      </c>
      <c r="H2633" s="4">
        <v>0.45</v>
      </c>
      <c r="I2633" s="5">
        <v>4000</v>
      </c>
      <c r="J2633" s="6">
        <f t="shared" si="20"/>
        <v>1800</v>
      </c>
      <c r="K2633" s="6">
        <f t="shared" si="21"/>
        <v>720</v>
      </c>
      <c r="L2633" s="7">
        <v>0.4</v>
      </c>
    </row>
    <row r="2634" spans="1:12">
      <c r="A2634" s="2" t="s">
        <v>112</v>
      </c>
      <c r="B2634" s="2">
        <v>1197831</v>
      </c>
      <c r="C2634" s="3">
        <v>44396</v>
      </c>
      <c r="D2634" s="2" t="s">
        <v>4</v>
      </c>
      <c r="E2634" s="2" t="s">
        <v>63</v>
      </c>
      <c r="F2634" s="2" t="s">
        <v>29</v>
      </c>
      <c r="G2634" s="2" t="s">
        <v>110</v>
      </c>
      <c r="H2634" s="4">
        <v>0.6</v>
      </c>
      <c r="I2634" s="5">
        <v>4250</v>
      </c>
      <c r="J2634" s="6">
        <f t="shared" si="20"/>
        <v>2550</v>
      </c>
      <c r="K2634" s="6">
        <f t="shared" si="21"/>
        <v>892.5</v>
      </c>
      <c r="L2634" s="7">
        <v>0.35</v>
      </c>
    </row>
    <row r="2635" spans="1:12">
      <c r="A2635" s="2" t="s">
        <v>112</v>
      </c>
      <c r="B2635" s="2">
        <v>1197831</v>
      </c>
      <c r="C2635" s="3">
        <v>44396</v>
      </c>
      <c r="D2635" s="2" t="s">
        <v>4</v>
      </c>
      <c r="E2635" s="2" t="s">
        <v>63</v>
      </c>
      <c r="F2635" s="2" t="s">
        <v>29</v>
      </c>
      <c r="G2635" s="2" t="s">
        <v>111</v>
      </c>
      <c r="H2635" s="4">
        <v>0.65</v>
      </c>
      <c r="I2635" s="5">
        <v>6000</v>
      </c>
      <c r="J2635" s="6">
        <f t="shared" si="20"/>
        <v>3900</v>
      </c>
      <c r="K2635" s="6">
        <f t="shared" si="21"/>
        <v>1560</v>
      </c>
      <c r="L2635" s="7">
        <v>0.4</v>
      </c>
    </row>
    <row r="2636" spans="1:12">
      <c r="A2636" s="2" t="s">
        <v>112</v>
      </c>
      <c r="B2636" s="2">
        <v>1197831</v>
      </c>
      <c r="C2636" s="3">
        <v>44428</v>
      </c>
      <c r="D2636" s="2" t="s">
        <v>4</v>
      </c>
      <c r="E2636" s="2" t="s">
        <v>63</v>
      </c>
      <c r="F2636" s="2" t="s">
        <v>29</v>
      </c>
      <c r="G2636" s="2" t="s">
        <v>106</v>
      </c>
      <c r="H2636" s="4">
        <v>0.6</v>
      </c>
      <c r="I2636" s="5">
        <v>7500</v>
      </c>
      <c r="J2636" s="6">
        <f t="shared" si="20"/>
        <v>4500</v>
      </c>
      <c r="K2636" s="6">
        <f t="shared" si="21"/>
        <v>1800</v>
      </c>
      <c r="L2636" s="7">
        <v>0.4</v>
      </c>
    </row>
    <row r="2637" spans="1:12">
      <c r="A2637" s="2" t="s">
        <v>112</v>
      </c>
      <c r="B2637" s="2">
        <v>1197831</v>
      </c>
      <c r="C2637" s="3">
        <v>44428</v>
      </c>
      <c r="D2637" s="2" t="s">
        <v>4</v>
      </c>
      <c r="E2637" s="2" t="s">
        <v>63</v>
      </c>
      <c r="F2637" s="2" t="s">
        <v>29</v>
      </c>
      <c r="G2637" s="2" t="s">
        <v>107</v>
      </c>
      <c r="H2637" s="4">
        <v>0.55000000000000004</v>
      </c>
      <c r="I2637" s="5">
        <v>5250</v>
      </c>
      <c r="J2637" s="6">
        <f t="shared" si="20"/>
        <v>2887.5000000000005</v>
      </c>
      <c r="K2637" s="6">
        <f t="shared" si="21"/>
        <v>1010.6250000000001</v>
      </c>
      <c r="L2637" s="7">
        <v>0.35</v>
      </c>
    </row>
    <row r="2638" spans="1:12">
      <c r="A2638" s="2" t="s">
        <v>112</v>
      </c>
      <c r="B2638" s="2">
        <v>1197831</v>
      </c>
      <c r="C2638" s="3">
        <v>44428</v>
      </c>
      <c r="D2638" s="2" t="s">
        <v>4</v>
      </c>
      <c r="E2638" s="2" t="s">
        <v>63</v>
      </c>
      <c r="F2638" s="2" t="s">
        <v>29</v>
      </c>
      <c r="G2638" s="2" t="s">
        <v>108</v>
      </c>
      <c r="H2638" s="4">
        <v>0.5</v>
      </c>
      <c r="I2638" s="5">
        <v>4500</v>
      </c>
      <c r="J2638" s="6">
        <f t="shared" si="20"/>
        <v>2250</v>
      </c>
      <c r="K2638" s="6">
        <f t="shared" si="21"/>
        <v>900</v>
      </c>
      <c r="L2638" s="7">
        <v>0.4</v>
      </c>
    </row>
    <row r="2639" spans="1:12">
      <c r="A2639" s="2" t="s">
        <v>112</v>
      </c>
      <c r="B2639" s="2">
        <v>1197831</v>
      </c>
      <c r="C2639" s="3">
        <v>44428</v>
      </c>
      <c r="D2639" s="2" t="s">
        <v>4</v>
      </c>
      <c r="E2639" s="2" t="s">
        <v>63</v>
      </c>
      <c r="F2639" s="2" t="s">
        <v>29</v>
      </c>
      <c r="G2639" s="2" t="s">
        <v>109</v>
      </c>
      <c r="H2639" s="4">
        <v>0.4</v>
      </c>
      <c r="I2639" s="5">
        <v>4000</v>
      </c>
      <c r="J2639" s="6">
        <f t="shared" si="20"/>
        <v>1600</v>
      </c>
      <c r="K2639" s="6">
        <f t="shared" si="21"/>
        <v>640</v>
      </c>
      <c r="L2639" s="7">
        <v>0.4</v>
      </c>
    </row>
    <row r="2640" spans="1:12">
      <c r="A2640" s="2" t="s">
        <v>112</v>
      </c>
      <c r="B2640" s="2">
        <v>1197831</v>
      </c>
      <c r="C2640" s="3">
        <v>44428</v>
      </c>
      <c r="D2640" s="2" t="s">
        <v>4</v>
      </c>
      <c r="E2640" s="2" t="s">
        <v>63</v>
      </c>
      <c r="F2640" s="2" t="s">
        <v>29</v>
      </c>
      <c r="G2640" s="2" t="s">
        <v>110</v>
      </c>
      <c r="H2640" s="4">
        <v>0.5</v>
      </c>
      <c r="I2640" s="5">
        <v>3750</v>
      </c>
      <c r="J2640" s="6">
        <f t="shared" si="20"/>
        <v>1875</v>
      </c>
      <c r="K2640" s="6">
        <f t="shared" si="21"/>
        <v>656.25</v>
      </c>
      <c r="L2640" s="7">
        <v>0.35</v>
      </c>
    </row>
    <row r="2641" spans="1:12">
      <c r="A2641" s="2" t="s">
        <v>112</v>
      </c>
      <c r="B2641" s="2">
        <v>1197831</v>
      </c>
      <c r="C2641" s="3">
        <v>44428</v>
      </c>
      <c r="D2641" s="2" t="s">
        <v>4</v>
      </c>
      <c r="E2641" s="2" t="s">
        <v>63</v>
      </c>
      <c r="F2641" s="2" t="s">
        <v>29</v>
      </c>
      <c r="G2641" s="2" t="s">
        <v>111</v>
      </c>
      <c r="H2641" s="4">
        <v>0.55000000000000004</v>
      </c>
      <c r="I2641" s="5">
        <v>5500</v>
      </c>
      <c r="J2641" s="6">
        <f t="shared" si="20"/>
        <v>3025.0000000000005</v>
      </c>
      <c r="K2641" s="6">
        <f t="shared" si="21"/>
        <v>1210.0000000000002</v>
      </c>
      <c r="L2641" s="7">
        <v>0.4</v>
      </c>
    </row>
    <row r="2642" spans="1:12">
      <c r="A2642" s="2" t="s">
        <v>112</v>
      </c>
      <c r="B2642" s="2">
        <v>1197831</v>
      </c>
      <c r="C2642" s="3">
        <v>44458</v>
      </c>
      <c r="D2642" s="2" t="s">
        <v>4</v>
      </c>
      <c r="E2642" s="2" t="s">
        <v>63</v>
      </c>
      <c r="F2642" s="2" t="s">
        <v>29</v>
      </c>
      <c r="G2642" s="2" t="s">
        <v>106</v>
      </c>
      <c r="H2642" s="4">
        <v>0.5</v>
      </c>
      <c r="I2642" s="5">
        <v>6500</v>
      </c>
      <c r="J2642" s="6">
        <f t="shared" si="20"/>
        <v>3250</v>
      </c>
      <c r="K2642" s="6">
        <f t="shared" si="21"/>
        <v>1300</v>
      </c>
      <c r="L2642" s="7">
        <v>0.4</v>
      </c>
    </row>
    <row r="2643" spans="1:12">
      <c r="A2643" s="2" t="s">
        <v>112</v>
      </c>
      <c r="B2643" s="2">
        <v>1197831</v>
      </c>
      <c r="C2643" s="3">
        <v>44458</v>
      </c>
      <c r="D2643" s="2" t="s">
        <v>4</v>
      </c>
      <c r="E2643" s="2" t="s">
        <v>63</v>
      </c>
      <c r="F2643" s="2" t="s">
        <v>29</v>
      </c>
      <c r="G2643" s="2" t="s">
        <v>107</v>
      </c>
      <c r="H2643" s="4">
        <v>0.40000000000000013</v>
      </c>
      <c r="I2643" s="5">
        <v>4500</v>
      </c>
      <c r="J2643" s="6">
        <f t="shared" si="20"/>
        <v>1800.0000000000007</v>
      </c>
      <c r="K2643" s="6">
        <f t="shared" si="21"/>
        <v>630.00000000000023</v>
      </c>
      <c r="L2643" s="7">
        <v>0.35</v>
      </c>
    </row>
    <row r="2644" spans="1:12">
      <c r="A2644" s="2" t="s">
        <v>112</v>
      </c>
      <c r="B2644" s="2">
        <v>1197831</v>
      </c>
      <c r="C2644" s="3">
        <v>44458</v>
      </c>
      <c r="D2644" s="2" t="s">
        <v>4</v>
      </c>
      <c r="E2644" s="2" t="s">
        <v>63</v>
      </c>
      <c r="F2644" s="2" t="s">
        <v>29</v>
      </c>
      <c r="G2644" s="2" t="s">
        <v>108</v>
      </c>
      <c r="H2644" s="4">
        <v>0.15000000000000008</v>
      </c>
      <c r="I2644" s="5">
        <v>3500</v>
      </c>
      <c r="J2644" s="6">
        <f t="shared" si="20"/>
        <v>525.00000000000023</v>
      </c>
      <c r="K2644" s="6">
        <f t="shared" si="21"/>
        <v>210.00000000000011</v>
      </c>
      <c r="L2644" s="7">
        <v>0.4</v>
      </c>
    </row>
    <row r="2645" spans="1:12">
      <c r="A2645" s="2" t="s">
        <v>112</v>
      </c>
      <c r="B2645" s="2">
        <v>1197831</v>
      </c>
      <c r="C2645" s="3">
        <v>44458</v>
      </c>
      <c r="D2645" s="2" t="s">
        <v>4</v>
      </c>
      <c r="E2645" s="2" t="s">
        <v>63</v>
      </c>
      <c r="F2645" s="2" t="s">
        <v>29</v>
      </c>
      <c r="G2645" s="2" t="s">
        <v>109</v>
      </c>
      <c r="H2645" s="4">
        <v>0.15000000000000008</v>
      </c>
      <c r="I2645" s="5">
        <v>3250</v>
      </c>
      <c r="J2645" s="6">
        <f t="shared" si="20"/>
        <v>487.50000000000023</v>
      </c>
      <c r="K2645" s="6">
        <f t="shared" si="21"/>
        <v>195.00000000000011</v>
      </c>
      <c r="L2645" s="7">
        <v>0.4</v>
      </c>
    </row>
    <row r="2646" spans="1:12">
      <c r="A2646" s="2" t="s">
        <v>112</v>
      </c>
      <c r="B2646" s="2">
        <v>1197831</v>
      </c>
      <c r="C2646" s="3">
        <v>44458</v>
      </c>
      <c r="D2646" s="2" t="s">
        <v>4</v>
      </c>
      <c r="E2646" s="2" t="s">
        <v>63</v>
      </c>
      <c r="F2646" s="2" t="s">
        <v>29</v>
      </c>
      <c r="G2646" s="2" t="s">
        <v>110</v>
      </c>
      <c r="H2646" s="4">
        <v>0.25000000000000006</v>
      </c>
      <c r="I2646" s="5">
        <v>3250</v>
      </c>
      <c r="J2646" s="6">
        <f t="shared" si="20"/>
        <v>812.50000000000023</v>
      </c>
      <c r="K2646" s="6">
        <f t="shared" si="21"/>
        <v>284.37500000000006</v>
      </c>
      <c r="L2646" s="7">
        <v>0.35</v>
      </c>
    </row>
    <row r="2647" spans="1:12">
      <c r="A2647" s="2" t="s">
        <v>112</v>
      </c>
      <c r="B2647" s="2">
        <v>1197831</v>
      </c>
      <c r="C2647" s="3">
        <v>44458</v>
      </c>
      <c r="D2647" s="2" t="s">
        <v>4</v>
      </c>
      <c r="E2647" s="2" t="s">
        <v>63</v>
      </c>
      <c r="F2647" s="2" t="s">
        <v>29</v>
      </c>
      <c r="G2647" s="2" t="s">
        <v>111</v>
      </c>
      <c r="H2647" s="4">
        <v>0.3000000000000001</v>
      </c>
      <c r="I2647" s="5">
        <v>4250</v>
      </c>
      <c r="J2647" s="6">
        <f t="shared" si="20"/>
        <v>1275.0000000000005</v>
      </c>
      <c r="K2647" s="6">
        <f t="shared" si="21"/>
        <v>510.00000000000023</v>
      </c>
      <c r="L2647" s="7">
        <v>0.4</v>
      </c>
    </row>
    <row r="2648" spans="1:12">
      <c r="A2648" s="2" t="s">
        <v>112</v>
      </c>
      <c r="B2648" s="2">
        <v>1197831</v>
      </c>
      <c r="C2648" s="3">
        <v>44490</v>
      </c>
      <c r="D2648" s="2" t="s">
        <v>4</v>
      </c>
      <c r="E2648" s="2" t="s">
        <v>63</v>
      </c>
      <c r="F2648" s="2" t="s">
        <v>29</v>
      </c>
      <c r="G2648" s="2" t="s">
        <v>106</v>
      </c>
      <c r="H2648" s="4">
        <v>0.3000000000000001</v>
      </c>
      <c r="I2648" s="5">
        <v>6000</v>
      </c>
      <c r="J2648" s="6">
        <f t="shared" si="20"/>
        <v>1800.0000000000007</v>
      </c>
      <c r="K2648" s="6">
        <f t="shared" si="21"/>
        <v>720.00000000000034</v>
      </c>
      <c r="L2648" s="7">
        <v>0.4</v>
      </c>
    </row>
    <row r="2649" spans="1:12">
      <c r="A2649" s="2" t="s">
        <v>112</v>
      </c>
      <c r="B2649" s="2">
        <v>1197831</v>
      </c>
      <c r="C2649" s="3">
        <v>44490</v>
      </c>
      <c r="D2649" s="2" t="s">
        <v>4</v>
      </c>
      <c r="E2649" s="2" t="s">
        <v>63</v>
      </c>
      <c r="F2649" s="2" t="s">
        <v>29</v>
      </c>
      <c r="G2649" s="2" t="s">
        <v>107</v>
      </c>
      <c r="H2649" s="4">
        <v>0.20000000000000012</v>
      </c>
      <c r="I2649" s="5">
        <v>4250</v>
      </c>
      <c r="J2649" s="6">
        <f t="shared" si="20"/>
        <v>850.00000000000057</v>
      </c>
      <c r="K2649" s="6">
        <f t="shared" si="21"/>
        <v>297.50000000000017</v>
      </c>
      <c r="L2649" s="7">
        <v>0.35</v>
      </c>
    </row>
    <row r="2650" spans="1:12">
      <c r="A2650" s="2" t="s">
        <v>112</v>
      </c>
      <c r="B2650" s="2">
        <v>1197831</v>
      </c>
      <c r="C2650" s="3">
        <v>44490</v>
      </c>
      <c r="D2650" s="2" t="s">
        <v>4</v>
      </c>
      <c r="E2650" s="2" t="s">
        <v>63</v>
      </c>
      <c r="F2650" s="2" t="s">
        <v>29</v>
      </c>
      <c r="G2650" s="2" t="s">
        <v>108</v>
      </c>
      <c r="H2650" s="4">
        <v>0.20000000000000012</v>
      </c>
      <c r="I2650" s="5">
        <v>3000</v>
      </c>
      <c r="J2650" s="6">
        <f t="shared" si="20"/>
        <v>600.00000000000034</v>
      </c>
      <c r="K2650" s="6">
        <f t="shared" si="21"/>
        <v>240.00000000000014</v>
      </c>
      <c r="L2650" s="7">
        <v>0.4</v>
      </c>
    </row>
    <row r="2651" spans="1:12">
      <c r="A2651" s="2" t="s">
        <v>112</v>
      </c>
      <c r="B2651" s="2">
        <v>1197831</v>
      </c>
      <c r="C2651" s="3">
        <v>44490</v>
      </c>
      <c r="D2651" s="2" t="s">
        <v>4</v>
      </c>
      <c r="E2651" s="2" t="s">
        <v>63</v>
      </c>
      <c r="F2651" s="2" t="s">
        <v>29</v>
      </c>
      <c r="G2651" s="2" t="s">
        <v>109</v>
      </c>
      <c r="H2651" s="4">
        <v>0.20000000000000012</v>
      </c>
      <c r="I2651" s="5">
        <v>2750</v>
      </c>
      <c r="J2651" s="6">
        <f t="shared" si="20"/>
        <v>550.00000000000034</v>
      </c>
      <c r="K2651" s="6">
        <f t="shared" si="21"/>
        <v>220.00000000000014</v>
      </c>
      <c r="L2651" s="7">
        <v>0.4</v>
      </c>
    </row>
    <row r="2652" spans="1:12">
      <c r="A2652" s="2" t="s">
        <v>112</v>
      </c>
      <c r="B2652" s="2">
        <v>1197831</v>
      </c>
      <c r="C2652" s="3">
        <v>44490</v>
      </c>
      <c r="D2652" s="2" t="s">
        <v>4</v>
      </c>
      <c r="E2652" s="2" t="s">
        <v>63</v>
      </c>
      <c r="F2652" s="2" t="s">
        <v>29</v>
      </c>
      <c r="G2652" s="2" t="s">
        <v>110</v>
      </c>
      <c r="H2652" s="4">
        <v>0.3000000000000001</v>
      </c>
      <c r="I2652" s="5">
        <v>2750</v>
      </c>
      <c r="J2652" s="6">
        <f t="shared" si="20"/>
        <v>825.00000000000023</v>
      </c>
      <c r="K2652" s="6">
        <f t="shared" si="21"/>
        <v>288.75000000000006</v>
      </c>
      <c r="L2652" s="7">
        <v>0.35</v>
      </c>
    </row>
    <row r="2653" spans="1:12">
      <c r="A2653" s="2" t="s">
        <v>112</v>
      </c>
      <c r="B2653" s="2">
        <v>1197831</v>
      </c>
      <c r="C2653" s="3">
        <v>44490</v>
      </c>
      <c r="D2653" s="2" t="s">
        <v>4</v>
      </c>
      <c r="E2653" s="2" t="s">
        <v>63</v>
      </c>
      <c r="F2653" s="2" t="s">
        <v>29</v>
      </c>
      <c r="G2653" s="2" t="s">
        <v>111</v>
      </c>
      <c r="H2653" s="4">
        <v>0.30000000000000004</v>
      </c>
      <c r="I2653" s="5">
        <v>4000</v>
      </c>
      <c r="J2653" s="6">
        <f t="shared" si="20"/>
        <v>1200.0000000000002</v>
      </c>
      <c r="K2653" s="6">
        <f t="shared" si="21"/>
        <v>480.00000000000011</v>
      </c>
      <c r="L2653" s="7">
        <v>0.4</v>
      </c>
    </row>
    <row r="2654" spans="1:12">
      <c r="A2654" s="2" t="s">
        <v>112</v>
      </c>
      <c r="B2654" s="2">
        <v>1197831</v>
      </c>
      <c r="C2654" s="3">
        <v>44520</v>
      </c>
      <c r="D2654" s="2" t="s">
        <v>4</v>
      </c>
      <c r="E2654" s="2" t="s">
        <v>63</v>
      </c>
      <c r="F2654" s="2" t="s">
        <v>29</v>
      </c>
      <c r="G2654" s="2" t="s">
        <v>106</v>
      </c>
      <c r="H2654" s="4">
        <v>0.25000000000000011</v>
      </c>
      <c r="I2654" s="5">
        <v>5500</v>
      </c>
      <c r="J2654" s="6">
        <f t="shared" si="20"/>
        <v>1375.0000000000007</v>
      </c>
      <c r="K2654" s="6">
        <f t="shared" si="21"/>
        <v>550.00000000000034</v>
      </c>
      <c r="L2654" s="7">
        <v>0.4</v>
      </c>
    </row>
    <row r="2655" spans="1:12">
      <c r="A2655" s="2" t="s">
        <v>112</v>
      </c>
      <c r="B2655" s="2">
        <v>1197831</v>
      </c>
      <c r="C2655" s="3">
        <v>44520</v>
      </c>
      <c r="D2655" s="2" t="s">
        <v>4</v>
      </c>
      <c r="E2655" s="2" t="s">
        <v>63</v>
      </c>
      <c r="F2655" s="2" t="s">
        <v>29</v>
      </c>
      <c r="G2655" s="2" t="s">
        <v>107</v>
      </c>
      <c r="H2655" s="4">
        <v>0.15000000000000013</v>
      </c>
      <c r="I2655" s="5">
        <v>3750</v>
      </c>
      <c r="J2655" s="6">
        <f t="shared" si="20"/>
        <v>562.50000000000045</v>
      </c>
      <c r="K2655" s="6">
        <f t="shared" si="21"/>
        <v>196.87500000000014</v>
      </c>
      <c r="L2655" s="7">
        <v>0.35</v>
      </c>
    </row>
    <row r="2656" spans="1:12">
      <c r="A2656" s="2" t="s">
        <v>112</v>
      </c>
      <c r="B2656" s="2">
        <v>1197831</v>
      </c>
      <c r="C2656" s="3">
        <v>44520</v>
      </c>
      <c r="D2656" s="2" t="s">
        <v>4</v>
      </c>
      <c r="E2656" s="2" t="s">
        <v>63</v>
      </c>
      <c r="F2656" s="2" t="s">
        <v>29</v>
      </c>
      <c r="G2656" s="2" t="s">
        <v>108</v>
      </c>
      <c r="H2656" s="4">
        <v>0.25000000000000017</v>
      </c>
      <c r="I2656" s="5">
        <v>3200</v>
      </c>
      <c r="J2656" s="6">
        <f t="shared" si="20"/>
        <v>800.00000000000057</v>
      </c>
      <c r="K2656" s="6">
        <f t="shared" si="21"/>
        <v>320.00000000000023</v>
      </c>
      <c r="L2656" s="7">
        <v>0.4</v>
      </c>
    </row>
    <row r="2657" spans="1:12">
      <c r="A2657" s="2" t="s">
        <v>112</v>
      </c>
      <c r="B2657" s="2">
        <v>1197831</v>
      </c>
      <c r="C2657" s="3">
        <v>44520</v>
      </c>
      <c r="D2657" s="2" t="s">
        <v>4</v>
      </c>
      <c r="E2657" s="2" t="s">
        <v>63</v>
      </c>
      <c r="F2657" s="2" t="s">
        <v>29</v>
      </c>
      <c r="G2657" s="2" t="s">
        <v>109</v>
      </c>
      <c r="H2657" s="4">
        <v>0.55000000000000016</v>
      </c>
      <c r="I2657" s="5">
        <v>3750</v>
      </c>
      <c r="J2657" s="6">
        <f t="shared" si="20"/>
        <v>2062.5000000000005</v>
      </c>
      <c r="K2657" s="6">
        <f t="shared" si="21"/>
        <v>825.00000000000023</v>
      </c>
      <c r="L2657" s="7">
        <v>0.4</v>
      </c>
    </row>
    <row r="2658" spans="1:12">
      <c r="A2658" s="2" t="s">
        <v>112</v>
      </c>
      <c r="B2658" s="2">
        <v>1197831</v>
      </c>
      <c r="C2658" s="3">
        <v>44520</v>
      </c>
      <c r="D2658" s="2" t="s">
        <v>4</v>
      </c>
      <c r="E2658" s="2" t="s">
        <v>63</v>
      </c>
      <c r="F2658" s="2" t="s">
        <v>29</v>
      </c>
      <c r="G2658" s="2" t="s">
        <v>110</v>
      </c>
      <c r="H2658" s="4">
        <v>0.75000000000000011</v>
      </c>
      <c r="I2658" s="5">
        <v>3500</v>
      </c>
      <c r="J2658" s="6">
        <f t="shared" si="20"/>
        <v>2625.0000000000005</v>
      </c>
      <c r="K2658" s="6">
        <f t="shared" si="21"/>
        <v>918.75000000000011</v>
      </c>
      <c r="L2658" s="7">
        <v>0.35</v>
      </c>
    </row>
    <row r="2659" spans="1:12">
      <c r="A2659" s="2" t="s">
        <v>112</v>
      </c>
      <c r="B2659" s="2">
        <v>1197831</v>
      </c>
      <c r="C2659" s="3">
        <v>44520</v>
      </c>
      <c r="D2659" s="2" t="s">
        <v>4</v>
      </c>
      <c r="E2659" s="2" t="s">
        <v>63</v>
      </c>
      <c r="F2659" s="2" t="s">
        <v>29</v>
      </c>
      <c r="G2659" s="2" t="s">
        <v>111</v>
      </c>
      <c r="H2659" s="4">
        <v>0.75</v>
      </c>
      <c r="I2659" s="5">
        <v>4500</v>
      </c>
      <c r="J2659" s="6">
        <f t="shared" si="20"/>
        <v>3375</v>
      </c>
      <c r="K2659" s="6">
        <f t="shared" si="21"/>
        <v>1350</v>
      </c>
      <c r="L2659" s="7">
        <v>0.4</v>
      </c>
    </row>
    <row r="2660" spans="1:12">
      <c r="A2660" s="2" t="s">
        <v>112</v>
      </c>
      <c r="B2660" s="2">
        <v>1197831</v>
      </c>
      <c r="C2660" s="3">
        <v>44549</v>
      </c>
      <c r="D2660" s="2" t="s">
        <v>4</v>
      </c>
      <c r="E2660" s="2" t="s">
        <v>63</v>
      </c>
      <c r="F2660" s="2" t="s">
        <v>29</v>
      </c>
      <c r="G2660" s="2" t="s">
        <v>106</v>
      </c>
      <c r="H2660" s="4">
        <v>0.70000000000000007</v>
      </c>
      <c r="I2660" s="5">
        <v>7000</v>
      </c>
      <c r="J2660" s="6">
        <f t="shared" si="20"/>
        <v>4900.0000000000009</v>
      </c>
      <c r="K2660" s="6">
        <f t="shared" si="21"/>
        <v>1960.0000000000005</v>
      </c>
      <c r="L2660" s="7">
        <v>0.4</v>
      </c>
    </row>
    <row r="2661" spans="1:12">
      <c r="A2661" s="2" t="s">
        <v>112</v>
      </c>
      <c r="B2661" s="2">
        <v>1197831</v>
      </c>
      <c r="C2661" s="3">
        <v>44549</v>
      </c>
      <c r="D2661" s="2" t="s">
        <v>4</v>
      </c>
      <c r="E2661" s="2" t="s">
        <v>63</v>
      </c>
      <c r="F2661" s="2" t="s">
        <v>29</v>
      </c>
      <c r="G2661" s="2" t="s">
        <v>107</v>
      </c>
      <c r="H2661" s="4">
        <v>0.60000000000000009</v>
      </c>
      <c r="I2661" s="5">
        <v>5000</v>
      </c>
      <c r="J2661" s="6">
        <f t="shared" si="20"/>
        <v>3000.0000000000005</v>
      </c>
      <c r="K2661" s="6">
        <f t="shared" si="21"/>
        <v>1050</v>
      </c>
      <c r="L2661" s="7">
        <v>0.35</v>
      </c>
    </row>
    <row r="2662" spans="1:12">
      <c r="A2662" s="2" t="s">
        <v>112</v>
      </c>
      <c r="B2662" s="2">
        <v>1197831</v>
      </c>
      <c r="C2662" s="3">
        <v>44549</v>
      </c>
      <c r="D2662" s="2" t="s">
        <v>4</v>
      </c>
      <c r="E2662" s="2" t="s">
        <v>63</v>
      </c>
      <c r="F2662" s="2" t="s">
        <v>29</v>
      </c>
      <c r="G2662" s="2" t="s">
        <v>108</v>
      </c>
      <c r="H2662" s="4">
        <v>0.60000000000000009</v>
      </c>
      <c r="I2662" s="5">
        <v>4500</v>
      </c>
      <c r="J2662" s="6">
        <f t="shared" si="20"/>
        <v>2700.0000000000005</v>
      </c>
      <c r="K2662" s="6">
        <f t="shared" si="21"/>
        <v>1080.0000000000002</v>
      </c>
      <c r="L2662" s="7">
        <v>0.4</v>
      </c>
    </row>
    <row r="2663" spans="1:12">
      <c r="A2663" s="2" t="s">
        <v>112</v>
      </c>
      <c r="B2663" s="2">
        <v>1197831</v>
      </c>
      <c r="C2663" s="3">
        <v>44549</v>
      </c>
      <c r="D2663" s="2" t="s">
        <v>4</v>
      </c>
      <c r="E2663" s="2" t="s">
        <v>63</v>
      </c>
      <c r="F2663" s="2" t="s">
        <v>29</v>
      </c>
      <c r="G2663" s="2" t="s">
        <v>109</v>
      </c>
      <c r="H2663" s="4">
        <v>0.60000000000000009</v>
      </c>
      <c r="I2663" s="5">
        <v>4000</v>
      </c>
      <c r="J2663" s="6">
        <f t="shared" si="20"/>
        <v>2400.0000000000005</v>
      </c>
      <c r="K2663" s="6">
        <f t="shared" si="21"/>
        <v>960.00000000000023</v>
      </c>
      <c r="L2663" s="7">
        <v>0.4</v>
      </c>
    </row>
    <row r="2664" spans="1:12">
      <c r="A2664" s="2" t="s">
        <v>112</v>
      </c>
      <c r="B2664" s="2">
        <v>1197831</v>
      </c>
      <c r="C2664" s="3">
        <v>44549</v>
      </c>
      <c r="D2664" s="2" t="s">
        <v>4</v>
      </c>
      <c r="E2664" s="2" t="s">
        <v>63</v>
      </c>
      <c r="F2664" s="2" t="s">
        <v>29</v>
      </c>
      <c r="G2664" s="2" t="s">
        <v>110</v>
      </c>
      <c r="H2664" s="4">
        <v>0.70000000000000007</v>
      </c>
      <c r="I2664" s="5">
        <v>4000</v>
      </c>
      <c r="J2664" s="6">
        <f t="shared" si="20"/>
        <v>2800.0000000000005</v>
      </c>
      <c r="K2664" s="6">
        <f t="shared" si="21"/>
        <v>980.00000000000011</v>
      </c>
      <c r="L2664" s="7">
        <v>0.35</v>
      </c>
    </row>
    <row r="2665" spans="1:12">
      <c r="A2665" s="2" t="s">
        <v>112</v>
      </c>
      <c r="B2665" s="2">
        <v>1197831</v>
      </c>
      <c r="C2665" s="3">
        <v>44549</v>
      </c>
      <c r="D2665" s="2" t="s">
        <v>4</v>
      </c>
      <c r="E2665" s="2" t="s">
        <v>63</v>
      </c>
      <c r="F2665" s="2" t="s">
        <v>29</v>
      </c>
      <c r="G2665" s="2" t="s">
        <v>111</v>
      </c>
      <c r="H2665" s="4">
        <v>0.75</v>
      </c>
      <c r="I2665" s="5">
        <v>5000</v>
      </c>
      <c r="J2665" s="6">
        <f t="shared" si="20"/>
        <v>3750</v>
      </c>
      <c r="K2665" s="6">
        <f t="shared" si="21"/>
        <v>1500</v>
      </c>
      <c r="L2665" s="7">
        <v>0.4</v>
      </c>
    </row>
    <row r="2666" spans="1:12">
      <c r="A2666" s="2" t="s">
        <v>112</v>
      </c>
      <c r="B2666" s="2">
        <v>1197831</v>
      </c>
      <c r="C2666" s="3">
        <v>44219</v>
      </c>
      <c r="D2666" s="2" t="s">
        <v>4</v>
      </c>
      <c r="E2666" s="2" t="s">
        <v>64</v>
      </c>
      <c r="F2666" s="2" t="s">
        <v>79</v>
      </c>
      <c r="G2666" s="2" t="s">
        <v>106</v>
      </c>
      <c r="H2666" s="4">
        <v>0.25000000000000006</v>
      </c>
      <c r="I2666" s="5">
        <v>5750</v>
      </c>
      <c r="J2666" s="6">
        <f t="shared" si="20"/>
        <v>1437.5000000000002</v>
      </c>
      <c r="K2666" s="6">
        <f t="shared" si="21"/>
        <v>575.00000000000011</v>
      </c>
      <c r="L2666" s="7">
        <v>0.4</v>
      </c>
    </row>
    <row r="2667" spans="1:12">
      <c r="A2667" s="2" t="s">
        <v>112</v>
      </c>
      <c r="B2667" s="2">
        <v>1197831</v>
      </c>
      <c r="C2667" s="3">
        <v>44219</v>
      </c>
      <c r="D2667" s="2" t="s">
        <v>4</v>
      </c>
      <c r="E2667" s="2" t="s">
        <v>64</v>
      </c>
      <c r="F2667" s="2" t="s">
        <v>79</v>
      </c>
      <c r="G2667" s="2" t="s">
        <v>107</v>
      </c>
      <c r="H2667" s="4">
        <v>0.25000000000000006</v>
      </c>
      <c r="I2667" s="5">
        <v>3750</v>
      </c>
      <c r="J2667" s="6">
        <f t="shared" si="20"/>
        <v>937.50000000000023</v>
      </c>
      <c r="K2667" s="6">
        <f t="shared" si="21"/>
        <v>328.12500000000006</v>
      </c>
      <c r="L2667" s="7">
        <v>0.35</v>
      </c>
    </row>
    <row r="2668" spans="1:12">
      <c r="A2668" s="2" t="s">
        <v>112</v>
      </c>
      <c r="B2668" s="2">
        <v>1197831</v>
      </c>
      <c r="C2668" s="3">
        <v>44219</v>
      </c>
      <c r="D2668" s="2" t="s">
        <v>4</v>
      </c>
      <c r="E2668" s="2" t="s">
        <v>64</v>
      </c>
      <c r="F2668" s="2" t="s">
        <v>79</v>
      </c>
      <c r="G2668" s="2" t="s">
        <v>108</v>
      </c>
      <c r="H2668" s="4">
        <v>0.15000000000000008</v>
      </c>
      <c r="I2668" s="5">
        <v>3750</v>
      </c>
      <c r="J2668" s="6">
        <f t="shared" si="20"/>
        <v>562.50000000000034</v>
      </c>
      <c r="K2668" s="6">
        <f t="shared" si="21"/>
        <v>225.00000000000014</v>
      </c>
      <c r="L2668" s="7">
        <v>0.4</v>
      </c>
    </row>
    <row r="2669" spans="1:12">
      <c r="A2669" s="2" t="s">
        <v>112</v>
      </c>
      <c r="B2669" s="2">
        <v>1197831</v>
      </c>
      <c r="C2669" s="3">
        <v>44219</v>
      </c>
      <c r="D2669" s="2" t="s">
        <v>4</v>
      </c>
      <c r="E2669" s="2" t="s">
        <v>64</v>
      </c>
      <c r="F2669" s="2" t="s">
        <v>79</v>
      </c>
      <c r="G2669" s="2" t="s">
        <v>109</v>
      </c>
      <c r="H2669" s="4">
        <v>0.2</v>
      </c>
      <c r="I2669" s="5">
        <v>2250</v>
      </c>
      <c r="J2669" s="6">
        <f t="shared" si="20"/>
        <v>450</v>
      </c>
      <c r="K2669" s="6">
        <f t="shared" si="21"/>
        <v>180</v>
      </c>
      <c r="L2669" s="7">
        <v>0.4</v>
      </c>
    </row>
    <row r="2670" spans="1:12">
      <c r="A2670" s="2" t="s">
        <v>112</v>
      </c>
      <c r="B2670" s="2">
        <v>1197831</v>
      </c>
      <c r="C2670" s="3">
        <v>44219</v>
      </c>
      <c r="D2670" s="2" t="s">
        <v>4</v>
      </c>
      <c r="E2670" s="2" t="s">
        <v>64</v>
      </c>
      <c r="F2670" s="2" t="s">
        <v>79</v>
      </c>
      <c r="G2670" s="2" t="s">
        <v>110</v>
      </c>
      <c r="H2670" s="4">
        <v>0.35000000000000003</v>
      </c>
      <c r="I2670" s="5">
        <v>2750</v>
      </c>
      <c r="J2670" s="6">
        <f t="shared" si="20"/>
        <v>962.50000000000011</v>
      </c>
      <c r="K2670" s="6">
        <f t="shared" si="21"/>
        <v>336.875</v>
      </c>
      <c r="L2670" s="7">
        <v>0.35</v>
      </c>
    </row>
    <row r="2671" spans="1:12">
      <c r="A2671" s="2" t="s">
        <v>112</v>
      </c>
      <c r="B2671" s="2">
        <v>1197831</v>
      </c>
      <c r="C2671" s="3">
        <v>44219</v>
      </c>
      <c r="D2671" s="2" t="s">
        <v>4</v>
      </c>
      <c r="E2671" s="2" t="s">
        <v>64</v>
      </c>
      <c r="F2671" s="2" t="s">
        <v>79</v>
      </c>
      <c r="G2671" s="2" t="s">
        <v>111</v>
      </c>
      <c r="H2671" s="4">
        <v>0.25000000000000006</v>
      </c>
      <c r="I2671" s="5">
        <v>3750</v>
      </c>
      <c r="J2671" s="6">
        <f t="shared" si="20"/>
        <v>937.50000000000023</v>
      </c>
      <c r="K2671" s="6">
        <f t="shared" si="21"/>
        <v>375.00000000000011</v>
      </c>
      <c r="L2671" s="7">
        <v>0.4</v>
      </c>
    </row>
    <row r="2672" spans="1:12">
      <c r="A2672" s="2" t="s">
        <v>112</v>
      </c>
      <c r="B2672" s="2">
        <v>1197831</v>
      </c>
      <c r="C2672" s="3">
        <v>44248</v>
      </c>
      <c r="D2672" s="2" t="s">
        <v>4</v>
      </c>
      <c r="E2672" s="2" t="s">
        <v>64</v>
      </c>
      <c r="F2672" s="2" t="s">
        <v>79</v>
      </c>
      <c r="G2672" s="2" t="s">
        <v>106</v>
      </c>
      <c r="H2672" s="4">
        <v>0.25000000000000006</v>
      </c>
      <c r="I2672" s="5">
        <v>6250</v>
      </c>
      <c r="J2672" s="6">
        <f t="shared" si="20"/>
        <v>1562.5000000000005</v>
      </c>
      <c r="K2672" s="6">
        <f t="shared" si="21"/>
        <v>625.00000000000023</v>
      </c>
      <c r="L2672" s="7">
        <v>0.4</v>
      </c>
    </row>
    <row r="2673" spans="1:12">
      <c r="A2673" s="2" t="s">
        <v>112</v>
      </c>
      <c r="B2673" s="2">
        <v>1197831</v>
      </c>
      <c r="C2673" s="3">
        <v>44248</v>
      </c>
      <c r="D2673" s="2" t="s">
        <v>4</v>
      </c>
      <c r="E2673" s="2" t="s">
        <v>64</v>
      </c>
      <c r="F2673" s="2" t="s">
        <v>79</v>
      </c>
      <c r="G2673" s="2" t="s">
        <v>107</v>
      </c>
      <c r="H2673" s="4">
        <v>0.25000000000000006</v>
      </c>
      <c r="I2673" s="5">
        <v>2750</v>
      </c>
      <c r="J2673" s="6">
        <f t="shared" si="20"/>
        <v>687.50000000000011</v>
      </c>
      <c r="K2673" s="6">
        <f t="shared" si="21"/>
        <v>240.62500000000003</v>
      </c>
      <c r="L2673" s="7">
        <v>0.35</v>
      </c>
    </row>
    <row r="2674" spans="1:12">
      <c r="A2674" s="2" t="s">
        <v>112</v>
      </c>
      <c r="B2674" s="2">
        <v>1197831</v>
      </c>
      <c r="C2674" s="3">
        <v>44248</v>
      </c>
      <c r="D2674" s="2" t="s">
        <v>4</v>
      </c>
      <c r="E2674" s="2" t="s">
        <v>64</v>
      </c>
      <c r="F2674" s="2" t="s">
        <v>79</v>
      </c>
      <c r="G2674" s="2" t="s">
        <v>108</v>
      </c>
      <c r="H2674" s="4">
        <v>0.15000000000000008</v>
      </c>
      <c r="I2674" s="5">
        <v>3250</v>
      </c>
      <c r="J2674" s="6">
        <f t="shared" si="20"/>
        <v>487.50000000000023</v>
      </c>
      <c r="K2674" s="6">
        <f t="shared" si="21"/>
        <v>195.00000000000011</v>
      </c>
      <c r="L2674" s="7">
        <v>0.4</v>
      </c>
    </row>
    <row r="2675" spans="1:12">
      <c r="A2675" s="2" t="s">
        <v>112</v>
      </c>
      <c r="B2675" s="2">
        <v>1197831</v>
      </c>
      <c r="C2675" s="3">
        <v>44248</v>
      </c>
      <c r="D2675" s="2" t="s">
        <v>4</v>
      </c>
      <c r="E2675" s="2" t="s">
        <v>64</v>
      </c>
      <c r="F2675" s="2" t="s">
        <v>79</v>
      </c>
      <c r="G2675" s="2" t="s">
        <v>109</v>
      </c>
      <c r="H2675" s="4">
        <v>0.2</v>
      </c>
      <c r="I2675" s="5">
        <v>1750</v>
      </c>
      <c r="J2675" s="6">
        <f t="shared" si="20"/>
        <v>350</v>
      </c>
      <c r="K2675" s="6">
        <f t="shared" si="21"/>
        <v>140</v>
      </c>
      <c r="L2675" s="7">
        <v>0.4</v>
      </c>
    </row>
    <row r="2676" spans="1:12">
      <c r="A2676" s="2" t="s">
        <v>112</v>
      </c>
      <c r="B2676" s="2">
        <v>1197831</v>
      </c>
      <c r="C2676" s="3">
        <v>44248</v>
      </c>
      <c r="D2676" s="2" t="s">
        <v>4</v>
      </c>
      <c r="E2676" s="2" t="s">
        <v>64</v>
      </c>
      <c r="F2676" s="2" t="s">
        <v>79</v>
      </c>
      <c r="G2676" s="2" t="s">
        <v>110</v>
      </c>
      <c r="H2676" s="4">
        <v>0.35000000000000003</v>
      </c>
      <c r="I2676" s="5">
        <v>2500</v>
      </c>
      <c r="J2676" s="6">
        <f t="shared" si="20"/>
        <v>875.00000000000011</v>
      </c>
      <c r="K2676" s="6">
        <f t="shared" si="21"/>
        <v>306.25</v>
      </c>
      <c r="L2676" s="7">
        <v>0.35</v>
      </c>
    </row>
    <row r="2677" spans="1:12">
      <c r="A2677" s="2" t="s">
        <v>112</v>
      </c>
      <c r="B2677" s="2">
        <v>1197831</v>
      </c>
      <c r="C2677" s="3">
        <v>44248</v>
      </c>
      <c r="D2677" s="2" t="s">
        <v>4</v>
      </c>
      <c r="E2677" s="2" t="s">
        <v>64</v>
      </c>
      <c r="F2677" s="2" t="s">
        <v>79</v>
      </c>
      <c r="G2677" s="2" t="s">
        <v>111</v>
      </c>
      <c r="H2677" s="4">
        <v>0.2</v>
      </c>
      <c r="I2677" s="5">
        <v>3500</v>
      </c>
      <c r="J2677" s="6">
        <f t="shared" si="20"/>
        <v>700</v>
      </c>
      <c r="K2677" s="6">
        <f t="shared" si="21"/>
        <v>280</v>
      </c>
      <c r="L2677" s="7">
        <v>0.4</v>
      </c>
    </row>
    <row r="2678" spans="1:12">
      <c r="A2678" s="2" t="s">
        <v>112</v>
      </c>
      <c r="B2678" s="2">
        <v>1197831</v>
      </c>
      <c r="C2678" s="3">
        <v>44274</v>
      </c>
      <c r="D2678" s="2" t="s">
        <v>4</v>
      </c>
      <c r="E2678" s="2" t="s">
        <v>64</v>
      </c>
      <c r="F2678" s="2" t="s">
        <v>79</v>
      </c>
      <c r="G2678" s="2" t="s">
        <v>106</v>
      </c>
      <c r="H2678" s="4">
        <v>0.2</v>
      </c>
      <c r="I2678" s="5">
        <v>5700</v>
      </c>
      <c r="J2678" s="6">
        <f t="shared" si="20"/>
        <v>1140</v>
      </c>
      <c r="K2678" s="6">
        <f t="shared" si="21"/>
        <v>456</v>
      </c>
      <c r="L2678" s="7">
        <v>0.4</v>
      </c>
    </row>
    <row r="2679" spans="1:12">
      <c r="A2679" s="2" t="s">
        <v>112</v>
      </c>
      <c r="B2679" s="2">
        <v>1197831</v>
      </c>
      <c r="C2679" s="3">
        <v>44274</v>
      </c>
      <c r="D2679" s="2" t="s">
        <v>4</v>
      </c>
      <c r="E2679" s="2" t="s">
        <v>64</v>
      </c>
      <c r="F2679" s="2" t="s">
        <v>79</v>
      </c>
      <c r="G2679" s="2" t="s">
        <v>107</v>
      </c>
      <c r="H2679" s="4">
        <v>0.2</v>
      </c>
      <c r="I2679" s="5">
        <v>2500</v>
      </c>
      <c r="J2679" s="6">
        <f t="shared" si="20"/>
        <v>500</v>
      </c>
      <c r="K2679" s="6">
        <f t="shared" si="21"/>
        <v>175</v>
      </c>
      <c r="L2679" s="7">
        <v>0.35</v>
      </c>
    </row>
    <row r="2680" spans="1:12">
      <c r="A2680" s="2" t="s">
        <v>112</v>
      </c>
      <c r="B2680" s="2">
        <v>1197831</v>
      </c>
      <c r="C2680" s="3">
        <v>44274</v>
      </c>
      <c r="D2680" s="2" t="s">
        <v>4</v>
      </c>
      <c r="E2680" s="2" t="s">
        <v>64</v>
      </c>
      <c r="F2680" s="2" t="s">
        <v>79</v>
      </c>
      <c r="G2680" s="2" t="s">
        <v>108</v>
      </c>
      <c r="H2680" s="4">
        <v>0.10000000000000002</v>
      </c>
      <c r="I2680" s="5">
        <v>2750</v>
      </c>
      <c r="J2680" s="6">
        <f t="shared" si="20"/>
        <v>275.00000000000006</v>
      </c>
      <c r="K2680" s="6">
        <f t="shared" si="21"/>
        <v>110.00000000000003</v>
      </c>
      <c r="L2680" s="7">
        <v>0.4</v>
      </c>
    </row>
    <row r="2681" spans="1:12">
      <c r="A2681" s="2" t="s">
        <v>112</v>
      </c>
      <c r="B2681" s="2">
        <v>1197831</v>
      </c>
      <c r="C2681" s="3">
        <v>44274</v>
      </c>
      <c r="D2681" s="2" t="s">
        <v>4</v>
      </c>
      <c r="E2681" s="2" t="s">
        <v>64</v>
      </c>
      <c r="F2681" s="2" t="s">
        <v>79</v>
      </c>
      <c r="G2681" s="2" t="s">
        <v>109</v>
      </c>
      <c r="H2681" s="4">
        <v>0.19999999999999996</v>
      </c>
      <c r="I2681" s="5">
        <v>1250</v>
      </c>
      <c r="J2681" s="6">
        <f t="shared" si="20"/>
        <v>249.99999999999994</v>
      </c>
      <c r="K2681" s="6">
        <f t="shared" si="21"/>
        <v>99.999999999999986</v>
      </c>
      <c r="L2681" s="7">
        <v>0.4</v>
      </c>
    </row>
    <row r="2682" spans="1:12">
      <c r="A2682" s="2" t="s">
        <v>112</v>
      </c>
      <c r="B2682" s="2">
        <v>1197831</v>
      </c>
      <c r="C2682" s="3">
        <v>44274</v>
      </c>
      <c r="D2682" s="2" t="s">
        <v>4</v>
      </c>
      <c r="E2682" s="2" t="s">
        <v>64</v>
      </c>
      <c r="F2682" s="2" t="s">
        <v>79</v>
      </c>
      <c r="G2682" s="2" t="s">
        <v>110</v>
      </c>
      <c r="H2682" s="4">
        <v>0.35000000000000009</v>
      </c>
      <c r="I2682" s="5">
        <v>1750</v>
      </c>
      <c r="J2682" s="6">
        <f t="shared" si="20"/>
        <v>612.50000000000011</v>
      </c>
      <c r="K2682" s="6">
        <f t="shared" si="21"/>
        <v>214.37500000000003</v>
      </c>
      <c r="L2682" s="7">
        <v>0.35</v>
      </c>
    </row>
    <row r="2683" spans="1:12">
      <c r="A2683" s="2" t="s">
        <v>112</v>
      </c>
      <c r="B2683" s="2">
        <v>1197831</v>
      </c>
      <c r="C2683" s="3">
        <v>44274</v>
      </c>
      <c r="D2683" s="2" t="s">
        <v>4</v>
      </c>
      <c r="E2683" s="2" t="s">
        <v>64</v>
      </c>
      <c r="F2683" s="2" t="s">
        <v>79</v>
      </c>
      <c r="G2683" s="2" t="s">
        <v>111</v>
      </c>
      <c r="H2683" s="4">
        <v>0.25</v>
      </c>
      <c r="I2683" s="5">
        <v>2750</v>
      </c>
      <c r="J2683" s="6">
        <f t="shared" si="20"/>
        <v>687.5</v>
      </c>
      <c r="K2683" s="6">
        <f t="shared" si="21"/>
        <v>275</v>
      </c>
      <c r="L2683" s="7">
        <v>0.4</v>
      </c>
    </row>
    <row r="2684" spans="1:12">
      <c r="A2684" s="2" t="s">
        <v>112</v>
      </c>
      <c r="B2684" s="2">
        <v>1197831</v>
      </c>
      <c r="C2684" s="3">
        <v>44306</v>
      </c>
      <c r="D2684" s="2" t="s">
        <v>4</v>
      </c>
      <c r="E2684" s="2" t="s">
        <v>64</v>
      </c>
      <c r="F2684" s="2" t="s">
        <v>79</v>
      </c>
      <c r="G2684" s="2" t="s">
        <v>106</v>
      </c>
      <c r="H2684" s="4">
        <v>0.25</v>
      </c>
      <c r="I2684" s="5">
        <v>5250</v>
      </c>
      <c r="J2684" s="6">
        <f t="shared" si="20"/>
        <v>1312.5</v>
      </c>
      <c r="K2684" s="6">
        <f t="shared" si="21"/>
        <v>525</v>
      </c>
      <c r="L2684" s="7">
        <v>0.4</v>
      </c>
    </row>
    <row r="2685" spans="1:12">
      <c r="A2685" s="2" t="s">
        <v>112</v>
      </c>
      <c r="B2685" s="2">
        <v>1197831</v>
      </c>
      <c r="C2685" s="3">
        <v>44306</v>
      </c>
      <c r="D2685" s="2" t="s">
        <v>4</v>
      </c>
      <c r="E2685" s="2" t="s">
        <v>64</v>
      </c>
      <c r="F2685" s="2" t="s">
        <v>79</v>
      </c>
      <c r="G2685" s="2" t="s">
        <v>107</v>
      </c>
      <c r="H2685" s="4">
        <v>0.25</v>
      </c>
      <c r="I2685" s="5">
        <v>2250</v>
      </c>
      <c r="J2685" s="6">
        <f t="shared" si="20"/>
        <v>562.5</v>
      </c>
      <c r="K2685" s="6">
        <f t="shared" si="21"/>
        <v>196.875</v>
      </c>
      <c r="L2685" s="7">
        <v>0.35</v>
      </c>
    </row>
    <row r="2686" spans="1:12">
      <c r="A2686" s="2" t="s">
        <v>112</v>
      </c>
      <c r="B2686" s="2">
        <v>1197831</v>
      </c>
      <c r="C2686" s="3">
        <v>44306</v>
      </c>
      <c r="D2686" s="2" t="s">
        <v>4</v>
      </c>
      <c r="E2686" s="2" t="s">
        <v>64</v>
      </c>
      <c r="F2686" s="2" t="s">
        <v>79</v>
      </c>
      <c r="G2686" s="2" t="s">
        <v>108</v>
      </c>
      <c r="H2686" s="4">
        <v>0.15000000000000002</v>
      </c>
      <c r="I2686" s="5">
        <v>2250</v>
      </c>
      <c r="J2686" s="6">
        <f t="shared" si="20"/>
        <v>337.50000000000006</v>
      </c>
      <c r="K2686" s="6">
        <f t="shared" si="21"/>
        <v>135.00000000000003</v>
      </c>
      <c r="L2686" s="7">
        <v>0.4</v>
      </c>
    </row>
    <row r="2687" spans="1:12">
      <c r="A2687" s="2" t="s">
        <v>112</v>
      </c>
      <c r="B2687" s="2">
        <v>1197831</v>
      </c>
      <c r="C2687" s="3">
        <v>44306</v>
      </c>
      <c r="D2687" s="2" t="s">
        <v>4</v>
      </c>
      <c r="E2687" s="2" t="s">
        <v>64</v>
      </c>
      <c r="F2687" s="2" t="s">
        <v>79</v>
      </c>
      <c r="G2687" s="2" t="s">
        <v>109</v>
      </c>
      <c r="H2687" s="4">
        <v>0.19999999999999996</v>
      </c>
      <c r="I2687" s="5">
        <v>1500</v>
      </c>
      <c r="J2687" s="6">
        <f t="shared" si="20"/>
        <v>299.99999999999994</v>
      </c>
      <c r="K2687" s="6">
        <f t="shared" si="21"/>
        <v>119.99999999999999</v>
      </c>
      <c r="L2687" s="7">
        <v>0.4</v>
      </c>
    </row>
    <row r="2688" spans="1:12">
      <c r="A2688" s="2" t="s">
        <v>112</v>
      </c>
      <c r="B2688" s="2">
        <v>1197831</v>
      </c>
      <c r="C2688" s="3">
        <v>44306</v>
      </c>
      <c r="D2688" s="2" t="s">
        <v>4</v>
      </c>
      <c r="E2688" s="2" t="s">
        <v>64</v>
      </c>
      <c r="F2688" s="2" t="s">
        <v>79</v>
      </c>
      <c r="G2688" s="2" t="s">
        <v>110</v>
      </c>
      <c r="H2688" s="4">
        <v>0.4</v>
      </c>
      <c r="I2688" s="5">
        <v>1750</v>
      </c>
      <c r="J2688" s="6">
        <f t="shared" si="20"/>
        <v>700</v>
      </c>
      <c r="K2688" s="6">
        <f t="shared" si="21"/>
        <v>244.99999999999997</v>
      </c>
      <c r="L2688" s="7">
        <v>0.35</v>
      </c>
    </row>
    <row r="2689" spans="1:12">
      <c r="A2689" s="2" t="s">
        <v>112</v>
      </c>
      <c r="B2689" s="2">
        <v>1197831</v>
      </c>
      <c r="C2689" s="3">
        <v>44306</v>
      </c>
      <c r="D2689" s="2" t="s">
        <v>4</v>
      </c>
      <c r="E2689" s="2" t="s">
        <v>64</v>
      </c>
      <c r="F2689" s="2" t="s">
        <v>79</v>
      </c>
      <c r="G2689" s="2" t="s">
        <v>111</v>
      </c>
      <c r="H2689" s="4">
        <v>0.30000000000000004</v>
      </c>
      <c r="I2689" s="5">
        <v>3250</v>
      </c>
      <c r="J2689" s="6">
        <f t="shared" si="20"/>
        <v>975.00000000000011</v>
      </c>
      <c r="K2689" s="6">
        <f t="shared" si="21"/>
        <v>390.00000000000006</v>
      </c>
      <c r="L2689" s="7">
        <v>0.4</v>
      </c>
    </row>
    <row r="2690" spans="1:12">
      <c r="A2690" s="2" t="s">
        <v>112</v>
      </c>
      <c r="B2690" s="2">
        <v>1197831</v>
      </c>
      <c r="C2690" s="3">
        <v>44335</v>
      </c>
      <c r="D2690" s="2" t="s">
        <v>4</v>
      </c>
      <c r="E2690" s="2" t="s">
        <v>64</v>
      </c>
      <c r="F2690" s="2" t="s">
        <v>79</v>
      </c>
      <c r="G2690" s="2" t="s">
        <v>106</v>
      </c>
      <c r="H2690" s="4">
        <v>0.4</v>
      </c>
      <c r="I2690" s="5">
        <v>5950</v>
      </c>
      <c r="J2690" s="6">
        <f t="shared" si="20"/>
        <v>2380</v>
      </c>
      <c r="K2690" s="6">
        <f t="shared" si="21"/>
        <v>952</v>
      </c>
      <c r="L2690" s="7">
        <v>0.4</v>
      </c>
    </row>
    <row r="2691" spans="1:12">
      <c r="A2691" s="2" t="s">
        <v>112</v>
      </c>
      <c r="B2691" s="2">
        <v>1197831</v>
      </c>
      <c r="C2691" s="3">
        <v>44335</v>
      </c>
      <c r="D2691" s="2" t="s">
        <v>4</v>
      </c>
      <c r="E2691" s="2" t="s">
        <v>64</v>
      </c>
      <c r="F2691" s="2" t="s">
        <v>79</v>
      </c>
      <c r="G2691" s="2" t="s">
        <v>107</v>
      </c>
      <c r="H2691" s="4">
        <v>0.4</v>
      </c>
      <c r="I2691" s="5">
        <v>3000</v>
      </c>
      <c r="J2691" s="6">
        <f t="shared" si="20"/>
        <v>1200</v>
      </c>
      <c r="K2691" s="6">
        <f t="shared" si="21"/>
        <v>420</v>
      </c>
      <c r="L2691" s="7">
        <v>0.35</v>
      </c>
    </row>
    <row r="2692" spans="1:12">
      <c r="A2692" s="2" t="s">
        <v>112</v>
      </c>
      <c r="B2692" s="2">
        <v>1197831</v>
      </c>
      <c r="C2692" s="3">
        <v>44335</v>
      </c>
      <c r="D2692" s="2" t="s">
        <v>4</v>
      </c>
      <c r="E2692" s="2" t="s">
        <v>64</v>
      </c>
      <c r="F2692" s="2" t="s">
        <v>79</v>
      </c>
      <c r="G2692" s="2" t="s">
        <v>108</v>
      </c>
      <c r="H2692" s="4">
        <v>0.35000000000000003</v>
      </c>
      <c r="I2692" s="5">
        <v>2750</v>
      </c>
      <c r="J2692" s="6">
        <f t="shared" si="20"/>
        <v>962.50000000000011</v>
      </c>
      <c r="K2692" s="6">
        <f t="shared" si="21"/>
        <v>385.00000000000006</v>
      </c>
      <c r="L2692" s="7">
        <v>0.4</v>
      </c>
    </row>
    <row r="2693" spans="1:12">
      <c r="A2693" s="2" t="s">
        <v>112</v>
      </c>
      <c r="B2693" s="2">
        <v>1197831</v>
      </c>
      <c r="C2693" s="3">
        <v>44335</v>
      </c>
      <c r="D2693" s="2" t="s">
        <v>4</v>
      </c>
      <c r="E2693" s="2" t="s">
        <v>64</v>
      </c>
      <c r="F2693" s="2" t="s">
        <v>79</v>
      </c>
      <c r="G2693" s="2" t="s">
        <v>109</v>
      </c>
      <c r="H2693" s="4">
        <v>0.35000000000000003</v>
      </c>
      <c r="I2693" s="5">
        <v>2250</v>
      </c>
      <c r="J2693" s="6">
        <f t="shared" si="20"/>
        <v>787.50000000000011</v>
      </c>
      <c r="K2693" s="6">
        <f t="shared" si="21"/>
        <v>315.00000000000006</v>
      </c>
      <c r="L2693" s="7">
        <v>0.4</v>
      </c>
    </row>
    <row r="2694" spans="1:12">
      <c r="A2694" s="2" t="s">
        <v>112</v>
      </c>
      <c r="B2694" s="2">
        <v>1197831</v>
      </c>
      <c r="C2694" s="3">
        <v>44335</v>
      </c>
      <c r="D2694" s="2" t="s">
        <v>4</v>
      </c>
      <c r="E2694" s="2" t="s">
        <v>64</v>
      </c>
      <c r="F2694" s="2" t="s">
        <v>79</v>
      </c>
      <c r="G2694" s="2" t="s">
        <v>110</v>
      </c>
      <c r="H2694" s="4">
        <v>0.44999999999999996</v>
      </c>
      <c r="I2694" s="5">
        <v>2500</v>
      </c>
      <c r="J2694" s="6">
        <f t="shared" si="20"/>
        <v>1125</v>
      </c>
      <c r="K2694" s="6">
        <f t="shared" si="21"/>
        <v>393.75</v>
      </c>
      <c r="L2694" s="7">
        <v>0.35</v>
      </c>
    </row>
    <row r="2695" spans="1:12">
      <c r="A2695" s="2" t="s">
        <v>112</v>
      </c>
      <c r="B2695" s="2">
        <v>1197831</v>
      </c>
      <c r="C2695" s="3">
        <v>44335</v>
      </c>
      <c r="D2695" s="2" t="s">
        <v>4</v>
      </c>
      <c r="E2695" s="2" t="s">
        <v>64</v>
      </c>
      <c r="F2695" s="2" t="s">
        <v>79</v>
      </c>
      <c r="G2695" s="2" t="s">
        <v>111</v>
      </c>
      <c r="H2695" s="4">
        <v>0.44999999999999996</v>
      </c>
      <c r="I2695" s="5">
        <v>3500</v>
      </c>
      <c r="J2695" s="6">
        <f t="shared" si="20"/>
        <v>1574.9999999999998</v>
      </c>
      <c r="K2695" s="6">
        <f t="shared" si="21"/>
        <v>630</v>
      </c>
      <c r="L2695" s="7">
        <v>0.4</v>
      </c>
    </row>
    <row r="2696" spans="1:12">
      <c r="A2696" s="2" t="s">
        <v>112</v>
      </c>
      <c r="B2696" s="2">
        <v>1197831</v>
      </c>
      <c r="C2696" s="3">
        <v>44368</v>
      </c>
      <c r="D2696" s="2" t="s">
        <v>4</v>
      </c>
      <c r="E2696" s="2" t="s">
        <v>64</v>
      </c>
      <c r="F2696" s="2" t="s">
        <v>79</v>
      </c>
      <c r="G2696" s="2" t="s">
        <v>106</v>
      </c>
      <c r="H2696" s="4">
        <v>0.39999999999999997</v>
      </c>
      <c r="I2696" s="5">
        <v>6000</v>
      </c>
      <c r="J2696" s="6">
        <f t="shared" si="20"/>
        <v>2400</v>
      </c>
      <c r="K2696" s="6">
        <f t="shared" si="21"/>
        <v>960</v>
      </c>
      <c r="L2696" s="7">
        <v>0.4</v>
      </c>
    </row>
    <row r="2697" spans="1:12">
      <c r="A2697" s="2" t="s">
        <v>112</v>
      </c>
      <c r="B2697" s="2">
        <v>1197831</v>
      </c>
      <c r="C2697" s="3">
        <v>44368</v>
      </c>
      <c r="D2697" s="2" t="s">
        <v>4</v>
      </c>
      <c r="E2697" s="2" t="s">
        <v>64</v>
      </c>
      <c r="F2697" s="2" t="s">
        <v>79</v>
      </c>
      <c r="G2697" s="2" t="s">
        <v>107</v>
      </c>
      <c r="H2697" s="4">
        <v>0.35000000000000003</v>
      </c>
      <c r="I2697" s="5">
        <v>3500</v>
      </c>
      <c r="J2697" s="6">
        <f t="shared" si="20"/>
        <v>1225.0000000000002</v>
      </c>
      <c r="K2697" s="6">
        <f t="shared" si="21"/>
        <v>428.75000000000006</v>
      </c>
      <c r="L2697" s="7">
        <v>0.35</v>
      </c>
    </row>
    <row r="2698" spans="1:12">
      <c r="A2698" s="2" t="s">
        <v>112</v>
      </c>
      <c r="B2698" s="2">
        <v>1197831</v>
      </c>
      <c r="C2698" s="3">
        <v>44368</v>
      </c>
      <c r="D2698" s="2" t="s">
        <v>4</v>
      </c>
      <c r="E2698" s="2" t="s">
        <v>64</v>
      </c>
      <c r="F2698" s="2" t="s">
        <v>79</v>
      </c>
      <c r="G2698" s="2" t="s">
        <v>108</v>
      </c>
      <c r="H2698" s="4">
        <v>0.4</v>
      </c>
      <c r="I2698" s="5">
        <v>3250</v>
      </c>
      <c r="J2698" s="6">
        <f t="shared" si="20"/>
        <v>1300</v>
      </c>
      <c r="K2698" s="6">
        <f t="shared" si="21"/>
        <v>520</v>
      </c>
      <c r="L2698" s="7">
        <v>0.4</v>
      </c>
    </row>
    <row r="2699" spans="1:12">
      <c r="A2699" s="2" t="s">
        <v>112</v>
      </c>
      <c r="B2699" s="2">
        <v>1197831</v>
      </c>
      <c r="C2699" s="3">
        <v>44368</v>
      </c>
      <c r="D2699" s="2" t="s">
        <v>4</v>
      </c>
      <c r="E2699" s="2" t="s">
        <v>64</v>
      </c>
      <c r="F2699" s="2" t="s">
        <v>79</v>
      </c>
      <c r="G2699" s="2" t="s">
        <v>109</v>
      </c>
      <c r="H2699" s="4">
        <v>0.4</v>
      </c>
      <c r="I2699" s="5">
        <v>3000</v>
      </c>
      <c r="J2699" s="6">
        <f t="shared" si="20"/>
        <v>1200</v>
      </c>
      <c r="K2699" s="6">
        <f t="shared" si="21"/>
        <v>480</v>
      </c>
      <c r="L2699" s="7">
        <v>0.4</v>
      </c>
    </row>
    <row r="2700" spans="1:12">
      <c r="A2700" s="2" t="s">
        <v>112</v>
      </c>
      <c r="B2700" s="2">
        <v>1197831</v>
      </c>
      <c r="C2700" s="3">
        <v>44368</v>
      </c>
      <c r="D2700" s="2" t="s">
        <v>4</v>
      </c>
      <c r="E2700" s="2" t="s">
        <v>64</v>
      </c>
      <c r="F2700" s="2" t="s">
        <v>79</v>
      </c>
      <c r="G2700" s="2" t="s">
        <v>110</v>
      </c>
      <c r="H2700" s="4">
        <v>0.54999999999999993</v>
      </c>
      <c r="I2700" s="5">
        <v>3000</v>
      </c>
      <c r="J2700" s="6">
        <f t="shared" si="20"/>
        <v>1649.9999999999998</v>
      </c>
      <c r="K2700" s="6">
        <f t="shared" si="21"/>
        <v>577.49999999999989</v>
      </c>
      <c r="L2700" s="7">
        <v>0.35</v>
      </c>
    </row>
    <row r="2701" spans="1:12">
      <c r="A2701" s="2" t="s">
        <v>112</v>
      </c>
      <c r="B2701" s="2">
        <v>1197831</v>
      </c>
      <c r="C2701" s="3">
        <v>44368</v>
      </c>
      <c r="D2701" s="2" t="s">
        <v>4</v>
      </c>
      <c r="E2701" s="2" t="s">
        <v>64</v>
      </c>
      <c r="F2701" s="2" t="s">
        <v>79</v>
      </c>
      <c r="G2701" s="2" t="s">
        <v>111</v>
      </c>
      <c r="H2701" s="4">
        <v>0.6</v>
      </c>
      <c r="I2701" s="5">
        <v>4750</v>
      </c>
      <c r="J2701" s="6">
        <f t="shared" si="20"/>
        <v>2850</v>
      </c>
      <c r="K2701" s="6">
        <f t="shared" si="21"/>
        <v>1140</v>
      </c>
      <c r="L2701" s="7">
        <v>0.4</v>
      </c>
    </row>
    <row r="2702" spans="1:12">
      <c r="A2702" s="2" t="s">
        <v>112</v>
      </c>
      <c r="B2702" s="2">
        <v>1197831</v>
      </c>
      <c r="C2702" s="3">
        <v>44396</v>
      </c>
      <c r="D2702" s="2" t="s">
        <v>4</v>
      </c>
      <c r="E2702" s="2" t="s">
        <v>64</v>
      </c>
      <c r="F2702" s="2" t="s">
        <v>79</v>
      </c>
      <c r="G2702" s="2" t="s">
        <v>106</v>
      </c>
      <c r="H2702" s="4">
        <v>0.54999999999999993</v>
      </c>
      <c r="I2702" s="5">
        <v>7000</v>
      </c>
      <c r="J2702" s="6">
        <f t="shared" si="20"/>
        <v>3849.9999999999995</v>
      </c>
      <c r="K2702" s="6">
        <f t="shared" si="21"/>
        <v>1540</v>
      </c>
      <c r="L2702" s="7">
        <v>0.4</v>
      </c>
    </row>
    <row r="2703" spans="1:12">
      <c r="A2703" s="2" t="s">
        <v>112</v>
      </c>
      <c r="B2703" s="2">
        <v>1197831</v>
      </c>
      <c r="C2703" s="3">
        <v>44396</v>
      </c>
      <c r="D2703" s="2" t="s">
        <v>4</v>
      </c>
      <c r="E2703" s="2" t="s">
        <v>64</v>
      </c>
      <c r="F2703" s="2" t="s">
        <v>79</v>
      </c>
      <c r="G2703" s="2" t="s">
        <v>107</v>
      </c>
      <c r="H2703" s="4">
        <v>0.5</v>
      </c>
      <c r="I2703" s="5">
        <v>4500</v>
      </c>
      <c r="J2703" s="6">
        <f t="shared" si="20"/>
        <v>2250</v>
      </c>
      <c r="K2703" s="6">
        <f t="shared" si="21"/>
        <v>787.5</v>
      </c>
      <c r="L2703" s="7">
        <v>0.35</v>
      </c>
    </row>
    <row r="2704" spans="1:12">
      <c r="A2704" s="2" t="s">
        <v>112</v>
      </c>
      <c r="B2704" s="2">
        <v>1197831</v>
      </c>
      <c r="C2704" s="3">
        <v>44396</v>
      </c>
      <c r="D2704" s="2" t="s">
        <v>4</v>
      </c>
      <c r="E2704" s="2" t="s">
        <v>64</v>
      </c>
      <c r="F2704" s="2" t="s">
        <v>79</v>
      </c>
      <c r="G2704" s="2" t="s">
        <v>108</v>
      </c>
      <c r="H2704" s="4">
        <v>0.45</v>
      </c>
      <c r="I2704" s="5">
        <v>3750</v>
      </c>
      <c r="J2704" s="6">
        <f t="shared" si="20"/>
        <v>1687.5</v>
      </c>
      <c r="K2704" s="6">
        <f t="shared" si="21"/>
        <v>675</v>
      </c>
      <c r="L2704" s="7">
        <v>0.4</v>
      </c>
    </row>
    <row r="2705" spans="1:12">
      <c r="A2705" s="2" t="s">
        <v>112</v>
      </c>
      <c r="B2705" s="2">
        <v>1197831</v>
      </c>
      <c r="C2705" s="3">
        <v>44396</v>
      </c>
      <c r="D2705" s="2" t="s">
        <v>4</v>
      </c>
      <c r="E2705" s="2" t="s">
        <v>64</v>
      </c>
      <c r="F2705" s="2" t="s">
        <v>79</v>
      </c>
      <c r="G2705" s="2" t="s">
        <v>109</v>
      </c>
      <c r="H2705" s="4">
        <v>0.45</v>
      </c>
      <c r="I2705" s="5">
        <v>3250</v>
      </c>
      <c r="J2705" s="6">
        <f t="shared" si="20"/>
        <v>1462.5</v>
      </c>
      <c r="K2705" s="6">
        <f t="shared" si="21"/>
        <v>585</v>
      </c>
      <c r="L2705" s="7">
        <v>0.4</v>
      </c>
    </row>
    <row r="2706" spans="1:12">
      <c r="A2706" s="2" t="s">
        <v>112</v>
      </c>
      <c r="B2706" s="2">
        <v>1197831</v>
      </c>
      <c r="C2706" s="3">
        <v>44396</v>
      </c>
      <c r="D2706" s="2" t="s">
        <v>4</v>
      </c>
      <c r="E2706" s="2" t="s">
        <v>64</v>
      </c>
      <c r="F2706" s="2" t="s">
        <v>79</v>
      </c>
      <c r="G2706" s="2" t="s">
        <v>110</v>
      </c>
      <c r="H2706" s="4">
        <v>0.6</v>
      </c>
      <c r="I2706" s="5">
        <v>3500</v>
      </c>
      <c r="J2706" s="6">
        <f t="shared" si="20"/>
        <v>2100</v>
      </c>
      <c r="K2706" s="6">
        <f t="shared" si="21"/>
        <v>735</v>
      </c>
      <c r="L2706" s="7">
        <v>0.35</v>
      </c>
    </row>
    <row r="2707" spans="1:12">
      <c r="A2707" s="2" t="s">
        <v>112</v>
      </c>
      <c r="B2707" s="2">
        <v>1197831</v>
      </c>
      <c r="C2707" s="3">
        <v>44396</v>
      </c>
      <c r="D2707" s="2" t="s">
        <v>4</v>
      </c>
      <c r="E2707" s="2" t="s">
        <v>64</v>
      </c>
      <c r="F2707" s="2" t="s">
        <v>79</v>
      </c>
      <c r="G2707" s="2" t="s">
        <v>111</v>
      </c>
      <c r="H2707" s="4">
        <v>0.65</v>
      </c>
      <c r="I2707" s="5">
        <v>5250</v>
      </c>
      <c r="J2707" s="6">
        <f t="shared" si="20"/>
        <v>3412.5</v>
      </c>
      <c r="K2707" s="6">
        <f t="shared" si="21"/>
        <v>1365</v>
      </c>
      <c r="L2707" s="7">
        <v>0.4</v>
      </c>
    </row>
    <row r="2708" spans="1:12">
      <c r="A2708" s="2" t="s">
        <v>112</v>
      </c>
      <c r="B2708" s="2">
        <v>1197831</v>
      </c>
      <c r="C2708" s="3">
        <v>44428</v>
      </c>
      <c r="D2708" s="2" t="s">
        <v>4</v>
      </c>
      <c r="E2708" s="2" t="s">
        <v>64</v>
      </c>
      <c r="F2708" s="2" t="s">
        <v>79</v>
      </c>
      <c r="G2708" s="2" t="s">
        <v>106</v>
      </c>
      <c r="H2708" s="4">
        <v>0.6</v>
      </c>
      <c r="I2708" s="5">
        <v>6750</v>
      </c>
      <c r="J2708" s="6">
        <f t="shared" si="20"/>
        <v>4050</v>
      </c>
      <c r="K2708" s="6">
        <f t="shared" si="21"/>
        <v>1620</v>
      </c>
      <c r="L2708" s="7">
        <v>0.4</v>
      </c>
    </row>
    <row r="2709" spans="1:12">
      <c r="A2709" s="2" t="s">
        <v>112</v>
      </c>
      <c r="B2709" s="2">
        <v>1197831</v>
      </c>
      <c r="C2709" s="3">
        <v>44428</v>
      </c>
      <c r="D2709" s="2" t="s">
        <v>4</v>
      </c>
      <c r="E2709" s="2" t="s">
        <v>64</v>
      </c>
      <c r="F2709" s="2" t="s">
        <v>79</v>
      </c>
      <c r="G2709" s="2" t="s">
        <v>107</v>
      </c>
      <c r="H2709" s="4">
        <v>0.55000000000000004</v>
      </c>
      <c r="I2709" s="5">
        <v>4500</v>
      </c>
      <c r="J2709" s="6">
        <f t="shared" si="20"/>
        <v>2475</v>
      </c>
      <c r="K2709" s="6">
        <f t="shared" si="21"/>
        <v>866.25</v>
      </c>
      <c r="L2709" s="7">
        <v>0.35</v>
      </c>
    </row>
    <row r="2710" spans="1:12">
      <c r="A2710" s="2" t="s">
        <v>112</v>
      </c>
      <c r="B2710" s="2">
        <v>1197831</v>
      </c>
      <c r="C2710" s="3">
        <v>44428</v>
      </c>
      <c r="D2710" s="2" t="s">
        <v>4</v>
      </c>
      <c r="E2710" s="2" t="s">
        <v>64</v>
      </c>
      <c r="F2710" s="2" t="s">
        <v>79</v>
      </c>
      <c r="G2710" s="2" t="s">
        <v>108</v>
      </c>
      <c r="H2710" s="4">
        <v>0.5</v>
      </c>
      <c r="I2710" s="5">
        <v>3750</v>
      </c>
      <c r="J2710" s="6">
        <f t="shared" si="20"/>
        <v>1875</v>
      </c>
      <c r="K2710" s="6">
        <f t="shared" si="21"/>
        <v>750</v>
      </c>
      <c r="L2710" s="7">
        <v>0.4</v>
      </c>
    </row>
    <row r="2711" spans="1:12">
      <c r="A2711" s="2" t="s">
        <v>112</v>
      </c>
      <c r="B2711" s="2">
        <v>1197831</v>
      </c>
      <c r="C2711" s="3">
        <v>44428</v>
      </c>
      <c r="D2711" s="2" t="s">
        <v>4</v>
      </c>
      <c r="E2711" s="2" t="s">
        <v>64</v>
      </c>
      <c r="F2711" s="2" t="s">
        <v>79</v>
      </c>
      <c r="G2711" s="2" t="s">
        <v>109</v>
      </c>
      <c r="H2711" s="4">
        <v>0.4</v>
      </c>
      <c r="I2711" s="5">
        <v>3250</v>
      </c>
      <c r="J2711" s="6">
        <f t="shared" si="20"/>
        <v>1300</v>
      </c>
      <c r="K2711" s="6">
        <f t="shared" si="21"/>
        <v>520</v>
      </c>
      <c r="L2711" s="7">
        <v>0.4</v>
      </c>
    </row>
    <row r="2712" spans="1:12">
      <c r="A2712" s="2" t="s">
        <v>112</v>
      </c>
      <c r="B2712" s="2">
        <v>1197831</v>
      </c>
      <c r="C2712" s="3">
        <v>44428</v>
      </c>
      <c r="D2712" s="2" t="s">
        <v>4</v>
      </c>
      <c r="E2712" s="2" t="s">
        <v>64</v>
      </c>
      <c r="F2712" s="2" t="s">
        <v>79</v>
      </c>
      <c r="G2712" s="2" t="s">
        <v>110</v>
      </c>
      <c r="H2712" s="4">
        <v>0.5</v>
      </c>
      <c r="I2712" s="5">
        <v>3000</v>
      </c>
      <c r="J2712" s="6">
        <f t="shared" si="20"/>
        <v>1500</v>
      </c>
      <c r="K2712" s="6">
        <f t="shared" si="21"/>
        <v>525</v>
      </c>
      <c r="L2712" s="7">
        <v>0.35</v>
      </c>
    </row>
    <row r="2713" spans="1:12">
      <c r="A2713" s="2" t="s">
        <v>112</v>
      </c>
      <c r="B2713" s="2">
        <v>1197831</v>
      </c>
      <c r="C2713" s="3">
        <v>44428</v>
      </c>
      <c r="D2713" s="2" t="s">
        <v>4</v>
      </c>
      <c r="E2713" s="2" t="s">
        <v>64</v>
      </c>
      <c r="F2713" s="2" t="s">
        <v>79</v>
      </c>
      <c r="G2713" s="2" t="s">
        <v>111</v>
      </c>
      <c r="H2713" s="4">
        <v>0.55000000000000004</v>
      </c>
      <c r="I2713" s="5">
        <v>4750</v>
      </c>
      <c r="J2713" s="6">
        <f t="shared" si="20"/>
        <v>2612.5</v>
      </c>
      <c r="K2713" s="6">
        <f t="shared" si="21"/>
        <v>1045</v>
      </c>
      <c r="L2713" s="7">
        <v>0.4</v>
      </c>
    </row>
    <row r="2714" spans="1:12">
      <c r="A2714" s="2" t="s">
        <v>112</v>
      </c>
      <c r="B2714" s="2">
        <v>1197831</v>
      </c>
      <c r="C2714" s="3">
        <v>44458</v>
      </c>
      <c r="D2714" s="2" t="s">
        <v>4</v>
      </c>
      <c r="E2714" s="2" t="s">
        <v>64</v>
      </c>
      <c r="F2714" s="2" t="s">
        <v>79</v>
      </c>
      <c r="G2714" s="2" t="s">
        <v>106</v>
      </c>
      <c r="H2714" s="4">
        <v>0.5</v>
      </c>
      <c r="I2714" s="5">
        <v>5750</v>
      </c>
      <c r="J2714" s="6">
        <f t="shared" si="20"/>
        <v>2875</v>
      </c>
      <c r="K2714" s="6">
        <f t="shared" si="21"/>
        <v>1150</v>
      </c>
      <c r="L2714" s="7">
        <v>0.4</v>
      </c>
    </row>
    <row r="2715" spans="1:12">
      <c r="A2715" s="2" t="s">
        <v>112</v>
      </c>
      <c r="B2715" s="2">
        <v>1197831</v>
      </c>
      <c r="C2715" s="3">
        <v>44458</v>
      </c>
      <c r="D2715" s="2" t="s">
        <v>4</v>
      </c>
      <c r="E2715" s="2" t="s">
        <v>64</v>
      </c>
      <c r="F2715" s="2" t="s">
        <v>79</v>
      </c>
      <c r="G2715" s="2" t="s">
        <v>107</v>
      </c>
      <c r="H2715" s="4">
        <v>0.40000000000000013</v>
      </c>
      <c r="I2715" s="5">
        <v>3750</v>
      </c>
      <c r="J2715" s="6">
        <f t="shared" si="20"/>
        <v>1500.0000000000005</v>
      </c>
      <c r="K2715" s="6">
        <f t="shared" si="21"/>
        <v>525.00000000000011</v>
      </c>
      <c r="L2715" s="7">
        <v>0.35</v>
      </c>
    </row>
    <row r="2716" spans="1:12">
      <c r="A2716" s="2" t="s">
        <v>112</v>
      </c>
      <c r="B2716" s="2">
        <v>1197831</v>
      </c>
      <c r="C2716" s="3">
        <v>44458</v>
      </c>
      <c r="D2716" s="2" t="s">
        <v>4</v>
      </c>
      <c r="E2716" s="2" t="s">
        <v>64</v>
      </c>
      <c r="F2716" s="2" t="s">
        <v>79</v>
      </c>
      <c r="G2716" s="2" t="s">
        <v>108</v>
      </c>
      <c r="H2716" s="4">
        <v>0.15000000000000008</v>
      </c>
      <c r="I2716" s="5">
        <v>2750</v>
      </c>
      <c r="J2716" s="6">
        <f t="shared" si="20"/>
        <v>412.50000000000023</v>
      </c>
      <c r="K2716" s="6">
        <f t="shared" si="21"/>
        <v>165.00000000000011</v>
      </c>
      <c r="L2716" s="7">
        <v>0.4</v>
      </c>
    </row>
    <row r="2717" spans="1:12">
      <c r="A2717" s="2" t="s">
        <v>112</v>
      </c>
      <c r="B2717" s="2">
        <v>1197831</v>
      </c>
      <c r="C2717" s="3">
        <v>44458</v>
      </c>
      <c r="D2717" s="2" t="s">
        <v>4</v>
      </c>
      <c r="E2717" s="2" t="s">
        <v>64</v>
      </c>
      <c r="F2717" s="2" t="s">
        <v>79</v>
      </c>
      <c r="G2717" s="2" t="s">
        <v>109</v>
      </c>
      <c r="H2717" s="4">
        <v>0.15000000000000008</v>
      </c>
      <c r="I2717" s="5">
        <v>2500</v>
      </c>
      <c r="J2717" s="6">
        <f t="shared" si="20"/>
        <v>375.00000000000017</v>
      </c>
      <c r="K2717" s="6">
        <f t="shared" si="21"/>
        <v>150.00000000000009</v>
      </c>
      <c r="L2717" s="7">
        <v>0.4</v>
      </c>
    </row>
    <row r="2718" spans="1:12">
      <c r="A2718" s="2" t="s">
        <v>112</v>
      </c>
      <c r="B2718" s="2">
        <v>1197831</v>
      </c>
      <c r="C2718" s="3">
        <v>44458</v>
      </c>
      <c r="D2718" s="2" t="s">
        <v>4</v>
      </c>
      <c r="E2718" s="2" t="s">
        <v>64</v>
      </c>
      <c r="F2718" s="2" t="s">
        <v>79</v>
      </c>
      <c r="G2718" s="2" t="s">
        <v>110</v>
      </c>
      <c r="H2718" s="4">
        <v>0.25000000000000006</v>
      </c>
      <c r="I2718" s="5">
        <v>2500</v>
      </c>
      <c r="J2718" s="6">
        <f t="shared" si="20"/>
        <v>625.00000000000011</v>
      </c>
      <c r="K2718" s="6">
        <f t="shared" si="21"/>
        <v>218.75000000000003</v>
      </c>
      <c r="L2718" s="7">
        <v>0.35</v>
      </c>
    </row>
    <row r="2719" spans="1:12">
      <c r="A2719" s="2" t="s">
        <v>112</v>
      </c>
      <c r="B2719" s="2">
        <v>1197831</v>
      </c>
      <c r="C2719" s="3">
        <v>44458</v>
      </c>
      <c r="D2719" s="2" t="s">
        <v>4</v>
      </c>
      <c r="E2719" s="2" t="s">
        <v>64</v>
      </c>
      <c r="F2719" s="2" t="s">
        <v>79</v>
      </c>
      <c r="G2719" s="2" t="s">
        <v>111</v>
      </c>
      <c r="H2719" s="4">
        <v>0.3000000000000001</v>
      </c>
      <c r="I2719" s="5">
        <v>3500</v>
      </c>
      <c r="J2719" s="6">
        <f t="shared" si="20"/>
        <v>1050.0000000000005</v>
      </c>
      <c r="K2719" s="6">
        <f t="shared" si="21"/>
        <v>420.00000000000023</v>
      </c>
      <c r="L2719" s="7">
        <v>0.4</v>
      </c>
    </row>
    <row r="2720" spans="1:12">
      <c r="A2720" s="2" t="s">
        <v>112</v>
      </c>
      <c r="B2720" s="2">
        <v>1197831</v>
      </c>
      <c r="C2720" s="3">
        <v>44490</v>
      </c>
      <c r="D2720" s="2" t="s">
        <v>4</v>
      </c>
      <c r="E2720" s="2" t="s">
        <v>64</v>
      </c>
      <c r="F2720" s="2" t="s">
        <v>79</v>
      </c>
      <c r="G2720" s="2" t="s">
        <v>106</v>
      </c>
      <c r="H2720" s="4">
        <v>0.3000000000000001</v>
      </c>
      <c r="I2720" s="5">
        <v>5250</v>
      </c>
      <c r="J2720" s="6">
        <f t="shared" si="20"/>
        <v>1575.0000000000005</v>
      </c>
      <c r="K2720" s="6">
        <f t="shared" si="21"/>
        <v>630.00000000000023</v>
      </c>
      <c r="L2720" s="7">
        <v>0.4</v>
      </c>
    </row>
    <row r="2721" spans="1:12">
      <c r="A2721" s="2" t="s">
        <v>112</v>
      </c>
      <c r="B2721" s="2">
        <v>1197831</v>
      </c>
      <c r="C2721" s="3">
        <v>44490</v>
      </c>
      <c r="D2721" s="2" t="s">
        <v>4</v>
      </c>
      <c r="E2721" s="2" t="s">
        <v>64</v>
      </c>
      <c r="F2721" s="2" t="s">
        <v>79</v>
      </c>
      <c r="G2721" s="2" t="s">
        <v>107</v>
      </c>
      <c r="H2721" s="4">
        <v>0.20000000000000012</v>
      </c>
      <c r="I2721" s="5">
        <v>3500</v>
      </c>
      <c r="J2721" s="6">
        <f t="shared" si="20"/>
        <v>700.00000000000045</v>
      </c>
      <c r="K2721" s="6">
        <f t="shared" si="21"/>
        <v>245.00000000000014</v>
      </c>
      <c r="L2721" s="7">
        <v>0.35</v>
      </c>
    </row>
    <row r="2722" spans="1:12">
      <c r="A2722" s="2" t="s">
        <v>112</v>
      </c>
      <c r="B2722" s="2">
        <v>1197831</v>
      </c>
      <c r="C2722" s="3">
        <v>44490</v>
      </c>
      <c r="D2722" s="2" t="s">
        <v>4</v>
      </c>
      <c r="E2722" s="2" t="s">
        <v>64</v>
      </c>
      <c r="F2722" s="2" t="s">
        <v>79</v>
      </c>
      <c r="G2722" s="2" t="s">
        <v>108</v>
      </c>
      <c r="H2722" s="4">
        <v>0.20000000000000012</v>
      </c>
      <c r="I2722" s="5">
        <v>2250</v>
      </c>
      <c r="J2722" s="6">
        <f t="shared" si="20"/>
        <v>450.00000000000028</v>
      </c>
      <c r="K2722" s="6">
        <f t="shared" si="21"/>
        <v>180.00000000000011</v>
      </c>
      <c r="L2722" s="7">
        <v>0.4</v>
      </c>
    </row>
    <row r="2723" spans="1:12">
      <c r="A2723" s="2" t="s">
        <v>112</v>
      </c>
      <c r="B2723" s="2">
        <v>1197831</v>
      </c>
      <c r="C2723" s="3">
        <v>44490</v>
      </c>
      <c r="D2723" s="2" t="s">
        <v>4</v>
      </c>
      <c r="E2723" s="2" t="s">
        <v>64</v>
      </c>
      <c r="F2723" s="2" t="s">
        <v>79</v>
      </c>
      <c r="G2723" s="2" t="s">
        <v>109</v>
      </c>
      <c r="H2723" s="4">
        <v>0.20000000000000012</v>
      </c>
      <c r="I2723" s="5">
        <v>2000</v>
      </c>
      <c r="J2723" s="6">
        <f t="shared" si="20"/>
        <v>400.00000000000023</v>
      </c>
      <c r="K2723" s="6">
        <f t="shared" si="21"/>
        <v>160.00000000000011</v>
      </c>
      <c r="L2723" s="7">
        <v>0.4</v>
      </c>
    </row>
    <row r="2724" spans="1:12">
      <c r="A2724" s="2" t="s">
        <v>112</v>
      </c>
      <c r="B2724" s="2">
        <v>1197831</v>
      </c>
      <c r="C2724" s="3">
        <v>44490</v>
      </c>
      <c r="D2724" s="2" t="s">
        <v>4</v>
      </c>
      <c r="E2724" s="2" t="s">
        <v>64</v>
      </c>
      <c r="F2724" s="2" t="s">
        <v>79</v>
      </c>
      <c r="G2724" s="2" t="s">
        <v>110</v>
      </c>
      <c r="H2724" s="4">
        <v>0.3000000000000001</v>
      </c>
      <c r="I2724" s="5">
        <v>2000</v>
      </c>
      <c r="J2724" s="6">
        <f t="shared" si="20"/>
        <v>600.00000000000023</v>
      </c>
      <c r="K2724" s="6">
        <f t="shared" si="21"/>
        <v>210.00000000000006</v>
      </c>
      <c r="L2724" s="7">
        <v>0.35</v>
      </c>
    </row>
    <row r="2725" spans="1:12">
      <c r="A2725" s="2" t="s">
        <v>112</v>
      </c>
      <c r="B2725" s="2">
        <v>1197831</v>
      </c>
      <c r="C2725" s="3">
        <v>44490</v>
      </c>
      <c r="D2725" s="2" t="s">
        <v>4</v>
      </c>
      <c r="E2725" s="2" t="s">
        <v>64</v>
      </c>
      <c r="F2725" s="2" t="s">
        <v>79</v>
      </c>
      <c r="G2725" s="2" t="s">
        <v>111</v>
      </c>
      <c r="H2725" s="4">
        <v>0.30000000000000004</v>
      </c>
      <c r="I2725" s="5">
        <v>3250</v>
      </c>
      <c r="J2725" s="6">
        <f t="shared" si="20"/>
        <v>975.00000000000011</v>
      </c>
      <c r="K2725" s="6">
        <f t="shared" si="21"/>
        <v>390.00000000000006</v>
      </c>
      <c r="L2725" s="7">
        <v>0.4</v>
      </c>
    </row>
    <row r="2726" spans="1:12">
      <c r="A2726" s="2" t="s">
        <v>112</v>
      </c>
      <c r="B2726" s="2">
        <v>1197831</v>
      </c>
      <c r="C2726" s="3">
        <v>44520</v>
      </c>
      <c r="D2726" s="2" t="s">
        <v>4</v>
      </c>
      <c r="E2726" s="2" t="s">
        <v>64</v>
      </c>
      <c r="F2726" s="2" t="s">
        <v>79</v>
      </c>
      <c r="G2726" s="2" t="s">
        <v>106</v>
      </c>
      <c r="H2726" s="4">
        <v>0.25000000000000011</v>
      </c>
      <c r="I2726" s="5">
        <v>4750</v>
      </c>
      <c r="J2726" s="6">
        <f t="shared" si="20"/>
        <v>1187.5000000000005</v>
      </c>
      <c r="K2726" s="6">
        <f t="shared" si="21"/>
        <v>475.00000000000023</v>
      </c>
      <c r="L2726" s="7">
        <v>0.4</v>
      </c>
    </row>
    <row r="2727" spans="1:12">
      <c r="A2727" s="2" t="s">
        <v>112</v>
      </c>
      <c r="B2727" s="2">
        <v>1197831</v>
      </c>
      <c r="C2727" s="3">
        <v>44520</v>
      </c>
      <c r="D2727" s="2" t="s">
        <v>4</v>
      </c>
      <c r="E2727" s="2" t="s">
        <v>64</v>
      </c>
      <c r="F2727" s="2" t="s">
        <v>79</v>
      </c>
      <c r="G2727" s="2" t="s">
        <v>107</v>
      </c>
      <c r="H2727" s="4">
        <v>0.15000000000000013</v>
      </c>
      <c r="I2727" s="5">
        <v>3000</v>
      </c>
      <c r="J2727" s="6">
        <f t="shared" si="20"/>
        <v>450.0000000000004</v>
      </c>
      <c r="K2727" s="6">
        <f t="shared" si="21"/>
        <v>157.50000000000014</v>
      </c>
      <c r="L2727" s="7">
        <v>0.35</v>
      </c>
    </row>
    <row r="2728" spans="1:12">
      <c r="A2728" s="2" t="s">
        <v>112</v>
      </c>
      <c r="B2728" s="2">
        <v>1197831</v>
      </c>
      <c r="C2728" s="3">
        <v>44520</v>
      </c>
      <c r="D2728" s="2" t="s">
        <v>4</v>
      </c>
      <c r="E2728" s="2" t="s">
        <v>64</v>
      </c>
      <c r="F2728" s="2" t="s">
        <v>79</v>
      </c>
      <c r="G2728" s="2" t="s">
        <v>108</v>
      </c>
      <c r="H2728" s="4">
        <v>0.25000000000000017</v>
      </c>
      <c r="I2728" s="5">
        <v>2450</v>
      </c>
      <c r="J2728" s="6">
        <f t="shared" si="20"/>
        <v>612.50000000000045</v>
      </c>
      <c r="K2728" s="6">
        <f t="shared" si="21"/>
        <v>245.0000000000002</v>
      </c>
      <c r="L2728" s="7">
        <v>0.4</v>
      </c>
    </row>
    <row r="2729" spans="1:12">
      <c r="A2729" s="2" t="s">
        <v>112</v>
      </c>
      <c r="B2729" s="2">
        <v>1197831</v>
      </c>
      <c r="C2729" s="3">
        <v>44520</v>
      </c>
      <c r="D2729" s="2" t="s">
        <v>4</v>
      </c>
      <c r="E2729" s="2" t="s">
        <v>64</v>
      </c>
      <c r="F2729" s="2" t="s">
        <v>79</v>
      </c>
      <c r="G2729" s="2" t="s">
        <v>109</v>
      </c>
      <c r="H2729" s="4">
        <v>0.55000000000000016</v>
      </c>
      <c r="I2729" s="5">
        <v>3000</v>
      </c>
      <c r="J2729" s="6">
        <f t="shared" si="20"/>
        <v>1650.0000000000005</v>
      </c>
      <c r="K2729" s="6">
        <f t="shared" si="21"/>
        <v>660.00000000000023</v>
      </c>
      <c r="L2729" s="7">
        <v>0.4</v>
      </c>
    </row>
    <row r="2730" spans="1:12">
      <c r="A2730" s="2" t="s">
        <v>112</v>
      </c>
      <c r="B2730" s="2">
        <v>1197831</v>
      </c>
      <c r="C2730" s="3">
        <v>44520</v>
      </c>
      <c r="D2730" s="2" t="s">
        <v>4</v>
      </c>
      <c r="E2730" s="2" t="s">
        <v>64</v>
      </c>
      <c r="F2730" s="2" t="s">
        <v>79</v>
      </c>
      <c r="G2730" s="2" t="s">
        <v>110</v>
      </c>
      <c r="H2730" s="4">
        <v>0.75000000000000011</v>
      </c>
      <c r="I2730" s="5">
        <v>2750</v>
      </c>
      <c r="J2730" s="6">
        <f t="shared" si="20"/>
        <v>2062.5000000000005</v>
      </c>
      <c r="K2730" s="6">
        <f t="shared" si="21"/>
        <v>721.87500000000011</v>
      </c>
      <c r="L2730" s="7">
        <v>0.35</v>
      </c>
    </row>
    <row r="2731" spans="1:12">
      <c r="A2731" s="2" t="s">
        <v>112</v>
      </c>
      <c r="B2731" s="2">
        <v>1197831</v>
      </c>
      <c r="C2731" s="3">
        <v>44520</v>
      </c>
      <c r="D2731" s="2" t="s">
        <v>4</v>
      </c>
      <c r="E2731" s="2" t="s">
        <v>64</v>
      </c>
      <c r="F2731" s="2" t="s">
        <v>79</v>
      </c>
      <c r="G2731" s="2" t="s">
        <v>111</v>
      </c>
      <c r="H2731" s="4">
        <v>0.75</v>
      </c>
      <c r="I2731" s="5">
        <v>3750</v>
      </c>
      <c r="J2731" s="6">
        <f t="shared" si="20"/>
        <v>2812.5</v>
      </c>
      <c r="K2731" s="6">
        <f t="shared" si="21"/>
        <v>1125</v>
      </c>
      <c r="L2731" s="7">
        <v>0.4</v>
      </c>
    </row>
    <row r="2732" spans="1:12">
      <c r="A2732" s="2" t="s">
        <v>112</v>
      </c>
      <c r="B2732" s="2">
        <v>1197831</v>
      </c>
      <c r="C2732" s="3">
        <v>44549</v>
      </c>
      <c r="D2732" s="2" t="s">
        <v>4</v>
      </c>
      <c r="E2732" s="2" t="s">
        <v>64</v>
      </c>
      <c r="F2732" s="2" t="s">
        <v>79</v>
      </c>
      <c r="G2732" s="2" t="s">
        <v>106</v>
      </c>
      <c r="H2732" s="4">
        <v>0.70000000000000007</v>
      </c>
      <c r="I2732" s="5">
        <v>6250</v>
      </c>
      <c r="J2732" s="6">
        <f t="shared" si="20"/>
        <v>4375</v>
      </c>
      <c r="K2732" s="6">
        <f t="shared" si="21"/>
        <v>1750</v>
      </c>
      <c r="L2732" s="7">
        <v>0.4</v>
      </c>
    </row>
    <row r="2733" spans="1:12">
      <c r="A2733" s="2" t="s">
        <v>112</v>
      </c>
      <c r="B2733" s="2">
        <v>1197831</v>
      </c>
      <c r="C2733" s="3">
        <v>44549</v>
      </c>
      <c r="D2733" s="2" t="s">
        <v>4</v>
      </c>
      <c r="E2733" s="2" t="s">
        <v>64</v>
      </c>
      <c r="F2733" s="2" t="s">
        <v>79</v>
      </c>
      <c r="G2733" s="2" t="s">
        <v>107</v>
      </c>
      <c r="H2733" s="4">
        <v>0.60000000000000009</v>
      </c>
      <c r="I2733" s="5">
        <v>4250</v>
      </c>
      <c r="J2733" s="6">
        <f t="shared" si="20"/>
        <v>2550.0000000000005</v>
      </c>
      <c r="K2733" s="6">
        <f t="shared" si="21"/>
        <v>892.50000000000011</v>
      </c>
      <c r="L2733" s="7">
        <v>0.35</v>
      </c>
    </row>
    <row r="2734" spans="1:12">
      <c r="A2734" s="2" t="s">
        <v>112</v>
      </c>
      <c r="B2734" s="2">
        <v>1197831</v>
      </c>
      <c r="C2734" s="3">
        <v>44549</v>
      </c>
      <c r="D2734" s="2" t="s">
        <v>4</v>
      </c>
      <c r="E2734" s="2" t="s">
        <v>64</v>
      </c>
      <c r="F2734" s="2" t="s">
        <v>79</v>
      </c>
      <c r="G2734" s="2" t="s">
        <v>108</v>
      </c>
      <c r="H2734" s="4">
        <v>0.60000000000000009</v>
      </c>
      <c r="I2734" s="5">
        <v>3750</v>
      </c>
      <c r="J2734" s="6">
        <f t="shared" si="20"/>
        <v>2250.0000000000005</v>
      </c>
      <c r="K2734" s="6">
        <f t="shared" si="21"/>
        <v>900.00000000000023</v>
      </c>
      <c r="L2734" s="7">
        <v>0.4</v>
      </c>
    </row>
    <row r="2735" spans="1:12">
      <c r="A2735" s="2" t="s">
        <v>112</v>
      </c>
      <c r="B2735" s="2">
        <v>1197831</v>
      </c>
      <c r="C2735" s="3">
        <v>44549</v>
      </c>
      <c r="D2735" s="2" t="s">
        <v>4</v>
      </c>
      <c r="E2735" s="2" t="s">
        <v>64</v>
      </c>
      <c r="F2735" s="2" t="s">
        <v>79</v>
      </c>
      <c r="G2735" s="2" t="s">
        <v>109</v>
      </c>
      <c r="H2735" s="4">
        <v>0.60000000000000009</v>
      </c>
      <c r="I2735" s="5">
        <v>3250</v>
      </c>
      <c r="J2735" s="6">
        <f t="shared" si="20"/>
        <v>1950.0000000000002</v>
      </c>
      <c r="K2735" s="6">
        <f t="shared" si="21"/>
        <v>780.00000000000011</v>
      </c>
      <c r="L2735" s="7">
        <v>0.4</v>
      </c>
    </row>
    <row r="2736" spans="1:12">
      <c r="A2736" s="2" t="s">
        <v>112</v>
      </c>
      <c r="B2736" s="2">
        <v>1197831</v>
      </c>
      <c r="C2736" s="3">
        <v>44549</v>
      </c>
      <c r="D2736" s="2" t="s">
        <v>4</v>
      </c>
      <c r="E2736" s="2" t="s">
        <v>64</v>
      </c>
      <c r="F2736" s="2" t="s">
        <v>79</v>
      </c>
      <c r="G2736" s="2" t="s">
        <v>110</v>
      </c>
      <c r="H2736" s="4">
        <v>0.70000000000000007</v>
      </c>
      <c r="I2736" s="5">
        <v>3250</v>
      </c>
      <c r="J2736" s="6">
        <f t="shared" si="20"/>
        <v>2275</v>
      </c>
      <c r="K2736" s="6">
        <f t="shared" si="21"/>
        <v>796.25</v>
      </c>
      <c r="L2736" s="7">
        <v>0.35</v>
      </c>
    </row>
    <row r="2737" spans="1:12">
      <c r="A2737" s="2" t="s">
        <v>112</v>
      </c>
      <c r="B2737" s="2">
        <v>1197831</v>
      </c>
      <c r="C2737" s="3">
        <v>44549</v>
      </c>
      <c r="D2737" s="2" t="s">
        <v>4</v>
      </c>
      <c r="E2737" s="2" t="s">
        <v>64</v>
      </c>
      <c r="F2737" s="2" t="s">
        <v>79</v>
      </c>
      <c r="G2737" s="2" t="s">
        <v>111</v>
      </c>
      <c r="H2737" s="4">
        <v>0.75</v>
      </c>
      <c r="I2737" s="5">
        <v>4250</v>
      </c>
      <c r="J2737" s="6">
        <f t="shared" si="20"/>
        <v>3187.5</v>
      </c>
      <c r="K2737" s="6">
        <f t="shared" si="21"/>
        <v>1275</v>
      </c>
      <c r="L2737" s="7">
        <v>0.4</v>
      </c>
    </row>
    <row r="2738" spans="1:12">
      <c r="A2738" s="2" t="s">
        <v>112</v>
      </c>
      <c r="B2738" s="2">
        <v>1197831</v>
      </c>
      <c r="C2738" s="3">
        <v>44212</v>
      </c>
      <c r="D2738" s="2" t="s">
        <v>4</v>
      </c>
      <c r="E2738" s="2" t="s">
        <v>45</v>
      </c>
      <c r="F2738" s="2" t="s">
        <v>76</v>
      </c>
      <c r="G2738" s="2" t="s">
        <v>106</v>
      </c>
      <c r="H2738" s="4">
        <v>0.25000000000000006</v>
      </c>
      <c r="I2738" s="5">
        <v>5500</v>
      </c>
      <c r="J2738" s="6">
        <f t="shared" si="20"/>
        <v>1375.0000000000002</v>
      </c>
      <c r="K2738" s="6">
        <f t="shared" si="21"/>
        <v>481.25000000000006</v>
      </c>
      <c r="L2738" s="7">
        <v>0.35</v>
      </c>
    </row>
    <row r="2739" spans="1:12">
      <c r="A2739" s="2" t="s">
        <v>112</v>
      </c>
      <c r="B2739" s="2">
        <v>1197831</v>
      </c>
      <c r="C2739" s="3">
        <v>44212</v>
      </c>
      <c r="D2739" s="2" t="s">
        <v>4</v>
      </c>
      <c r="E2739" s="2" t="s">
        <v>45</v>
      </c>
      <c r="F2739" s="2" t="s">
        <v>76</v>
      </c>
      <c r="G2739" s="2" t="s">
        <v>107</v>
      </c>
      <c r="H2739" s="4">
        <v>0.25000000000000006</v>
      </c>
      <c r="I2739" s="5">
        <v>3500</v>
      </c>
      <c r="J2739" s="6">
        <f t="shared" si="20"/>
        <v>875.00000000000023</v>
      </c>
      <c r="K2739" s="6">
        <f t="shared" si="21"/>
        <v>306.25000000000006</v>
      </c>
      <c r="L2739" s="7">
        <v>0.35</v>
      </c>
    </row>
    <row r="2740" spans="1:12">
      <c r="A2740" s="2" t="s">
        <v>112</v>
      </c>
      <c r="B2740" s="2">
        <v>1197831</v>
      </c>
      <c r="C2740" s="3">
        <v>44212</v>
      </c>
      <c r="D2740" s="2" t="s">
        <v>4</v>
      </c>
      <c r="E2740" s="2" t="s">
        <v>45</v>
      </c>
      <c r="F2740" s="2" t="s">
        <v>76</v>
      </c>
      <c r="G2740" s="2" t="s">
        <v>108</v>
      </c>
      <c r="H2740" s="4">
        <v>0.15000000000000008</v>
      </c>
      <c r="I2740" s="5">
        <v>3500</v>
      </c>
      <c r="J2740" s="6">
        <f t="shared" si="20"/>
        <v>525.00000000000023</v>
      </c>
      <c r="K2740" s="6">
        <f t="shared" si="21"/>
        <v>183.75000000000006</v>
      </c>
      <c r="L2740" s="7">
        <v>0.35</v>
      </c>
    </row>
    <row r="2741" spans="1:12">
      <c r="A2741" s="2" t="s">
        <v>112</v>
      </c>
      <c r="B2741" s="2">
        <v>1197831</v>
      </c>
      <c r="C2741" s="3">
        <v>44212</v>
      </c>
      <c r="D2741" s="2" t="s">
        <v>4</v>
      </c>
      <c r="E2741" s="2" t="s">
        <v>45</v>
      </c>
      <c r="F2741" s="2" t="s">
        <v>76</v>
      </c>
      <c r="G2741" s="2" t="s">
        <v>109</v>
      </c>
      <c r="H2741" s="4">
        <v>0.2</v>
      </c>
      <c r="I2741" s="5">
        <v>2000</v>
      </c>
      <c r="J2741" s="6">
        <f t="shared" si="20"/>
        <v>400</v>
      </c>
      <c r="K2741" s="6">
        <f t="shared" si="21"/>
        <v>140</v>
      </c>
      <c r="L2741" s="7">
        <v>0.35</v>
      </c>
    </row>
    <row r="2742" spans="1:12">
      <c r="A2742" s="2" t="s">
        <v>112</v>
      </c>
      <c r="B2742" s="2">
        <v>1197831</v>
      </c>
      <c r="C2742" s="3">
        <v>44212</v>
      </c>
      <c r="D2742" s="2" t="s">
        <v>4</v>
      </c>
      <c r="E2742" s="2" t="s">
        <v>45</v>
      </c>
      <c r="F2742" s="2" t="s">
        <v>76</v>
      </c>
      <c r="G2742" s="2" t="s">
        <v>110</v>
      </c>
      <c r="H2742" s="4">
        <v>0.35000000000000003</v>
      </c>
      <c r="I2742" s="5">
        <v>2500</v>
      </c>
      <c r="J2742" s="6">
        <f t="shared" si="20"/>
        <v>875.00000000000011</v>
      </c>
      <c r="K2742" s="6">
        <f t="shared" si="21"/>
        <v>306.25</v>
      </c>
      <c r="L2742" s="7">
        <v>0.35</v>
      </c>
    </row>
    <row r="2743" spans="1:12">
      <c r="A2743" s="2" t="s">
        <v>112</v>
      </c>
      <c r="B2743" s="2">
        <v>1197831</v>
      </c>
      <c r="C2743" s="3">
        <v>44212</v>
      </c>
      <c r="D2743" s="2" t="s">
        <v>4</v>
      </c>
      <c r="E2743" s="2" t="s">
        <v>45</v>
      </c>
      <c r="F2743" s="2" t="s">
        <v>76</v>
      </c>
      <c r="G2743" s="2" t="s">
        <v>111</v>
      </c>
      <c r="H2743" s="4">
        <v>0.25000000000000006</v>
      </c>
      <c r="I2743" s="5">
        <v>3500</v>
      </c>
      <c r="J2743" s="6">
        <f t="shared" si="20"/>
        <v>875.00000000000023</v>
      </c>
      <c r="K2743" s="6">
        <f t="shared" si="21"/>
        <v>306.25000000000006</v>
      </c>
      <c r="L2743" s="7">
        <v>0.35</v>
      </c>
    </row>
    <row r="2744" spans="1:12">
      <c r="A2744" s="2" t="s">
        <v>112</v>
      </c>
      <c r="B2744" s="2">
        <v>1197831</v>
      </c>
      <c r="C2744" s="3">
        <v>44241</v>
      </c>
      <c r="D2744" s="2" t="s">
        <v>4</v>
      </c>
      <c r="E2744" s="2" t="s">
        <v>45</v>
      </c>
      <c r="F2744" s="2" t="s">
        <v>76</v>
      </c>
      <c r="G2744" s="2" t="s">
        <v>106</v>
      </c>
      <c r="H2744" s="4">
        <v>0.25000000000000006</v>
      </c>
      <c r="I2744" s="5">
        <v>6000</v>
      </c>
      <c r="J2744" s="6">
        <f t="shared" si="20"/>
        <v>1500.0000000000002</v>
      </c>
      <c r="K2744" s="6">
        <f t="shared" si="21"/>
        <v>525</v>
      </c>
      <c r="L2744" s="7">
        <v>0.35</v>
      </c>
    </row>
    <row r="2745" spans="1:12">
      <c r="A2745" s="2" t="s">
        <v>112</v>
      </c>
      <c r="B2745" s="2">
        <v>1197831</v>
      </c>
      <c r="C2745" s="3">
        <v>44241</v>
      </c>
      <c r="D2745" s="2" t="s">
        <v>4</v>
      </c>
      <c r="E2745" s="2" t="s">
        <v>45</v>
      </c>
      <c r="F2745" s="2" t="s">
        <v>76</v>
      </c>
      <c r="G2745" s="2" t="s">
        <v>107</v>
      </c>
      <c r="H2745" s="4">
        <v>0.25000000000000006</v>
      </c>
      <c r="I2745" s="5">
        <v>2500</v>
      </c>
      <c r="J2745" s="6">
        <f t="shared" si="20"/>
        <v>625.00000000000011</v>
      </c>
      <c r="K2745" s="6">
        <f t="shared" si="21"/>
        <v>218.75000000000003</v>
      </c>
      <c r="L2745" s="7">
        <v>0.35</v>
      </c>
    </row>
    <row r="2746" spans="1:12">
      <c r="A2746" s="2" t="s">
        <v>112</v>
      </c>
      <c r="B2746" s="2">
        <v>1197831</v>
      </c>
      <c r="C2746" s="3">
        <v>44241</v>
      </c>
      <c r="D2746" s="2" t="s">
        <v>4</v>
      </c>
      <c r="E2746" s="2" t="s">
        <v>45</v>
      </c>
      <c r="F2746" s="2" t="s">
        <v>76</v>
      </c>
      <c r="G2746" s="2" t="s">
        <v>108</v>
      </c>
      <c r="H2746" s="4">
        <v>0.15000000000000008</v>
      </c>
      <c r="I2746" s="5">
        <v>3000</v>
      </c>
      <c r="J2746" s="6">
        <f t="shared" si="20"/>
        <v>450.00000000000023</v>
      </c>
      <c r="K2746" s="6">
        <f t="shared" si="21"/>
        <v>157.50000000000006</v>
      </c>
      <c r="L2746" s="7">
        <v>0.35</v>
      </c>
    </row>
    <row r="2747" spans="1:12">
      <c r="A2747" s="2" t="s">
        <v>112</v>
      </c>
      <c r="B2747" s="2">
        <v>1197831</v>
      </c>
      <c r="C2747" s="3">
        <v>44241</v>
      </c>
      <c r="D2747" s="2" t="s">
        <v>4</v>
      </c>
      <c r="E2747" s="2" t="s">
        <v>45</v>
      </c>
      <c r="F2747" s="2" t="s">
        <v>76</v>
      </c>
      <c r="G2747" s="2" t="s">
        <v>109</v>
      </c>
      <c r="H2747" s="4">
        <v>0.2</v>
      </c>
      <c r="I2747" s="5">
        <v>1500</v>
      </c>
      <c r="J2747" s="6">
        <f t="shared" si="20"/>
        <v>300</v>
      </c>
      <c r="K2747" s="6">
        <f t="shared" si="21"/>
        <v>105</v>
      </c>
      <c r="L2747" s="7">
        <v>0.35</v>
      </c>
    </row>
    <row r="2748" spans="1:12">
      <c r="A2748" s="2" t="s">
        <v>112</v>
      </c>
      <c r="B2748" s="2">
        <v>1197831</v>
      </c>
      <c r="C2748" s="3">
        <v>44241</v>
      </c>
      <c r="D2748" s="2" t="s">
        <v>4</v>
      </c>
      <c r="E2748" s="2" t="s">
        <v>45</v>
      </c>
      <c r="F2748" s="2" t="s">
        <v>76</v>
      </c>
      <c r="G2748" s="2" t="s">
        <v>110</v>
      </c>
      <c r="H2748" s="4">
        <v>0.35000000000000003</v>
      </c>
      <c r="I2748" s="5">
        <v>2250</v>
      </c>
      <c r="J2748" s="6">
        <f t="shared" si="20"/>
        <v>787.50000000000011</v>
      </c>
      <c r="K2748" s="6">
        <f t="shared" si="21"/>
        <v>275.625</v>
      </c>
      <c r="L2748" s="7">
        <v>0.35</v>
      </c>
    </row>
    <row r="2749" spans="1:12">
      <c r="A2749" s="2" t="s">
        <v>112</v>
      </c>
      <c r="B2749" s="2">
        <v>1197831</v>
      </c>
      <c r="C2749" s="3">
        <v>44241</v>
      </c>
      <c r="D2749" s="2" t="s">
        <v>4</v>
      </c>
      <c r="E2749" s="2" t="s">
        <v>45</v>
      </c>
      <c r="F2749" s="2" t="s">
        <v>76</v>
      </c>
      <c r="G2749" s="2" t="s">
        <v>111</v>
      </c>
      <c r="H2749" s="4">
        <v>0.2</v>
      </c>
      <c r="I2749" s="5">
        <v>3250</v>
      </c>
      <c r="J2749" s="6">
        <f t="shared" si="20"/>
        <v>650</v>
      </c>
      <c r="K2749" s="6">
        <f t="shared" si="21"/>
        <v>227.49999999999997</v>
      </c>
      <c r="L2749" s="7">
        <v>0.35</v>
      </c>
    </row>
    <row r="2750" spans="1:12">
      <c r="A2750" s="2" t="s">
        <v>112</v>
      </c>
      <c r="B2750" s="2">
        <v>1197831</v>
      </c>
      <c r="C2750" s="3">
        <v>44267</v>
      </c>
      <c r="D2750" s="2" t="s">
        <v>4</v>
      </c>
      <c r="E2750" s="2" t="s">
        <v>45</v>
      </c>
      <c r="F2750" s="2" t="s">
        <v>76</v>
      </c>
      <c r="G2750" s="2" t="s">
        <v>106</v>
      </c>
      <c r="H2750" s="4">
        <v>0.2</v>
      </c>
      <c r="I2750" s="5">
        <v>5450</v>
      </c>
      <c r="J2750" s="6">
        <f t="shared" si="20"/>
        <v>1090</v>
      </c>
      <c r="K2750" s="6">
        <f t="shared" si="21"/>
        <v>381.5</v>
      </c>
      <c r="L2750" s="7">
        <v>0.35</v>
      </c>
    </row>
    <row r="2751" spans="1:12">
      <c r="A2751" s="2" t="s">
        <v>112</v>
      </c>
      <c r="B2751" s="2">
        <v>1197831</v>
      </c>
      <c r="C2751" s="3">
        <v>44267</v>
      </c>
      <c r="D2751" s="2" t="s">
        <v>4</v>
      </c>
      <c r="E2751" s="2" t="s">
        <v>45</v>
      </c>
      <c r="F2751" s="2" t="s">
        <v>76</v>
      </c>
      <c r="G2751" s="2" t="s">
        <v>107</v>
      </c>
      <c r="H2751" s="4">
        <v>0.2</v>
      </c>
      <c r="I2751" s="5">
        <v>2250</v>
      </c>
      <c r="J2751" s="6">
        <f t="shared" si="20"/>
        <v>450</v>
      </c>
      <c r="K2751" s="6">
        <f t="shared" si="21"/>
        <v>157.5</v>
      </c>
      <c r="L2751" s="7">
        <v>0.35</v>
      </c>
    </row>
    <row r="2752" spans="1:12">
      <c r="A2752" s="2" t="s">
        <v>112</v>
      </c>
      <c r="B2752" s="2">
        <v>1197831</v>
      </c>
      <c r="C2752" s="3">
        <v>44267</v>
      </c>
      <c r="D2752" s="2" t="s">
        <v>4</v>
      </c>
      <c r="E2752" s="2" t="s">
        <v>45</v>
      </c>
      <c r="F2752" s="2" t="s">
        <v>76</v>
      </c>
      <c r="G2752" s="2" t="s">
        <v>108</v>
      </c>
      <c r="H2752" s="4">
        <v>0.10000000000000002</v>
      </c>
      <c r="I2752" s="5">
        <v>2500</v>
      </c>
      <c r="J2752" s="6">
        <f t="shared" si="20"/>
        <v>250.00000000000006</v>
      </c>
      <c r="K2752" s="6">
        <f t="shared" si="21"/>
        <v>87.500000000000014</v>
      </c>
      <c r="L2752" s="7">
        <v>0.35</v>
      </c>
    </row>
    <row r="2753" spans="1:12">
      <c r="A2753" s="2" t="s">
        <v>112</v>
      </c>
      <c r="B2753" s="2">
        <v>1197831</v>
      </c>
      <c r="C2753" s="3">
        <v>44267</v>
      </c>
      <c r="D2753" s="2" t="s">
        <v>4</v>
      </c>
      <c r="E2753" s="2" t="s">
        <v>45</v>
      </c>
      <c r="F2753" s="2" t="s">
        <v>76</v>
      </c>
      <c r="G2753" s="2" t="s">
        <v>109</v>
      </c>
      <c r="H2753" s="4">
        <v>0.19999999999999996</v>
      </c>
      <c r="I2753" s="5">
        <v>1000</v>
      </c>
      <c r="J2753" s="6">
        <f t="shared" si="20"/>
        <v>199.99999999999994</v>
      </c>
      <c r="K2753" s="6">
        <f t="shared" si="21"/>
        <v>69.999999999999972</v>
      </c>
      <c r="L2753" s="7">
        <v>0.35</v>
      </c>
    </row>
    <row r="2754" spans="1:12">
      <c r="A2754" s="2" t="s">
        <v>112</v>
      </c>
      <c r="B2754" s="2">
        <v>1197831</v>
      </c>
      <c r="C2754" s="3">
        <v>44267</v>
      </c>
      <c r="D2754" s="2" t="s">
        <v>4</v>
      </c>
      <c r="E2754" s="2" t="s">
        <v>45</v>
      </c>
      <c r="F2754" s="2" t="s">
        <v>76</v>
      </c>
      <c r="G2754" s="2" t="s">
        <v>110</v>
      </c>
      <c r="H2754" s="4">
        <v>0.35000000000000009</v>
      </c>
      <c r="I2754" s="5">
        <v>1500</v>
      </c>
      <c r="J2754" s="6">
        <f t="shared" si="20"/>
        <v>525.00000000000011</v>
      </c>
      <c r="K2754" s="6">
        <f t="shared" si="21"/>
        <v>183.75000000000003</v>
      </c>
      <c r="L2754" s="7">
        <v>0.35</v>
      </c>
    </row>
    <row r="2755" spans="1:12">
      <c r="A2755" s="2" t="s">
        <v>112</v>
      </c>
      <c r="B2755" s="2">
        <v>1197831</v>
      </c>
      <c r="C2755" s="3">
        <v>44267</v>
      </c>
      <c r="D2755" s="2" t="s">
        <v>4</v>
      </c>
      <c r="E2755" s="2" t="s">
        <v>45</v>
      </c>
      <c r="F2755" s="2" t="s">
        <v>76</v>
      </c>
      <c r="G2755" s="2" t="s">
        <v>111</v>
      </c>
      <c r="H2755" s="4">
        <v>0.25</v>
      </c>
      <c r="I2755" s="5">
        <v>2500</v>
      </c>
      <c r="J2755" s="6">
        <f t="shared" si="20"/>
        <v>625</v>
      </c>
      <c r="K2755" s="6">
        <f t="shared" si="21"/>
        <v>218.75</v>
      </c>
      <c r="L2755" s="7">
        <v>0.35</v>
      </c>
    </row>
    <row r="2756" spans="1:12">
      <c r="A2756" s="2" t="s">
        <v>112</v>
      </c>
      <c r="B2756" s="2">
        <v>1197831</v>
      </c>
      <c r="C2756" s="3">
        <v>44299</v>
      </c>
      <c r="D2756" s="2" t="s">
        <v>4</v>
      </c>
      <c r="E2756" s="2" t="s">
        <v>45</v>
      </c>
      <c r="F2756" s="2" t="s">
        <v>76</v>
      </c>
      <c r="G2756" s="2" t="s">
        <v>106</v>
      </c>
      <c r="H2756" s="4">
        <v>0.25</v>
      </c>
      <c r="I2756" s="5">
        <v>5000</v>
      </c>
      <c r="J2756" s="6">
        <f t="shared" si="20"/>
        <v>1250</v>
      </c>
      <c r="K2756" s="6">
        <f t="shared" si="21"/>
        <v>437.5</v>
      </c>
      <c r="L2756" s="7">
        <v>0.35</v>
      </c>
    </row>
    <row r="2757" spans="1:12">
      <c r="A2757" s="2" t="s">
        <v>112</v>
      </c>
      <c r="B2757" s="2">
        <v>1197831</v>
      </c>
      <c r="C2757" s="3">
        <v>44299</v>
      </c>
      <c r="D2757" s="2" t="s">
        <v>4</v>
      </c>
      <c r="E2757" s="2" t="s">
        <v>45</v>
      </c>
      <c r="F2757" s="2" t="s">
        <v>76</v>
      </c>
      <c r="G2757" s="2" t="s">
        <v>107</v>
      </c>
      <c r="H2757" s="4">
        <v>0.25</v>
      </c>
      <c r="I2757" s="5">
        <v>2000</v>
      </c>
      <c r="J2757" s="6">
        <f t="shared" si="20"/>
        <v>500</v>
      </c>
      <c r="K2757" s="6">
        <f t="shared" si="21"/>
        <v>175</v>
      </c>
      <c r="L2757" s="7">
        <v>0.35</v>
      </c>
    </row>
    <row r="2758" spans="1:12">
      <c r="A2758" s="2" t="s">
        <v>112</v>
      </c>
      <c r="B2758" s="2">
        <v>1197831</v>
      </c>
      <c r="C2758" s="3">
        <v>44299</v>
      </c>
      <c r="D2758" s="2" t="s">
        <v>4</v>
      </c>
      <c r="E2758" s="2" t="s">
        <v>45</v>
      </c>
      <c r="F2758" s="2" t="s">
        <v>76</v>
      </c>
      <c r="G2758" s="2" t="s">
        <v>108</v>
      </c>
      <c r="H2758" s="4">
        <v>0.15000000000000002</v>
      </c>
      <c r="I2758" s="5">
        <v>2000</v>
      </c>
      <c r="J2758" s="6">
        <f t="shared" si="20"/>
        <v>300.00000000000006</v>
      </c>
      <c r="K2758" s="6">
        <f t="shared" si="21"/>
        <v>105.00000000000001</v>
      </c>
      <c r="L2758" s="7">
        <v>0.35</v>
      </c>
    </row>
    <row r="2759" spans="1:12">
      <c r="A2759" s="2" t="s">
        <v>112</v>
      </c>
      <c r="B2759" s="2">
        <v>1197831</v>
      </c>
      <c r="C2759" s="3">
        <v>44299</v>
      </c>
      <c r="D2759" s="2" t="s">
        <v>4</v>
      </c>
      <c r="E2759" s="2" t="s">
        <v>45</v>
      </c>
      <c r="F2759" s="2" t="s">
        <v>76</v>
      </c>
      <c r="G2759" s="2" t="s">
        <v>109</v>
      </c>
      <c r="H2759" s="4">
        <v>0.19999999999999996</v>
      </c>
      <c r="I2759" s="5">
        <v>1250</v>
      </c>
      <c r="J2759" s="6">
        <f t="shared" si="20"/>
        <v>249.99999999999994</v>
      </c>
      <c r="K2759" s="6">
        <f t="shared" si="21"/>
        <v>87.499999999999972</v>
      </c>
      <c r="L2759" s="7">
        <v>0.35</v>
      </c>
    </row>
    <row r="2760" spans="1:12">
      <c r="A2760" s="2" t="s">
        <v>112</v>
      </c>
      <c r="B2760" s="2">
        <v>1197831</v>
      </c>
      <c r="C2760" s="3">
        <v>44299</v>
      </c>
      <c r="D2760" s="2" t="s">
        <v>4</v>
      </c>
      <c r="E2760" s="2" t="s">
        <v>45</v>
      </c>
      <c r="F2760" s="2" t="s">
        <v>76</v>
      </c>
      <c r="G2760" s="2" t="s">
        <v>110</v>
      </c>
      <c r="H2760" s="4">
        <v>0.4</v>
      </c>
      <c r="I2760" s="5">
        <v>1500</v>
      </c>
      <c r="J2760" s="6">
        <f t="shared" si="20"/>
        <v>600</v>
      </c>
      <c r="K2760" s="6">
        <f t="shared" si="21"/>
        <v>210</v>
      </c>
      <c r="L2760" s="7">
        <v>0.35</v>
      </c>
    </row>
    <row r="2761" spans="1:12">
      <c r="A2761" s="2" t="s">
        <v>112</v>
      </c>
      <c r="B2761" s="2">
        <v>1197831</v>
      </c>
      <c r="C2761" s="3">
        <v>44299</v>
      </c>
      <c r="D2761" s="2" t="s">
        <v>4</v>
      </c>
      <c r="E2761" s="2" t="s">
        <v>45</v>
      </c>
      <c r="F2761" s="2" t="s">
        <v>76</v>
      </c>
      <c r="G2761" s="2" t="s">
        <v>111</v>
      </c>
      <c r="H2761" s="4">
        <v>0.30000000000000004</v>
      </c>
      <c r="I2761" s="5">
        <v>3000</v>
      </c>
      <c r="J2761" s="6">
        <f t="shared" si="20"/>
        <v>900.00000000000011</v>
      </c>
      <c r="K2761" s="6">
        <f t="shared" si="21"/>
        <v>315</v>
      </c>
      <c r="L2761" s="7">
        <v>0.35</v>
      </c>
    </row>
    <row r="2762" spans="1:12">
      <c r="A2762" s="2" t="s">
        <v>112</v>
      </c>
      <c r="B2762" s="2">
        <v>1197831</v>
      </c>
      <c r="C2762" s="3">
        <v>44328</v>
      </c>
      <c r="D2762" s="2" t="s">
        <v>4</v>
      </c>
      <c r="E2762" s="2" t="s">
        <v>45</v>
      </c>
      <c r="F2762" s="2" t="s">
        <v>76</v>
      </c>
      <c r="G2762" s="2" t="s">
        <v>106</v>
      </c>
      <c r="H2762" s="4">
        <v>0.4</v>
      </c>
      <c r="I2762" s="5">
        <v>5700</v>
      </c>
      <c r="J2762" s="6">
        <f t="shared" si="20"/>
        <v>2280</v>
      </c>
      <c r="K2762" s="6">
        <f t="shared" si="21"/>
        <v>798</v>
      </c>
      <c r="L2762" s="7">
        <v>0.35</v>
      </c>
    </row>
    <row r="2763" spans="1:12">
      <c r="A2763" s="2" t="s">
        <v>112</v>
      </c>
      <c r="B2763" s="2">
        <v>1197831</v>
      </c>
      <c r="C2763" s="3">
        <v>44328</v>
      </c>
      <c r="D2763" s="2" t="s">
        <v>4</v>
      </c>
      <c r="E2763" s="2" t="s">
        <v>45</v>
      </c>
      <c r="F2763" s="2" t="s">
        <v>76</v>
      </c>
      <c r="G2763" s="2" t="s">
        <v>107</v>
      </c>
      <c r="H2763" s="4">
        <v>0.4</v>
      </c>
      <c r="I2763" s="5">
        <v>2750</v>
      </c>
      <c r="J2763" s="6">
        <f t="shared" si="20"/>
        <v>1100</v>
      </c>
      <c r="K2763" s="6">
        <f t="shared" si="21"/>
        <v>385</v>
      </c>
      <c r="L2763" s="7">
        <v>0.35</v>
      </c>
    </row>
    <row r="2764" spans="1:12">
      <c r="A2764" s="2" t="s">
        <v>112</v>
      </c>
      <c r="B2764" s="2">
        <v>1197831</v>
      </c>
      <c r="C2764" s="3">
        <v>44328</v>
      </c>
      <c r="D2764" s="2" t="s">
        <v>4</v>
      </c>
      <c r="E2764" s="2" t="s">
        <v>45</v>
      </c>
      <c r="F2764" s="2" t="s">
        <v>76</v>
      </c>
      <c r="G2764" s="2" t="s">
        <v>108</v>
      </c>
      <c r="H2764" s="4">
        <v>0.35000000000000003</v>
      </c>
      <c r="I2764" s="5">
        <v>2500</v>
      </c>
      <c r="J2764" s="6">
        <f t="shared" si="20"/>
        <v>875.00000000000011</v>
      </c>
      <c r="K2764" s="6">
        <f t="shared" si="21"/>
        <v>306.25</v>
      </c>
      <c r="L2764" s="7">
        <v>0.35</v>
      </c>
    </row>
    <row r="2765" spans="1:12">
      <c r="A2765" s="2" t="s">
        <v>112</v>
      </c>
      <c r="B2765" s="2">
        <v>1197831</v>
      </c>
      <c r="C2765" s="3">
        <v>44328</v>
      </c>
      <c r="D2765" s="2" t="s">
        <v>4</v>
      </c>
      <c r="E2765" s="2" t="s">
        <v>45</v>
      </c>
      <c r="F2765" s="2" t="s">
        <v>76</v>
      </c>
      <c r="G2765" s="2" t="s">
        <v>109</v>
      </c>
      <c r="H2765" s="4">
        <v>0.35000000000000003</v>
      </c>
      <c r="I2765" s="5">
        <v>2000</v>
      </c>
      <c r="J2765" s="6">
        <f t="shared" si="20"/>
        <v>700.00000000000011</v>
      </c>
      <c r="K2765" s="6">
        <f t="shared" si="21"/>
        <v>245.00000000000003</v>
      </c>
      <c r="L2765" s="7">
        <v>0.35</v>
      </c>
    </row>
    <row r="2766" spans="1:12">
      <c r="A2766" s="2" t="s">
        <v>112</v>
      </c>
      <c r="B2766" s="2">
        <v>1197831</v>
      </c>
      <c r="C2766" s="3">
        <v>44328</v>
      </c>
      <c r="D2766" s="2" t="s">
        <v>4</v>
      </c>
      <c r="E2766" s="2" t="s">
        <v>45</v>
      </c>
      <c r="F2766" s="2" t="s">
        <v>76</v>
      </c>
      <c r="G2766" s="2" t="s">
        <v>110</v>
      </c>
      <c r="H2766" s="4">
        <v>0.44999999999999996</v>
      </c>
      <c r="I2766" s="5">
        <v>2250</v>
      </c>
      <c r="J2766" s="6">
        <f t="shared" si="20"/>
        <v>1012.4999999999999</v>
      </c>
      <c r="K2766" s="6">
        <f t="shared" si="21"/>
        <v>354.37499999999994</v>
      </c>
      <c r="L2766" s="7">
        <v>0.35</v>
      </c>
    </row>
    <row r="2767" spans="1:12">
      <c r="A2767" s="2" t="s">
        <v>112</v>
      </c>
      <c r="B2767" s="2">
        <v>1197831</v>
      </c>
      <c r="C2767" s="3">
        <v>44328</v>
      </c>
      <c r="D2767" s="2" t="s">
        <v>4</v>
      </c>
      <c r="E2767" s="2" t="s">
        <v>45</v>
      </c>
      <c r="F2767" s="2" t="s">
        <v>76</v>
      </c>
      <c r="G2767" s="2" t="s">
        <v>111</v>
      </c>
      <c r="H2767" s="4">
        <v>0.44999999999999996</v>
      </c>
      <c r="I2767" s="5">
        <v>3250</v>
      </c>
      <c r="J2767" s="6">
        <f t="shared" si="20"/>
        <v>1462.4999999999998</v>
      </c>
      <c r="K2767" s="6">
        <f t="shared" si="21"/>
        <v>511.87499999999989</v>
      </c>
      <c r="L2767" s="7">
        <v>0.35</v>
      </c>
    </row>
    <row r="2768" spans="1:12">
      <c r="A2768" s="2" t="s">
        <v>112</v>
      </c>
      <c r="B2768" s="2">
        <v>1197831</v>
      </c>
      <c r="C2768" s="3">
        <v>44361</v>
      </c>
      <c r="D2768" s="2" t="s">
        <v>4</v>
      </c>
      <c r="E2768" s="2" t="s">
        <v>45</v>
      </c>
      <c r="F2768" s="2" t="s">
        <v>76</v>
      </c>
      <c r="G2768" s="2" t="s">
        <v>106</v>
      </c>
      <c r="H2768" s="4">
        <v>0.39999999999999997</v>
      </c>
      <c r="I2768" s="5">
        <v>5750</v>
      </c>
      <c r="J2768" s="6">
        <f t="shared" si="20"/>
        <v>2300</v>
      </c>
      <c r="K2768" s="6">
        <f t="shared" si="21"/>
        <v>805</v>
      </c>
      <c r="L2768" s="7">
        <v>0.35</v>
      </c>
    </row>
    <row r="2769" spans="1:12">
      <c r="A2769" s="2" t="s">
        <v>112</v>
      </c>
      <c r="B2769" s="2">
        <v>1197831</v>
      </c>
      <c r="C2769" s="3">
        <v>44361</v>
      </c>
      <c r="D2769" s="2" t="s">
        <v>4</v>
      </c>
      <c r="E2769" s="2" t="s">
        <v>45</v>
      </c>
      <c r="F2769" s="2" t="s">
        <v>76</v>
      </c>
      <c r="G2769" s="2" t="s">
        <v>107</v>
      </c>
      <c r="H2769" s="4">
        <v>0.35000000000000003</v>
      </c>
      <c r="I2769" s="5">
        <v>3250</v>
      </c>
      <c r="J2769" s="6">
        <f t="shared" si="20"/>
        <v>1137.5</v>
      </c>
      <c r="K2769" s="6">
        <f t="shared" si="21"/>
        <v>398.125</v>
      </c>
      <c r="L2769" s="7">
        <v>0.35</v>
      </c>
    </row>
    <row r="2770" spans="1:12">
      <c r="A2770" s="2" t="s">
        <v>112</v>
      </c>
      <c r="B2770" s="2">
        <v>1197831</v>
      </c>
      <c r="C2770" s="3">
        <v>44361</v>
      </c>
      <c r="D2770" s="2" t="s">
        <v>4</v>
      </c>
      <c r="E2770" s="2" t="s">
        <v>45</v>
      </c>
      <c r="F2770" s="2" t="s">
        <v>76</v>
      </c>
      <c r="G2770" s="2" t="s">
        <v>108</v>
      </c>
      <c r="H2770" s="4">
        <v>0.4</v>
      </c>
      <c r="I2770" s="5">
        <v>3000</v>
      </c>
      <c r="J2770" s="6">
        <f t="shared" si="20"/>
        <v>1200</v>
      </c>
      <c r="K2770" s="6">
        <f t="shared" si="21"/>
        <v>420</v>
      </c>
      <c r="L2770" s="7">
        <v>0.35</v>
      </c>
    </row>
    <row r="2771" spans="1:12">
      <c r="A2771" s="2" t="s">
        <v>112</v>
      </c>
      <c r="B2771" s="2">
        <v>1197831</v>
      </c>
      <c r="C2771" s="3">
        <v>44361</v>
      </c>
      <c r="D2771" s="2" t="s">
        <v>4</v>
      </c>
      <c r="E2771" s="2" t="s">
        <v>45</v>
      </c>
      <c r="F2771" s="2" t="s">
        <v>76</v>
      </c>
      <c r="G2771" s="2" t="s">
        <v>109</v>
      </c>
      <c r="H2771" s="4">
        <v>0.4</v>
      </c>
      <c r="I2771" s="5">
        <v>2750</v>
      </c>
      <c r="J2771" s="6">
        <f t="shared" si="20"/>
        <v>1100</v>
      </c>
      <c r="K2771" s="6">
        <f t="shared" si="21"/>
        <v>385</v>
      </c>
      <c r="L2771" s="7">
        <v>0.35</v>
      </c>
    </row>
    <row r="2772" spans="1:12">
      <c r="A2772" s="2" t="s">
        <v>112</v>
      </c>
      <c r="B2772" s="2">
        <v>1197831</v>
      </c>
      <c r="C2772" s="3">
        <v>44361</v>
      </c>
      <c r="D2772" s="2" t="s">
        <v>4</v>
      </c>
      <c r="E2772" s="2" t="s">
        <v>45</v>
      </c>
      <c r="F2772" s="2" t="s">
        <v>76</v>
      </c>
      <c r="G2772" s="2" t="s">
        <v>110</v>
      </c>
      <c r="H2772" s="4">
        <v>0.54999999999999993</v>
      </c>
      <c r="I2772" s="5">
        <v>2750</v>
      </c>
      <c r="J2772" s="6">
        <f t="shared" si="20"/>
        <v>1512.4999999999998</v>
      </c>
      <c r="K2772" s="6">
        <f t="shared" si="21"/>
        <v>529.37499999999989</v>
      </c>
      <c r="L2772" s="7">
        <v>0.35</v>
      </c>
    </row>
    <row r="2773" spans="1:12">
      <c r="A2773" s="2" t="s">
        <v>112</v>
      </c>
      <c r="B2773" s="2">
        <v>1197831</v>
      </c>
      <c r="C2773" s="3">
        <v>44361</v>
      </c>
      <c r="D2773" s="2" t="s">
        <v>4</v>
      </c>
      <c r="E2773" s="2" t="s">
        <v>45</v>
      </c>
      <c r="F2773" s="2" t="s">
        <v>76</v>
      </c>
      <c r="G2773" s="2" t="s">
        <v>111</v>
      </c>
      <c r="H2773" s="4">
        <v>0.6</v>
      </c>
      <c r="I2773" s="5">
        <v>4500</v>
      </c>
      <c r="J2773" s="6">
        <f t="shared" si="20"/>
        <v>2700</v>
      </c>
      <c r="K2773" s="6">
        <f t="shared" si="21"/>
        <v>944.99999999999989</v>
      </c>
      <c r="L2773" s="7">
        <v>0.35</v>
      </c>
    </row>
    <row r="2774" spans="1:12">
      <c r="A2774" s="2" t="s">
        <v>112</v>
      </c>
      <c r="B2774" s="2">
        <v>1197831</v>
      </c>
      <c r="C2774" s="3">
        <v>44389</v>
      </c>
      <c r="D2774" s="2" t="s">
        <v>4</v>
      </c>
      <c r="E2774" s="2" t="s">
        <v>45</v>
      </c>
      <c r="F2774" s="2" t="s">
        <v>76</v>
      </c>
      <c r="G2774" s="2" t="s">
        <v>106</v>
      </c>
      <c r="H2774" s="4">
        <v>0.54999999999999993</v>
      </c>
      <c r="I2774" s="5">
        <v>6750</v>
      </c>
      <c r="J2774" s="6">
        <f t="shared" si="20"/>
        <v>3712.4999999999995</v>
      </c>
      <c r="K2774" s="6">
        <f t="shared" si="21"/>
        <v>1299.3749999999998</v>
      </c>
      <c r="L2774" s="7">
        <v>0.35</v>
      </c>
    </row>
    <row r="2775" spans="1:12">
      <c r="A2775" s="2" t="s">
        <v>112</v>
      </c>
      <c r="B2775" s="2">
        <v>1197831</v>
      </c>
      <c r="C2775" s="3">
        <v>44389</v>
      </c>
      <c r="D2775" s="2" t="s">
        <v>4</v>
      </c>
      <c r="E2775" s="2" t="s">
        <v>45</v>
      </c>
      <c r="F2775" s="2" t="s">
        <v>76</v>
      </c>
      <c r="G2775" s="2" t="s">
        <v>107</v>
      </c>
      <c r="H2775" s="4">
        <v>0.5</v>
      </c>
      <c r="I2775" s="5">
        <v>4250</v>
      </c>
      <c r="J2775" s="6">
        <f t="shared" si="20"/>
        <v>2125</v>
      </c>
      <c r="K2775" s="6">
        <f t="shared" si="21"/>
        <v>743.75</v>
      </c>
      <c r="L2775" s="7">
        <v>0.35</v>
      </c>
    </row>
    <row r="2776" spans="1:12">
      <c r="A2776" s="2" t="s">
        <v>112</v>
      </c>
      <c r="B2776" s="2">
        <v>1197831</v>
      </c>
      <c r="C2776" s="3">
        <v>44389</v>
      </c>
      <c r="D2776" s="2" t="s">
        <v>4</v>
      </c>
      <c r="E2776" s="2" t="s">
        <v>45</v>
      </c>
      <c r="F2776" s="2" t="s">
        <v>76</v>
      </c>
      <c r="G2776" s="2" t="s">
        <v>108</v>
      </c>
      <c r="H2776" s="4">
        <v>0.45</v>
      </c>
      <c r="I2776" s="5">
        <v>3500</v>
      </c>
      <c r="J2776" s="6">
        <f t="shared" si="20"/>
        <v>1575</v>
      </c>
      <c r="K2776" s="6">
        <f t="shared" si="21"/>
        <v>551.25</v>
      </c>
      <c r="L2776" s="7">
        <v>0.35</v>
      </c>
    </row>
    <row r="2777" spans="1:12">
      <c r="A2777" s="2" t="s">
        <v>112</v>
      </c>
      <c r="B2777" s="2">
        <v>1197831</v>
      </c>
      <c r="C2777" s="3">
        <v>44389</v>
      </c>
      <c r="D2777" s="2" t="s">
        <v>4</v>
      </c>
      <c r="E2777" s="2" t="s">
        <v>45</v>
      </c>
      <c r="F2777" s="2" t="s">
        <v>76</v>
      </c>
      <c r="G2777" s="2" t="s">
        <v>109</v>
      </c>
      <c r="H2777" s="4">
        <v>0.45</v>
      </c>
      <c r="I2777" s="5">
        <v>3000</v>
      </c>
      <c r="J2777" s="6">
        <f t="shared" si="20"/>
        <v>1350</v>
      </c>
      <c r="K2777" s="6">
        <f t="shared" si="21"/>
        <v>472.49999999999994</v>
      </c>
      <c r="L2777" s="7">
        <v>0.35</v>
      </c>
    </row>
    <row r="2778" spans="1:12">
      <c r="A2778" s="2" t="s">
        <v>112</v>
      </c>
      <c r="B2778" s="2">
        <v>1197831</v>
      </c>
      <c r="C2778" s="3">
        <v>44389</v>
      </c>
      <c r="D2778" s="2" t="s">
        <v>4</v>
      </c>
      <c r="E2778" s="2" t="s">
        <v>45</v>
      </c>
      <c r="F2778" s="2" t="s">
        <v>76</v>
      </c>
      <c r="G2778" s="2" t="s">
        <v>110</v>
      </c>
      <c r="H2778" s="4">
        <v>0.6</v>
      </c>
      <c r="I2778" s="5">
        <v>3250</v>
      </c>
      <c r="J2778" s="6">
        <f t="shared" si="20"/>
        <v>1950</v>
      </c>
      <c r="K2778" s="6">
        <f t="shared" si="21"/>
        <v>682.5</v>
      </c>
      <c r="L2778" s="7">
        <v>0.35</v>
      </c>
    </row>
    <row r="2779" spans="1:12">
      <c r="A2779" s="2" t="s">
        <v>112</v>
      </c>
      <c r="B2779" s="2">
        <v>1197831</v>
      </c>
      <c r="C2779" s="3">
        <v>44389</v>
      </c>
      <c r="D2779" s="2" t="s">
        <v>4</v>
      </c>
      <c r="E2779" s="2" t="s">
        <v>45</v>
      </c>
      <c r="F2779" s="2" t="s">
        <v>76</v>
      </c>
      <c r="G2779" s="2" t="s">
        <v>111</v>
      </c>
      <c r="H2779" s="4">
        <v>0.65</v>
      </c>
      <c r="I2779" s="5">
        <v>5000</v>
      </c>
      <c r="J2779" s="6">
        <f t="shared" si="20"/>
        <v>3250</v>
      </c>
      <c r="K2779" s="6">
        <f t="shared" si="21"/>
        <v>1137.5</v>
      </c>
      <c r="L2779" s="7">
        <v>0.35</v>
      </c>
    </row>
    <row r="2780" spans="1:12">
      <c r="A2780" s="2" t="s">
        <v>112</v>
      </c>
      <c r="B2780" s="2">
        <v>1197831</v>
      </c>
      <c r="C2780" s="3">
        <v>44421</v>
      </c>
      <c r="D2780" s="2" t="s">
        <v>4</v>
      </c>
      <c r="E2780" s="2" t="s">
        <v>45</v>
      </c>
      <c r="F2780" s="2" t="s">
        <v>76</v>
      </c>
      <c r="G2780" s="2" t="s">
        <v>106</v>
      </c>
      <c r="H2780" s="4">
        <v>0.6</v>
      </c>
      <c r="I2780" s="5">
        <v>6500</v>
      </c>
      <c r="J2780" s="6">
        <f t="shared" si="20"/>
        <v>3900</v>
      </c>
      <c r="K2780" s="6">
        <f t="shared" si="21"/>
        <v>1365</v>
      </c>
      <c r="L2780" s="7">
        <v>0.35</v>
      </c>
    </row>
    <row r="2781" spans="1:12">
      <c r="A2781" s="2" t="s">
        <v>112</v>
      </c>
      <c r="B2781" s="2">
        <v>1197831</v>
      </c>
      <c r="C2781" s="3">
        <v>44421</v>
      </c>
      <c r="D2781" s="2" t="s">
        <v>4</v>
      </c>
      <c r="E2781" s="2" t="s">
        <v>45</v>
      </c>
      <c r="F2781" s="2" t="s">
        <v>76</v>
      </c>
      <c r="G2781" s="2" t="s">
        <v>107</v>
      </c>
      <c r="H2781" s="4">
        <v>0.55000000000000004</v>
      </c>
      <c r="I2781" s="5">
        <v>4250</v>
      </c>
      <c r="J2781" s="6">
        <f t="shared" si="20"/>
        <v>2337.5</v>
      </c>
      <c r="K2781" s="6">
        <f t="shared" si="21"/>
        <v>818.125</v>
      </c>
      <c r="L2781" s="7">
        <v>0.35</v>
      </c>
    </row>
    <row r="2782" spans="1:12">
      <c r="A2782" s="2" t="s">
        <v>112</v>
      </c>
      <c r="B2782" s="2">
        <v>1197831</v>
      </c>
      <c r="C2782" s="3">
        <v>44421</v>
      </c>
      <c r="D2782" s="2" t="s">
        <v>4</v>
      </c>
      <c r="E2782" s="2" t="s">
        <v>45</v>
      </c>
      <c r="F2782" s="2" t="s">
        <v>76</v>
      </c>
      <c r="G2782" s="2" t="s">
        <v>108</v>
      </c>
      <c r="H2782" s="4">
        <v>0.5</v>
      </c>
      <c r="I2782" s="5">
        <v>3500</v>
      </c>
      <c r="J2782" s="6">
        <f t="shared" si="20"/>
        <v>1750</v>
      </c>
      <c r="K2782" s="6">
        <f t="shared" si="21"/>
        <v>612.5</v>
      </c>
      <c r="L2782" s="7">
        <v>0.35</v>
      </c>
    </row>
    <row r="2783" spans="1:12">
      <c r="A2783" s="2" t="s">
        <v>112</v>
      </c>
      <c r="B2783" s="2">
        <v>1197831</v>
      </c>
      <c r="C2783" s="3">
        <v>44421</v>
      </c>
      <c r="D2783" s="2" t="s">
        <v>4</v>
      </c>
      <c r="E2783" s="2" t="s">
        <v>45</v>
      </c>
      <c r="F2783" s="2" t="s">
        <v>76</v>
      </c>
      <c r="G2783" s="2" t="s">
        <v>109</v>
      </c>
      <c r="H2783" s="4">
        <v>0.4</v>
      </c>
      <c r="I2783" s="5">
        <v>3000</v>
      </c>
      <c r="J2783" s="6">
        <f t="shared" si="20"/>
        <v>1200</v>
      </c>
      <c r="K2783" s="6">
        <f t="shared" si="21"/>
        <v>420</v>
      </c>
      <c r="L2783" s="7">
        <v>0.35</v>
      </c>
    </row>
    <row r="2784" spans="1:12">
      <c r="A2784" s="2" t="s">
        <v>112</v>
      </c>
      <c r="B2784" s="2">
        <v>1197831</v>
      </c>
      <c r="C2784" s="3">
        <v>44421</v>
      </c>
      <c r="D2784" s="2" t="s">
        <v>4</v>
      </c>
      <c r="E2784" s="2" t="s">
        <v>45</v>
      </c>
      <c r="F2784" s="2" t="s">
        <v>76</v>
      </c>
      <c r="G2784" s="2" t="s">
        <v>110</v>
      </c>
      <c r="H2784" s="4">
        <v>0.5</v>
      </c>
      <c r="I2784" s="5">
        <v>2750</v>
      </c>
      <c r="J2784" s="6">
        <f t="shared" si="20"/>
        <v>1375</v>
      </c>
      <c r="K2784" s="6">
        <f t="shared" si="21"/>
        <v>481.24999999999994</v>
      </c>
      <c r="L2784" s="7">
        <v>0.35</v>
      </c>
    </row>
    <row r="2785" spans="1:12">
      <c r="A2785" s="2" t="s">
        <v>112</v>
      </c>
      <c r="B2785" s="2">
        <v>1197831</v>
      </c>
      <c r="C2785" s="3">
        <v>44421</v>
      </c>
      <c r="D2785" s="2" t="s">
        <v>4</v>
      </c>
      <c r="E2785" s="2" t="s">
        <v>45</v>
      </c>
      <c r="F2785" s="2" t="s">
        <v>76</v>
      </c>
      <c r="G2785" s="2" t="s">
        <v>111</v>
      </c>
      <c r="H2785" s="4">
        <v>0.55000000000000004</v>
      </c>
      <c r="I2785" s="5">
        <v>4500</v>
      </c>
      <c r="J2785" s="6">
        <f t="shared" si="20"/>
        <v>2475</v>
      </c>
      <c r="K2785" s="6">
        <f t="shared" si="21"/>
        <v>866.25</v>
      </c>
      <c r="L2785" s="7">
        <v>0.35</v>
      </c>
    </row>
    <row r="2786" spans="1:12">
      <c r="A2786" s="2" t="s">
        <v>112</v>
      </c>
      <c r="B2786" s="2">
        <v>1197831</v>
      </c>
      <c r="C2786" s="3">
        <v>44451</v>
      </c>
      <c r="D2786" s="2" t="s">
        <v>4</v>
      </c>
      <c r="E2786" s="2" t="s">
        <v>45</v>
      </c>
      <c r="F2786" s="2" t="s">
        <v>76</v>
      </c>
      <c r="G2786" s="2" t="s">
        <v>106</v>
      </c>
      <c r="H2786" s="4">
        <v>0.5</v>
      </c>
      <c r="I2786" s="5">
        <v>5500</v>
      </c>
      <c r="J2786" s="6">
        <f t="shared" si="20"/>
        <v>2750</v>
      </c>
      <c r="K2786" s="6">
        <f t="shared" si="21"/>
        <v>962.49999999999989</v>
      </c>
      <c r="L2786" s="7">
        <v>0.35</v>
      </c>
    </row>
    <row r="2787" spans="1:12">
      <c r="A2787" s="2" t="s">
        <v>112</v>
      </c>
      <c r="B2787" s="2">
        <v>1197831</v>
      </c>
      <c r="C2787" s="3">
        <v>44451</v>
      </c>
      <c r="D2787" s="2" t="s">
        <v>4</v>
      </c>
      <c r="E2787" s="2" t="s">
        <v>45</v>
      </c>
      <c r="F2787" s="2" t="s">
        <v>76</v>
      </c>
      <c r="G2787" s="2" t="s">
        <v>107</v>
      </c>
      <c r="H2787" s="4">
        <v>0.40000000000000013</v>
      </c>
      <c r="I2787" s="5">
        <v>3500</v>
      </c>
      <c r="J2787" s="6">
        <f t="shared" si="20"/>
        <v>1400.0000000000005</v>
      </c>
      <c r="K2787" s="6">
        <f t="shared" si="21"/>
        <v>490.00000000000011</v>
      </c>
      <c r="L2787" s="7">
        <v>0.35</v>
      </c>
    </row>
    <row r="2788" spans="1:12">
      <c r="A2788" s="2" t="s">
        <v>112</v>
      </c>
      <c r="B2788" s="2">
        <v>1197831</v>
      </c>
      <c r="C2788" s="3">
        <v>44451</v>
      </c>
      <c r="D2788" s="2" t="s">
        <v>4</v>
      </c>
      <c r="E2788" s="2" t="s">
        <v>45</v>
      </c>
      <c r="F2788" s="2" t="s">
        <v>76</v>
      </c>
      <c r="G2788" s="2" t="s">
        <v>108</v>
      </c>
      <c r="H2788" s="4">
        <v>0.15000000000000008</v>
      </c>
      <c r="I2788" s="5">
        <v>2500</v>
      </c>
      <c r="J2788" s="6">
        <f t="shared" si="20"/>
        <v>375.00000000000017</v>
      </c>
      <c r="K2788" s="6">
        <f t="shared" si="21"/>
        <v>131.25000000000006</v>
      </c>
      <c r="L2788" s="7">
        <v>0.35</v>
      </c>
    </row>
    <row r="2789" spans="1:12">
      <c r="A2789" s="2" t="s">
        <v>112</v>
      </c>
      <c r="B2789" s="2">
        <v>1197831</v>
      </c>
      <c r="C2789" s="3">
        <v>44451</v>
      </c>
      <c r="D2789" s="2" t="s">
        <v>4</v>
      </c>
      <c r="E2789" s="2" t="s">
        <v>45</v>
      </c>
      <c r="F2789" s="2" t="s">
        <v>76</v>
      </c>
      <c r="G2789" s="2" t="s">
        <v>109</v>
      </c>
      <c r="H2789" s="4">
        <v>0.15000000000000008</v>
      </c>
      <c r="I2789" s="5">
        <v>2250</v>
      </c>
      <c r="J2789" s="6">
        <f t="shared" si="20"/>
        <v>337.50000000000017</v>
      </c>
      <c r="K2789" s="6">
        <f t="shared" si="21"/>
        <v>118.12500000000006</v>
      </c>
      <c r="L2789" s="7">
        <v>0.35</v>
      </c>
    </row>
    <row r="2790" spans="1:12">
      <c r="A2790" s="2" t="s">
        <v>112</v>
      </c>
      <c r="B2790" s="2">
        <v>1197831</v>
      </c>
      <c r="C2790" s="3">
        <v>44451</v>
      </c>
      <c r="D2790" s="2" t="s">
        <v>4</v>
      </c>
      <c r="E2790" s="2" t="s">
        <v>45</v>
      </c>
      <c r="F2790" s="2" t="s">
        <v>76</v>
      </c>
      <c r="G2790" s="2" t="s">
        <v>110</v>
      </c>
      <c r="H2790" s="4">
        <v>0.25000000000000006</v>
      </c>
      <c r="I2790" s="5">
        <v>2250</v>
      </c>
      <c r="J2790" s="6">
        <f t="shared" si="20"/>
        <v>562.50000000000011</v>
      </c>
      <c r="K2790" s="6">
        <f t="shared" si="21"/>
        <v>196.87500000000003</v>
      </c>
      <c r="L2790" s="7">
        <v>0.35</v>
      </c>
    </row>
    <row r="2791" spans="1:12">
      <c r="A2791" s="2" t="s">
        <v>112</v>
      </c>
      <c r="B2791" s="2">
        <v>1197831</v>
      </c>
      <c r="C2791" s="3">
        <v>44451</v>
      </c>
      <c r="D2791" s="2" t="s">
        <v>4</v>
      </c>
      <c r="E2791" s="2" t="s">
        <v>45</v>
      </c>
      <c r="F2791" s="2" t="s">
        <v>76</v>
      </c>
      <c r="G2791" s="2" t="s">
        <v>111</v>
      </c>
      <c r="H2791" s="4">
        <v>0.3000000000000001</v>
      </c>
      <c r="I2791" s="5">
        <v>3250</v>
      </c>
      <c r="J2791" s="6">
        <f t="shared" si="20"/>
        <v>975.00000000000034</v>
      </c>
      <c r="K2791" s="6">
        <f t="shared" si="21"/>
        <v>341.25000000000011</v>
      </c>
      <c r="L2791" s="7">
        <v>0.35</v>
      </c>
    </row>
    <row r="2792" spans="1:12">
      <c r="A2792" s="2" t="s">
        <v>112</v>
      </c>
      <c r="B2792" s="2">
        <v>1197831</v>
      </c>
      <c r="C2792" s="3">
        <v>44483</v>
      </c>
      <c r="D2792" s="2" t="s">
        <v>4</v>
      </c>
      <c r="E2792" s="2" t="s">
        <v>45</v>
      </c>
      <c r="F2792" s="2" t="s">
        <v>76</v>
      </c>
      <c r="G2792" s="2" t="s">
        <v>106</v>
      </c>
      <c r="H2792" s="4">
        <v>0.3000000000000001</v>
      </c>
      <c r="I2792" s="5">
        <v>5000</v>
      </c>
      <c r="J2792" s="6">
        <f t="shared" si="20"/>
        <v>1500.0000000000005</v>
      </c>
      <c r="K2792" s="6">
        <f t="shared" si="21"/>
        <v>525.00000000000011</v>
      </c>
      <c r="L2792" s="7">
        <v>0.35</v>
      </c>
    </row>
    <row r="2793" spans="1:12">
      <c r="A2793" s="2" t="s">
        <v>112</v>
      </c>
      <c r="B2793" s="2">
        <v>1197831</v>
      </c>
      <c r="C2793" s="3">
        <v>44483</v>
      </c>
      <c r="D2793" s="2" t="s">
        <v>4</v>
      </c>
      <c r="E2793" s="2" t="s">
        <v>45</v>
      </c>
      <c r="F2793" s="2" t="s">
        <v>76</v>
      </c>
      <c r="G2793" s="2" t="s">
        <v>107</v>
      </c>
      <c r="H2793" s="4">
        <v>0.20000000000000012</v>
      </c>
      <c r="I2793" s="5">
        <v>3250</v>
      </c>
      <c r="J2793" s="6">
        <f t="shared" si="20"/>
        <v>650.00000000000034</v>
      </c>
      <c r="K2793" s="6">
        <f t="shared" si="21"/>
        <v>227.50000000000011</v>
      </c>
      <c r="L2793" s="7">
        <v>0.35</v>
      </c>
    </row>
    <row r="2794" spans="1:12">
      <c r="A2794" s="2" t="s">
        <v>112</v>
      </c>
      <c r="B2794" s="2">
        <v>1197831</v>
      </c>
      <c r="C2794" s="3">
        <v>44483</v>
      </c>
      <c r="D2794" s="2" t="s">
        <v>4</v>
      </c>
      <c r="E2794" s="2" t="s">
        <v>45</v>
      </c>
      <c r="F2794" s="2" t="s">
        <v>76</v>
      </c>
      <c r="G2794" s="2" t="s">
        <v>108</v>
      </c>
      <c r="H2794" s="4">
        <v>0.20000000000000012</v>
      </c>
      <c r="I2794" s="5">
        <v>2000</v>
      </c>
      <c r="J2794" s="6">
        <f t="shared" si="20"/>
        <v>400.00000000000023</v>
      </c>
      <c r="K2794" s="6">
        <f t="shared" si="21"/>
        <v>140.00000000000006</v>
      </c>
      <c r="L2794" s="7">
        <v>0.35</v>
      </c>
    </row>
    <row r="2795" spans="1:12">
      <c r="A2795" s="2" t="s">
        <v>112</v>
      </c>
      <c r="B2795" s="2">
        <v>1197831</v>
      </c>
      <c r="C2795" s="3">
        <v>44483</v>
      </c>
      <c r="D2795" s="2" t="s">
        <v>4</v>
      </c>
      <c r="E2795" s="2" t="s">
        <v>45</v>
      </c>
      <c r="F2795" s="2" t="s">
        <v>76</v>
      </c>
      <c r="G2795" s="2" t="s">
        <v>109</v>
      </c>
      <c r="H2795" s="4">
        <v>0.20000000000000012</v>
      </c>
      <c r="I2795" s="5">
        <v>1750</v>
      </c>
      <c r="J2795" s="6">
        <f t="shared" si="20"/>
        <v>350.00000000000023</v>
      </c>
      <c r="K2795" s="6">
        <f t="shared" si="21"/>
        <v>122.50000000000007</v>
      </c>
      <c r="L2795" s="7">
        <v>0.35</v>
      </c>
    </row>
    <row r="2796" spans="1:12">
      <c r="A2796" s="2" t="s">
        <v>112</v>
      </c>
      <c r="B2796" s="2">
        <v>1197831</v>
      </c>
      <c r="C2796" s="3">
        <v>44483</v>
      </c>
      <c r="D2796" s="2" t="s">
        <v>4</v>
      </c>
      <c r="E2796" s="2" t="s">
        <v>45</v>
      </c>
      <c r="F2796" s="2" t="s">
        <v>76</v>
      </c>
      <c r="G2796" s="2" t="s">
        <v>110</v>
      </c>
      <c r="H2796" s="4">
        <v>0.3000000000000001</v>
      </c>
      <c r="I2796" s="5">
        <v>1750</v>
      </c>
      <c r="J2796" s="6">
        <f t="shared" si="20"/>
        <v>525.00000000000023</v>
      </c>
      <c r="K2796" s="6">
        <f t="shared" si="21"/>
        <v>183.75000000000006</v>
      </c>
      <c r="L2796" s="7">
        <v>0.35</v>
      </c>
    </row>
    <row r="2797" spans="1:12">
      <c r="A2797" s="2" t="s">
        <v>112</v>
      </c>
      <c r="B2797" s="2">
        <v>1197831</v>
      </c>
      <c r="C2797" s="3">
        <v>44483</v>
      </c>
      <c r="D2797" s="2" t="s">
        <v>4</v>
      </c>
      <c r="E2797" s="2" t="s">
        <v>45</v>
      </c>
      <c r="F2797" s="2" t="s">
        <v>76</v>
      </c>
      <c r="G2797" s="2" t="s">
        <v>111</v>
      </c>
      <c r="H2797" s="4">
        <v>0.30000000000000004</v>
      </c>
      <c r="I2797" s="5">
        <v>3000</v>
      </c>
      <c r="J2797" s="6">
        <f t="shared" si="20"/>
        <v>900.00000000000011</v>
      </c>
      <c r="K2797" s="6">
        <f t="shared" si="21"/>
        <v>315</v>
      </c>
      <c r="L2797" s="7">
        <v>0.35</v>
      </c>
    </row>
    <row r="2798" spans="1:12">
      <c r="A2798" s="2" t="s">
        <v>112</v>
      </c>
      <c r="B2798" s="2">
        <v>1197831</v>
      </c>
      <c r="C2798" s="3">
        <v>44513</v>
      </c>
      <c r="D2798" s="2" t="s">
        <v>4</v>
      </c>
      <c r="E2798" s="2" t="s">
        <v>45</v>
      </c>
      <c r="F2798" s="2" t="s">
        <v>76</v>
      </c>
      <c r="G2798" s="2" t="s">
        <v>106</v>
      </c>
      <c r="H2798" s="4">
        <v>0.25000000000000011</v>
      </c>
      <c r="I2798" s="5">
        <v>4500</v>
      </c>
      <c r="J2798" s="6">
        <f t="shared" si="20"/>
        <v>1125.0000000000005</v>
      </c>
      <c r="K2798" s="6">
        <f t="shared" si="21"/>
        <v>393.75000000000011</v>
      </c>
      <c r="L2798" s="7">
        <v>0.35</v>
      </c>
    </row>
    <row r="2799" spans="1:12">
      <c r="A2799" s="2" t="s">
        <v>112</v>
      </c>
      <c r="B2799" s="2">
        <v>1197831</v>
      </c>
      <c r="C2799" s="3">
        <v>44513</v>
      </c>
      <c r="D2799" s="2" t="s">
        <v>4</v>
      </c>
      <c r="E2799" s="2" t="s">
        <v>45</v>
      </c>
      <c r="F2799" s="2" t="s">
        <v>76</v>
      </c>
      <c r="G2799" s="2" t="s">
        <v>107</v>
      </c>
      <c r="H2799" s="4">
        <v>0.15000000000000013</v>
      </c>
      <c r="I2799" s="5">
        <v>2750</v>
      </c>
      <c r="J2799" s="6">
        <f t="shared" si="20"/>
        <v>412.50000000000034</v>
      </c>
      <c r="K2799" s="6">
        <f t="shared" si="21"/>
        <v>144.37500000000011</v>
      </c>
      <c r="L2799" s="7">
        <v>0.35</v>
      </c>
    </row>
    <row r="2800" spans="1:12">
      <c r="A2800" s="2" t="s">
        <v>112</v>
      </c>
      <c r="B2800" s="2">
        <v>1197831</v>
      </c>
      <c r="C2800" s="3">
        <v>44513</v>
      </c>
      <c r="D2800" s="2" t="s">
        <v>4</v>
      </c>
      <c r="E2800" s="2" t="s">
        <v>45</v>
      </c>
      <c r="F2800" s="2" t="s">
        <v>76</v>
      </c>
      <c r="G2800" s="2" t="s">
        <v>108</v>
      </c>
      <c r="H2800" s="4">
        <v>0.25000000000000017</v>
      </c>
      <c r="I2800" s="5">
        <v>2200</v>
      </c>
      <c r="J2800" s="6">
        <f t="shared" si="20"/>
        <v>550.00000000000034</v>
      </c>
      <c r="K2800" s="6">
        <f t="shared" si="21"/>
        <v>192.50000000000011</v>
      </c>
      <c r="L2800" s="7">
        <v>0.35</v>
      </c>
    </row>
    <row r="2801" spans="1:12">
      <c r="A2801" s="2" t="s">
        <v>112</v>
      </c>
      <c r="B2801" s="2">
        <v>1197831</v>
      </c>
      <c r="C2801" s="3">
        <v>44513</v>
      </c>
      <c r="D2801" s="2" t="s">
        <v>4</v>
      </c>
      <c r="E2801" s="2" t="s">
        <v>45</v>
      </c>
      <c r="F2801" s="2" t="s">
        <v>76</v>
      </c>
      <c r="G2801" s="2" t="s">
        <v>109</v>
      </c>
      <c r="H2801" s="4">
        <v>0.55000000000000016</v>
      </c>
      <c r="I2801" s="5">
        <v>2750</v>
      </c>
      <c r="J2801" s="6">
        <f t="shared" si="20"/>
        <v>1512.5000000000005</v>
      </c>
      <c r="K2801" s="6">
        <f t="shared" si="21"/>
        <v>529.37500000000011</v>
      </c>
      <c r="L2801" s="7">
        <v>0.35</v>
      </c>
    </row>
    <row r="2802" spans="1:12">
      <c r="A2802" s="2" t="s">
        <v>112</v>
      </c>
      <c r="B2802" s="2">
        <v>1197831</v>
      </c>
      <c r="C2802" s="3">
        <v>44513</v>
      </c>
      <c r="D2802" s="2" t="s">
        <v>4</v>
      </c>
      <c r="E2802" s="2" t="s">
        <v>45</v>
      </c>
      <c r="F2802" s="2" t="s">
        <v>76</v>
      </c>
      <c r="G2802" s="2" t="s">
        <v>110</v>
      </c>
      <c r="H2802" s="4">
        <v>0.75000000000000011</v>
      </c>
      <c r="I2802" s="5">
        <v>2500</v>
      </c>
      <c r="J2802" s="6">
        <f t="shared" si="20"/>
        <v>1875.0000000000002</v>
      </c>
      <c r="K2802" s="6">
        <f t="shared" si="21"/>
        <v>656.25</v>
      </c>
      <c r="L2802" s="7">
        <v>0.35</v>
      </c>
    </row>
    <row r="2803" spans="1:12">
      <c r="A2803" s="2" t="s">
        <v>112</v>
      </c>
      <c r="B2803" s="2">
        <v>1197831</v>
      </c>
      <c r="C2803" s="3">
        <v>44513</v>
      </c>
      <c r="D2803" s="2" t="s">
        <v>4</v>
      </c>
      <c r="E2803" s="2" t="s">
        <v>45</v>
      </c>
      <c r="F2803" s="2" t="s">
        <v>76</v>
      </c>
      <c r="G2803" s="2" t="s">
        <v>111</v>
      </c>
      <c r="H2803" s="4">
        <v>0.75</v>
      </c>
      <c r="I2803" s="5">
        <v>3500</v>
      </c>
      <c r="J2803" s="6">
        <f t="shared" si="20"/>
        <v>2625</v>
      </c>
      <c r="K2803" s="6">
        <f t="shared" si="21"/>
        <v>918.74999999999989</v>
      </c>
      <c r="L2803" s="7">
        <v>0.35</v>
      </c>
    </row>
    <row r="2804" spans="1:12">
      <c r="A2804" s="2" t="s">
        <v>112</v>
      </c>
      <c r="B2804" s="2">
        <v>1197831</v>
      </c>
      <c r="C2804" s="3">
        <v>44542</v>
      </c>
      <c r="D2804" s="2" t="s">
        <v>4</v>
      </c>
      <c r="E2804" s="2" t="s">
        <v>45</v>
      </c>
      <c r="F2804" s="2" t="s">
        <v>76</v>
      </c>
      <c r="G2804" s="2" t="s">
        <v>106</v>
      </c>
      <c r="H2804" s="4">
        <v>0.70000000000000007</v>
      </c>
      <c r="I2804" s="5">
        <v>6000</v>
      </c>
      <c r="J2804" s="6">
        <f t="shared" si="20"/>
        <v>4200</v>
      </c>
      <c r="K2804" s="6">
        <f t="shared" si="21"/>
        <v>1470</v>
      </c>
      <c r="L2804" s="7">
        <v>0.35</v>
      </c>
    </row>
    <row r="2805" spans="1:12">
      <c r="A2805" s="2" t="s">
        <v>112</v>
      </c>
      <c r="B2805" s="2">
        <v>1197831</v>
      </c>
      <c r="C2805" s="3">
        <v>44542</v>
      </c>
      <c r="D2805" s="2" t="s">
        <v>4</v>
      </c>
      <c r="E2805" s="2" t="s">
        <v>45</v>
      </c>
      <c r="F2805" s="2" t="s">
        <v>76</v>
      </c>
      <c r="G2805" s="2" t="s">
        <v>107</v>
      </c>
      <c r="H2805" s="4">
        <v>0.60000000000000009</v>
      </c>
      <c r="I2805" s="5">
        <v>4000</v>
      </c>
      <c r="J2805" s="6">
        <f t="shared" si="20"/>
        <v>2400.0000000000005</v>
      </c>
      <c r="K2805" s="6">
        <f t="shared" si="21"/>
        <v>840.00000000000011</v>
      </c>
      <c r="L2805" s="7">
        <v>0.35</v>
      </c>
    </row>
    <row r="2806" spans="1:12">
      <c r="A2806" s="2" t="s">
        <v>112</v>
      </c>
      <c r="B2806" s="2">
        <v>1197831</v>
      </c>
      <c r="C2806" s="3">
        <v>44542</v>
      </c>
      <c r="D2806" s="2" t="s">
        <v>4</v>
      </c>
      <c r="E2806" s="2" t="s">
        <v>45</v>
      </c>
      <c r="F2806" s="2" t="s">
        <v>76</v>
      </c>
      <c r="G2806" s="2" t="s">
        <v>108</v>
      </c>
      <c r="H2806" s="4">
        <v>0.60000000000000009</v>
      </c>
      <c r="I2806" s="5">
        <v>3500</v>
      </c>
      <c r="J2806" s="6">
        <f t="shared" si="20"/>
        <v>2100.0000000000005</v>
      </c>
      <c r="K2806" s="6">
        <f t="shared" si="21"/>
        <v>735.00000000000011</v>
      </c>
      <c r="L2806" s="7">
        <v>0.35</v>
      </c>
    </row>
    <row r="2807" spans="1:12">
      <c r="A2807" s="2" t="s">
        <v>112</v>
      </c>
      <c r="B2807" s="2">
        <v>1197831</v>
      </c>
      <c r="C2807" s="3">
        <v>44542</v>
      </c>
      <c r="D2807" s="2" t="s">
        <v>4</v>
      </c>
      <c r="E2807" s="2" t="s">
        <v>45</v>
      </c>
      <c r="F2807" s="2" t="s">
        <v>76</v>
      </c>
      <c r="G2807" s="2" t="s">
        <v>109</v>
      </c>
      <c r="H2807" s="4">
        <v>0.60000000000000009</v>
      </c>
      <c r="I2807" s="5">
        <v>3000</v>
      </c>
      <c r="J2807" s="6">
        <f t="shared" ref="J2807:J3889" si="22">H2807*I2807</f>
        <v>1800.0000000000002</v>
      </c>
      <c r="K2807" s="6">
        <f t="shared" ref="K2807:K3889" si="23">J2807*L2807</f>
        <v>630</v>
      </c>
      <c r="L2807" s="7">
        <v>0.35</v>
      </c>
    </row>
    <row r="2808" spans="1:12">
      <c r="A2808" s="2" t="s">
        <v>112</v>
      </c>
      <c r="B2808" s="2">
        <v>1197831</v>
      </c>
      <c r="C2808" s="3">
        <v>44542</v>
      </c>
      <c r="D2808" s="2" t="s">
        <v>4</v>
      </c>
      <c r="E2808" s="2" t="s">
        <v>45</v>
      </c>
      <c r="F2808" s="2" t="s">
        <v>76</v>
      </c>
      <c r="G2808" s="2" t="s">
        <v>110</v>
      </c>
      <c r="H2808" s="4">
        <v>0.70000000000000007</v>
      </c>
      <c r="I2808" s="5">
        <v>3000</v>
      </c>
      <c r="J2808" s="6">
        <f t="shared" si="22"/>
        <v>2100</v>
      </c>
      <c r="K2808" s="6">
        <f t="shared" si="23"/>
        <v>735</v>
      </c>
      <c r="L2808" s="7">
        <v>0.35</v>
      </c>
    </row>
    <row r="2809" spans="1:12">
      <c r="A2809" s="2" t="s">
        <v>112</v>
      </c>
      <c r="B2809" s="2">
        <v>1197831</v>
      </c>
      <c r="C2809" s="3">
        <v>44542</v>
      </c>
      <c r="D2809" s="2" t="s">
        <v>4</v>
      </c>
      <c r="E2809" s="2" t="s">
        <v>45</v>
      </c>
      <c r="F2809" s="2" t="s">
        <v>76</v>
      </c>
      <c r="G2809" s="2" t="s">
        <v>111</v>
      </c>
      <c r="H2809" s="4">
        <v>0.75</v>
      </c>
      <c r="I2809" s="5">
        <v>4000</v>
      </c>
      <c r="J2809" s="6">
        <f t="shared" si="22"/>
        <v>3000</v>
      </c>
      <c r="K2809" s="6">
        <f t="shared" si="23"/>
        <v>1050</v>
      </c>
      <c r="L2809" s="7">
        <v>0.35</v>
      </c>
    </row>
    <row r="2810" spans="1:12">
      <c r="A2810" s="2" t="s">
        <v>104</v>
      </c>
      <c r="B2810" s="2">
        <v>1185732</v>
      </c>
      <c r="C2810" s="3">
        <v>44208</v>
      </c>
      <c r="D2810" s="2" t="s">
        <v>115</v>
      </c>
      <c r="E2810" s="2" t="s">
        <v>75</v>
      </c>
      <c r="F2810" s="2" t="s">
        <v>88</v>
      </c>
      <c r="G2810" s="2" t="s">
        <v>106</v>
      </c>
      <c r="H2810" s="4">
        <v>0.4</v>
      </c>
      <c r="I2810" s="5">
        <v>4750</v>
      </c>
      <c r="J2810" s="6">
        <f t="shared" si="22"/>
        <v>1900</v>
      </c>
      <c r="K2810" s="6">
        <f t="shared" si="23"/>
        <v>665</v>
      </c>
      <c r="L2810" s="7">
        <v>0.35</v>
      </c>
    </row>
    <row r="2811" spans="1:12">
      <c r="A2811" s="2" t="s">
        <v>104</v>
      </c>
      <c r="B2811" s="2">
        <v>1185732</v>
      </c>
      <c r="C2811" s="3">
        <v>44208</v>
      </c>
      <c r="D2811" s="2" t="s">
        <v>115</v>
      </c>
      <c r="E2811" s="2" t="s">
        <v>75</v>
      </c>
      <c r="F2811" s="2" t="s">
        <v>88</v>
      </c>
      <c r="G2811" s="2" t="s">
        <v>107</v>
      </c>
      <c r="H2811" s="4">
        <v>0.4</v>
      </c>
      <c r="I2811" s="5">
        <v>2750</v>
      </c>
      <c r="J2811" s="6">
        <f t="shared" si="22"/>
        <v>1100</v>
      </c>
      <c r="K2811" s="6">
        <f t="shared" si="23"/>
        <v>330</v>
      </c>
      <c r="L2811" s="7">
        <v>0.3</v>
      </c>
    </row>
    <row r="2812" spans="1:12">
      <c r="A2812" s="2" t="s">
        <v>104</v>
      </c>
      <c r="B2812" s="2">
        <v>1185732</v>
      </c>
      <c r="C2812" s="3">
        <v>44208</v>
      </c>
      <c r="D2812" s="2" t="s">
        <v>115</v>
      </c>
      <c r="E2812" s="2" t="s">
        <v>75</v>
      </c>
      <c r="F2812" s="2" t="s">
        <v>88</v>
      </c>
      <c r="G2812" s="2" t="s">
        <v>108</v>
      </c>
      <c r="H2812" s="4">
        <v>0.30000000000000004</v>
      </c>
      <c r="I2812" s="5">
        <v>2750</v>
      </c>
      <c r="J2812" s="6">
        <f t="shared" si="22"/>
        <v>825.00000000000011</v>
      </c>
      <c r="K2812" s="6">
        <f t="shared" si="23"/>
        <v>247.50000000000003</v>
      </c>
      <c r="L2812" s="7">
        <v>0.3</v>
      </c>
    </row>
    <row r="2813" spans="1:12">
      <c r="A2813" s="2" t="s">
        <v>104</v>
      </c>
      <c r="B2813" s="2">
        <v>1185732</v>
      </c>
      <c r="C2813" s="3">
        <v>44208</v>
      </c>
      <c r="D2813" s="2" t="s">
        <v>115</v>
      </c>
      <c r="E2813" s="2" t="s">
        <v>75</v>
      </c>
      <c r="F2813" s="2" t="s">
        <v>88</v>
      </c>
      <c r="G2813" s="2" t="s">
        <v>109</v>
      </c>
      <c r="H2813" s="4">
        <v>0.35000000000000003</v>
      </c>
      <c r="I2813" s="5">
        <v>1250</v>
      </c>
      <c r="J2813" s="6">
        <f t="shared" si="22"/>
        <v>437.50000000000006</v>
      </c>
      <c r="K2813" s="6">
        <f t="shared" si="23"/>
        <v>131.25</v>
      </c>
      <c r="L2813" s="7">
        <v>0.3</v>
      </c>
    </row>
    <row r="2814" spans="1:12">
      <c r="A2814" s="2" t="s">
        <v>104</v>
      </c>
      <c r="B2814" s="2">
        <v>1185732</v>
      </c>
      <c r="C2814" s="3">
        <v>44208</v>
      </c>
      <c r="D2814" s="2" t="s">
        <v>115</v>
      </c>
      <c r="E2814" s="2" t="s">
        <v>75</v>
      </c>
      <c r="F2814" s="2" t="s">
        <v>88</v>
      </c>
      <c r="G2814" s="2" t="s">
        <v>110</v>
      </c>
      <c r="H2814" s="4">
        <v>0.49999999999999994</v>
      </c>
      <c r="I2814" s="5">
        <v>1750</v>
      </c>
      <c r="J2814" s="6">
        <f t="shared" si="22"/>
        <v>874.99999999999989</v>
      </c>
      <c r="K2814" s="6">
        <f t="shared" si="23"/>
        <v>306.24999999999994</v>
      </c>
      <c r="L2814" s="7">
        <v>0.35</v>
      </c>
    </row>
    <row r="2815" spans="1:12">
      <c r="A2815" s="2" t="s">
        <v>104</v>
      </c>
      <c r="B2815" s="2">
        <v>1185732</v>
      </c>
      <c r="C2815" s="3">
        <v>44208</v>
      </c>
      <c r="D2815" s="2" t="s">
        <v>115</v>
      </c>
      <c r="E2815" s="2" t="s">
        <v>75</v>
      </c>
      <c r="F2815" s="2" t="s">
        <v>88</v>
      </c>
      <c r="G2815" s="2" t="s">
        <v>111</v>
      </c>
      <c r="H2815" s="4">
        <v>0.4</v>
      </c>
      <c r="I2815" s="5">
        <v>2750</v>
      </c>
      <c r="J2815" s="6">
        <f t="shared" si="22"/>
        <v>1100</v>
      </c>
      <c r="K2815" s="6">
        <f t="shared" si="23"/>
        <v>440</v>
      </c>
      <c r="L2815" s="7">
        <v>0.4</v>
      </c>
    </row>
    <row r="2816" spans="1:12">
      <c r="A2816" s="2" t="s">
        <v>104</v>
      </c>
      <c r="B2816" s="2">
        <v>1185732</v>
      </c>
      <c r="C2816" s="3">
        <v>44239</v>
      </c>
      <c r="D2816" s="2" t="s">
        <v>115</v>
      </c>
      <c r="E2816" s="2" t="s">
        <v>75</v>
      </c>
      <c r="F2816" s="2" t="s">
        <v>88</v>
      </c>
      <c r="G2816" s="2" t="s">
        <v>106</v>
      </c>
      <c r="H2816" s="4">
        <v>0.4</v>
      </c>
      <c r="I2816" s="5">
        <v>5250</v>
      </c>
      <c r="J2816" s="6">
        <f t="shared" si="22"/>
        <v>2100</v>
      </c>
      <c r="K2816" s="6">
        <f t="shared" si="23"/>
        <v>735</v>
      </c>
      <c r="L2816" s="7">
        <v>0.35</v>
      </c>
    </row>
    <row r="2817" spans="1:12">
      <c r="A2817" s="2" t="s">
        <v>104</v>
      </c>
      <c r="B2817" s="2">
        <v>1185732</v>
      </c>
      <c r="C2817" s="3">
        <v>44239</v>
      </c>
      <c r="D2817" s="2" t="s">
        <v>115</v>
      </c>
      <c r="E2817" s="2" t="s">
        <v>75</v>
      </c>
      <c r="F2817" s="2" t="s">
        <v>88</v>
      </c>
      <c r="G2817" s="2" t="s">
        <v>107</v>
      </c>
      <c r="H2817" s="4">
        <v>0.4</v>
      </c>
      <c r="I2817" s="5">
        <v>1750</v>
      </c>
      <c r="J2817" s="6">
        <f t="shared" si="22"/>
        <v>700</v>
      </c>
      <c r="K2817" s="6">
        <f t="shared" si="23"/>
        <v>210</v>
      </c>
      <c r="L2817" s="7">
        <v>0.3</v>
      </c>
    </row>
    <row r="2818" spans="1:12">
      <c r="A2818" s="2" t="s">
        <v>104</v>
      </c>
      <c r="B2818" s="2">
        <v>1185732</v>
      </c>
      <c r="C2818" s="3">
        <v>44239</v>
      </c>
      <c r="D2818" s="2" t="s">
        <v>115</v>
      </c>
      <c r="E2818" s="2" t="s">
        <v>75</v>
      </c>
      <c r="F2818" s="2" t="s">
        <v>88</v>
      </c>
      <c r="G2818" s="2" t="s">
        <v>108</v>
      </c>
      <c r="H2818" s="4">
        <v>0.30000000000000004</v>
      </c>
      <c r="I2818" s="5">
        <v>2250</v>
      </c>
      <c r="J2818" s="6">
        <f t="shared" si="22"/>
        <v>675.00000000000011</v>
      </c>
      <c r="K2818" s="6">
        <f t="shared" si="23"/>
        <v>202.50000000000003</v>
      </c>
      <c r="L2818" s="7">
        <v>0.3</v>
      </c>
    </row>
    <row r="2819" spans="1:12">
      <c r="A2819" s="2" t="s">
        <v>104</v>
      </c>
      <c r="B2819" s="2">
        <v>1185732</v>
      </c>
      <c r="C2819" s="3">
        <v>44239</v>
      </c>
      <c r="D2819" s="2" t="s">
        <v>115</v>
      </c>
      <c r="E2819" s="2" t="s">
        <v>75</v>
      </c>
      <c r="F2819" s="2" t="s">
        <v>88</v>
      </c>
      <c r="G2819" s="2" t="s">
        <v>109</v>
      </c>
      <c r="H2819" s="4">
        <v>0.35000000000000003</v>
      </c>
      <c r="I2819" s="5">
        <v>1000</v>
      </c>
      <c r="J2819" s="6">
        <f t="shared" si="22"/>
        <v>350.00000000000006</v>
      </c>
      <c r="K2819" s="6">
        <f t="shared" si="23"/>
        <v>105.00000000000001</v>
      </c>
      <c r="L2819" s="7">
        <v>0.3</v>
      </c>
    </row>
    <row r="2820" spans="1:12">
      <c r="A2820" s="2" t="s">
        <v>104</v>
      </c>
      <c r="B2820" s="2">
        <v>1185732</v>
      </c>
      <c r="C2820" s="3">
        <v>44239</v>
      </c>
      <c r="D2820" s="2" t="s">
        <v>115</v>
      </c>
      <c r="E2820" s="2" t="s">
        <v>75</v>
      </c>
      <c r="F2820" s="2" t="s">
        <v>88</v>
      </c>
      <c r="G2820" s="2" t="s">
        <v>110</v>
      </c>
      <c r="H2820" s="4">
        <v>0.49999999999999994</v>
      </c>
      <c r="I2820" s="5">
        <v>1750</v>
      </c>
      <c r="J2820" s="6">
        <f t="shared" si="22"/>
        <v>874.99999999999989</v>
      </c>
      <c r="K2820" s="6">
        <f t="shared" si="23"/>
        <v>306.24999999999994</v>
      </c>
      <c r="L2820" s="7">
        <v>0.35</v>
      </c>
    </row>
    <row r="2821" spans="1:12">
      <c r="A2821" s="2" t="s">
        <v>104</v>
      </c>
      <c r="B2821" s="2">
        <v>1185732</v>
      </c>
      <c r="C2821" s="3">
        <v>44239</v>
      </c>
      <c r="D2821" s="2" t="s">
        <v>115</v>
      </c>
      <c r="E2821" s="2" t="s">
        <v>75</v>
      </c>
      <c r="F2821" s="2" t="s">
        <v>88</v>
      </c>
      <c r="G2821" s="2" t="s">
        <v>111</v>
      </c>
      <c r="H2821" s="4">
        <v>0.35</v>
      </c>
      <c r="I2821" s="5">
        <v>2750</v>
      </c>
      <c r="J2821" s="6">
        <f t="shared" si="22"/>
        <v>962.49999999999989</v>
      </c>
      <c r="K2821" s="6">
        <f t="shared" si="23"/>
        <v>385</v>
      </c>
      <c r="L2821" s="7">
        <v>0.4</v>
      </c>
    </row>
    <row r="2822" spans="1:12">
      <c r="A2822" s="2" t="s">
        <v>104</v>
      </c>
      <c r="B2822" s="2">
        <v>1185732</v>
      </c>
      <c r="C2822" s="3">
        <v>44266</v>
      </c>
      <c r="D2822" s="2" t="s">
        <v>115</v>
      </c>
      <c r="E2822" s="2" t="s">
        <v>75</v>
      </c>
      <c r="F2822" s="2" t="s">
        <v>88</v>
      </c>
      <c r="G2822" s="2" t="s">
        <v>106</v>
      </c>
      <c r="H2822" s="4">
        <v>0.4</v>
      </c>
      <c r="I2822" s="5">
        <v>4950</v>
      </c>
      <c r="J2822" s="6">
        <f t="shared" si="22"/>
        <v>1980</v>
      </c>
      <c r="K2822" s="6">
        <f t="shared" si="23"/>
        <v>693</v>
      </c>
      <c r="L2822" s="7">
        <v>0.35</v>
      </c>
    </row>
    <row r="2823" spans="1:12">
      <c r="A2823" s="2" t="s">
        <v>104</v>
      </c>
      <c r="B2823" s="2">
        <v>1185732</v>
      </c>
      <c r="C2823" s="3">
        <v>44266</v>
      </c>
      <c r="D2823" s="2" t="s">
        <v>115</v>
      </c>
      <c r="E2823" s="2" t="s">
        <v>75</v>
      </c>
      <c r="F2823" s="2" t="s">
        <v>88</v>
      </c>
      <c r="G2823" s="2" t="s">
        <v>107</v>
      </c>
      <c r="H2823" s="4">
        <v>0.4</v>
      </c>
      <c r="I2823" s="5">
        <v>2000</v>
      </c>
      <c r="J2823" s="6">
        <f t="shared" si="22"/>
        <v>800</v>
      </c>
      <c r="K2823" s="6">
        <f t="shared" si="23"/>
        <v>240</v>
      </c>
      <c r="L2823" s="7">
        <v>0.3</v>
      </c>
    </row>
    <row r="2824" spans="1:12">
      <c r="A2824" s="2" t="s">
        <v>104</v>
      </c>
      <c r="B2824" s="2">
        <v>1185732</v>
      </c>
      <c r="C2824" s="3">
        <v>44266</v>
      </c>
      <c r="D2824" s="2" t="s">
        <v>115</v>
      </c>
      <c r="E2824" s="2" t="s">
        <v>75</v>
      </c>
      <c r="F2824" s="2" t="s">
        <v>88</v>
      </c>
      <c r="G2824" s="2" t="s">
        <v>108</v>
      </c>
      <c r="H2824" s="4">
        <v>0.30000000000000004</v>
      </c>
      <c r="I2824" s="5">
        <v>2250</v>
      </c>
      <c r="J2824" s="6">
        <f t="shared" si="22"/>
        <v>675.00000000000011</v>
      </c>
      <c r="K2824" s="6">
        <f t="shared" si="23"/>
        <v>202.50000000000003</v>
      </c>
      <c r="L2824" s="7">
        <v>0.3</v>
      </c>
    </row>
    <row r="2825" spans="1:12">
      <c r="A2825" s="2" t="s">
        <v>104</v>
      </c>
      <c r="B2825" s="2">
        <v>1185732</v>
      </c>
      <c r="C2825" s="3">
        <v>44266</v>
      </c>
      <c r="D2825" s="2" t="s">
        <v>115</v>
      </c>
      <c r="E2825" s="2" t="s">
        <v>75</v>
      </c>
      <c r="F2825" s="2" t="s">
        <v>88</v>
      </c>
      <c r="G2825" s="2" t="s">
        <v>109</v>
      </c>
      <c r="H2825" s="4">
        <v>0.35</v>
      </c>
      <c r="I2825" s="5">
        <v>750</v>
      </c>
      <c r="J2825" s="6">
        <f t="shared" si="22"/>
        <v>262.5</v>
      </c>
      <c r="K2825" s="6">
        <f t="shared" si="23"/>
        <v>78.75</v>
      </c>
      <c r="L2825" s="7">
        <v>0.3</v>
      </c>
    </row>
    <row r="2826" spans="1:12">
      <c r="A2826" s="2" t="s">
        <v>104</v>
      </c>
      <c r="B2826" s="2">
        <v>1185732</v>
      </c>
      <c r="C2826" s="3">
        <v>44266</v>
      </c>
      <c r="D2826" s="2" t="s">
        <v>115</v>
      </c>
      <c r="E2826" s="2" t="s">
        <v>75</v>
      </c>
      <c r="F2826" s="2" t="s">
        <v>88</v>
      </c>
      <c r="G2826" s="2" t="s">
        <v>110</v>
      </c>
      <c r="H2826" s="4">
        <v>0.5</v>
      </c>
      <c r="I2826" s="5">
        <v>1250</v>
      </c>
      <c r="J2826" s="6">
        <f t="shared" si="22"/>
        <v>625</v>
      </c>
      <c r="K2826" s="6">
        <f t="shared" si="23"/>
        <v>218.75</v>
      </c>
      <c r="L2826" s="7">
        <v>0.35</v>
      </c>
    </row>
    <row r="2827" spans="1:12">
      <c r="A2827" s="2" t="s">
        <v>104</v>
      </c>
      <c r="B2827" s="2">
        <v>1185732</v>
      </c>
      <c r="C2827" s="3">
        <v>44266</v>
      </c>
      <c r="D2827" s="2" t="s">
        <v>115</v>
      </c>
      <c r="E2827" s="2" t="s">
        <v>75</v>
      </c>
      <c r="F2827" s="2" t="s">
        <v>88</v>
      </c>
      <c r="G2827" s="2" t="s">
        <v>111</v>
      </c>
      <c r="H2827" s="4">
        <v>0.4</v>
      </c>
      <c r="I2827" s="5">
        <v>2250</v>
      </c>
      <c r="J2827" s="6">
        <f t="shared" si="22"/>
        <v>900</v>
      </c>
      <c r="K2827" s="6">
        <f t="shared" si="23"/>
        <v>360</v>
      </c>
      <c r="L2827" s="7">
        <v>0.4</v>
      </c>
    </row>
    <row r="2828" spans="1:12">
      <c r="A2828" s="2" t="s">
        <v>104</v>
      </c>
      <c r="B2828" s="2">
        <v>1185732</v>
      </c>
      <c r="C2828" s="3">
        <v>44298</v>
      </c>
      <c r="D2828" s="2" t="s">
        <v>115</v>
      </c>
      <c r="E2828" s="2" t="s">
        <v>75</v>
      </c>
      <c r="F2828" s="2" t="s">
        <v>88</v>
      </c>
      <c r="G2828" s="2" t="s">
        <v>106</v>
      </c>
      <c r="H2828" s="4">
        <v>0.4</v>
      </c>
      <c r="I2828" s="5">
        <v>4500</v>
      </c>
      <c r="J2828" s="6">
        <f t="shared" si="22"/>
        <v>1800</v>
      </c>
      <c r="K2828" s="6">
        <f t="shared" si="23"/>
        <v>630</v>
      </c>
      <c r="L2828" s="7">
        <v>0.35</v>
      </c>
    </row>
    <row r="2829" spans="1:12">
      <c r="A2829" s="2" t="s">
        <v>104</v>
      </c>
      <c r="B2829" s="2">
        <v>1185732</v>
      </c>
      <c r="C2829" s="3">
        <v>44298</v>
      </c>
      <c r="D2829" s="2" t="s">
        <v>115</v>
      </c>
      <c r="E2829" s="2" t="s">
        <v>75</v>
      </c>
      <c r="F2829" s="2" t="s">
        <v>88</v>
      </c>
      <c r="G2829" s="2" t="s">
        <v>107</v>
      </c>
      <c r="H2829" s="4">
        <v>0.4</v>
      </c>
      <c r="I2829" s="5">
        <v>1500</v>
      </c>
      <c r="J2829" s="6">
        <f t="shared" si="22"/>
        <v>600</v>
      </c>
      <c r="K2829" s="6">
        <f t="shared" si="23"/>
        <v>180</v>
      </c>
      <c r="L2829" s="7">
        <v>0.3</v>
      </c>
    </row>
    <row r="2830" spans="1:12">
      <c r="A2830" s="2" t="s">
        <v>104</v>
      </c>
      <c r="B2830" s="2">
        <v>1185732</v>
      </c>
      <c r="C2830" s="3">
        <v>44298</v>
      </c>
      <c r="D2830" s="2" t="s">
        <v>115</v>
      </c>
      <c r="E2830" s="2" t="s">
        <v>75</v>
      </c>
      <c r="F2830" s="2" t="s">
        <v>88</v>
      </c>
      <c r="G2830" s="2" t="s">
        <v>108</v>
      </c>
      <c r="H2830" s="4">
        <v>0.30000000000000004</v>
      </c>
      <c r="I2830" s="5">
        <v>1500</v>
      </c>
      <c r="J2830" s="6">
        <f t="shared" si="22"/>
        <v>450.00000000000006</v>
      </c>
      <c r="K2830" s="6">
        <f t="shared" si="23"/>
        <v>135</v>
      </c>
      <c r="L2830" s="7">
        <v>0.3</v>
      </c>
    </row>
    <row r="2831" spans="1:12">
      <c r="A2831" s="2" t="s">
        <v>104</v>
      </c>
      <c r="B2831" s="2">
        <v>1185732</v>
      </c>
      <c r="C2831" s="3">
        <v>44298</v>
      </c>
      <c r="D2831" s="2" t="s">
        <v>115</v>
      </c>
      <c r="E2831" s="2" t="s">
        <v>75</v>
      </c>
      <c r="F2831" s="2" t="s">
        <v>88</v>
      </c>
      <c r="G2831" s="2" t="s">
        <v>109</v>
      </c>
      <c r="H2831" s="4">
        <v>0.35</v>
      </c>
      <c r="I2831" s="5">
        <v>750</v>
      </c>
      <c r="J2831" s="6">
        <f t="shared" si="22"/>
        <v>262.5</v>
      </c>
      <c r="K2831" s="6">
        <f t="shared" si="23"/>
        <v>78.75</v>
      </c>
      <c r="L2831" s="7">
        <v>0.3</v>
      </c>
    </row>
    <row r="2832" spans="1:12">
      <c r="A2832" s="2" t="s">
        <v>104</v>
      </c>
      <c r="B2832" s="2">
        <v>1185732</v>
      </c>
      <c r="C2832" s="3">
        <v>44298</v>
      </c>
      <c r="D2832" s="2" t="s">
        <v>115</v>
      </c>
      <c r="E2832" s="2" t="s">
        <v>75</v>
      </c>
      <c r="F2832" s="2" t="s">
        <v>88</v>
      </c>
      <c r="G2832" s="2" t="s">
        <v>110</v>
      </c>
      <c r="H2832" s="4">
        <v>0.6</v>
      </c>
      <c r="I2832" s="5">
        <v>1000</v>
      </c>
      <c r="J2832" s="6">
        <f t="shared" si="22"/>
        <v>600</v>
      </c>
      <c r="K2832" s="6">
        <f t="shared" si="23"/>
        <v>210</v>
      </c>
      <c r="L2832" s="7">
        <v>0.35</v>
      </c>
    </row>
    <row r="2833" spans="1:12">
      <c r="A2833" s="2" t="s">
        <v>104</v>
      </c>
      <c r="B2833" s="2">
        <v>1185732</v>
      </c>
      <c r="C2833" s="3">
        <v>44298</v>
      </c>
      <c r="D2833" s="2" t="s">
        <v>115</v>
      </c>
      <c r="E2833" s="2" t="s">
        <v>75</v>
      </c>
      <c r="F2833" s="2" t="s">
        <v>88</v>
      </c>
      <c r="G2833" s="2" t="s">
        <v>111</v>
      </c>
      <c r="H2833" s="4">
        <v>0.5</v>
      </c>
      <c r="I2833" s="5">
        <v>2250</v>
      </c>
      <c r="J2833" s="6">
        <f t="shared" si="22"/>
        <v>1125</v>
      </c>
      <c r="K2833" s="6">
        <f t="shared" si="23"/>
        <v>450</v>
      </c>
      <c r="L2833" s="7">
        <v>0.4</v>
      </c>
    </row>
    <row r="2834" spans="1:12">
      <c r="A2834" s="2" t="s">
        <v>104</v>
      </c>
      <c r="B2834" s="2">
        <v>1185732</v>
      </c>
      <c r="C2834" s="3">
        <v>44329</v>
      </c>
      <c r="D2834" s="2" t="s">
        <v>115</v>
      </c>
      <c r="E2834" s="2" t="s">
        <v>75</v>
      </c>
      <c r="F2834" s="2" t="s">
        <v>88</v>
      </c>
      <c r="G2834" s="2" t="s">
        <v>106</v>
      </c>
      <c r="H2834" s="4">
        <v>0.6</v>
      </c>
      <c r="I2834" s="5">
        <v>4950</v>
      </c>
      <c r="J2834" s="6">
        <f t="shared" si="22"/>
        <v>2970</v>
      </c>
      <c r="K2834" s="6">
        <f t="shared" si="23"/>
        <v>1039.5</v>
      </c>
      <c r="L2834" s="7">
        <v>0.35</v>
      </c>
    </row>
    <row r="2835" spans="1:12">
      <c r="A2835" s="2" t="s">
        <v>104</v>
      </c>
      <c r="B2835" s="2">
        <v>1185732</v>
      </c>
      <c r="C2835" s="3">
        <v>44329</v>
      </c>
      <c r="D2835" s="2" t="s">
        <v>115</v>
      </c>
      <c r="E2835" s="2" t="s">
        <v>75</v>
      </c>
      <c r="F2835" s="2" t="s">
        <v>88</v>
      </c>
      <c r="G2835" s="2" t="s">
        <v>107</v>
      </c>
      <c r="H2835" s="4">
        <v>0.5</v>
      </c>
      <c r="I2835" s="5">
        <v>2000</v>
      </c>
      <c r="J2835" s="6">
        <f t="shared" si="22"/>
        <v>1000</v>
      </c>
      <c r="K2835" s="6">
        <f t="shared" si="23"/>
        <v>300</v>
      </c>
      <c r="L2835" s="7">
        <v>0.3</v>
      </c>
    </row>
    <row r="2836" spans="1:12">
      <c r="A2836" s="2" t="s">
        <v>104</v>
      </c>
      <c r="B2836" s="2">
        <v>1185732</v>
      </c>
      <c r="C2836" s="3">
        <v>44329</v>
      </c>
      <c r="D2836" s="2" t="s">
        <v>115</v>
      </c>
      <c r="E2836" s="2" t="s">
        <v>75</v>
      </c>
      <c r="F2836" s="2" t="s">
        <v>88</v>
      </c>
      <c r="G2836" s="2" t="s">
        <v>108</v>
      </c>
      <c r="H2836" s="4">
        <v>0.45</v>
      </c>
      <c r="I2836" s="5">
        <v>1750</v>
      </c>
      <c r="J2836" s="6">
        <f t="shared" si="22"/>
        <v>787.5</v>
      </c>
      <c r="K2836" s="6">
        <f t="shared" si="23"/>
        <v>236.25</v>
      </c>
      <c r="L2836" s="7">
        <v>0.3</v>
      </c>
    </row>
    <row r="2837" spans="1:12">
      <c r="A2837" s="2" t="s">
        <v>104</v>
      </c>
      <c r="B2837" s="2">
        <v>1185732</v>
      </c>
      <c r="C2837" s="3">
        <v>44329</v>
      </c>
      <c r="D2837" s="2" t="s">
        <v>115</v>
      </c>
      <c r="E2837" s="2" t="s">
        <v>75</v>
      </c>
      <c r="F2837" s="2" t="s">
        <v>88</v>
      </c>
      <c r="G2837" s="2" t="s">
        <v>109</v>
      </c>
      <c r="H2837" s="4">
        <v>0.45</v>
      </c>
      <c r="I2837" s="5">
        <v>1000</v>
      </c>
      <c r="J2837" s="6">
        <f t="shared" si="22"/>
        <v>450</v>
      </c>
      <c r="K2837" s="6">
        <f t="shared" si="23"/>
        <v>135</v>
      </c>
      <c r="L2837" s="7">
        <v>0.3</v>
      </c>
    </row>
    <row r="2838" spans="1:12">
      <c r="A2838" s="2" t="s">
        <v>104</v>
      </c>
      <c r="B2838" s="2">
        <v>1185732</v>
      </c>
      <c r="C2838" s="3">
        <v>44329</v>
      </c>
      <c r="D2838" s="2" t="s">
        <v>115</v>
      </c>
      <c r="E2838" s="2" t="s">
        <v>75</v>
      </c>
      <c r="F2838" s="2" t="s">
        <v>88</v>
      </c>
      <c r="G2838" s="2" t="s">
        <v>110</v>
      </c>
      <c r="H2838" s="4">
        <v>0.54999999999999993</v>
      </c>
      <c r="I2838" s="5">
        <v>1250</v>
      </c>
      <c r="J2838" s="6">
        <f t="shared" si="22"/>
        <v>687.49999999999989</v>
      </c>
      <c r="K2838" s="6">
        <f t="shared" si="23"/>
        <v>240.62499999999994</v>
      </c>
      <c r="L2838" s="7">
        <v>0.35</v>
      </c>
    </row>
    <row r="2839" spans="1:12">
      <c r="A2839" s="2" t="s">
        <v>104</v>
      </c>
      <c r="B2839" s="2">
        <v>1185732</v>
      </c>
      <c r="C2839" s="3">
        <v>44329</v>
      </c>
      <c r="D2839" s="2" t="s">
        <v>115</v>
      </c>
      <c r="E2839" s="2" t="s">
        <v>75</v>
      </c>
      <c r="F2839" s="2" t="s">
        <v>88</v>
      </c>
      <c r="G2839" s="2" t="s">
        <v>111</v>
      </c>
      <c r="H2839" s="4">
        <v>0.6</v>
      </c>
      <c r="I2839" s="5">
        <v>2500</v>
      </c>
      <c r="J2839" s="6">
        <f t="shared" si="22"/>
        <v>1500</v>
      </c>
      <c r="K2839" s="6">
        <f t="shared" si="23"/>
        <v>600</v>
      </c>
      <c r="L2839" s="7">
        <v>0.4</v>
      </c>
    </row>
    <row r="2840" spans="1:12">
      <c r="A2840" s="2" t="s">
        <v>104</v>
      </c>
      <c r="B2840" s="2">
        <v>1185732</v>
      </c>
      <c r="C2840" s="3">
        <v>44359</v>
      </c>
      <c r="D2840" s="2" t="s">
        <v>115</v>
      </c>
      <c r="E2840" s="2" t="s">
        <v>75</v>
      </c>
      <c r="F2840" s="2" t="s">
        <v>88</v>
      </c>
      <c r="G2840" s="2" t="s">
        <v>106</v>
      </c>
      <c r="H2840" s="4">
        <v>0.45</v>
      </c>
      <c r="I2840" s="5">
        <v>5000</v>
      </c>
      <c r="J2840" s="6">
        <f t="shared" si="22"/>
        <v>2250</v>
      </c>
      <c r="K2840" s="6">
        <f t="shared" si="23"/>
        <v>787.5</v>
      </c>
      <c r="L2840" s="7">
        <v>0.35</v>
      </c>
    </row>
    <row r="2841" spans="1:12">
      <c r="A2841" s="2" t="s">
        <v>104</v>
      </c>
      <c r="B2841" s="2">
        <v>1185732</v>
      </c>
      <c r="C2841" s="3">
        <v>44359</v>
      </c>
      <c r="D2841" s="2" t="s">
        <v>115</v>
      </c>
      <c r="E2841" s="2" t="s">
        <v>75</v>
      </c>
      <c r="F2841" s="2" t="s">
        <v>88</v>
      </c>
      <c r="G2841" s="2" t="s">
        <v>107</v>
      </c>
      <c r="H2841" s="4">
        <v>0.40000000000000008</v>
      </c>
      <c r="I2841" s="5">
        <v>2500</v>
      </c>
      <c r="J2841" s="6">
        <f t="shared" si="22"/>
        <v>1000.0000000000002</v>
      </c>
      <c r="K2841" s="6">
        <f t="shared" si="23"/>
        <v>300.00000000000006</v>
      </c>
      <c r="L2841" s="7">
        <v>0.3</v>
      </c>
    </row>
    <row r="2842" spans="1:12">
      <c r="A2842" s="2" t="s">
        <v>104</v>
      </c>
      <c r="B2842" s="2">
        <v>1185732</v>
      </c>
      <c r="C2842" s="3">
        <v>44359</v>
      </c>
      <c r="D2842" s="2" t="s">
        <v>115</v>
      </c>
      <c r="E2842" s="2" t="s">
        <v>75</v>
      </c>
      <c r="F2842" s="2" t="s">
        <v>88</v>
      </c>
      <c r="G2842" s="2" t="s">
        <v>108</v>
      </c>
      <c r="H2842" s="4">
        <v>0.35000000000000003</v>
      </c>
      <c r="I2842" s="5">
        <v>2000</v>
      </c>
      <c r="J2842" s="6">
        <f t="shared" si="22"/>
        <v>700.00000000000011</v>
      </c>
      <c r="K2842" s="6">
        <f t="shared" si="23"/>
        <v>210.00000000000003</v>
      </c>
      <c r="L2842" s="7">
        <v>0.3</v>
      </c>
    </row>
    <row r="2843" spans="1:12">
      <c r="A2843" s="2" t="s">
        <v>104</v>
      </c>
      <c r="B2843" s="2">
        <v>1185732</v>
      </c>
      <c r="C2843" s="3">
        <v>44359</v>
      </c>
      <c r="D2843" s="2" t="s">
        <v>115</v>
      </c>
      <c r="E2843" s="2" t="s">
        <v>75</v>
      </c>
      <c r="F2843" s="2" t="s">
        <v>88</v>
      </c>
      <c r="G2843" s="2" t="s">
        <v>109</v>
      </c>
      <c r="H2843" s="4">
        <v>0.35000000000000003</v>
      </c>
      <c r="I2843" s="5">
        <v>1750</v>
      </c>
      <c r="J2843" s="6">
        <f t="shared" si="22"/>
        <v>612.50000000000011</v>
      </c>
      <c r="K2843" s="6">
        <f t="shared" si="23"/>
        <v>183.75000000000003</v>
      </c>
      <c r="L2843" s="7">
        <v>0.3</v>
      </c>
    </row>
    <row r="2844" spans="1:12">
      <c r="A2844" s="2" t="s">
        <v>104</v>
      </c>
      <c r="B2844" s="2">
        <v>1185732</v>
      </c>
      <c r="C2844" s="3">
        <v>44359</v>
      </c>
      <c r="D2844" s="2" t="s">
        <v>115</v>
      </c>
      <c r="E2844" s="2" t="s">
        <v>75</v>
      </c>
      <c r="F2844" s="2" t="s">
        <v>88</v>
      </c>
      <c r="G2844" s="2" t="s">
        <v>110</v>
      </c>
      <c r="H2844" s="4">
        <v>0.45</v>
      </c>
      <c r="I2844" s="5">
        <v>1750</v>
      </c>
      <c r="J2844" s="6">
        <f t="shared" si="22"/>
        <v>787.5</v>
      </c>
      <c r="K2844" s="6">
        <f t="shared" si="23"/>
        <v>275.625</v>
      </c>
      <c r="L2844" s="7">
        <v>0.35</v>
      </c>
    </row>
    <row r="2845" spans="1:12">
      <c r="A2845" s="2" t="s">
        <v>104</v>
      </c>
      <c r="B2845" s="2">
        <v>1185732</v>
      </c>
      <c r="C2845" s="3">
        <v>44359</v>
      </c>
      <c r="D2845" s="2" t="s">
        <v>115</v>
      </c>
      <c r="E2845" s="2" t="s">
        <v>75</v>
      </c>
      <c r="F2845" s="2" t="s">
        <v>88</v>
      </c>
      <c r="G2845" s="2" t="s">
        <v>111</v>
      </c>
      <c r="H2845" s="4">
        <v>0.55000000000000004</v>
      </c>
      <c r="I2845" s="5">
        <v>3250</v>
      </c>
      <c r="J2845" s="6">
        <f t="shared" si="22"/>
        <v>1787.5000000000002</v>
      </c>
      <c r="K2845" s="6">
        <f t="shared" si="23"/>
        <v>715.00000000000011</v>
      </c>
      <c r="L2845" s="7">
        <v>0.4</v>
      </c>
    </row>
    <row r="2846" spans="1:12">
      <c r="A2846" s="2" t="s">
        <v>104</v>
      </c>
      <c r="B2846" s="2">
        <v>1185732</v>
      </c>
      <c r="C2846" s="3">
        <v>44388</v>
      </c>
      <c r="D2846" s="2" t="s">
        <v>115</v>
      </c>
      <c r="E2846" s="2" t="s">
        <v>75</v>
      </c>
      <c r="F2846" s="2" t="s">
        <v>88</v>
      </c>
      <c r="G2846" s="2" t="s">
        <v>106</v>
      </c>
      <c r="H2846" s="4">
        <v>0.5</v>
      </c>
      <c r="I2846" s="5">
        <v>5500</v>
      </c>
      <c r="J2846" s="6">
        <f t="shared" si="22"/>
        <v>2750</v>
      </c>
      <c r="K2846" s="6">
        <f t="shared" si="23"/>
        <v>962.49999999999989</v>
      </c>
      <c r="L2846" s="7">
        <v>0.35</v>
      </c>
    </row>
    <row r="2847" spans="1:12">
      <c r="A2847" s="2" t="s">
        <v>104</v>
      </c>
      <c r="B2847" s="2">
        <v>1185732</v>
      </c>
      <c r="C2847" s="3">
        <v>44388</v>
      </c>
      <c r="D2847" s="2" t="s">
        <v>115</v>
      </c>
      <c r="E2847" s="2" t="s">
        <v>75</v>
      </c>
      <c r="F2847" s="2" t="s">
        <v>88</v>
      </c>
      <c r="G2847" s="2" t="s">
        <v>107</v>
      </c>
      <c r="H2847" s="4">
        <v>0.45000000000000007</v>
      </c>
      <c r="I2847" s="5">
        <v>3000</v>
      </c>
      <c r="J2847" s="6">
        <f t="shared" si="22"/>
        <v>1350.0000000000002</v>
      </c>
      <c r="K2847" s="6">
        <f t="shared" si="23"/>
        <v>405.00000000000006</v>
      </c>
      <c r="L2847" s="7">
        <v>0.3</v>
      </c>
    </row>
    <row r="2848" spans="1:12">
      <c r="A2848" s="2" t="s">
        <v>104</v>
      </c>
      <c r="B2848" s="2">
        <v>1185732</v>
      </c>
      <c r="C2848" s="3">
        <v>44388</v>
      </c>
      <c r="D2848" s="2" t="s">
        <v>115</v>
      </c>
      <c r="E2848" s="2" t="s">
        <v>75</v>
      </c>
      <c r="F2848" s="2" t="s">
        <v>88</v>
      </c>
      <c r="G2848" s="2" t="s">
        <v>108</v>
      </c>
      <c r="H2848" s="4">
        <v>0.4</v>
      </c>
      <c r="I2848" s="5">
        <v>2250</v>
      </c>
      <c r="J2848" s="6">
        <f t="shared" si="22"/>
        <v>900</v>
      </c>
      <c r="K2848" s="6">
        <f t="shared" si="23"/>
        <v>270</v>
      </c>
      <c r="L2848" s="7">
        <v>0.3</v>
      </c>
    </row>
    <row r="2849" spans="1:12">
      <c r="A2849" s="2" t="s">
        <v>104</v>
      </c>
      <c r="B2849" s="2">
        <v>1185732</v>
      </c>
      <c r="C2849" s="3">
        <v>44388</v>
      </c>
      <c r="D2849" s="2" t="s">
        <v>115</v>
      </c>
      <c r="E2849" s="2" t="s">
        <v>75</v>
      </c>
      <c r="F2849" s="2" t="s">
        <v>88</v>
      </c>
      <c r="G2849" s="2" t="s">
        <v>109</v>
      </c>
      <c r="H2849" s="4">
        <v>0.4</v>
      </c>
      <c r="I2849" s="5">
        <v>1750</v>
      </c>
      <c r="J2849" s="6">
        <f t="shared" si="22"/>
        <v>700</v>
      </c>
      <c r="K2849" s="6">
        <f t="shared" si="23"/>
        <v>210</v>
      </c>
      <c r="L2849" s="7">
        <v>0.3</v>
      </c>
    </row>
    <row r="2850" spans="1:12">
      <c r="A2850" s="2" t="s">
        <v>104</v>
      </c>
      <c r="B2850" s="2">
        <v>1185732</v>
      </c>
      <c r="C2850" s="3">
        <v>44388</v>
      </c>
      <c r="D2850" s="2" t="s">
        <v>115</v>
      </c>
      <c r="E2850" s="2" t="s">
        <v>75</v>
      </c>
      <c r="F2850" s="2" t="s">
        <v>88</v>
      </c>
      <c r="G2850" s="2" t="s">
        <v>110</v>
      </c>
      <c r="H2850" s="4">
        <v>0.5</v>
      </c>
      <c r="I2850" s="5">
        <v>2000</v>
      </c>
      <c r="J2850" s="6">
        <f t="shared" si="22"/>
        <v>1000</v>
      </c>
      <c r="K2850" s="6">
        <f t="shared" si="23"/>
        <v>350</v>
      </c>
      <c r="L2850" s="7">
        <v>0.35</v>
      </c>
    </row>
    <row r="2851" spans="1:12">
      <c r="A2851" s="2" t="s">
        <v>104</v>
      </c>
      <c r="B2851" s="2">
        <v>1185732</v>
      </c>
      <c r="C2851" s="3">
        <v>44388</v>
      </c>
      <c r="D2851" s="2" t="s">
        <v>115</v>
      </c>
      <c r="E2851" s="2" t="s">
        <v>75</v>
      </c>
      <c r="F2851" s="2" t="s">
        <v>88</v>
      </c>
      <c r="G2851" s="2" t="s">
        <v>111</v>
      </c>
      <c r="H2851" s="4">
        <v>0.55000000000000004</v>
      </c>
      <c r="I2851" s="5">
        <v>3750</v>
      </c>
      <c r="J2851" s="6">
        <f t="shared" si="22"/>
        <v>2062.5</v>
      </c>
      <c r="K2851" s="6">
        <f t="shared" si="23"/>
        <v>825</v>
      </c>
      <c r="L2851" s="7">
        <v>0.4</v>
      </c>
    </row>
    <row r="2852" spans="1:12">
      <c r="A2852" s="2" t="s">
        <v>104</v>
      </c>
      <c r="B2852" s="2">
        <v>1185732</v>
      </c>
      <c r="C2852" s="3">
        <v>44420</v>
      </c>
      <c r="D2852" s="2" t="s">
        <v>115</v>
      </c>
      <c r="E2852" s="2" t="s">
        <v>75</v>
      </c>
      <c r="F2852" s="2" t="s">
        <v>88</v>
      </c>
      <c r="G2852" s="2" t="s">
        <v>106</v>
      </c>
      <c r="H2852" s="4">
        <v>0.5</v>
      </c>
      <c r="I2852" s="5">
        <v>5250</v>
      </c>
      <c r="J2852" s="6">
        <f t="shared" si="22"/>
        <v>2625</v>
      </c>
      <c r="K2852" s="6">
        <f t="shared" si="23"/>
        <v>918.74999999999989</v>
      </c>
      <c r="L2852" s="7">
        <v>0.35</v>
      </c>
    </row>
    <row r="2853" spans="1:12">
      <c r="A2853" s="2" t="s">
        <v>104</v>
      </c>
      <c r="B2853" s="2">
        <v>1185732</v>
      </c>
      <c r="C2853" s="3">
        <v>44420</v>
      </c>
      <c r="D2853" s="2" t="s">
        <v>115</v>
      </c>
      <c r="E2853" s="2" t="s">
        <v>75</v>
      </c>
      <c r="F2853" s="2" t="s">
        <v>88</v>
      </c>
      <c r="G2853" s="2" t="s">
        <v>107</v>
      </c>
      <c r="H2853" s="4">
        <v>0.45000000000000007</v>
      </c>
      <c r="I2853" s="5">
        <v>3000</v>
      </c>
      <c r="J2853" s="6">
        <f t="shared" si="22"/>
        <v>1350.0000000000002</v>
      </c>
      <c r="K2853" s="6">
        <f t="shared" si="23"/>
        <v>405.00000000000006</v>
      </c>
      <c r="L2853" s="7">
        <v>0.3</v>
      </c>
    </row>
    <row r="2854" spans="1:12">
      <c r="A2854" s="2" t="s">
        <v>104</v>
      </c>
      <c r="B2854" s="2">
        <v>1185732</v>
      </c>
      <c r="C2854" s="3">
        <v>44420</v>
      </c>
      <c r="D2854" s="2" t="s">
        <v>115</v>
      </c>
      <c r="E2854" s="2" t="s">
        <v>75</v>
      </c>
      <c r="F2854" s="2" t="s">
        <v>88</v>
      </c>
      <c r="G2854" s="2" t="s">
        <v>108</v>
      </c>
      <c r="H2854" s="4">
        <v>0.4</v>
      </c>
      <c r="I2854" s="5">
        <v>2250</v>
      </c>
      <c r="J2854" s="6">
        <f t="shared" si="22"/>
        <v>900</v>
      </c>
      <c r="K2854" s="6">
        <f t="shared" si="23"/>
        <v>270</v>
      </c>
      <c r="L2854" s="7">
        <v>0.3</v>
      </c>
    </row>
    <row r="2855" spans="1:12">
      <c r="A2855" s="2" t="s">
        <v>104</v>
      </c>
      <c r="B2855" s="2">
        <v>1185732</v>
      </c>
      <c r="C2855" s="3">
        <v>44420</v>
      </c>
      <c r="D2855" s="2" t="s">
        <v>115</v>
      </c>
      <c r="E2855" s="2" t="s">
        <v>75</v>
      </c>
      <c r="F2855" s="2" t="s">
        <v>88</v>
      </c>
      <c r="G2855" s="2" t="s">
        <v>109</v>
      </c>
      <c r="H2855" s="4">
        <v>0.4</v>
      </c>
      <c r="I2855" s="5">
        <v>2000</v>
      </c>
      <c r="J2855" s="6">
        <f t="shared" si="22"/>
        <v>800</v>
      </c>
      <c r="K2855" s="6">
        <f t="shared" si="23"/>
        <v>240</v>
      </c>
      <c r="L2855" s="7">
        <v>0.3</v>
      </c>
    </row>
    <row r="2856" spans="1:12">
      <c r="A2856" s="2" t="s">
        <v>104</v>
      </c>
      <c r="B2856" s="2">
        <v>1185732</v>
      </c>
      <c r="C2856" s="3">
        <v>44420</v>
      </c>
      <c r="D2856" s="2" t="s">
        <v>115</v>
      </c>
      <c r="E2856" s="2" t="s">
        <v>75</v>
      </c>
      <c r="F2856" s="2" t="s">
        <v>88</v>
      </c>
      <c r="G2856" s="2" t="s">
        <v>110</v>
      </c>
      <c r="H2856" s="4">
        <v>0.5</v>
      </c>
      <c r="I2856" s="5">
        <v>1750</v>
      </c>
      <c r="J2856" s="6">
        <f t="shared" si="22"/>
        <v>875</v>
      </c>
      <c r="K2856" s="6">
        <f t="shared" si="23"/>
        <v>306.25</v>
      </c>
      <c r="L2856" s="7">
        <v>0.35</v>
      </c>
    </row>
    <row r="2857" spans="1:12">
      <c r="A2857" s="2" t="s">
        <v>104</v>
      </c>
      <c r="B2857" s="2">
        <v>1185732</v>
      </c>
      <c r="C2857" s="3">
        <v>44420</v>
      </c>
      <c r="D2857" s="2" t="s">
        <v>115</v>
      </c>
      <c r="E2857" s="2" t="s">
        <v>75</v>
      </c>
      <c r="F2857" s="2" t="s">
        <v>88</v>
      </c>
      <c r="G2857" s="2" t="s">
        <v>111</v>
      </c>
      <c r="H2857" s="4">
        <v>0.55000000000000004</v>
      </c>
      <c r="I2857" s="5">
        <v>3500</v>
      </c>
      <c r="J2857" s="6">
        <f t="shared" si="22"/>
        <v>1925.0000000000002</v>
      </c>
      <c r="K2857" s="6">
        <f t="shared" si="23"/>
        <v>770.00000000000011</v>
      </c>
      <c r="L2857" s="7">
        <v>0.4</v>
      </c>
    </row>
    <row r="2858" spans="1:12">
      <c r="A2858" s="2" t="s">
        <v>104</v>
      </c>
      <c r="B2858" s="2">
        <v>1185732</v>
      </c>
      <c r="C2858" s="3">
        <v>44452</v>
      </c>
      <c r="D2858" s="2" t="s">
        <v>115</v>
      </c>
      <c r="E2858" s="2" t="s">
        <v>75</v>
      </c>
      <c r="F2858" s="2" t="s">
        <v>88</v>
      </c>
      <c r="G2858" s="2" t="s">
        <v>106</v>
      </c>
      <c r="H2858" s="4">
        <v>0.45</v>
      </c>
      <c r="I2858" s="5">
        <v>4750</v>
      </c>
      <c r="J2858" s="6">
        <f t="shared" si="22"/>
        <v>2137.5</v>
      </c>
      <c r="K2858" s="6">
        <f t="shared" si="23"/>
        <v>748.125</v>
      </c>
      <c r="L2858" s="7">
        <v>0.35</v>
      </c>
    </row>
    <row r="2859" spans="1:12">
      <c r="A2859" s="2" t="s">
        <v>104</v>
      </c>
      <c r="B2859" s="2">
        <v>1185732</v>
      </c>
      <c r="C2859" s="3">
        <v>44452</v>
      </c>
      <c r="D2859" s="2" t="s">
        <v>115</v>
      </c>
      <c r="E2859" s="2" t="s">
        <v>75</v>
      </c>
      <c r="F2859" s="2" t="s">
        <v>88</v>
      </c>
      <c r="G2859" s="2" t="s">
        <v>107</v>
      </c>
      <c r="H2859" s="4">
        <v>0.40000000000000008</v>
      </c>
      <c r="I2859" s="5">
        <v>2750</v>
      </c>
      <c r="J2859" s="6">
        <f t="shared" si="22"/>
        <v>1100.0000000000002</v>
      </c>
      <c r="K2859" s="6">
        <f t="shared" si="23"/>
        <v>330.00000000000006</v>
      </c>
      <c r="L2859" s="7">
        <v>0.3</v>
      </c>
    </row>
    <row r="2860" spans="1:12">
      <c r="A2860" s="2" t="s">
        <v>104</v>
      </c>
      <c r="B2860" s="2">
        <v>1185732</v>
      </c>
      <c r="C2860" s="3">
        <v>44452</v>
      </c>
      <c r="D2860" s="2" t="s">
        <v>115</v>
      </c>
      <c r="E2860" s="2" t="s">
        <v>75</v>
      </c>
      <c r="F2860" s="2" t="s">
        <v>88</v>
      </c>
      <c r="G2860" s="2" t="s">
        <v>108</v>
      </c>
      <c r="H2860" s="4">
        <v>0.35000000000000003</v>
      </c>
      <c r="I2860" s="5">
        <v>1750</v>
      </c>
      <c r="J2860" s="6">
        <f t="shared" si="22"/>
        <v>612.50000000000011</v>
      </c>
      <c r="K2860" s="6">
        <f t="shared" si="23"/>
        <v>183.75000000000003</v>
      </c>
      <c r="L2860" s="7">
        <v>0.3</v>
      </c>
    </row>
    <row r="2861" spans="1:12">
      <c r="A2861" s="2" t="s">
        <v>104</v>
      </c>
      <c r="B2861" s="2">
        <v>1185732</v>
      </c>
      <c r="C2861" s="3">
        <v>44452</v>
      </c>
      <c r="D2861" s="2" t="s">
        <v>115</v>
      </c>
      <c r="E2861" s="2" t="s">
        <v>75</v>
      </c>
      <c r="F2861" s="2" t="s">
        <v>88</v>
      </c>
      <c r="G2861" s="2" t="s">
        <v>109</v>
      </c>
      <c r="H2861" s="4">
        <v>0.35000000000000003</v>
      </c>
      <c r="I2861" s="5">
        <v>1500</v>
      </c>
      <c r="J2861" s="6">
        <f t="shared" si="22"/>
        <v>525</v>
      </c>
      <c r="K2861" s="6">
        <f t="shared" si="23"/>
        <v>157.5</v>
      </c>
      <c r="L2861" s="7">
        <v>0.3</v>
      </c>
    </row>
    <row r="2862" spans="1:12">
      <c r="A2862" s="2" t="s">
        <v>104</v>
      </c>
      <c r="B2862" s="2">
        <v>1185732</v>
      </c>
      <c r="C2862" s="3">
        <v>44452</v>
      </c>
      <c r="D2862" s="2" t="s">
        <v>115</v>
      </c>
      <c r="E2862" s="2" t="s">
        <v>75</v>
      </c>
      <c r="F2862" s="2" t="s">
        <v>88</v>
      </c>
      <c r="G2862" s="2" t="s">
        <v>110</v>
      </c>
      <c r="H2862" s="4">
        <v>0.45</v>
      </c>
      <c r="I2862" s="5">
        <v>1500</v>
      </c>
      <c r="J2862" s="6">
        <f t="shared" si="22"/>
        <v>675</v>
      </c>
      <c r="K2862" s="6">
        <f t="shared" si="23"/>
        <v>236.24999999999997</v>
      </c>
      <c r="L2862" s="7">
        <v>0.35</v>
      </c>
    </row>
    <row r="2863" spans="1:12">
      <c r="A2863" s="2" t="s">
        <v>104</v>
      </c>
      <c r="B2863" s="2">
        <v>1185732</v>
      </c>
      <c r="C2863" s="3">
        <v>44452</v>
      </c>
      <c r="D2863" s="2" t="s">
        <v>115</v>
      </c>
      <c r="E2863" s="2" t="s">
        <v>75</v>
      </c>
      <c r="F2863" s="2" t="s">
        <v>88</v>
      </c>
      <c r="G2863" s="2" t="s">
        <v>111</v>
      </c>
      <c r="H2863" s="4">
        <v>0.5</v>
      </c>
      <c r="I2863" s="5">
        <v>2250</v>
      </c>
      <c r="J2863" s="6">
        <f t="shared" si="22"/>
        <v>1125</v>
      </c>
      <c r="K2863" s="6">
        <f t="shared" si="23"/>
        <v>450</v>
      </c>
      <c r="L2863" s="7">
        <v>0.4</v>
      </c>
    </row>
    <row r="2864" spans="1:12">
      <c r="A2864" s="2" t="s">
        <v>104</v>
      </c>
      <c r="B2864" s="2">
        <v>1185732</v>
      </c>
      <c r="C2864" s="3">
        <v>44481</v>
      </c>
      <c r="D2864" s="2" t="s">
        <v>115</v>
      </c>
      <c r="E2864" s="2" t="s">
        <v>75</v>
      </c>
      <c r="F2864" s="2" t="s">
        <v>88</v>
      </c>
      <c r="G2864" s="2" t="s">
        <v>106</v>
      </c>
      <c r="H2864" s="4">
        <v>0.54999999999999993</v>
      </c>
      <c r="I2864" s="5">
        <v>4000</v>
      </c>
      <c r="J2864" s="6">
        <f t="shared" si="22"/>
        <v>2199.9999999999995</v>
      </c>
      <c r="K2864" s="6">
        <f t="shared" si="23"/>
        <v>769.99999999999977</v>
      </c>
      <c r="L2864" s="7">
        <v>0.35</v>
      </c>
    </row>
    <row r="2865" spans="1:12">
      <c r="A2865" s="2" t="s">
        <v>104</v>
      </c>
      <c r="B2865" s="2">
        <v>1185732</v>
      </c>
      <c r="C2865" s="3">
        <v>44481</v>
      </c>
      <c r="D2865" s="2" t="s">
        <v>115</v>
      </c>
      <c r="E2865" s="2" t="s">
        <v>75</v>
      </c>
      <c r="F2865" s="2" t="s">
        <v>88</v>
      </c>
      <c r="G2865" s="2" t="s">
        <v>107</v>
      </c>
      <c r="H2865" s="4">
        <v>0.45</v>
      </c>
      <c r="I2865" s="5">
        <v>2500</v>
      </c>
      <c r="J2865" s="6">
        <f t="shared" si="22"/>
        <v>1125</v>
      </c>
      <c r="K2865" s="6">
        <f t="shared" si="23"/>
        <v>337.5</v>
      </c>
      <c r="L2865" s="7">
        <v>0.3</v>
      </c>
    </row>
    <row r="2866" spans="1:12">
      <c r="A2866" s="2" t="s">
        <v>104</v>
      </c>
      <c r="B2866" s="2">
        <v>1185732</v>
      </c>
      <c r="C2866" s="3">
        <v>44481</v>
      </c>
      <c r="D2866" s="2" t="s">
        <v>115</v>
      </c>
      <c r="E2866" s="2" t="s">
        <v>75</v>
      </c>
      <c r="F2866" s="2" t="s">
        <v>88</v>
      </c>
      <c r="G2866" s="2" t="s">
        <v>108</v>
      </c>
      <c r="H2866" s="4">
        <v>0.45</v>
      </c>
      <c r="I2866" s="5">
        <v>1500</v>
      </c>
      <c r="J2866" s="6">
        <f t="shared" si="22"/>
        <v>675</v>
      </c>
      <c r="K2866" s="6">
        <f t="shared" si="23"/>
        <v>202.5</v>
      </c>
      <c r="L2866" s="7">
        <v>0.3</v>
      </c>
    </row>
    <row r="2867" spans="1:12">
      <c r="A2867" s="2" t="s">
        <v>104</v>
      </c>
      <c r="B2867" s="2">
        <v>1185732</v>
      </c>
      <c r="C2867" s="3">
        <v>44481</v>
      </c>
      <c r="D2867" s="2" t="s">
        <v>115</v>
      </c>
      <c r="E2867" s="2" t="s">
        <v>75</v>
      </c>
      <c r="F2867" s="2" t="s">
        <v>88</v>
      </c>
      <c r="G2867" s="2" t="s">
        <v>109</v>
      </c>
      <c r="H2867" s="4">
        <v>0.45</v>
      </c>
      <c r="I2867" s="5">
        <v>1250</v>
      </c>
      <c r="J2867" s="6">
        <f t="shared" si="22"/>
        <v>562.5</v>
      </c>
      <c r="K2867" s="6">
        <f t="shared" si="23"/>
        <v>168.75</v>
      </c>
      <c r="L2867" s="7">
        <v>0.3</v>
      </c>
    </row>
    <row r="2868" spans="1:12">
      <c r="A2868" s="2" t="s">
        <v>104</v>
      </c>
      <c r="B2868" s="2">
        <v>1185732</v>
      </c>
      <c r="C2868" s="3">
        <v>44481</v>
      </c>
      <c r="D2868" s="2" t="s">
        <v>115</v>
      </c>
      <c r="E2868" s="2" t="s">
        <v>75</v>
      </c>
      <c r="F2868" s="2" t="s">
        <v>88</v>
      </c>
      <c r="G2868" s="2" t="s">
        <v>110</v>
      </c>
      <c r="H2868" s="4">
        <v>0.54999999999999993</v>
      </c>
      <c r="I2868" s="5">
        <v>1250</v>
      </c>
      <c r="J2868" s="6">
        <f t="shared" si="22"/>
        <v>687.49999999999989</v>
      </c>
      <c r="K2868" s="6">
        <f t="shared" si="23"/>
        <v>240.62499999999994</v>
      </c>
      <c r="L2868" s="7">
        <v>0.35</v>
      </c>
    </row>
    <row r="2869" spans="1:12">
      <c r="A2869" s="2" t="s">
        <v>104</v>
      </c>
      <c r="B2869" s="2">
        <v>1185732</v>
      </c>
      <c r="C2869" s="3">
        <v>44481</v>
      </c>
      <c r="D2869" s="2" t="s">
        <v>115</v>
      </c>
      <c r="E2869" s="2" t="s">
        <v>75</v>
      </c>
      <c r="F2869" s="2" t="s">
        <v>88</v>
      </c>
      <c r="G2869" s="2" t="s">
        <v>111</v>
      </c>
      <c r="H2869" s="4">
        <v>0.59999999999999987</v>
      </c>
      <c r="I2869" s="5">
        <v>2500</v>
      </c>
      <c r="J2869" s="6">
        <f t="shared" si="22"/>
        <v>1499.9999999999998</v>
      </c>
      <c r="K2869" s="6">
        <f t="shared" si="23"/>
        <v>599.99999999999989</v>
      </c>
      <c r="L2869" s="7">
        <v>0.4</v>
      </c>
    </row>
    <row r="2870" spans="1:12">
      <c r="A2870" s="2" t="s">
        <v>104</v>
      </c>
      <c r="B2870" s="2">
        <v>1185732</v>
      </c>
      <c r="C2870" s="3">
        <v>44512</v>
      </c>
      <c r="D2870" s="2" t="s">
        <v>115</v>
      </c>
      <c r="E2870" s="2" t="s">
        <v>75</v>
      </c>
      <c r="F2870" s="2" t="s">
        <v>88</v>
      </c>
      <c r="G2870" s="2" t="s">
        <v>106</v>
      </c>
      <c r="H2870" s="4">
        <v>0.54999999999999993</v>
      </c>
      <c r="I2870" s="5">
        <v>4000</v>
      </c>
      <c r="J2870" s="6">
        <f t="shared" si="22"/>
        <v>2199.9999999999995</v>
      </c>
      <c r="K2870" s="6">
        <f t="shared" si="23"/>
        <v>769.99999999999977</v>
      </c>
      <c r="L2870" s="7">
        <v>0.35</v>
      </c>
    </row>
    <row r="2871" spans="1:12">
      <c r="A2871" s="2" t="s">
        <v>104</v>
      </c>
      <c r="B2871" s="2">
        <v>1185732</v>
      </c>
      <c r="C2871" s="3">
        <v>44512</v>
      </c>
      <c r="D2871" s="2" t="s">
        <v>115</v>
      </c>
      <c r="E2871" s="2" t="s">
        <v>75</v>
      </c>
      <c r="F2871" s="2" t="s">
        <v>88</v>
      </c>
      <c r="G2871" s="2" t="s">
        <v>107</v>
      </c>
      <c r="H2871" s="4">
        <v>0.45</v>
      </c>
      <c r="I2871" s="5">
        <v>2500</v>
      </c>
      <c r="J2871" s="6">
        <f t="shared" si="22"/>
        <v>1125</v>
      </c>
      <c r="K2871" s="6">
        <f t="shared" si="23"/>
        <v>337.5</v>
      </c>
      <c r="L2871" s="7">
        <v>0.3</v>
      </c>
    </row>
    <row r="2872" spans="1:12">
      <c r="A2872" s="2" t="s">
        <v>104</v>
      </c>
      <c r="B2872" s="2">
        <v>1185732</v>
      </c>
      <c r="C2872" s="3">
        <v>44512</v>
      </c>
      <c r="D2872" s="2" t="s">
        <v>115</v>
      </c>
      <c r="E2872" s="2" t="s">
        <v>75</v>
      </c>
      <c r="F2872" s="2" t="s">
        <v>88</v>
      </c>
      <c r="G2872" s="2" t="s">
        <v>108</v>
      </c>
      <c r="H2872" s="4">
        <v>0.45</v>
      </c>
      <c r="I2872" s="5">
        <v>1950</v>
      </c>
      <c r="J2872" s="6">
        <f t="shared" si="22"/>
        <v>877.5</v>
      </c>
      <c r="K2872" s="6">
        <f t="shared" si="23"/>
        <v>263.25</v>
      </c>
      <c r="L2872" s="7">
        <v>0.3</v>
      </c>
    </row>
    <row r="2873" spans="1:12">
      <c r="A2873" s="2" t="s">
        <v>104</v>
      </c>
      <c r="B2873" s="2">
        <v>1185732</v>
      </c>
      <c r="C2873" s="3">
        <v>44512</v>
      </c>
      <c r="D2873" s="2" t="s">
        <v>115</v>
      </c>
      <c r="E2873" s="2" t="s">
        <v>75</v>
      </c>
      <c r="F2873" s="2" t="s">
        <v>88</v>
      </c>
      <c r="G2873" s="2" t="s">
        <v>109</v>
      </c>
      <c r="H2873" s="4">
        <v>0.45</v>
      </c>
      <c r="I2873" s="5">
        <v>1750</v>
      </c>
      <c r="J2873" s="6">
        <f t="shared" si="22"/>
        <v>787.5</v>
      </c>
      <c r="K2873" s="6">
        <f t="shared" si="23"/>
        <v>236.25</v>
      </c>
      <c r="L2873" s="7">
        <v>0.3</v>
      </c>
    </row>
    <row r="2874" spans="1:12">
      <c r="A2874" s="2" t="s">
        <v>104</v>
      </c>
      <c r="B2874" s="2">
        <v>1185732</v>
      </c>
      <c r="C2874" s="3">
        <v>44512</v>
      </c>
      <c r="D2874" s="2" t="s">
        <v>115</v>
      </c>
      <c r="E2874" s="2" t="s">
        <v>75</v>
      </c>
      <c r="F2874" s="2" t="s">
        <v>88</v>
      </c>
      <c r="G2874" s="2" t="s">
        <v>110</v>
      </c>
      <c r="H2874" s="4">
        <v>0.6</v>
      </c>
      <c r="I2874" s="5">
        <v>1500</v>
      </c>
      <c r="J2874" s="6">
        <f t="shared" si="22"/>
        <v>900</v>
      </c>
      <c r="K2874" s="6">
        <f t="shared" si="23"/>
        <v>315</v>
      </c>
      <c r="L2874" s="7">
        <v>0.35</v>
      </c>
    </row>
    <row r="2875" spans="1:12">
      <c r="A2875" s="2" t="s">
        <v>104</v>
      </c>
      <c r="B2875" s="2">
        <v>1185732</v>
      </c>
      <c r="C2875" s="3">
        <v>44512</v>
      </c>
      <c r="D2875" s="2" t="s">
        <v>115</v>
      </c>
      <c r="E2875" s="2" t="s">
        <v>75</v>
      </c>
      <c r="F2875" s="2" t="s">
        <v>88</v>
      </c>
      <c r="G2875" s="2" t="s">
        <v>111</v>
      </c>
      <c r="H2875" s="4">
        <v>0.64999999999999991</v>
      </c>
      <c r="I2875" s="5">
        <v>2500</v>
      </c>
      <c r="J2875" s="6">
        <f t="shared" si="22"/>
        <v>1624.9999999999998</v>
      </c>
      <c r="K2875" s="6">
        <f t="shared" si="23"/>
        <v>650</v>
      </c>
      <c r="L2875" s="7">
        <v>0.4</v>
      </c>
    </row>
    <row r="2876" spans="1:12">
      <c r="A2876" s="2" t="s">
        <v>104</v>
      </c>
      <c r="B2876" s="2">
        <v>1185732</v>
      </c>
      <c r="C2876" s="3">
        <v>44541</v>
      </c>
      <c r="D2876" s="2" t="s">
        <v>115</v>
      </c>
      <c r="E2876" s="2" t="s">
        <v>75</v>
      </c>
      <c r="F2876" s="2" t="s">
        <v>88</v>
      </c>
      <c r="G2876" s="2" t="s">
        <v>106</v>
      </c>
      <c r="H2876" s="4">
        <v>0.6</v>
      </c>
      <c r="I2876" s="5">
        <v>5000</v>
      </c>
      <c r="J2876" s="6">
        <f t="shared" si="22"/>
        <v>3000</v>
      </c>
      <c r="K2876" s="6">
        <f t="shared" si="23"/>
        <v>1050</v>
      </c>
      <c r="L2876" s="7">
        <v>0.35</v>
      </c>
    </row>
    <row r="2877" spans="1:12">
      <c r="A2877" s="2" t="s">
        <v>104</v>
      </c>
      <c r="B2877" s="2">
        <v>1185732</v>
      </c>
      <c r="C2877" s="3">
        <v>44541</v>
      </c>
      <c r="D2877" s="2" t="s">
        <v>115</v>
      </c>
      <c r="E2877" s="2" t="s">
        <v>75</v>
      </c>
      <c r="F2877" s="2" t="s">
        <v>88</v>
      </c>
      <c r="G2877" s="2" t="s">
        <v>107</v>
      </c>
      <c r="H2877" s="4">
        <v>0.5</v>
      </c>
      <c r="I2877" s="5">
        <v>3000</v>
      </c>
      <c r="J2877" s="6">
        <f t="shared" si="22"/>
        <v>1500</v>
      </c>
      <c r="K2877" s="6">
        <f t="shared" si="23"/>
        <v>450</v>
      </c>
      <c r="L2877" s="7">
        <v>0.3</v>
      </c>
    </row>
    <row r="2878" spans="1:12">
      <c r="A2878" s="2" t="s">
        <v>104</v>
      </c>
      <c r="B2878" s="2">
        <v>1185732</v>
      </c>
      <c r="C2878" s="3">
        <v>44541</v>
      </c>
      <c r="D2878" s="2" t="s">
        <v>115</v>
      </c>
      <c r="E2878" s="2" t="s">
        <v>75</v>
      </c>
      <c r="F2878" s="2" t="s">
        <v>88</v>
      </c>
      <c r="G2878" s="2" t="s">
        <v>108</v>
      </c>
      <c r="H2878" s="4">
        <v>0.5</v>
      </c>
      <c r="I2878" s="5">
        <v>2500</v>
      </c>
      <c r="J2878" s="6">
        <f t="shared" si="22"/>
        <v>1250</v>
      </c>
      <c r="K2878" s="6">
        <f t="shared" si="23"/>
        <v>375</v>
      </c>
      <c r="L2878" s="7">
        <v>0.3</v>
      </c>
    </row>
    <row r="2879" spans="1:12">
      <c r="A2879" s="2" t="s">
        <v>104</v>
      </c>
      <c r="B2879" s="2">
        <v>1185732</v>
      </c>
      <c r="C2879" s="3">
        <v>44541</v>
      </c>
      <c r="D2879" s="2" t="s">
        <v>115</v>
      </c>
      <c r="E2879" s="2" t="s">
        <v>75</v>
      </c>
      <c r="F2879" s="2" t="s">
        <v>88</v>
      </c>
      <c r="G2879" s="2" t="s">
        <v>109</v>
      </c>
      <c r="H2879" s="4">
        <v>0.5</v>
      </c>
      <c r="I2879" s="5">
        <v>2000</v>
      </c>
      <c r="J2879" s="6">
        <f t="shared" si="22"/>
        <v>1000</v>
      </c>
      <c r="K2879" s="6">
        <f t="shared" si="23"/>
        <v>300</v>
      </c>
      <c r="L2879" s="7">
        <v>0.3</v>
      </c>
    </row>
    <row r="2880" spans="1:12">
      <c r="A2880" s="2" t="s">
        <v>104</v>
      </c>
      <c r="B2880" s="2">
        <v>1185732</v>
      </c>
      <c r="C2880" s="3">
        <v>44541</v>
      </c>
      <c r="D2880" s="2" t="s">
        <v>115</v>
      </c>
      <c r="E2880" s="2" t="s">
        <v>75</v>
      </c>
      <c r="F2880" s="2" t="s">
        <v>88</v>
      </c>
      <c r="G2880" s="2" t="s">
        <v>110</v>
      </c>
      <c r="H2880" s="4">
        <v>0.6</v>
      </c>
      <c r="I2880" s="5">
        <v>2000</v>
      </c>
      <c r="J2880" s="6">
        <f t="shared" si="22"/>
        <v>1200</v>
      </c>
      <c r="K2880" s="6">
        <f t="shared" si="23"/>
        <v>420</v>
      </c>
      <c r="L2880" s="7">
        <v>0.35</v>
      </c>
    </row>
    <row r="2881" spans="1:12">
      <c r="A2881" s="2" t="s">
        <v>104</v>
      </c>
      <c r="B2881" s="2">
        <v>1185732</v>
      </c>
      <c r="C2881" s="3">
        <v>44541</v>
      </c>
      <c r="D2881" s="2" t="s">
        <v>115</v>
      </c>
      <c r="E2881" s="2" t="s">
        <v>75</v>
      </c>
      <c r="F2881" s="2" t="s">
        <v>88</v>
      </c>
      <c r="G2881" s="2" t="s">
        <v>111</v>
      </c>
      <c r="H2881" s="4">
        <v>0.64999999999999991</v>
      </c>
      <c r="I2881" s="5">
        <v>3000</v>
      </c>
      <c r="J2881" s="6">
        <f t="shared" si="22"/>
        <v>1949.9999999999998</v>
      </c>
      <c r="K2881" s="6">
        <f t="shared" si="23"/>
        <v>780</v>
      </c>
      <c r="L2881" s="7">
        <v>0.4</v>
      </c>
    </row>
    <row r="2882" spans="1:12">
      <c r="A2882" s="2" t="s">
        <v>104</v>
      </c>
      <c r="B2882" s="2">
        <v>1185732</v>
      </c>
      <c r="C2882" s="3">
        <v>44205</v>
      </c>
      <c r="D2882" s="2" t="s">
        <v>115</v>
      </c>
      <c r="E2882" s="2" t="s">
        <v>83</v>
      </c>
      <c r="F2882" s="2" t="s">
        <v>82</v>
      </c>
      <c r="G2882" s="2" t="s">
        <v>106</v>
      </c>
      <c r="H2882" s="4">
        <v>0.35000000000000003</v>
      </c>
      <c r="I2882" s="5">
        <v>4750</v>
      </c>
      <c r="J2882" s="6">
        <f t="shared" si="22"/>
        <v>1662.5000000000002</v>
      </c>
      <c r="K2882" s="6">
        <f t="shared" si="23"/>
        <v>581.875</v>
      </c>
      <c r="L2882" s="7">
        <v>0.35</v>
      </c>
    </row>
    <row r="2883" spans="1:12">
      <c r="A2883" s="2" t="s">
        <v>104</v>
      </c>
      <c r="B2883" s="2">
        <v>1185732</v>
      </c>
      <c r="C2883" s="3">
        <v>44205</v>
      </c>
      <c r="D2883" s="2" t="s">
        <v>115</v>
      </c>
      <c r="E2883" s="2" t="s">
        <v>83</v>
      </c>
      <c r="F2883" s="2" t="s">
        <v>82</v>
      </c>
      <c r="G2883" s="2" t="s">
        <v>107</v>
      </c>
      <c r="H2883" s="4">
        <v>0.35000000000000003</v>
      </c>
      <c r="I2883" s="5">
        <v>2750</v>
      </c>
      <c r="J2883" s="6">
        <f t="shared" si="22"/>
        <v>962.50000000000011</v>
      </c>
      <c r="K2883" s="6">
        <f t="shared" si="23"/>
        <v>288.75</v>
      </c>
      <c r="L2883" s="7">
        <v>0.3</v>
      </c>
    </row>
    <row r="2884" spans="1:12">
      <c r="A2884" s="2" t="s">
        <v>104</v>
      </c>
      <c r="B2884" s="2">
        <v>1185732</v>
      </c>
      <c r="C2884" s="3">
        <v>44205</v>
      </c>
      <c r="D2884" s="2" t="s">
        <v>115</v>
      </c>
      <c r="E2884" s="2" t="s">
        <v>83</v>
      </c>
      <c r="F2884" s="2" t="s">
        <v>82</v>
      </c>
      <c r="G2884" s="2" t="s">
        <v>108</v>
      </c>
      <c r="H2884" s="4">
        <v>0.25000000000000006</v>
      </c>
      <c r="I2884" s="5">
        <v>2750</v>
      </c>
      <c r="J2884" s="6">
        <f t="shared" si="22"/>
        <v>687.50000000000011</v>
      </c>
      <c r="K2884" s="6">
        <f t="shared" si="23"/>
        <v>206.25000000000003</v>
      </c>
      <c r="L2884" s="7">
        <v>0.3</v>
      </c>
    </row>
    <row r="2885" spans="1:12">
      <c r="A2885" s="2" t="s">
        <v>104</v>
      </c>
      <c r="B2885" s="2">
        <v>1185732</v>
      </c>
      <c r="C2885" s="3">
        <v>44205</v>
      </c>
      <c r="D2885" s="2" t="s">
        <v>115</v>
      </c>
      <c r="E2885" s="2" t="s">
        <v>83</v>
      </c>
      <c r="F2885" s="2" t="s">
        <v>82</v>
      </c>
      <c r="G2885" s="2" t="s">
        <v>109</v>
      </c>
      <c r="H2885" s="4">
        <v>0.30000000000000004</v>
      </c>
      <c r="I2885" s="5">
        <v>1250</v>
      </c>
      <c r="J2885" s="6">
        <f t="shared" si="22"/>
        <v>375.00000000000006</v>
      </c>
      <c r="K2885" s="6">
        <f t="shared" si="23"/>
        <v>112.50000000000001</v>
      </c>
      <c r="L2885" s="7">
        <v>0.3</v>
      </c>
    </row>
    <row r="2886" spans="1:12">
      <c r="A2886" s="2" t="s">
        <v>104</v>
      </c>
      <c r="B2886" s="2">
        <v>1185732</v>
      </c>
      <c r="C2886" s="3">
        <v>44205</v>
      </c>
      <c r="D2886" s="2" t="s">
        <v>115</v>
      </c>
      <c r="E2886" s="2" t="s">
        <v>83</v>
      </c>
      <c r="F2886" s="2" t="s">
        <v>82</v>
      </c>
      <c r="G2886" s="2" t="s">
        <v>110</v>
      </c>
      <c r="H2886" s="4">
        <v>0.44999999999999996</v>
      </c>
      <c r="I2886" s="5">
        <v>1750</v>
      </c>
      <c r="J2886" s="6">
        <f t="shared" si="22"/>
        <v>787.49999999999989</v>
      </c>
      <c r="K2886" s="6">
        <f t="shared" si="23"/>
        <v>275.62499999999994</v>
      </c>
      <c r="L2886" s="7">
        <v>0.35</v>
      </c>
    </row>
    <row r="2887" spans="1:12">
      <c r="A2887" s="2" t="s">
        <v>104</v>
      </c>
      <c r="B2887" s="2">
        <v>1185732</v>
      </c>
      <c r="C2887" s="3">
        <v>44205</v>
      </c>
      <c r="D2887" s="2" t="s">
        <v>115</v>
      </c>
      <c r="E2887" s="2" t="s">
        <v>83</v>
      </c>
      <c r="F2887" s="2" t="s">
        <v>82</v>
      </c>
      <c r="G2887" s="2" t="s">
        <v>111</v>
      </c>
      <c r="H2887" s="4">
        <v>0.35000000000000003</v>
      </c>
      <c r="I2887" s="5">
        <v>2750</v>
      </c>
      <c r="J2887" s="6">
        <f t="shared" si="22"/>
        <v>962.50000000000011</v>
      </c>
      <c r="K2887" s="6">
        <f t="shared" si="23"/>
        <v>385.00000000000006</v>
      </c>
      <c r="L2887" s="7">
        <v>0.4</v>
      </c>
    </row>
    <row r="2888" spans="1:12">
      <c r="A2888" s="2" t="s">
        <v>104</v>
      </c>
      <c r="B2888" s="2">
        <v>1185732</v>
      </c>
      <c r="C2888" s="3">
        <v>44236</v>
      </c>
      <c r="D2888" s="2" t="s">
        <v>115</v>
      </c>
      <c r="E2888" s="2" t="s">
        <v>83</v>
      </c>
      <c r="F2888" s="2" t="s">
        <v>82</v>
      </c>
      <c r="G2888" s="2" t="s">
        <v>106</v>
      </c>
      <c r="H2888" s="4">
        <v>0.35000000000000003</v>
      </c>
      <c r="I2888" s="5">
        <v>5250</v>
      </c>
      <c r="J2888" s="6">
        <f t="shared" si="22"/>
        <v>1837.5000000000002</v>
      </c>
      <c r="K2888" s="6">
        <f t="shared" si="23"/>
        <v>643.125</v>
      </c>
      <c r="L2888" s="7">
        <v>0.35</v>
      </c>
    </row>
    <row r="2889" spans="1:12">
      <c r="A2889" s="2" t="s">
        <v>104</v>
      </c>
      <c r="B2889" s="2">
        <v>1185732</v>
      </c>
      <c r="C2889" s="3">
        <v>44236</v>
      </c>
      <c r="D2889" s="2" t="s">
        <v>115</v>
      </c>
      <c r="E2889" s="2" t="s">
        <v>83</v>
      </c>
      <c r="F2889" s="2" t="s">
        <v>82</v>
      </c>
      <c r="G2889" s="2" t="s">
        <v>107</v>
      </c>
      <c r="H2889" s="4">
        <v>0.35000000000000003</v>
      </c>
      <c r="I2889" s="5">
        <v>1750</v>
      </c>
      <c r="J2889" s="6">
        <f t="shared" si="22"/>
        <v>612.50000000000011</v>
      </c>
      <c r="K2889" s="6">
        <f t="shared" si="23"/>
        <v>183.75000000000003</v>
      </c>
      <c r="L2889" s="7">
        <v>0.3</v>
      </c>
    </row>
    <row r="2890" spans="1:12">
      <c r="A2890" s="2" t="s">
        <v>104</v>
      </c>
      <c r="B2890" s="2">
        <v>1185732</v>
      </c>
      <c r="C2890" s="3">
        <v>44236</v>
      </c>
      <c r="D2890" s="2" t="s">
        <v>115</v>
      </c>
      <c r="E2890" s="2" t="s">
        <v>83</v>
      </c>
      <c r="F2890" s="2" t="s">
        <v>82</v>
      </c>
      <c r="G2890" s="2" t="s">
        <v>108</v>
      </c>
      <c r="H2890" s="4">
        <v>0.25000000000000006</v>
      </c>
      <c r="I2890" s="5">
        <v>2250</v>
      </c>
      <c r="J2890" s="6">
        <f t="shared" si="22"/>
        <v>562.50000000000011</v>
      </c>
      <c r="K2890" s="6">
        <f t="shared" si="23"/>
        <v>168.75000000000003</v>
      </c>
      <c r="L2890" s="7">
        <v>0.3</v>
      </c>
    </row>
    <row r="2891" spans="1:12">
      <c r="A2891" s="2" t="s">
        <v>104</v>
      </c>
      <c r="B2891" s="2">
        <v>1185732</v>
      </c>
      <c r="C2891" s="3">
        <v>44236</v>
      </c>
      <c r="D2891" s="2" t="s">
        <v>115</v>
      </c>
      <c r="E2891" s="2" t="s">
        <v>83</v>
      </c>
      <c r="F2891" s="2" t="s">
        <v>82</v>
      </c>
      <c r="G2891" s="2" t="s">
        <v>109</v>
      </c>
      <c r="H2891" s="4">
        <v>0.30000000000000004</v>
      </c>
      <c r="I2891" s="5">
        <v>1000</v>
      </c>
      <c r="J2891" s="6">
        <f t="shared" si="22"/>
        <v>300.00000000000006</v>
      </c>
      <c r="K2891" s="6">
        <f t="shared" si="23"/>
        <v>90.000000000000014</v>
      </c>
      <c r="L2891" s="7">
        <v>0.3</v>
      </c>
    </row>
    <row r="2892" spans="1:12">
      <c r="A2892" s="2" t="s">
        <v>104</v>
      </c>
      <c r="B2892" s="2">
        <v>1185732</v>
      </c>
      <c r="C2892" s="3">
        <v>44236</v>
      </c>
      <c r="D2892" s="2" t="s">
        <v>115</v>
      </c>
      <c r="E2892" s="2" t="s">
        <v>83</v>
      </c>
      <c r="F2892" s="2" t="s">
        <v>82</v>
      </c>
      <c r="G2892" s="2" t="s">
        <v>110</v>
      </c>
      <c r="H2892" s="4">
        <v>0.44999999999999996</v>
      </c>
      <c r="I2892" s="5">
        <v>1750</v>
      </c>
      <c r="J2892" s="6">
        <f t="shared" si="22"/>
        <v>787.49999999999989</v>
      </c>
      <c r="K2892" s="6">
        <f t="shared" si="23"/>
        <v>275.62499999999994</v>
      </c>
      <c r="L2892" s="7">
        <v>0.35</v>
      </c>
    </row>
    <row r="2893" spans="1:12">
      <c r="A2893" s="2" t="s">
        <v>104</v>
      </c>
      <c r="B2893" s="2">
        <v>1185732</v>
      </c>
      <c r="C2893" s="3">
        <v>44236</v>
      </c>
      <c r="D2893" s="2" t="s">
        <v>115</v>
      </c>
      <c r="E2893" s="2" t="s">
        <v>83</v>
      </c>
      <c r="F2893" s="2" t="s">
        <v>82</v>
      </c>
      <c r="G2893" s="2" t="s">
        <v>111</v>
      </c>
      <c r="H2893" s="4">
        <v>0.24999999999999997</v>
      </c>
      <c r="I2893" s="5">
        <v>2750</v>
      </c>
      <c r="J2893" s="6">
        <f t="shared" si="22"/>
        <v>687.49999999999989</v>
      </c>
      <c r="K2893" s="6">
        <f t="shared" si="23"/>
        <v>274.99999999999994</v>
      </c>
      <c r="L2893" s="7">
        <v>0.4</v>
      </c>
    </row>
    <row r="2894" spans="1:12">
      <c r="A2894" s="2" t="s">
        <v>104</v>
      </c>
      <c r="B2894" s="2">
        <v>1185732</v>
      </c>
      <c r="C2894" s="3">
        <v>44263</v>
      </c>
      <c r="D2894" s="2" t="s">
        <v>115</v>
      </c>
      <c r="E2894" s="2" t="s">
        <v>83</v>
      </c>
      <c r="F2894" s="2" t="s">
        <v>82</v>
      </c>
      <c r="G2894" s="2" t="s">
        <v>106</v>
      </c>
      <c r="H2894" s="4">
        <v>0.30000000000000004</v>
      </c>
      <c r="I2894" s="5">
        <v>4950</v>
      </c>
      <c r="J2894" s="6">
        <f t="shared" si="22"/>
        <v>1485.0000000000002</v>
      </c>
      <c r="K2894" s="6">
        <f t="shared" si="23"/>
        <v>519.75</v>
      </c>
      <c r="L2894" s="7">
        <v>0.35</v>
      </c>
    </row>
    <row r="2895" spans="1:12">
      <c r="A2895" s="2" t="s">
        <v>104</v>
      </c>
      <c r="B2895" s="2">
        <v>1185732</v>
      </c>
      <c r="C2895" s="3">
        <v>44263</v>
      </c>
      <c r="D2895" s="2" t="s">
        <v>115</v>
      </c>
      <c r="E2895" s="2" t="s">
        <v>83</v>
      </c>
      <c r="F2895" s="2" t="s">
        <v>82</v>
      </c>
      <c r="G2895" s="2" t="s">
        <v>107</v>
      </c>
      <c r="H2895" s="4">
        <v>0.30000000000000004</v>
      </c>
      <c r="I2895" s="5">
        <v>2000</v>
      </c>
      <c r="J2895" s="6">
        <f t="shared" si="22"/>
        <v>600.00000000000011</v>
      </c>
      <c r="K2895" s="6">
        <f t="shared" si="23"/>
        <v>180.00000000000003</v>
      </c>
      <c r="L2895" s="7">
        <v>0.3</v>
      </c>
    </row>
    <row r="2896" spans="1:12">
      <c r="A2896" s="2" t="s">
        <v>104</v>
      </c>
      <c r="B2896" s="2">
        <v>1185732</v>
      </c>
      <c r="C2896" s="3">
        <v>44263</v>
      </c>
      <c r="D2896" s="2" t="s">
        <v>115</v>
      </c>
      <c r="E2896" s="2" t="s">
        <v>83</v>
      </c>
      <c r="F2896" s="2" t="s">
        <v>82</v>
      </c>
      <c r="G2896" s="2" t="s">
        <v>108</v>
      </c>
      <c r="H2896" s="4">
        <v>0.20000000000000004</v>
      </c>
      <c r="I2896" s="5">
        <v>2250</v>
      </c>
      <c r="J2896" s="6">
        <f t="shared" si="22"/>
        <v>450.00000000000011</v>
      </c>
      <c r="K2896" s="6">
        <f t="shared" si="23"/>
        <v>135.00000000000003</v>
      </c>
      <c r="L2896" s="7">
        <v>0.3</v>
      </c>
    </row>
    <row r="2897" spans="1:12">
      <c r="A2897" s="2" t="s">
        <v>104</v>
      </c>
      <c r="B2897" s="2">
        <v>1185732</v>
      </c>
      <c r="C2897" s="3">
        <v>44263</v>
      </c>
      <c r="D2897" s="2" t="s">
        <v>115</v>
      </c>
      <c r="E2897" s="2" t="s">
        <v>83</v>
      </c>
      <c r="F2897" s="2" t="s">
        <v>82</v>
      </c>
      <c r="G2897" s="2" t="s">
        <v>109</v>
      </c>
      <c r="H2897" s="4">
        <v>0.24999999999999997</v>
      </c>
      <c r="I2897" s="5">
        <v>750</v>
      </c>
      <c r="J2897" s="6">
        <f t="shared" si="22"/>
        <v>187.49999999999997</v>
      </c>
      <c r="K2897" s="6">
        <f t="shared" si="23"/>
        <v>56.249999999999993</v>
      </c>
      <c r="L2897" s="7">
        <v>0.3</v>
      </c>
    </row>
    <row r="2898" spans="1:12">
      <c r="A2898" s="2" t="s">
        <v>104</v>
      </c>
      <c r="B2898" s="2">
        <v>1185732</v>
      </c>
      <c r="C2898" s="3">
        <v>44263</v>
      </c>
      <c r="D2898" s="2" t="s">
        <v>115</v>
      </c>
      <c r="E2898" s="2" t="s">
        <v>83</v>
      </c>
      <c r="F2898" s="2" t="s">
        <v>82</v>
      </c>
      <c r="G2898" s="2" t="s">
        <v>110</v>
      </c>
      <c r="H2898" s="4">
        <v>0.4</v>
      </c>
      <c r="I2898" s="5">
        <v>1250</v>
      </c>
      <c r="J2898" s="6">
        <f t="shared" si="22"/>
        <v>500</v>
      </c>
      <c r="K2898" s="6">
        <f t="shared" si="23"/>
        <v>175</v>
      </c>
      <c r="L2898" s="7">
        <v>0.35</v>
      </c>
    </row>
    <row r="2899" spans="1:12">
      <c r="A2899" s="2" t="s">
        <v>104</v>
      </c>
      <c r="B2899" s="2">
        <v>1185732</v>
      </c>
      <c r="C2899" s="3">
        <v>44263</v>
      </c>
      <c r="D2899" s="2" t="s">
        <v>115</v>
      </c>
      <c r="E2899" s="2" t="s">
        <v>83</v>
      </c>
      <c r="F2899" s="2" t="s">
        <v>82</v>
      </c>
      <c r="G2899" s="2" t="s">
        <v>111</v>
      </c>
      <c r="H2899" s="4">
        <v>0.30000000000000004</v>
      </c>
      <c r="I2899" s="5">
        <v>2250</v>
      </c>
      <c r="J2899" s="6">
        <f t="shared" si="22"/>
        <v>675.00000000000011</v>
      </c>
      <c r="K2899" s="6">
        <f t="shared" si="23"/>
        <v>270.00000000000006</v>
      </c>
      <c r="L2899" s="7">
        <v>0.4</v>
      </c>
    </row>
    <row r="2900" spans="1:12">
      <c r="A2900" s="2" t="s">
        <v>104</v>
      </c>
      <c r="B2900" s="2">
        <v>1185732</v>
      </c>
      <c r="C2900" s="3">
        <v>44295</v>
      </c>
      <c r="D2900" s="2" t="s">
        <v>115</v>
      </c>
      <c r="E2900" s="2" t="s">
        <v>83</v>
      </c>
      <c r="F2900" s="2" t="s">
        <v>82</v>
      </c>
      <c r="G2900" s="2" t="s">
        <v>106</v>
      </c>
      <c r="H2900" s="4">
        <v>0.30000000000000004</v>
      </c>
      <c r="I2900" s="5">
        <v>4500</v>
      </c>
      <c r="J2900" s="6">
        <f t="shared" si="22"/>
        <v>1350.0000000000002</v>
      </c>
      <c r="K2900" s="6">
        <f t="shared" si="23"/>
        <v>472.50000000000006</v>
      </c>
      <c r="L2900" s="7">
        <v>0.35</v>
      </c>
    </row>
    <row r="2901" spans="1:12">
      <c r="A2901" s="2" t="s">
        <v>104</v>
      </c>
      <c r="B2901" s="2">
        <v>1185732</v>
      </c>
      <c r="C2901" s="3">
        <v>44295</v>
      </c>
      <c r="D2901" s="2" t="s">
        <v>115</v>
      </c>
      <c r="E2901" s="2" t="s">
        <v>83</v>
      </c>
      <c r="F2901" s="2" t="s">
        <v>82</v>
      </c>
      <c r="G2901" s="2" t="s">
        <v>107</v>
      </c>
      <c r="H2901" s="4">
        <v>0.30000000000000004</v>
      </c>
      <c r="I2901" s="5">
        <v>1500</v>
      </c>
      <c r="J2901" s="6">
        <f t="shared" si="22"/>
        <v>450.00000000000006</v>
      </c>
      <c r="K2901" s="6">
        <f t="shared" si="23"/>
        <v>135</v>
      </c>
      <c r="L2901" s="7">
        <v>0.3</v>
      </c>
    </row>
    <row r="2902" spans="1:12">
      <c r="A2902" s="2" t="s">
        <v>104</v>
      </c>
      <c r="B2902" s="2">
        <v>1185732</v>
      </c>
      <c r="C2902" s="3">
        <v>44295</v>
      </c>
      <c r="D2902" s="2" t="s">
        <v>115</v>
      </c>
      <c r="E2902" s="2" t="s">
        <v>83</v>
      </c>
      <c r="F2902" s="2" t="s">
        <v>82</v>
      </c>
      <c r="G2902" s="2" t="s">
        <v>108</v>
      </c>
      <c r="H2902" s="4">
        <v>0.20000000000000004</v>
      </c>
      <c r="I2902" s="5">
        <v>1500</v>
      </c>
      <c r="J2902" s="6">
        <f t="shared" si="22"/>
        <v>300.00000000000006</v>
      </c>
      <c r="K2902" s="6">
        <f t="shared" si="23"/>
        <v>90.000000000000014</v>
      </c>
      <c r="L2902" s="7">
        <v>0.3</v>
      </c>
    </row>
    <row r="2903" spans="1:12">
      <c r="A2903" s="2" t="s">
        <v>104</v>
      </c>
      <c r="B2903" s="2">
        <v>1185732</v>
      </c>
      <c r="C2903" s="3">
        <v>44295</v>
      </c>
      <c r="D2903" s="2" t="s">
        <v>115</v>
      </c>
      <c r="E2903" s="2" t="s">
        <v>83</v>
      </c>
      <c r="F2903" s="2" t="s">
        <v>82</v>
      </c>
      <c r="G2903" s="2" t="s">
        <v>109</v>
      </c>
      <c r="H2903" s="4">
        <v>0.24999999999999997</v>
      </c>
      <c r="I2903" s="5">
        <v>750</v>
      </c>
      <c r="J2903" s="6">
        <f t="shared" si="22"/>
        <v>187.49999999999997</v>
      </c>
      <c r="K2903" s="6">
        <f t="shared" si="23"/>
        <v>56.249999999999993</v>
      </c>
      <c r="L2903" s="7">
        <v>0.3</v>
      </c>
    </row>
    <row r="2904" spans="1:12">
      <c r="A2904" s="2" t="s">
        <v>104</v>
      </c>
      <c r="B2904" s="2">
        <v>1185732</v>
      </c>
      <c r="C2904" s="3">
        <v>44295</v>
      </c>
      <c r="D2904" s="2" t="s">
        <v>115</v>
      </c>
      <c r="E2904" s="2" t="s">
        <v>83</v>
      </c>
      <c r="F2904" s="2" t="s">
        <v>82</v>
      </c>
      <c r="G2904" s="2" t="s">
        <v>110</v>
      </c>
      <c r="H2904" s="4">
        <v>0.6</v>
      </c>
      <c r="I2904" s="5">
        <v>1000</v>
      </c>
      <c r="J2904" s="6">
        <f t="shared" si="22"/>
        <v>600</v>
      </c>
      <c r="K2904" s="6">
        <f t="shared" si="23"/>
        <v>210</v>
      </c>
      <c r="L2904" s="7">
        <v>0.35</v>
      </c>
    </row>
    <row r="2905" spans="1:12">
      <c r="A2905" s="2" t="s">
        <v>104</v>
      </c>
      <c r="B2905" s="2">
        <v>1185732</v>
      </c>
      <c r="C2905" s="3">
        <v>44295</v>
      </c>
      <c r="D2905" s="2" t="s">
        <v>115</v>
      </c>
      <c r="E2905" s="2" t="s">
        <v>83</v>
      </c>
      <c r="F2905" s="2" t="s">
        <v>82</v>
      </c>
      <c r="G2905" s="2" t="s">
        <v>111</v>
      </c>
      <c r="H2905" s="4">
        <v>0.5</v>
      </c>
      <c r="I2905" s="5">
        <v>2250</v>
      </c>
      <c r="J2905" s="6">
        <f t="shared" si="22"/>
        <v>1125</v>
      </c>
      <c r="K2905" s="6">
        <f t="shared" si="23"/>
        <v>450</v>
      </c>
      <c r="L2905" s="7">
        <v>0.4</v>
      </c>
    </row>
    <row r="2906" spans="1:12">
      <c r="A2906" s="2" t="s">
        <v>104</v>
      </c>
      <c r="B2906" s="2">
        <v>1185732</v>
      </c>
      <c r="C2906" s="3">
        <v>44326</v>
      </c>
      <c r="D2906" s="2" t="s">
        <v>115</v>
      </c>
      <c r="E2906" s="2" t="s">
        <v>83</v>
      </c>
      <c r="F2906" s="2" t="s">
        <v>82</v>
      </c>
      <c r="G2906" s="2" t="s">
        <v>106</v>
      </c>
      <c r="H2906" s="4">
        <v>0.6</v>
      </c>
      <c r="I2906" s="5">
        <v>4950</v>
      </c>
      <c r="J2906" s="6">
        <f t="shared" si="22"/>
        <v>2970</v>
      </c>
      <c r="K2906" s="6">
        <f t="shared" si="23"/>
        <v>1039.5</v>
      </c>
      <c r="L2906" s="7">
        <v>0.35</v>
      </c>
    </row>
    <row r="2907" spans="1:12">
      <c r="A2907" s="2" t="s">
        <v>104</v>
      </c>
      <c r="B2907" s="2">
        <v>1185732</v>
      </c>
      <c r="C2907" s="3">
        <v>44326</v>
      </c>
      <c r="D2907" s="2" t="s">
        <v>115</v>
      </c>
      <c r="E2907" s="2" t="s">
        <v>83</v>
      </c>
      <c r="F2907" s="2" t="s">
        <v>82</v>
      </c>
      <c r="G2907" s="2" t="s">
        <v>107</v>
      </c>
      <c r="H2907" s="4">
        <v>0.45</v>
      </c>
      <c r="I2907" s="5">
        <v>2000</v>
      </c>
      <c r="J2907" s="6">
        <f t="shared" si="22"/>
        <v>900</v>
      </c>
      <c r="K2907" s="6">
        <f t="shared" si="23"/>
        <v>270</v>
      </c>
      <c r="L2907" s="7">
        <v>0.3</v>
      </c>
    </row>
    <row r="2908" spans="1:12">
      <c r="A2908" s="2" t="s">
        <v>104</v>
      </c>
      <c r="B2908" s="2">
        <v>1185732</v>
      </c>
      <c r="C2908" s="3">
        <v>44326</v>
      </c>
      <c r="D2908" s="2" t="s">
        <v>115</v>
      </c>
      <c r="E2908" s="2" t="s">
        <v>83</v>
      </c>
      <c r="F2908" s="2" t="s">
        <v>82</v>
      </c>
      <c r="G2908" s="2" t="s">
        <v>108</v>
      </c>
      <c r="H2908" s="4">
        <v>0.4</v>
      </c>
      <c r="I2908" s="5">
        <v>1750</v>
      </c>
      <c r="J2908" s="6">
        <f t="shared" si="22"/>
        <v>700</v>
      </c>
      <c r="K2908" s="6">
        <f t="shared" si="23"/>
        <v>210</v>
      </c>
      <c r="L2908" s="7">
        <v>0.3</v>
      </c>
    </row>
    <row r="2909" spans="1:12">
      <c r="A2909" s="2" t="s">
        <v>104</v>
      </c>
      <c r="B2909" s="2">
        <v>1185732</v>
      </c>
      <c r="C2909" s="3">
        <v>44326</v>
      </c>
      <c r="D2909" s="2" t="s">
        <v>115</v>
      </c>
      <c r="E2909" s="2" t="s">
        <v>83</v>
      </c>
      <c r="F2909" s="2" t="s">
        <v>82</v>
      </c>
      <c r="G2909" s="2" t="s">
        <v>109</v>
      </c>
      <c r="H2909" s="4">
        <v>0.4</v>
      </c>
      <c r="I2909" s="5">
        <v>1000</v>
      </c>
      <c r="J2909" s="6">
        <f t="shared" si="22"/>
        <v>400</v>
      </c>
      <c r="K2909" s="6">
        <f t="shared" si="23"/>
        <v>120</v>
      </c>
      <c r="L2909" s="7">
        <v>0.3</v>
      </c>
    </row>
    <row r="2910" spans="1:12">
      <c r="A2910" s="2" t="s">
        <v>104</v>
      </c>
      <c r="B2910" s="2">
        <v>1185732</v>
      </c>
      <c r="C2910" s="3">
        <v>44326</v>
      </c>
      <c r="D2910" s="2" t="s">
        <v>115</v>
      </c>
      <c r="E2910" s="2" t="s">
        <v>83</v>
      </c>
      <c r="F2910" s="2" t="s">
        <v>82</v>
      </c>
      <c r="G2910" s="2" t="s">
        <v>110</v>
      </c>
      <c r="H2910" s="4">
        <v>0.49999999999999994</v>
      </c>
      <c r="I2910" s="5">
        <v>1250</v>
      </c>
      <c r="J2910" s="6">
        <f t="shared" si="22"/>
        <v>624.99999999999989</v>
      </c>
      <c r="K2910" s="6">
        <f t="shared" si="23"/>
        <v>218.74999999999994</v>
      </c>
      <c r="L2910" s="7">
        <v>0.35</v>
      </c>
    </row>
    <row r="2911" spans="1:12">
      <c r="A2911" s="2" t="s">
        <v>104</v>
      </c>
      <c r="B2911" s="2">
        <v>1185732</v>
      </c>
      <c r="C2911" s="3">
        <v>44326</v>
      </c>
      <c r="D2911" s="2" t="s">
        <v>115</v>
      </c>
      <c r="E2911" s="2" t="s">
        <v>83</v>
      </c>
      <c r="F2911" s="2" t="s">
        <v>82</v>
      </c>
      <c r="G2911" s="2" t="s">
        <v>111</v>
      </c>
      <c r="H2911" s="4">
        <v>0.54999999999999993</v>
      </c>
      <c r="I2911" s="5">
        <v>2500</v>
      </c>
      <c r="J2911" s="6">
        <f t="shared" si="22"/>
        <v>1374.9999999999998</v>
      </c>
      <c r="K2911" s="6">
        <f t="shared" si="23"/>
        <v>549.99999999999989</v>
      </c>
      <c r="L2911" s="7">
        <v>0.4</v>
      </c>
    </row>
    <row r="2912" spans="1:12">
      <c r="A2912" s="2" t="s">
        <v>104</v>
      </c>
      <c r="B2912" s="2">
        <v>1185732</v>
      </c>
      <c r="C2912" s="3">
        <v>44356</v>
      </c>
      <c r="D2912" s="2" t="s">
        <v>115</v>
      </c>
      <c r="E2912" s="2" t="s">
        <v>83</v>
      </c>
      <c r="F2912" s="2" t="s">
        <v>82</v>
      </c>
      <c r="G2912" s="2" t="s">
        <v>106</v>
      </c>
      <c r="H2912" s="4">
        <v>0.4</v>
      </c>
      <c r="I2912" s="5">
        <v>5000</v>
      </c>
      <c r="J2912" s="6">
        <f t="shared" si="22"/>
        <v>2000</v>
      </c>
      <c r="K2912" s="6">
        <f t="shared" si="23"/>
        <v>700</v>
      </c>
      <c r="L2912" s="7">
        <v>0.35</v>
      </c>
    </row>
    <row r="2913" spans="1:12">
      <c r="A2913" s="2" t="s">
        <v>104</v>
      </c>
      <c r="B2913" s="2">
        <v>1185732</v>
      </c>
      <c r="C2913" s="3">
        <v>44356</v>
      </c>
      <c r="D2913" s="2" t="s">
        <v>115</v>
      </c>
      <c r="E2913" s="2" t="s">
        <v>83</v>
      </c>
      <c r="F2913" s="2" t="s">
        <v>82</v>
      </c>
      <c r="G2913" s="2" t="s">
        <v>107</v>
      </c>
      <c r="H2913" s="4">
        <v>0.35000000000000009</v>
      </c>
      <c r="I2913" s="5">
        <v>2500</v>
      </c>
      <c r="J2913" s="6">
        <f t="shared" si="22"/>
        <v>875.00000000000023</v>
      </c>
      <c r="K2913" s="6">
        <f t="shared" si="23"/>
        <v>262.50000000000006</v>
      </c>
      <c r="L2913" s="7">
        <v>0.3</v>
      </c>
    </row>
    <row r="2914" spans="1:12">
      <c r="A2914" s="2" t="s">
        <v>104</v>
      </c>
      <c r="B2914" s="2">
        <v>1185732</v>
      </c>
      <c r="C2914" s="3">
        <v>44356</v>
      </c>
      <c r="D2914" s="2" t="s">
        <v>115</v>
      </c>
      <c r="E2914" s="2" t="s">
        <v>83</v>
      </c>
      <c r="F2914" s="2" t="s">
        <v>82</v>
      </c>
      <c r="G2914" s="2" t="s">
        <v>108</v>
      </c>
      <c r="H2914" s="4">
        <v>0.30000000000000004</v>
      </c>
      <c r="I2914" s="5">
        <v>2000</v>
      </c>
      <c r="J2914" s="6">
        <f t="shared" si="22"/>
        <v>600.00000000000011</v>
      </c>
      <c r="K2914" s="6">
        <f t="shared" si="23"/>
        <v>180.00000000000003</v>
      </c>
      <c r="L2914" s="7">
        <v>0.3</v>
      </c>
    </row>
    <row r="2915" spans="1:12">
      <c r="A2915" s="2" t="s">
        <v>104</v>
      </c>
      <c r="B2915" s="2">
        <v>1185732</v>
      </c>
      <c r="C2915" s="3">
        <v>44356</v>
      </c>
      <c r="D2915" s="2" t="s">
        <v>115</v>
      </c>
      <c r="E2915" s="2" t="s">
        <v>83</v>
      </c>
      <c r="F2915" s="2" t="s">
        <v>82</v>
      </c>
      <c r="G2915" s="2" t="s">
        <v>109</v>
      </c>
      <c r="H2915" s="4">
        <v>0.30000000000000004</v>
      </c>
      <c r="I2915" s="5">
        <v>1750</v>
      </c>
      <c r="J2915" s="6">
        <f t="shared" si="22"/>
        <v>525.00000000000011</v>
      </c>
      <c r="K2915" s="6">
        <f t="shared" si="23"/>
        <v>157.50000000000003</v>
      </c>
      <c r="L2915" s="7">
        <v>0.3</v>
      </c>
    </row>
    <row r="2916" spans="1:12">
      <c r="A2916" s="2" t="s">
        <v>104</v>
      </c>
      <c r="B2916" s="2">
        <v>1185732</v>
      </c>
      <c r="C2916" s="3">
        <v>44356</v>
      </c>
      <c r="D2916" s="2" t="s">
        <v>115</v>
      </c>
      <c r="E2916" s="2" t="s">
        <v>83</v>
      </c>
      <c r="F2916" s="2" t="s">
        <v>82</v>
      </c>
      <c r="G2916" s="2" t="s">
        <v>110</v>
      </c>
      <c r="H2916" s="4">
        <v>0.4</v>
      </c>
      <c r="I2916" s="5">
        <v>1750</v>
      </c>
      <c r="J2916" s="6">
        <f t="shared" si="22"/>
        <v>700</v>
      </c>
      <c r="K2916" s="6">
        <f t="shared" si="23"/>
        <v>244.99999999999997</v>
      </c>
      <c r="L2916" s="7">
        <v>0.35</v>
      </c>
    </row>
    <row r="2917" spans="1:12">
      <c r="A2917" s="2" t="s">
        <v>104</v>
      </c>
      <c r="B2917" s="2">
        <v>1185732</v>
      </c>
      <c r="C2917" s="3">
        <v>44356</v>
      </c>
      <c r="D2917" s="2" t="s">
        <v>115</v>
      </c>
      <c r="E2917" s="2" t="s">
        <v>83</v>
      </c>
      <c r="F2917" s="2" t="s">
        <v>82</v>
      </c>
      <c r="G2917" s="2" t="s">
        <v>111</v>
      </c>
      <c r="H2917" s="4">
        <v>0.55000000000000004</v>
      </c>
      <c r="I2917" s="5">
        <v>3250</v>
      </c>
      <c r="J2917" s="6">
        <f t="shared" si="22"/>
        <v>1787.5000000000002</v>
      </c>
      <c r="K2917" s="6">
        <f t="shared" si="23"/>
        <v>715.00000000000011</v>
      </c>
      <c r="L2917" s="7">
        <v>0.4</v>
      </c>
    </row>
    <row r="2918" spans="1:12">
      <c r="A2918" s="2" t="s">
        <v>104</v>
      </c>
      <c r="B2918" s="2">
        <v>1185732</v>
      </c>
      <c r="C2918" s="3">
        <v>44385</v>
      </c>
      <c r="D2918" s="2" t="s">
        <v>115</v>
      </c>
      <c r="E2918" s="2" t="s">
        <v>83</v>
      </c>
      <c r="F2918" s="2" t="s">
        <v>82</v>
      </c>
      <c r="G2918" s="2" t="s">
        <v>106</v>
      </c>
      <c r="H2918" s="4">
        <v>0.5</v>
      </c>
      <c r="I2918" s="5">
        <v>5500</v>
      </c>
      <c r="J2918" s="6">
        <f t="shared" si="22"/>
        <v>2750</v>
      </c>
      <c r="K2918" s="6">
        <f t="shared" si="23"/>
        <v>962.49999999999989</v>
      </c>
      <c r="L2918" s="7">
        <v>0.35</v>
      </c>
    </row>
    <row r="2919" spans="1:12">
      <c r="A2919" s="2" t="s">
        <v>104</v>
      </c>
      <c r="B2919" s="2">
        <v>1185732</v>
      </c>
      <c r="C2919" s="3">
        <v>44385</v>
      </c>
      <c r="D2919" s="2" t="s">
        <v>115</v>
      </c>
      <c r="E2919" s="2" t="s">
        <v>83</v>
      </c>
      <c r="F2919" s="2" t="s">
        <v>82</v>
      </c>
      <c r="G2919" s="2" t="s">
        <v>107</v>
      </c>
      <c r="H2919" s="4">
        <v>0.45000000000000007</v>
      </c>
      <c r="I2919" s="5">
        <v>3000</v>
      </c>
      <c r="J2919" s="6">
        <f t="shared" si="22"/>
        <v>1350.0000000000002</v>
      </c>
      <c r="K2919" s="6">
        <f t="shared" si="23"/>
        <v>405.00000000000006</v>
      </c>
      <c r="L2919" s="7">
        <v>0.3</v>
      </c>
    </row>
    <row r="2920" spans="1:12">
      <c r="A2920" s="2" t="s">
        <v>104</v>
      </c>
      <c r="B2920" s="2">
        <v>1185732</v>
      </c>
      <c r="C2920" s="3">
        <v>44385</v>
      </c>
      <c r="D2920" s="2" t="s">
        <v>115</v>
      </c>
      <c r="E2920" s="2" t="s">
        <v>83</v>
      </c>
      <c r="F2920" s="2" t="s">
        <v>82</v>
      </c>
      <c r="G2920" s="2" t="s">
        <v>108</v>
      </c>
      <c r="H2920" s="4">
        <v>0.4</v>
      </c>
      <c r="I2920" s="5">
        <v>2250</v>
      </c>
      <c r="J2920" s="6">
        <f t="shared" si="22"/>
        <v>900</v>
      </c>
      <c r="K2920" s="6">
        <f t="shared" si="23"/>
        <v>270</v>
      </c>
      <c r="L2920" s="7">
        <v>0.3</v>
      </c>
    </row>
    <row r="2921" spans="1:12">
      <c r="A2921" s="2" t="s">
        <v>104</v>
      </c>
      <c r="B2921" s="2">
        <v>1185732</v>
      </c>
      <c r="C2921" s="3">
        <v>44385</v>
      </c>
      <c r="D2921" s="2" t="s">
        <v>115</v>
      </c>
      <c r="E2921" s="2" t="s">
        <v>83</v>
      </c>
      <c r="F2921" s="2" t="s">
        <v>82</v>
      </c>
      <c r="G2921" s="2" t="s">
        <v>109</v>
      </c>
      <c r="H2921" s="4">
        <v>0.4</v>
      </c>
      <c r="I2921" s="5">
        <v>1750</v>
      </c>
      <c r="J2921" s="6">
        <f t="shared" si="22"/>
        <v>700</v>
      </c>
      <c r="K2921" s="6">
        <f t="shared" si="23"/>
        <v>210</v>
      </c>
      <c r="L2921" s="7">
        <v>0.3</v>
      </c>
    </row>
    <row r="2922" spans="1:12">
      <c r="A2922" s="2" t="s">
        <v>104</v>
      </c>
      <c r="B2922" s="2">
        <v>1185732</v>
      </c>
      <c r="C2922" s="3">
        <v>44385</v>
      </c>
      <c r="D2922" s="2" t="s">
        <v>115</v>
      </c>
      <c r="E2922" s="2" t="s">
        <v>83</v>
      </c>
      <c r="F2922" s="2" t="s">
        <v>82</v>
      </c>
      <c r="G2922" s="2" t="s">
        <v>110</v>
      </c>
      <c r="H2922" s="4">
        <v>0.5</v>
      </c>
      <c r="I2922" s="5">
        <v>2000</v>
      </c>
      <c r="J2922" s="6">
        <f t="shared" si="22"/>
        <v>1000</v>
      </c>
      <c r="K2922" s="6">
        <f t="shared" si="23"/>
        <v>350</v>
      </c>
      <c r="L2922" s="7">
        <v>0.35</v>
      </c>
    </row>
    <row r="2923" spans="1:12">
      <c r="A2923" s="2" t="s">
        <v>104</v>
      </c>
      <c r="B2923" s="2">
        <v>1185732</v>
      </c>
      <c r="C2923" s="3">
        <v>44385</v>
      </c>
      <c r="D2923" s="2" t="s">
        <v>115</v>
      </c>
      <c r="E2923" s="2" t="s">
        <v>83</v>
      </c>
      <c r="F2923" s="2" t="s">
        <v>82</v>
      </c>
      <c r="G2923" s="2" t="s">
        <v>111</v>
      </c>
      <c r="H2923" s="4">
        <v>0.55000000000000004</v>
      </c>
      <c r="I2923" s="5">
        <v>3750</v>
      </c>
      <c r="J2923" s="6">
        <f t="shared" si="22"/>
        <v>2062.5</v>
      </c>
      <c r="K2923" s="6">
        <f t="shared" si="23"/>
        <v>825</v>
      </c>
      <c r="L2923" s="7">
        <v>0.4</v>
      </c>
    </row>
    <row r="2924" spans="1:12">
      <c r="A2924" s="2" t="s">
        <v>104</v>
      </c>
      <c r="B2924" s="2">
        <v>1185732</v>
      </c>
      <c r="C2924" s="3">
        <v>44417</v>
      </c>
      <c r="D2924" s="2" t="s">
        <v>115</v>
      </c>
      <c r="E2924" s="2" t="s">
        <v>83</v>
      </c>
      <c r="F2924" s="2" t="s">
        <v>82</v>
      </c>
      <c r="G2924" s="2" t="s">
        <v>106</v>
      </c>
      <c r="H2924" s="4">
        <v>0.5</v>
      </c>
      <c r="I2924" s="5">
        <v>5250</v>
      </c>
      <c r="J2924" s="6">
        <f t="shared" si="22"/>
        <v>2625</v>
      </c>
      <c r="K2924" s="6">
        <f t="shared" si="23"/>
        <v>918.74999999999989</v>
      </c>
      <c r="L2924" s="7">
        <v>0.35</v>
      </c>
    </row>
    <row r="2925" spans="1:12">
      <c r="A2925" s="2" t="s">
        <v>104</v>
      </c>
      <c r="B2925" s="2">
        <v>1185732</v>
      </c>
      <c r="C2925" s="3">
        <v>44417</v>
      </c>
      <c r="D2925" s="2" t="s">
        <v>115</v>
      </c>
      <c r="E2925" s="2" t="s">
        <v>83</v>
      </c>
      <c r="F2925" s="2" t="s">
        <v>82</v>
      </c>
      <c r="G2925" s="2" t="s">
        <v>107</v>
      </c>
      <c r="H2925" s="4">
        <v>0.45000000000000007</v>
      </c>
      <c r="I2925" s="5">
        <v>3000</v>
      </c>
      <c r="J2925" s="6">
        <f t="shared" si="22"/>
        <v>1350.0000000000002</v>
      </c>
      <c r="K2925" s="6">
        <f t="shared" si="23"/>
        <v>405.00000000000006</v>
      </c>
      <c r="L2925" s="7">
        <v>0.3</v>
      </c>
    </row>
    <row r="2926" spans="1:12">
      <c r="A2926" s="2" t="s">
        <v>104</v>
      </c>
      <c r="B2926" s="2">
        <v>1185732</v>
      </c>
      <c r="C2926" s="3">
        <v>44417</v>
      </c>
      <c r="D2926" s="2" t="s">
        <v>115</v>
      </c>
      <c r="E2926" s="2" t="s">
        <v>83</v>
      </c>
      <c r="F2926" s="2" t="s">
        <v>82</v>
      </c>
      <c r="G2926" s="2" t="s">
        <v>108</v>
      </c>
      <c r="H2926" s="4">
        <v>0.4</v>
      </c>
      <c r="I2926" s="5">
        <v>2250</v>
      </c>
      <c r="J2926" s="6">
        <f t="shared" si="22"/>
        <v>900</v>
      </c>
      <c r="K2926" s="6">
        <f t="shared" si="23"/>
        <v>270</v>
      </c>
      <c r="L2926" s="7">
        <v>0.3</v>
      </c>
    </row>
    <row r="2927" spans="1:12">
      <c r="A2927" s="2" t="s">
        <v>104</v>
      </c>
      <c r="B2927" s="2">
        <v>1185732</v>
      </c>
      <c r="C2927" s="3">
        <v>44417</v>
      </c>
      <c r="D2927" s="2" t="s">
        <v>115</v>
      </c>
      <c r="E2927" s="2" t="s">
        <v>83</v>
      </c>
      <c r="F2927" s="2" t="s">
        <v>82</v>
      </c>
      <c r="G2927" s="2" t="s">
        <v>109</v>
      </c>
      <c r="H2927" s="4">
        <v>0.4</v>
      </c>
      <c r="I2927" s="5">
        <v>2000</v>
      </c>
      <c r="J2927" s="6">
        <f t="shared" si="22"/>
        <v>800</v>
      </c>
      <c r="K2927" s="6">
        <f t="shared" si="23"/>
        <v>240</v>
      </c>
      <c r="L2927" s="7">
        <v>0.3</v>
      </c>
    </row>
    <row r="2928" spans="1:12">
      <c r="A2928" s="2" t="s">
        <v>104</v>
      </c>
      <c r="B2928" s="2">
        <v>1185732</v>
      </c>
      <c r="C2928" s="3">
        <v>44417</v>
      </c>
      <c r="D2928" s="2" t="s">
        <v>115</v>
      </c>
      <c r="E2928" s="2" t="s">
        <v>83</v>
      </c>
      <c r="F2928" s="2" t="s">
        <v>82</v>
      </c>
      <c r="G2928" s="2" t="s">
        <v>110</v>
      </c>
      <c r="H2928" s="4">
        <v>0.5</v>
      </c>
      <c r="I2928" s="5">
        <v>1750</v>
      </c>
      <c r="J2928" s="6">
        <f t="shared" si="22"/>
        <v>875</v>
      </c>
      <c r="K2928" s="6">
        <f t="shared" si="23"/>
        <v>306.25</v>
      </c>
      <c r="L2928" s="7">
        <v>0.35</v>
      </c>
    </row>
    <row r="2929" spans="1:12">
      <c r="A2929" s="2" t="s">
        <v>104</v>
      </c>
      <c r="B2929" s="2">
        <v>1185732</v>
      </c>
      <c r="C2929" s="3">
        <v>44417</v>
      </c>
      <c r="D2929" s="2" t="s">
        <v>115</v>
      </c>
      <c r="E2929" s="2" t="s">
        <v>83</v>
      </c>
      <c r="F2929" s="2" t="s">
        <v>82</v>
      </c>
      <c r="G2929" s="2" t="s">
        <v>111</v>
      </c>
      <c r="H2929" s="4">
        <v>0.55000000000000004</v>
      </c>
      <c r="I2929" s="5">
        <v>3500</v>
      </c>
      <c r="J2929" s="6">
        <f t="shared" si="22"/>
        <v>1925.0000000000002</v>
      </c>
      <c r="K2929" s="6">
        <f t="shared" si="23"/>
        <v>770.00000000000011</v>
      </c>
      <c r="L2929" s="7">
        <v>0.4</v>
      </c>
    </row>
    <row r="2930" spans="1:12">
      <c r="A2930" s="2" t="s">
        <v>104</v>
      </c>
      <c r="B2930" s="2">
        <v>1185732</v>
      </c>
      <c r="C2930" s="3">
        <v>44449</v>
      </c>
      <c r="D2930" s="2" t="s">
        <v>115</v>
      </c>
      <c r="E2930" s="2" t="s">
        <v>83</v>
      </c>
      <c r="F2930" s="2" t="s">
        <v>82</v>
      </c>
      <c r="G2930" s="2" t="s">
        <v>106</v>
      </c>
      <c r="H2930" s="4">
        <v>0.4</v>
      </c>
      <c r="I2930" s="5">
        <v>4750</v>
      </c>
      <c r="J2930" s="6">
        <f t="shared" si="22"/>
        <v>1900</v>
      </c>
      <c r="K2930" s="6">
        <f t="shared" si="23"/>
        <v>665</v>
      </c>
      <c r="L2930" s="7">
        <v>0.35</v>
      </c>
    </row>
    <row r="2931" spans="1:12">
      <c r="A2931" s="2" t="s">
        <v>104</v>
      </c>
      <c r="B2931" s="2">
        <v>1185732</v>
      </c>
      <c r="C2931" s="3">
        <v>44449</v>
      </c>
      <c r="D2931" s="2" t="s">
        <v>115</v>
      </c>
      <c r="E2931" s="2" t="s">
        <v>83</v>
      </c>
      <c r="F2931" s="2" t="s">
        <v>82</v>
      </c>
      <c r="G2931" s="2" t="s">
        <v>107</v>
      </c>
      <c r="H2931" s="4">
        <v>0.35000000000000009</v>
      </c>
      <c r="I2931" s="5">
        <v>2750</v>
      </c>
      <c r="J2931" s="6">
        <f t="shared" si="22"/>
        <v>962.50000000000023</v>
      </c>
      <c r="K2931" s="6">
        <f t="shared" si="23"/>
        <v>288.75000000000006</v>
      </c>
      <c r="L2931" s="7">
        <v>0.3</v>
      </c>
    </row>
    <row r="2932" spans="1:12">
      <c r="A2932" s="2" t="s">
        <v>104</v>
      </c>
      <c r="B2932" s="2">
        <v>1185732</v>
      </c>
      <c r="C2932" s="3">
        <v>44449</v>
      </c>
      <c r="D2932" s="2" t="s">
        <v>115</v>
      </c>
      <c r="E2932" s="2" t="s">
        <v>83</v>
      </c>
      <c r="F2932" s="2" t="s">
        <v>82</v>
      </c>
      <c r="G2932" s="2" t="s">
        <v>108</v>
      </c>
      <c r="H2932" s="4">
        <v>0.30000000000000004</v>
      </c>
      <c r="I2932" s="5">
        <v>1750</v>
      </c>
      <c r="J2932" s="6">
        <f t="shared" si="22"/>
        <v>525.00000000000011</v>
      </c>
      <c r="K2932" s="6">
        <f t="shared" si="23"/>
        <v>157.50000000000003</v>
      </c>
      <c r="L2932" s="7">
        <v>0.3</v>
      </c>
    </row>
    <row r="2933" spans="1:12">
      <c r="A2933" s="2" t="s">
        <v>104</v>
      </c>
      <c r="B2933" s="2">
        <v>1185732</v>
      </c>
      <c r="C2933" s="3">
        <v>44449</v>
      </c>
      <c r="D2933" s="2" t="s">
        <v>115</v>
      </c>
      <c r="E2933" s="2" t="s">
        <v>83</v>
      </c>
      <c r="F2933" s="2" t="s">
        <v>82</v>
      </c>
      <c r="G2933" s="2" t="s">
        <v>109</v>
      </c>
      <c r="H2933" s="4">
        <v>0.30000000000000004</v>
      </c>
      <c r="I2933" s="5">
        <v>1500</v>
      </c>
      <c r="J2933" s="6">
        <f t="shared" si="22"/>
        <v>450.00000000000006</v>
      </c>
      <c r="K2933" s="6">
        <f t="shared" si="23"/>
        <v>135</v>
      </c>
      <c r="L2933" s="7">
        <v>0.3</v>
      </c>
    </row>
    <row r="2934" spans="1:12">
      <c r="A2934" s="2" t="s">
        <v>104</v>
      </c>
      <c r="B2934" s="2">
        <v>1185732</v>
      </c>
      <c r="C2934" s="3">
        <v>44449</v>
      </c>
      <c r="D2934" s="2" t="s">
        <v>115</v>
      </c>
      <c r="E2934" s="2" t="s">
        <v>83</v>
      </c>
      <c r="F2934" s="2" t="s">
        <v>82</v>
      </c>
      <c r="G2934" s="2" t="s">
        <v>110</v>
      </c>
      <c r="H2934" s="4">
        <v>0.4</v>
      </c>
      <c r="I2934" s="5">
        <v>1500</v>
      </c>
      <c r="J2934" s="6">
        <f t="shared" si="22"/>
        <v>600</v>
      </c>
      <c r="K2934" s="6">
        <f t="shared" si="23"/>
        <v>210</v>
      </c>
      <c r="L2934" s="7">
        <v>0.35</v>
      </c>
    </row>
    <row r="2935" spans="1:12">
      <c r="A2935" s="2" t="s">
        <v>104</v>
      </c>
      <c r="B2935" s="2">
        <v>1185732</v>
      </c>
      <c r="C2935" s="3">
        <v>44449</v>
      </c>
      <c r="D2935" s="2" t="s">
        <v>115</v>
      </c>
      <c r="E2935" s="2" t="s">
        <v>83</v>
      </c>
      <c r="F2935" s="2" t="s">
        <v>82</v>
      </c>
      <c r="G2935" s="2" t="s">
        <v>111</v>
      </c>
      <c r="H2935" s="4">
        <v>0.45</v>
      </c>
      <c r="I2935" s="5">
        <v>2250</v>
      </c>
      <c r="J2935" s="6">
        <f t="shared" si="22"/>
        <v>1012.5</v>
      </c>
      <c r="K2935" s="6">
        <f t="shared" si="23"/>
        <v>405</v>
      </c>
      <c r="L2935" s="7">
        <v>0.4</v>
      </c>
    </row>
    <row r="2936" spans="1:12">
      <c r="A2936" s="2" t="s">
        <v>104</v>
      </c>
      <c r="B2936" s="2">
        <v>1185732</v>
      </c>
      <c r="C2936" s="3">
        <v>44478</v>
      </c>
      <c r="D2936" s="2" t="s">
        <v>115</v>
      </c>
      <c r="E2936" s="2" t="s">
        <v>83</v>
      </c>
      <c r="F2936" s="2" t="s">
        <v>82</v>
      </c>
      <c r="G2936" s="2" t="s">
        <v>106</v>
      </c>
      <c r="H2936" s="4">
        <v>0.49999999999999994</v>
      </c>
      <c r="I2936" s="5">
        <v>4000</v>
      </c>
      <c r="J2936" s="6">
        <f t="shared" si="22"/>
        <v>1999.9999999999998</v>
      </c>
      <c r="K2936" s="6">
        <f t="shared" si="23"/>
        <v>699.99999999999989</v>
      </c>
      <c r="L2936" s="7">
        <v>0.35</v>
      </c>
    </row>
    <row r="2937" spans="1:12">
      <c r="A2937" s="2" t="s">
        <v>104</v>
      </c>
      <c r="B2937" s="2">
        <v>1185732</v>
      </c>
      <c r="C2937" s="3">
        <v>44478</v>
      </c>
      <c r="D2937" s="2" t="s">
        <v>115</v>
      </c>
      <c r="E2937" s="2" t="s">
        <v>83</v>
      </c>
      <c r="F2937" s="2" t="s">
        <v>82</v>
      </c>
      <c r="G2937" s="2" t="s">
        <v>107</v>
      </c>
      <c r="H2937" s="4">
        <v>0.4</v>
      </c>
      <c r="I2937" s="5">
        <v>2500</v>
      </c>
      <c r="J2937" s="6">
        <f t="shared" si="22"/>
        <v>1000</v>
      </c>
      <c r="K2937" s="6">
        <f t="shared" si="23"/>
        <v>300</v>
      </c>
      <c r="L2937" s="7">
        <v>0.3</v>
      </c>
    </row>
    <row r="2938" spans="1:12">
      <c r="A2938" s="2" t="s">
        <v>104</v>
      </c>
      <c r="B2938" s="2">
        <v>1185732</v>
      </c>
      <c r="C2938" s="3">
        <v>44478</v>
      </c>
      <c r="D2938" s="2" t="s">
        <v>115</v>
      </c>
      <c r="E2938" s="2" t="s">
        <v>83</v>
      </c>
      <c r="F2938" s="2" t="s">
        <v>82</v>
      </c>
      <c r="G2938" s="2" t="s">
        <v>108</v>
      </c>
      <c r="H2938" s="4">
        <v>0.4</v>
      </c>
      <c r="I2938" s="5">
        <v>1500</v>
      </c>
      <c r="J2938" s="6">
        <f t="shared" si="22"/>
        <v>600</v>
      </c>
      <c r="K2938" s="6">
        <f t="shared" si="23"/>
        <v>180</v>
      </c>
      <c r="L2938" s="7">
        <v>0.3</v>
      </c>
    </row>
    <row r="2939" spans="1:12">
      <c r="A2939" s="2" t="s">
        <v>104</v>
      </c>
      <c r="B2939" s="2">
        <v>1185732</v>
      </c>
      <c r="C2939" s="3">
        <v>44478</v>
      </c>
      <c r="D2939" s="2" t="s">
        <v>115</v>
      </c>
      <c r="E2939" s="2" t="s">
        <v>83</v>
      </c>
      <c r="F2939" s="2" t="s">
        <v>82</v>
      </c>
      <c r="G2939" s="2" t="s">
        <v>109</v>
      </c>
      <c r="H2939" s="4">
        <v>0.4</v>
      </c>
      <c r="I2939" s="5">
        <v>1250</v>
      </c>
      <c r="J2939" s="6">
        <f t="shared" si="22"/>
        <v>500</v>
      </c>
      <c r="K2939" s="6">
        <f t="shared" si="23"/>
        <v>150</v>
      </c>
      <c r="L2939" s="7">
        <v>0.3</v>
      </c>
    </row>
    <row r="2940" spans="1:12">
      <c r="A2940" s="2" t="s">
        <v>104</v>
      </c>
      <c r="B2940" s="2">
        <v>1185732</v>
      </c>
      <c r="C2940" s="3">
        <v>44478</v>
      </c>
      <c r="D2940" s="2" t="s">
        <v>115</v>
      </c>
      <c r="E2940" s="2" t="s">
        <v>83</v>
      </c>
      <c r="F2940" s="2" t="s">
        <v>82</v>
      </c>
      <c r="G2940" s="2" t="s">
        <v>110</v>
      </c>
      <c r="H2940" s="4">
        <v>0.49999999999999994</v>
      </c>
      <c r="I2940" s="5">
        <v>1250</v>
      </c>
      <c r="J2940" s="6">
        <f t="shared" si="22"/>
        <v>624.99999999999989</v>
      </c>
      <c r="K2940" s="6">
        <f t="shared" si="23"/>
        <v>218.74999999999994</v>
      </c>
      <c r="L2940" s="7">
        <v>0.35</v>
      </c>
    </row>
    <row r="2941" spans="1:12">
      <c r="A2941" s="2" t="s">
        <v>104</v>
      </c>
      <c r="B2941" s="2">
        <v>1185732</v>
      </c>
      <c r="C2941" s="3">
        <v>44478</v>
      </c>
      <c r="D2941" s="2" t="s">
        <v>115</v>
      </c>
      <c r="E2941" s="2" t="s">
        <v>83</v>
      </c>
      <c r="F2941" s="2" t="s">
        <v>82</v>
      </c>
      <c r="G2941" s="2" t="s">
        <v>111</v>
      </c>
      <c r="H2941" s="4">
        <v>0.54999999999999982</v>
      </c>
      <c r="I2941" s="5">
        <v>2500</v>
      </c>
      <c r="J2941" s="6">
        <f t="shared" si="22"/>
        <v>1374.9999999999995</v>
      </c>
      <c r="K2941" s="6">
        <f t="shared" si="23"/>
        <v>549.99999999999989</v>
      </c>
      <c r="L2941" s="7">
        <v>0.4</v>
      </c>
    </row>
    <row r="2942" spans="1:12">
      <c r="A2942" s="2" t="s">
        <v>104</v>
      </c>
      <c r="B2942" s="2">
        <v>1185732</v>
      </c>
      <c r="C2942" s="3">
        <v>44509</v>
      </c>
      <c r="D2942" s="2" t="s">
        <v>115</v>
      </c>
      <c r="E2942" s="2" t="s">
        <v>83</v>
      </c>
      <c r="F2942" s="2" t="s">
        <v>82</v>
      </c>
      <c r="G2942" s="2" t="s">
        <v>106</v>
      </c>
      <c r="H2942" s="4">
        <v>0.49999999999999994</v>
      </c>
      <c r="I2942" s="5">
        <v>4000</v>
      </c>
      <c r="J2942" s="6">
        <f t="shared" si="22"/>
        <v>1999.9999999999998</v>
      </c>
      <c r="K2942" s="6">
        <f t="shared" si="23"/>
        <v>699.99999999999989</v>
      </c>
      <c r="L2942" s="7">
        <v>0.35</v>
      </c>
    </row>
    <row r="2943" spans="1:12">
      <c r="A2943" s="2" t="s">
        <v>104</v>
      </c>
      <c r="B2943" s="2">
        <v>1185732</v>
      </c>
      <c r="C2943" s="3">
        <v>44509</v>
      </c>
      <c r="D2943" s="2" t="s">
        <v>115</v>
      </c>
      <c r="E2943" s="2" t="s">
        <v>83</v>
      </c>
      <c r="F2943" s="2" t="s">
        <v>82</v>
      </c>
      <c r="G2943" s="2" t="s">
        <v>107</v>
      </c>
      <c r="H2943" s="4">
        <v>0.4</v>
      </c>
      <c r="I2943" s="5">
        <v>2500</v>
      </c>
      <c r="J2943" s="6">
        <f t="shared" si="22"/>
        <v>1000</v>
      </c>
      <c r="K2943" s="6">
        <f t="shared" si="23"/>
        <v>300</v>
      </c>
      <c r="L2943" s="7">
        <v>0.3</v>
      </c>
    </row>
    <row r="2944" spans="1:12">
      <c r="A2944" s="2" t="s">
        <v>104</v>
      </c>
      <c r="B2944" s="2">
        <v>1185732</v>
      </c>
      <c r="C2944" s="3">
        <v>44509</v>
      </c>
      <c r="D2944" s="2" t="s">
        <v>115</v>
      </c>
      <c r="E2944" s="2" t="s">
        <v>83</v>
      </c>
      <c r="F2944" s="2" t="s">
        <v>82</v>
      </c>
      <c r="G2944" s="2" t="s">
        <v>108</v>
      </c>
      <c r="H2944" s="4">
        <v>0.4</v>
      </c>
      <c r="I2944" s="5">
        <v>1950</v>
      </c>
      <c r="J2944" s="6">
        <f t="shared" si="22"/>
        <v>780</v>
      </c>
      <c r="K2944" s="6">
        <f t="shared" si="23"/>
        <v>234</v>
      </c>
      <c r="L2944" s="7">
        <v>0.3</v>
      </c>
    </row>
    <row r="2945" spans="1:12">
      <c r="A2945" s="2" t="s">
        <v>104</v>
      </c>
      <c r="B2945" s="2">
        <v>1185732</v>
      </c>
      <c r="C2945" s="3">
        <v>44509</v>
      </c>
      <c r="D2945" s="2" t="s">
        <v>115</v>
      </c>
      <c r="E2945" s="2" t="s">
        <v>83</v>
      </c>
      <c r="F2945" s="2" t="s">
        <v>82</v>
      </c>
      <c r="G2945" s="2" t="s">
        <v>109</v>
      </c>
      <c r="H2945" s="4">
        <v>0.4</v>
      </c>
      <c r="I2945" s="5">
        <v>1750</v>
      </c>
      <c r="J2945" s="6">
        <f t="shared" si="22"/>
        <v>700</v>
      </c>
      <c r="K2945" s="6">
        <f t="shared" si="23"/>
        <v>210</v>
      </c>
      <c r="L2945" s="7">
        <v>0.3</v>
      </c>
    </row>
    <row r="2946" spans="1:12">
      <c r="A2946" s="2" t="s">
        <v>104</v>
      </c>
      <c r="B2946" s="2">
        <v>1185732</v>
      </c>
      <c r="C2946" s="3">
        <v>44509</v>
      </c>
      <c r="D2946" s="2" t="s">
        <v>115</v>
      </c>
      <c r="E2946" s="2" t="s">
        <v>83</v>
      </c>
      <c r="F2946" s="2" t="s">
        <v>82</v>
      </c>
      <c r="G2946" s="2" t="s">
        <v>110</v>
      </c>
      <c r="H2946" s="4">
        <v>0.6</v>
      </c>
      <c r="I2946" s="5">
        <v>1500</v>
      </c>
      <c r="J2946" s="6">
        <f t="shared" si="22"/>
        <v>900</v>
      </c>
      <c r="K2946" s="6">
        <f t="shared" si="23"/>
        <v>315</v>
      </c>
      <c r="L2946" s="7">
        <v>0.35</v>
      </c>
    </row>
    <row r="2947" spans="1:12">
      <c r="A2947" s="2" t="s">
        <v>104</v>
      </c>
      <c r="B2947" s="2">
        <v>1185732</v>
      </c>
      <c r="C2947" s="3">
        <v>44509</v>
      </c>
      <c r="D2947" s="2" t="s">
        <v>115</v>
      </c>
      <c r="E2947" s="2" t="s">
        <v>83</v>
      </c>
      <c r="F2947" s="2" t="s">
        <v>82</v>
      </c>
      <c r="G2947" s="2" t="s">
        <v>111</v>
      </c>
      <c r="H2947" s="4">
        <v>0.64999999999999991</v>
      </c>
      <c r="I2947" s="5">
        <v>2500</v>
      </c>
      <c r="J2947" s="6">
        <f t="shared" si="22"/>
        <v>1624.9999999999998</v>
      </c>
      <c r="K2947" s="6">
        <f t="shared" si="23"/>
        <v>650</v>
      </c>
      <c r="L2947" s="7">
        <v>0.4</v>
      </c>
    </row>
    <row r="2948" spans="1:12">
      <c r="A2948" s="2" t="s">
        <v>104</v>
      </c>
      <c r="B2948" s="2">
        <v>1185732</v>
      </c>
      <c r="C2948" s="3">
        <v>44538</v>
      </c>
      <c r="D2948" s="2" t="s">
        <v>115</v>
      </c>
      <c r="E2948" s="2" t="s">
        <v>83</v>
      </c>
      <c r="F2948" s="2" t="s">
        <v>82</v>
      </c>
      <c r="G2948" s="2" t="s">
        <v>106</v>
      </c>
      <c r="H2948" s="4">
        <v>0.6</v>
      </c>
      <c r="I2948" s="5">
        <v>5000</v>
      </c>
      <c r="J2948" s="6">
        <f t="shared" si="22"/>
        <v>3000</v>
      </c>
      <c r="K2948" s="6">
        <f t="shared" si="23"/>
        <v>1050</v>
      </c>
      <c r="L2948" s="7">
        <v>0.35</v>
      </c>
    </row>
    <row r="2949" spans="1:12">
      <c r="A2949" s="2" t="s">
        <v>104</v>
      </c>
      <c r="B2949" s="2">
        <v>1185732</v>
      </c>
      <c r="C2949" s="3">
        <v>44538</v>
      </c>
      <c r="D2949" s="2" t="s">
        <v>115</v>
      </c>
      <c r="E2949" s="2" t="s">
        <v>83</v>
      </c>
      <c r="F2949" s="2" t="s">
        <v>82</v>
      </c>
      <c r="G2949" s="2" t="s">
        <v>107</v>
      </c>
      <c r="H2949" s="4">
        <v>0.5</v>
      </c>
      <c r="I2949" s="5">
        <v>3000</v>
      </c>
      <c r="J2949" s="6">
        <f t="shared" si="22"/>
        <v>1500</v>
      </c>
      <c r="K2949" s="6">
        <f t="shared" si="23"/>
        <v>450</v>
      </c>
      <c r="L2949" s="7">
        <v>0.3</v>
      </c>
    </row>
    <row r="2950" spans="1:12">
      <c r="A2950" s="2" t="s">
        <v>104</v>
      </c>
      <c r="B2950" s="2">
        <v>1185732</v>
      </c>
      <c r="C2950" s="3">
        <v>44538</v>
      </c>
      <c r="D2950" s="2" t="s">
        <v>115</v>
      </c>
      <c r="E2950" s="2" t="s">
        <v>83</v>
      </c>
      <c r="F2950" s="2" t="s">
        <v>82</v>
      </c>
      <c r="G2950" s="2" t="s">
        <v>108</v>
      </c>
      <c r="H2950" s="4">
        <v>0.5</v>
      </c>
      <c r="I2950" s="5">
        <v>2500</v>
      </c>
      <c r="J2950" s="6">
        <f t="shared" si="22"/>
        <v>1250</v>
      </c>
      <c r="K2950" s="6">
        <f t="shared" si="23"/>
        <v>375</v>
      </c>
      <c r="L2950" s="7">
        <v>0.3</v>
      </c>
    </row>
    <row r="2951" spans="1:12">
      <c r="A2951" s="2" t="s">
        <v>104</v>
      </c>
      <c r="B2951" s="2">
        <v>1185732</v>
      </c>
      <c r="C2951" s="3">
        <v>44538</v>
      </c>
      <c r="D2951" s="2" t="s">
        <v>115</v>
      </c>
      <c r="E2951" s="2" t="s">
        <v>83</v>
      </c>
      <c r="F2951" s="2" t="s">
        <v>82</v>
      </c>
      <c r="G2951" s="2" t="s">
        <v>109</v>
      </c>
      <c r="H2951" s="4">
        <v>0.5</v>
      </c>
      <c r="I2951" s="5">
        <v>2000</v>
      </c>
      <c r="J2951" s="6">
        <f t="shared" si="22"/>
        <v>1000</v>
      </c>
      <c r="K2951" s="6">
        <f t="shared" si="23"/>
        <v>300</v>
      </c>
      <c r="L2951" s="7">
        <v>0.3</v>
      </c>
    </row>
    <row r="2952" spans="1:12">
      <c r="A2952" s="2" t="s">
        <v>104</v>
      </c>
      <c r="B2952" s="2">
        <v>1185732</v>
      </c>
      <c r="C2952" s="3">
        <v>44538</v>
      </c>
      <c r="D2952" s="2" t="s">
        <v>115</v>
      </c>
      <c r="E2952" s="2" t="s">
        <v>83</v>
      </c>
      <c r="F2952" s="2" t="s">
        <v>82</v>
      </c>
      <c r="G2952" s="2" t="s">
        <v>110</v>
      </c>
      <c r="H2952" s="4">
        <v>0.6</v>
      </c>
      <c r="I2952" s="5">
        <v>2000</v>
      </c>
      <c r="J2952" s="6">
        <f t="shared" si="22"/>
        <v>1200</v>
      </c>
      <c r="K2952" s="6">
        <f t="shared" si="23"/>
        <v>420</v>
      </c>
      <c r="L2952" s="7">
        <v>0.35</v>
      </c>
    </row>
    <row r="2953" spans="1:12">
      <c r="A2953" s="2" t="s">
        <v>104</v>
      </c>
      <c r="B2953" s="2">
        <v>1185732</v>
      </c>
      <c r="C2953" s="3">
        <v>44538</v>
      </c>
      <c r="D2953" s="2" t="s">
        <v>115</v>
      </c>
      <c r="E2953" s="2" t="s">
        <v>83</v>
      </c>
      <c r="F2953" s="2" t="s">
        <v>82</v>
      </c>
      <c r="G2953" s="2" t="s">
        <v>111</v>
      </c>
      <c r="H2953" s="4">
        <v>0.64999999999999991</v>
      </c>
      <c r="I2953" s="5">
        <v>3000</v>
      </c>
      <c r="J2953" s="6">
        <f t="shared" si="22"/>
        <v>1949.9999999999998</v>
      </c>
      <c r="K2953" s="6">
        <f t="shared" si="23"/>
        <v>780</v>
      </c>
      <c r="L2953" s="7">
        <v>0.4</v>
      </c>
    </row>
    <row r="2954" spans="1:12">
      <c r="A2954" s="2" t="s">
        <v>104</v>
      </c>
      <c r="B2954" s="2">
        <v>1185732</v>
      </c>
      <c r="C2954" s="3">
        <v>44202</v>
      </c>
      <c r="D2954" s="2" t="s">
        <v>115</v>
      </c>
      <c r="E2954" s="2" t="s">
        <v>91</v>
      </c>
      <c r="F2954" s="2" t="s">
        <v>90</v>
      </c>
      <c r="G2954" s="2" t="s">
        <v>106</v>
      </c>
      <c r="H2954" s="4">
        <v>0.30000000000000004</v>
      </c>
      <c r="I2954" s="5">
        <v>4500</v>
      </c>
      <c r="J2954" s="6">
        <f t="shared" si="22"/>
        <v>1350.0000000000002</v>
      </c>
      <c r="K2954" s="6">
        <f t="shared" si="23"/>
        <v>405.00000000000006</v>
      </c>
      <c r="L2954" s="7">
        <v>0.3</v>
      </c>
    </row>
    <row r="2955" spans="1:12">
      <c r="A2955" s="2" t="s">
        <v>104</v>
      </c>
      <c r="B2955" s="2">
        <v>1185732</v>
      </c>
      <c r="C2955" s="3">
        <v>44202</v>
      </c>
      <c r="D2955" s="2" t="s">
        <v>115</v>
      </c>
      <c r="E2955" s="2" t="s">
        <v>91</v>
      </c>
      <c r="F2955" s="2" t="s">
        <v>90</v>
      </c>
      <c r="G2955" s="2" t="s">
        <v>107</v>
      </c>
      <c r="H2955" s="4">
        <v>0.30000000000000004</v>
      </c>
      <c r="I2955" s="5">
        <v>2500</v>
      </c>
      <c r="J2955" s="6">
        <f t="shared" si="22"/>
        <v>750.00000000000011</v>
      </c>
      <c r="K2955" s="6">
        <f t="shared" si="23"/>
        <v>262.5</v>
      </c>
      <c r="L2955" s="7">
        <v>0.35</v>
      </c>
    </row>
    <row r="2956" spans="1:12">
      <c r="A2956" s="2" t="s">
        <v>104</v>
      </c>
      <c r="B2956" s="2">
        <v>1185732</v>
      </c>
      <c r="C2956" s="3">
        <v>44202</v>
      </c>
      <c r="D2956" s="2" t="s">
        <v>115</v>
      </c>
      <c r="E2956" s="2" t="s">
        <v>91</v>
      </c>
      <c r="F2956" s="2" t="s">
        <v>90</v>
      </c>
      <c r="G2956" s="2" t="s">
        <v>108</v>
      </c>
      <c r="H2956" s="4">
        <v>0.20000000000000007</v>
      </c>
      <c r="I2956" s="5">
        <v>2500</v>
      </c>
      <c r="J2956" s="6">
        <f t="shared" si="22"/>
        <v>500.00000000000017</v>
      </c>
      <c r="K2956" s="6">
        <f t="shared" si="23"/>
        <v>150.00000000000006</v>
      </c>
      <c r="L2956" s="7">
        <v>0.3</v>
      </c>
    </row>
    <row r="2957" spans="1:12">
      <c r="A2957" s="2" t="s">
        <v>104</v>
      </c>
      <c r="B2957" s="2">
        <v>1185732</v>
      </c>
      <c r="C2957" s="3">
        <v>44202</v>
      </c>
      <c r="D2957" s="2" t="s">
        <v>115</v>
      </c>
      <c r="E2957" s="2" t="s">
        <v>91</v>
      </c>
      <c r="F2957" s="2" t="s">
        <v>90</v>
      </c>
      <c r="G2957" s="2" t="s">
        <v>109</v>
      </c>
      <c r="H2957" s="4">
        <v>0.25000000000000006</v>
      </c>
      <c r="I2957" s="5">
        <v>1000</v>
      </c>
      <c r="J2957" s="6">
        <f t="shared" si="22"/>
        <v>250.00000000000006</v>
      </c>
      <c r="K2957" s="6">
        <f t="shared" si="23"/>
        <v>75.000000000000014</v>
      </c>
      <c r="L2957" s="7">
        <v>0.3</v>
      </c>
    </row>
    <row r="2958" spans="1:12">
      <c r="A2958" s="2" t="s">
        <v>104</v>
      </c>
      <c r="B2958" s="2">
        <v>1185732</v>
      </c>
      <c r="C2958" s="3">
        <v>44202</v>
      </c>
      <c r="D2958" s="2" t="s">
        <v>115</v>
      </c>
      <c r="E2958" s="2" t="s">
        <v>91</v>
      </c>
      <c r="F2958" s="2" t="s">
        <v>90</v>
      </c>
      <c r="G2958" s="2" t="s">
        <v>110</v>
      </c>
      <c r="H2958" s="4">
        <v>0.39999999999999997</v>
      </c>
      <c r="I2958" s="5">
        <v>1500</v>
      </c>
      <c r="J2958" s="6">
        <f t="shared" si="22"/>
        <v>600</v>
      </c>
      <c r="K2958" s="6">
        <f t="shared" si="23"/>
        <v>300</v>
      </c>
      <c r="L2958" s="7">
        <v>0.5</v>
      </c>
    </row>
    <row r="2959" spans="1:12">
      <c r="A2959" s="2" t="s">
        <v>104</v>
      </c>
      <c r="B2959" s="2">
        <v>1185732</v>
      </c>
      <c r="C2959" s="3">
        <v>44202</v>
      </c>
      <c r="D2959" s="2" t="s">
        <v>115</v>
      </c>
      <c r="E2959" s="2" t="s">
        <v>91</v>
      </c>
      <c r="F2959" s="2" t="s">
        <v>90</v>
      </c>
      <c r="G2959" s="2" t="s">
        <v>111</v>
      </c>
      <c r="H2959" s="4">
        <v>0.30000000000000004</v>
      </c>
      <c r="I2959" s="5">
        <v>2500</v>
      </c>
      <c r="J2959" s="6">
        <f t="shared" si="22"/>
        <v>750.00000000000011</v>
      </c>
      <c r="K2959" s="6">
        <f t="shared" si="23"/>
        <v>300.00000000000006</v>
      </c>
      <c r="L2959" s="7">
        <v>0.4</v>
      </c>
    </row>
    <row r="2960" spans="1:12">
      <c r="A2960" s="2" t="s">
        <v>104</v>
      </c>
      <c r="B2960" s="2">
        <v>1185732</v>
      </c>
      <c r="C2960" s="3">
        <v>44233</v>
      </c>
      <c r="D2960" s="2" t="s">
        <v>115</v>
      </c>
      <c r="E2960" s="2" t="s">
        <v>91</v>
      </c>
      <c r="F2960" s="2" t="s">
        <v>90</v>
      </c>
      <c r="G2960" s="2" t="s">
        <v>106</v>
      </c>
      <c r="H2960" s="4">
        <v>0.30000000000000004</v>
      </c>
      <c r="I2960" s="5">
        <v>5000</v>
      </c>
      <c r="J2960" s="6">
        <f t="shared" si="22"/>
        <v>1500.0000000000002</v>
      </c>
      <c r="K2960" s="6">
        <f t="shared" si="23"/>
        <v>450.00000000000006</v>
      </c>
      <c r="L2960" s="7">
        <v>0.3</v>
      </c>
    </row>
    <row r="2961" spans="1:12">
      <c r="A2961" s="2" t="s">
        <v>104</v>
      </c>
      <c r="B2961" s="2">
        <v>1185732</v>
      </c>
      <c r="C2961" s="3">
        <v>44233</v>
      </c>
      <c r="D2961" s="2" t="s">
        <v>115</v>
      </c>
      <c r="E2961" s="2" t="s">
        <v>91</v>
      </c>
      <c r="F2961" s="2" t="s">
        <v>90</v>
      </c>
      <c r="G2961" s="2" t="s">
        <v>107</v>
      </c>
      <c r="H2961" s="4">
        <v>0.30000000000000004</v>
      </c>
      <c r="I2961" s="5">
        <v>1500</v>
      </c>
      <c r="J2961" s="6">
        <f t="shared" si="22"/>
        <v>450.00000000000006</v>
      </c>
      <c r="K2961" s="6">
        <f t="shared" si="23"/>
        <v>157.5</v>
      </c>
      <c r="L2961" s="7">
        <v>0.35</v>
      </c>
    </row>
    <row r="2962" spans="1:12">
      <c r="A2962" s="2" t="s">
        <v>104</v>
      </c>
      <c r="B2962" s="2">
        <v>1185732</v>
      </c>
      <c r="C2962" s="3">
        <v>44233</v>
      </c>
      <c r="D2962" s="2" t="s">
        <v>115</v>
      </c>
      <c r="E2962" s="2" t="s">
        <v>91</v>
      </c>
      <c r="F2962" s="2" t="s">
        <v>90</v>
      </c>
      <c r="G2962" s="2" t="s">
        <v>108</v>
      </c>
      <c r="H2962" s="4">
        <v>0.20000000000000007</v>
      </c>
      <c r="I2962" s="5">
        <v>2000</v>
      </c>
      <c r="J2962" s="6">
        <f t="shared" si="22"/>
        <v>400.00000000000011</v>
      </c>
      <c r="K2962" s="6">
        <f t="shared" si="23"/>
        <v>120.00000000000003</v>
      </c>
      <c r="L2962" s="7">
        <v>0.3</v>
      </c>
    </row>
    <row r="2963" spans="1:12">
      <c r="A2963" s="2" t="s">
        <v>104</v>
      </c>
      <c r="B2963" s="2">
        <v>1185732</v>
      </c>
      <c r="C2963" s="3">
        <v>44233</v>
      </c>
      <c r="D2963" s="2" t="s">
        <v>115</v>
      </c>
      <c r="E2963" s="2" t="s">
        <v>91</v>
      </c>
      <c r="F2963" s="2" t="s">
        <v>90</v>
      </c>
      <c r="G2963" s="2" t="s">
        <v>109</v>
      </c>
      <c r="H2963" s="4">
        <v>0.25000000000000006</v>
      </c>
      <c r="I2963" s="5">
        <v>750</v>
      </c>
      <c r="J2963" s="6">
        <f t="shared" si="22"/>
        <v>187.50000000000003</v>
      </c>
      <c r="K2963" s="6">
        <f t="shared" si="23"/>
        <v>56.250000000000007</v>
      </c>
      <c r="L2963" s="7">
        <v>0.3</v>
      </c>
    </row>
    <row r="2964" spans="1:12">
      <c r="A2964" s="2" t="s">
        <v>104</v>
      </c>
      <c r="B2964" s="2">
        <v>1185732</v>
      </c>
      <c r="C2964" s="3">
        <v>44233</v>
      </c>
      <c r="D2964" s="2" t="s">
        <v>115</v>
      </c>
      <c r="E2964" s="2" t="s">
        <v>91</v>
      </c>
      <c r="F2964" s="2" t="s">
        <v>90</v>
      </c>
      <c r="G2964" s="2" t="s">
        <v>110</v>
      </c>
      <c r="H2964" s="4">
        <v>0.39999999999999997</v>
      </c>
      <c r="I2964" s="5">
        <v>1500</v>
      </c>
      <c r="J2964" s="6">
        <f t="shared" si="22"/>
        <v>600</v>
      </c>
      <c r="K2964" s="6">
        <f t="shared" si="23"/>
        <v>300</v>
      </c>
      <c r="L2964" s="7">
        <v>0.5</v>
      </c>
    </row>
    <row r="2965" spans="1:12">
      <c r="A2965" s="2" t="s">
        <v>104</v>
      </c>
      <c r="B2965" s="2">
        <v>1185732</v>
      </c>
      <c r="C2965" s="3">
        <v>44233</v>
      </c>
      <c r="D2965" s="2" t="s">
        <v>115</v>
      </c>
      <c r="E2965" s="2" t="s">
        <v>91</v>
      </c>
      <c r="F2965" s="2" t="s">
        <v>90</v>
      </c>
      <c r="G2965" s="2" t="s">
        <v>111</v>
      </c>
      <c r="H2965" s="4">
        <v>0.14999999999999997</v>
      </c>
      <c r="I2965" s="5">
        <v>2500</v>
      </c>
      <c r="J2965" s="6">
        <f t="shared" si="22"/>
        <v>374.99999999999994</v>
      </c>
      <c r="K2965" s="6">
        <f t="shared" si="23"/>
        <v>149.99999999999997</v>
      </c>
      <c r="L2965" s="7">
        <v>0.4</v>
      </c>
    </row>
    <row r="2966" spans="1:12">
      <c r="A2966" s="2" t="s">
        <v>104</v>
      </c>
      <c r="B2966" s="2">
        <v>1185732</v>
      </c>
      <c r="C2966" s="3">
        <v>44260</v>
      </c>
      <c r="D2966" s="2" t="s">
        <v>115</v>
      </c>
      <c r="E2966" s="2" t="s">
        <v>91</v>
      </c>
      <c r="F2966" s="2" t="s">
        <v>90</v>
      </c>
      <c r="G2966" s="2" t="s">
        <v>106</v>
      </c>
      <c r="H2966" s="4">
        <v>0.20000000000000004</v>
      </c>
      <c r="I2966" s="5">
        <v>4700</v>
      </c>
      <c r="J2966" s="6">
        <f t="shared" si="22"/>
        <v>940.00000000000023</v>
      </c>
      <c r="K2966" s="6">
        <f t="shared" si="23"/>
        <v>282.00000000000006</v>
      </c>
      <c r="L2966" s="7">
        <v>0.3</v>
      </c>
    </row>
    <row r="2967" spans="1:12">
      <c r="A2967" s="2" t="s">
        <v>104</v>
      </c>
      <c r="B2967" s="2">
        <v>1185732</v>
      </c>
      <c r="C2967" s="3">
        <v>44260</v>
      </c>
      <c r="D2967" s="2" t="s">
        <v>115</v>
      </c>
      <c r="E2967" s="2" t="s">
        <v>91</v>
      </c>
      <c r="F2967" s="2" t="s">
        <v>90</v>
      </c>
      <c r="G2967" s="2" t="s">
        <v>107</v>
      </c>
      <c r="H2967" s="4">
        <v>0.20000000000000004</v>
      </c>
      <c r="I2967" s="5">
        <v>1750</v>
      </c>
      <c r="J2967" s="6">
        <f t="shared" si="22"/>
        <v>350.00000000000006</v>
      </c>
      <c r="K2967" s="6">
        <f t="shared" si="23"/>
        <v>122.50000000000001</v>
      </c>
      <c r="L2967" s="7">
        <v>0.35</v>
      </c>
    </row>
    <row r="2968" spans="1:12">
      <c r="A2968" s="2" t="s">
        <v>104</v>
      </c>
      <c r="B2968" s="2">
        <v>1185732</v>
      </c>
      <c r="C2968" s="3">
        <v>44260</v>
      </c>
      <c r="D2968" s="2" t="s">
        <v>115</v>
      </c>
      <c r="E2968" s="2" t="s">
        <v>91</v>
      </c>
      <c r="F2968" s="2" t="s">
        <v>90</v>
      </c>
      <c r="G2968" s="2" t="s">
        <v>108</v>
      </c>
      <c r="H2968" s="4">
        <v>0.10000000000000003</v>
      </c>
      <c r="I2968" s="5">
        <v>2250</v>
      </c>
      <c r="J2968" s="6">
        <f t="shared" si="22"/>
        <v>225.00000000000009</v>
      </c>
      <c r="K2968" s="6">
        <f t="shared" si="23"/>
        <v>67.500000000000028</v>
      </c>
      <c r="L2968" s="7">
        <v>0.3</v>
      </c>
    </row>
    <row r="2969" spans="1:12">
      <c r="A2969" s="2" t="s">
        <v>104</v>
      </c>
      <c r="B2969" s="2">
        <v>1185732</v>
      </c>
      <c r="C2969" s="3">
        <v>44260</v>
      </c>
      <c r="D2969" s="2" t="s">
        <v>115</v>
      </c>
      <c r="E2969" s="2" t="s">
        <v>91</v>
      </c>
      <c r="F2969" s="2" t="s">
        <v>90</v>
      </c>
      <c r="G2969" s="2" t="s">
        <v>109</v>
      </c>
      <c r="H2969" s="4">
        <v>0.14999999999999997</v>
      </c>
      <c r="I2969" s="5">
        <v>1000</v>
      </c>
      <c r="J2969" s="6">
        <f t="shared" si="22"/>
        <v>149.99999999999997</v>
      </c>
      <c r="K2969" s="6">
        <f t="shared" si="23"/>
        <v>44.999999999999993</v>
      </c>
      <c r="L2969" s="7">
        <v>0.3</v>
      </c>
    </row>
    <row r="2970" spans="1:12">
      <c r="A2970" s="2" t="s">
        <v>104</v>
      </c>
      <c r="B2970" s="2">
        <v>1185732</v>
      </c>
      <c r="C2970" s="3">
        <v>44260</v>
      </c>
      <c r="D2970" s="2" t="s">
        <v>115</v>
      </c>
      <c r="E2970" s="2" t="s">
        <v>91</v>
      </c>
      <c r="F2970" s="2" t="s">
        <v>90</v>
      </c>
      <c r="G2970" s="2" t="s">
        <v>110</v>
      </c>
      <c r="H2970" s="4">
        <v>0.30000000000000004</v>
      </c>
      <c r="I2970" s="5">
        <v>1500</v>
      </c>
      <c r="J2970" s="6">
        <f t="shared" si="22"/>
        <v>450.00000000000006</v>
      </c>
      <c r="K2970" s="6">
        <f t="shared" si="23"/>
        <v>225.00000000000003</v>
      </c>
      <c r="L2970" s="7">
        <v>0.5</v>
      </c>
    </row>
    <row r="2971" spans="1:12">
      <c r="A2971" s="2" t="s">
        <v>104</v>
      </c>
      <c r="B2971" s="2">
        <v>1185732</v>
      </c>
      <c r="C2971" s="3">
        <v>44260</v>
      </c>
      <c r="D2971" s="2" t="s">
        <v>115</v>
      </c>
      <c r="E2971" s="2" t="s">
        <v>91</v>
      </c>
      <c r="F2971" s="2" t="s">
        <v>90</v>
      </c>
      <c r="G2971" s="2" t="s">
        <v>111</v>
      </c>
      <c r="H2971" s="4">
        <v>0.20000000000000004</v>
      </c>
      <c r="I2971" s="5">
        <v>2500</v>
      </c>
      <c r="J2971" s="6">
        <f t="shared" si="22"/>
        <v>500.00000000000011</v>
      </c>
      <c r="K2971" s="6">
        <f t="shared" si="23"/>
        <v>200.00000000000006</v>
      </c>
      <c r="L2971" s="7">
        <v>0.4</v>
      </c>
    </row>
    <row r="2972" spans="1:12">
      <c r="A2972" s="2" t="s">
        <v>104</v>
      </c>
      <c r="B2972" s="2">
        <v>1185732</v>
      </c>
      <c r="C2972" s="3">
        <v>44292</v>
      </c>
      <c r="D2972" s="2" t="s">
        <v>115</v>
      </c>
      <c r="E2972" s="2" t="s">
        <v>91</v>
      </c>
      <c r="F2972" s="2" t="s">
        <v>90</v>
      </c>
      <c r="G2972" s="2" t="s">
        <v>106</v>
      </c>
      <c r="H2972" s="4">
        <v>0.20000000000000004</v>
      </c>
      <c r="I2972" s="5">
        <v>4750</v>
      </c>
      <c r="J2972" s="6">
        <f t="shared" si="22"/>
        <v>950.00000000000023</v>
      </c>
      <c r="K2972" s="6">
        <f t="shared" si="23"/>
        <v>285.00000000000006</v>
      </c>
      <c r="L2972" s="7">
        <v>0.3</v>
      </c>
    </row>
    <row r="2973" spans="1:12">
      <c r="A2973" s="2" t="s">
        <v>104</v>
      </c>
      <c r="B2973" s="2">
        <v>1185732</v>
      </c>
      <c r="C2973" s="3">
        <v>44292</v>
      </c>
      <c r="D2973" s="2" t="s">
        <v>115</v>
      </c>
      <c r="E2973" s="2" t="s">
        <v>91</v>
      </c>
      <c r="F2973" s="2" t="s">
        <v>90</v>
      </c>
      <c r="G2973" s="2" t="s">
        <v>107</v>
      </c>
      <c r="H2973" s="4">
        <v>0.20000000000000004</v>
      </c>
      <c r="I2973" s="5">
        <v>1750</v>
      </c>
      <c r="J2973" s="6">
        <f t="shared" si="22"/>
        <v>350.00000000000006</v>
      </c>
      <c r="K2973" s="6">
        <f t="shared" si="23"/>
        <v>122.50000000000001</v>
      </c>
      <c r="L2973" s="7">
        <v>0.35</v>
      </c>
    </row>
    <row r="2974" spans="1:12">
      <c r="A2974" s="2" t="s">
        <v>104</v>
      </c>
      <c r="B2974" s="2">
        <v>1185732</v>
      </c>
      <c r="C2974" s="3">
        <v>44292</v>
      </c>
      <c r="D2974" s="2" t="s">
        <v>115</v>
      </c>
      <c r="E2974" s="2" t="s">
        <v>91</v>
      </c>
      <c r="F2974" s="2" t="s">
        <v>90</v>
      </c>
      <c r="G2974" s="2" t="s">
        <v>108</v>
      </c>
      <c r="H2974" s="4">
        <v>0.10000000000000003</v>
      </c>
      <c r="I2974" s="5">
        <v>1750</v>
      </c>
      <c r="J2974" s="6">
        <f t="shared" si="22"/>
        <v>175.00000000000006</v>
      </c>
      <c r="K2974" s="6">
        <f t="shared" si="23"/>
        <v>52.500000000000014</v>
      </c>
      <c r="L2974" s="7">
        <v>0.3</v>
      </c>
    </row>
    <row r="2975" spans="1:12">
      <c r="A2975" s="2" t="s">
        <v>104</v>
      </c>
      <c r="B2975" s="2">
        <v>1185732</v>
      </c>
      <c r="C2975" s="3">
        <v>44292</v>
      </c>
      <c r="D2975" s="2" t="s">
        <v>115</v>
      </c>
      <c r="E2975" s="2" t="s">
        <v>91</v>
      </c>
      <c r="F2975" s="2" t="s">
        <v>90</v>
      </c>
      <c r="G2975" s="2" t="s">
        <v>109</v>
      </c>
      <c r="H2975" s="4">
        <v>0.14999999999999997</v>
      </c>
      <c r="I2975" s="5">
        <v>1000</v>
      </c>
      <c r="J2975" s="6">
        <f t="shared" si="22"/>
        <v>149.99999999999997</v>
      </c>
      <c r="K2975" s="6">
        <f t="shared" si="23"/>
        <v>44.999999999999993</v>
      </c>
      <c r="L2975" s="7">
        <v>0.3</v>
      </c>
    </row>
    <row r="2976" spans="1:12">
      <c r="A2976" s="2" t="s">
        <v>104</v>
      </c>
      <c r="B2976" s="2">
        <v>1185732</v>
      </c>
      <c r="C2976" s="3">
        <v>44292</v>
      </c>
      <c r="D2976" s="2" t="s">
        <v>115</v>
      </c>
      <c r="E2976" s="2" t="s">
        <v>91</v>
      </c>
      <c r="F2976" s="2" t="s">
        <v>90</v>
      </c>
      <c r="G2976" s="2" t="s">
        <v>110</v>
      </c>
      <c r="H2976" s="4">
        <v>0.6</v>
      </c>
      <c r="I2976" s="5">
        <v>1250</v>
      </c>
      <c r="J2976" s="6">
        <f t="shared" si="22"/>
        <v>750</v>
      </c>
      <c r="K2976" s="6">
        <f t="shared" si="23"/>
        <v>375</v>
      </c>
      <c r="L2976" s="7">
        <v>0.5</v>
      </c>
    </row>
    <row r="2977" spans="1:12">
      <c r="A2977" s="2" t="s">
        <v>104</v>
      </c>
      <c r="B2977" s="2">
        <v>1185732</v>
      </c>
      <c r="C2977" s="3">
        <v>44292</v>
      </c>
      <c r="D2977" s="2" t="s">
        <v>115</v>
      </c>
      <c r="E2977" s="2" t="s">
        <v>91</v>
      </c>
      <c r="F2977" s="2" t="s">
        <v>90</v>
      </c>
      <c r="G2977" s="2" t="s">
        <v>111</v>
      </c>
      <c r="H2977" s="4">
        <v>0.5</v>
      </c>
      <c r="I2977" s="5">
        <v>2500</v>
      </c>
      <c r="J2977" s="6">
        <f t="shared" si="22"/>
        <v>1250</v>
      </c>
      <c r="K2977" s="6">
        <f t="shared" si="23"/>
        <v>500</v>
      </c>
      <c r="L2977" s="7">
        <v>0.4</v>
      </c>
    </row>
    <row r="2978" spans="1:12">
      <c r="A2978" s="2" t="s">
        <v>104</v>
      </c>
      <c r="B2978" s="2">
        <v>1185732</v>
      </c>
      <c r="C2978" s="3">
        <v>44323</v>
      </c>
      <c r="D2978" s="2" t="s">
        <v>115</v>
      </c>
      <c r="E2978" s="2" t="s">
        <v>91</v>
      </c>
      <c r="F2978" s="2" t="s">
        <v>90</v>
      </c>
      <c r="G2978" s="2" t="s">
        <v>106</v>
      </c>
      <c r="H2978" s="4">
        <v>0.6</v>
      </c>
      <c r="I2978" s="5">
        <v>5200</v>
      </c>
      <c r="J2978" s="6">
        <f t="shared" si="22"/>
        <v>3120</v>
      </c>
      <c r="K2978" s="6">
        <f t="shared" si="23"/>
        <v>936</v>
      </c>
      <c r="L2978" s="7">
        <v>0.3</v>
      </c>
    </row>
    <row r="2979" spans="1:12">
      <c r="A2979" s="2" t="s">
        <v>104</v>
      </c>
      <c r="B2979" s="2">
        <v>1185732</v>
      </c>
      <c r="C2979" s="3">
        <v>44323</v>
      </c>
      <c r="D2979" s="2" t="s">
        <v>115</v>
      </c>
      <c r="E2979" s="2" t="s">
        <v>91</v>
      </c>
      <c r="F2979" s="2" t="s">
        <v>90</v>
      </c>
      <c r="G2979" s="2" t="s">
        <v>107</v>
      </c>
      <c r="H2979" s="4">
        <v>0.4</v>
      </c>
      <c r="I2979" s="5">
        <v>2250</v>
      </c>
      <c r="J2979" s="6">
        <f t="shared" si="22"/>
        <v>900</v>
      </c>
      <c r="K2979" s="6">
        <f t="shared" si="23"/>
        <v>315</v>
      </c>
      <c r="L2979" s="7">
        <v>0.35</v>
      </c>
    </row>
    <row r="2980" spans="1:12">
      <c r="A2980" s="2" t="s">
        <v>104</v>
      </c>
      <c r="B2980" s="2">
        <v>1185732</v>
      </c>
      <c r="C2980" s="3">
        <v>44323</v>
      </c>
      <c r="D2980" s="2" t="s">
        <v>115</v>
      </c>
      <c r="E2980" s="2" t="s">
        <v>91</v>
      </c>
      <c r="F2980" s="2" t="s">
        <v>90</v>
      </c>
      <c r="G2980" s="2" t="s">
        <v>108</v>
      </c>
      <c r="H2980" s="4">
        <v>0.35000000000000003</v>
      </c>
      <c r="I2980" s="5">
        <v>2000</v>
      </c>
      <c r="J2980" s="6">
        <f t="shared" si="22"/>
        <v>700.00000000000011</v>
      </c>
      <c r="K2980" s="6">
        <f t="shared" si="23"/>
        <v>210.00000000000003</v>
      </c>
      <c r="L2980" s="7">
        <v>0.3</v>
      </c>
    </row>
    <row r="2981" spans="1:12">
      <c r="A2981" s="2" t="s">
        <v>104</v>
      </c>
      <c r="B2981" s="2">
        <v>1185732</v>
      </c>
      <c r="C2981" s="3">
        <v>44323</v>
      </c>
      <c r="D2981" s="2" t="s">
        <v>115</v>
      </c>
      <c r="E2981" s="2" t="s">
        <v>91</v>
      </c>
      <c r="F2981" s="2" t="s">
        <v>90</v>
      </c>
      <c r="G2981" s="2" t="s">
        <v>109</v>
      </c>
      <c r="H2981" s="4">
        <v>0.35000000000000003</v>
      </c>
      <c r="I2981" s="5">
        <v>1250</v>
      </c>
      <c r="J2981" s="6">
        <f t="shared" si="22"/>
        <v>437.50000000000006</v>
      </c>
      <c r="K2981" s="6">
        <f t="shared" si="23"/>
        <v>131.25</v>
      </c>
      <c r="L2981" s="7">
        <v>0.3</v>
      </c>
    </row>
    <row r="2982" spans="1:12">
      <c r="A2982" s="2" t="s">
        <v>104</v>
      </c>
      <c r="B2982" s="2">
        <v>1185732</v>
      </c>
      <c r="C2982" s="3">
        <v>44323</v>
      </c>
      <c r="D2982" s="2" t="s">
        <v>115</v>
      </c>
      <c r="E2982" s="2" t="s">
        <v>91</v>
      </c>
      <c r="F2982" s="2" t="s">
        <v>90</v>
      </c>
      <c r="G2982" s="2" t="s">
        <v>110</v>
      </c>
      <c r="H2982" s="4">
        <v>0.44999999999999996</v>
      </c>
      <c r="I2982" s="5">
        <v>1500</v>
      </c>
      <c r="J2982" s="6">
        <f t="shared" si="22"/>
        <v>674.99999999999989</v>
      </c>
      <c r="K2982" s="6">
        <f t="shared" si="23"/>
        <v>337.49999999999994</v>
      </c>
      <c r="L2982" s="7">
        <v>0.5</v>
      </c>
    </row>
    <row r="2983" spans="1:12">
      <c r="A2983" s="2" t="s">
        <v>104</v>
      </c>
      <c r="B2983" s="2">
        <v>1185732</v>
      </c>
      <c r="C2983" s="3">
        <v>44323</v>
      </c>
      <c r="D2983" s="2" t="s">
        <v>115</v>
      </c>
      <c r="E2983" s="2" t="s">
        <v>91</v>
      </c>
      <c r="F2983" s="2" t="s">
        <v>90</v>
      </c>
      <c r="G2983" s="2" t="s">
        <v>111</v>
      </c>
      <c r="H2983" s="4">
        <v>0.49999999999999994</v>
      </c>
      <c r="I2983" s="5">
        <v>2750</v>
      </c>
      <c r="J2983" s="6">
        <f t="shared" si="22"/>
        <v>1374.9999999999998</v>
      </c>
      <c r="K2983" s="6">
        <f t="shared" si="23"/>
        <v>549.99999999999989</v>
      </c>
      <c r="L2983" s="7">
        <v>0.4</v>
      </c>
    </row>
    <row r="2984" spans="1:12">
      <c r="A2984" s="2" t="s">
        <v>104</v>
      </c>
      <c r="B2984" s="2">
        <v>1185732</v>
      </c>
      <c r="C2984" s="3">
        <v>44353</v>
      </c>
      <c r="D2984" s="2" t="s">
        <v>115</v>
      </c>
      <c r="E2984" s="2" t="s">
        <v>91</v>
      </c>
      <c r="F2984" s="2" t="s">
        <v>90</v>
      </c>
      <c r="G2984" s="2" t="s">
        <v>106</v>
      </c>
      <c r="H2984" s="4">
        <v>0.35000000000000003</v>
      </c>
      <c r="I2984" s="5">
        <v>5250</v>
      </c>
      <c r="J2984" s="6">
        <f t="shared" si="22"/>
        <v>1837.5000000000002</v>
      </c>
      <c r="K2984" s="6">
        <f t="shared" si="23"/>
        <v>551.25</v>
      </c>
      <c r="L2984" s="7">
        <v>0.3</v>
      </c>
    </row>
    <row r="2985" spans="1:12">
      <c r="A2985" s="2" t="s">
        <v>104</v>
      </c>
      <c r="B2985" s="2">
        <v>1185732</v>
      </c>
      <c r="C2985" s="3">
        <v>44353</v>
      </c>
      <c r="D2985" s="2" t="s">
        <v>115</v>
      </c>
      <c r="E2985" s="2" t="s">
        <v>91</v>
      </c>
      <c r="F2985" s="2" t="s">
        <v>90</v>
      </c>
      <c r="G2985" s="2" t="s">
        <v>107</v>
      </c>
      <c r="H2985" s="4">
        <v>0.3000000000000001</v>
      </c>
      <c r="I2985" s="5">
        <v>2750</v>
      </c>
      <c r="J2985" s="6">
        <f t="shared" si="22"/>
        <v>825.00000000000023</v>
      </c>
      <c r="K2985" s="6">
        <f t="shared" si="23"/>
        <v>288.75000000000006</v>
      </c>
      <c r="L2985" s="7">
        <v>0.35</v>
      </c>
    </row>
    <row r="2986" spans="1:12">
      <c r="A2986" s="2" t="s">
        <v>104</v>
      </c>
      <c r="B2986" s="2">
        <v>1185732</v>
      </c>
      <c r="C2986" s="3">
        <v>44353</v>
      </c>
      <c r="D2986" s="2" t="s">
        <v>115</v>
      </c>
      <c r="E2986" s="2" t="s">
        <v>91</v>
      </c>
      <c r="F2986" s="2" t="s">
        <v>90</v>
      </c>
      <c r="G2986" s="2" t="s">
        <v>108</v>
      </c>
      <c r="H2986" s="4">
        <v>0.25000000000000006</v>
      </c>
      <c r="I2986" s="5">
        <v>2000</v>
      </c>
      <c r="J2986" s="6">
        <f t="shared" si="22"/>
        <v>500.00000000000011</v>
      </c>
      <c r="K2986" s="6">
        <f t="shared" si="23"/>
        <v>150.00000000000003</v>
      </c>
      <c r="L2986" s="7">
        <v>0.3</v>
      </c>
    </row>
    <row r="2987" spans="1:12">
      <c r="A2987" s="2" t="s">
        <v>104</v>
      </c>
      <c r="B2987" s="2">
        <v>1185732</v>
      </c>
      <c r="C2987" s="3">
        <v>44353</v>
      </c>
      <c r="D2987" s="2" t="s">
        <v>115</v>
      </c>
      <c r="E2987" s="2" t="s">
        <v>91</v>
      </c>
      <c r="F2987" s="2" t="s">
        <v>90</v>
      </c>
      <c r="G2987" s="2" t="s">
        <v>109</v>
      </c>
      <c r="H2987" s="4">
        <v>0.25000000000000006</v>
      </c>
      <c r="I2987" s="5">
        <v>1750</v>
      </c>
      <c r="J2987" s="6">
        <f t="shared" si="22"/>
        <v>437.50000000000011</v>
      </c>
      <c r="K2987" s="6">
        <f t="shared" si="23"/>
        <v>131.25000000000003</v>
      </c>
      <c r="L2987" s="7">
        <v>0.3</v>
      </c>
    </row>
    <row r="2988" spans="1:12">
      <c r="A2988" s="2" t="s">
        <v>104</v>
      </c>
      <c r="B2988" s="2">
        <v>1185732</v>
      </c>
      <c r="C2988" s="3">
        <v>44353</v>
      </c>
      <c r="D2988" s="2" t="s">
        <v>115</v>
      </c>
      <c r="E2988" s="2" t="s">
        <v>91</v>
      </c>
      <c r="F2988" s="2" t="s">
        <v>90</v>
      </c>
      <c r="G2988" s="2" t="s">
        <v>110</v>
      </c>
      <c r="H2988" s="4">
        <v>0.35000000000000003</v>
      </c>
      <c r="I2988" s="5">
        <v>1750</v>
      </c>
      <c r="J2988" s="6">
        <f t="shared" si="22"/>
        <v>612.50000000000011</v>
      </c>
      <c r="K2988" s="6">
        <f t="shared" si="23"/>
        <v>306.25000000000006</v>
      </c>
      <c r="L2988" s="7">
        <v>0.5</v>
      </c>
    </row>
    <row r="2989" spans="1:12">
      <c r="A2989" s="2" t="s">
        <v>104</v>
      </c>
      <c r="B2989" s="2">
        <v>1185732</v>
      </c>
      <c r="C2989" s="3">
        <v>44353</v>
      </c>
      <c r="D2989" s="2" t="s">
        <v>115</v>
      </c>
      <c r="E2989" s="2" t="s">
        <v>91</v>
      </c>
      <c r="F2989" s="2" t="s">
        <v>90</v>
      </c>
      <c r="G2989" s="2" t="s">
        <v>111</v>
      </c>
      <c r="H2989" s="4">
        <v>0.55000000000000004</v>
      </c>
      <c r="I2989" s="5">
        <v>3250</v>
      </c>
      <c r="J2989" s="6">
        <f t="shared" si="22"/>
        <v>1787.5000000000002</v>
      </c>
      <c r="K2989" s="6">
        <f t="shared" si="23"/>
        <v>715.00000000000011</v>
      </c>
      <c r="L2989" s="7">
        <v>0.4</v>
      </c>
    </row>
    <row r="2990" spans="1:12">
      <c r="A2990" s="2" t="s">
        <v>104</v>
      </c>
      <c r="B2990" s="2">
        <v>1185732</v>
      </c>
      <c r="C2990" s="3">
        <v>44382</v>
      </c>
      <c r="D2990" s="2" t="s">
        <v>115</v>
      </c>
      <c r="E2990" s="2" t="s">
        <v>91</v>
      </c>
      <c r="F2990" s="2" t="s">
        <v>90</v>
      </c>
      <c r="G2990" s="2" t="s">
        <v>106</v>
      </c>
      <c r="H2990" s="4">
        <v>0.5</v>
      </c>
      <c r="I2990" s="5">
        <v>5500</v>
      </c>
      <c r="J2990" s="6">
        <f t="shared" si="22"/>
        <v>2750</v>
      </c>
      <c r="K2990" s="6">
        <f t="shared" si="23"/>
        <v>825</v>
      </c>
      <c r="L2990" s="7">
        <v>0.3</v>
      </c>
    </row>
    <row r="2991" spans="1:12">
      <c r="A2991" s="2" t="s">
        <v>104</v>
      </c>
      <c r="B2991" s="2">
        <v>1185732</v>
      </c>
      <c r="C2991" s="3">
        <v>44382</v>
      </c>
      <c r="D2991" s="2" t="s">
        <v>115</v>
      </c>
      <c r="E2991" s="2" t="s">
        <v>91</v>
      </c>
      <c r="F2991" s="2" t="s">
        <v>90</v>
      </c>
      <c r="G2991" s="2" t="s">
        <v>107</v>
      </c>
      <c r="H2991" s="4">
        <v>0.45000000000000007</v>
      </c>
      <c r="I2991" s="5">
        <v>3000</v>
      </c>
      <c r="J2991" s="6">
        <f t="shared" si="22"/>
        <v>1350.0000000000002</v>
      </c>
      <c r="K2991" s="6">
        <f t="shared" si="23"/>
        <v>472.50000000000006</v>
      </c>
      <c r="L2991" s="7">
        <v>0.35</v>
      </c>
    </row>
    <row r="2992" spans="1:12">
      <c r="A2992" s="2" t="s">
        <v>104</v>
      </c>
      <c r="B2992" s="2">
        <v>1185732</v>
      </c>
      <c r="C2992" s="3">
        <v>44382</v>
      </c>
      <c r="D2992" s="2" t="s">
        <v>115</v>
      </c>
      <c r="E2992" s="2" t="s">
        <v>91</v>
      </c>
      <c r="F2992" s="2" t="s">
        <v>90</v>
      </c>
      <c r="G2992" s="2" t="s">
        <v>108</v>
      </c>
      <c r="H2992" s="4">
        <v>0.4</v>
      </c>
      <c r="I2992" s="5">
        <v>2250</v>
      </c>
      <c r="J2992" s="6">
        <f t="shared" si="22"/>
        <v>900</v>
      </c>
      <c r="K2992" s="6">
        <f t="shared" si="23"/>
        <v>270</v>
      </c>
      <c r="L2992" s="7">
        <v>0.3</v>
      </c>
    </row>
    <row r="2993" spans="1:12">
      <c r="A2993" s="2" t="s">
        <v>104</v>
      </c>
      <c r="B2993" s="2">
        <v>1185732</v>
      </c>
      <c r="C2993" s="3">
        <v>44382</v>
      </c>
      <c r="D2993" s="2" t="s">
        <v>115</v>
      </c>
      <c r="E2993" s="2" t="s">
        <v>91</v>
      </c>
      <c r="F2993" s="2" t="s">
        <v>90</v>
      </c>
      <c r="G2993" s="2" t="s">
        <v>109</v>
      </c>
      <c r="H2993" s="4">
        <v>0.4</v>
      </c>
      <c r="I2993" s="5">
        <v>1750</v>
      </c>
      <c r="J2993" s="6">
        <f t="shared" si="22"/>
        <v>700</v>
      </c>
      <c r="K2993" s="6">
        <f t="shared" si="23"/>
        <v>210</v>
      </c>
      <c r="L2993" s="7">
        <v>0.3</v>
      </c>
    </row>
    <row r="2994" spans="1:12">
      <c r="A2994" s="2" t="s">
        <v>104</v>
      </c>
      <c r="B2994" s="2">
        <v>1185732</v>
      </c>
      <c r="C2994" s="3">
        <v>44382</v>
      </c>
      <c r="D2994" s="2" t="s">
        <v>115</v>
      </c>
      <c r="E2994" s="2" t="s">
        <v>91</v>
      </c>
      <c r="F2994" s="2" t="s">
        <v>90</v>
      </c>
      <c r="G2994" s="2" t="s">
        <v>110</v>
      </c>
      <c r="H2994" s="4">
        <v>0.5</v>
      </c>
      <c r="I2994" s="5">
        <v>2000</v>
      </c>
      <c r="J2994" s="6">
        <f t="shared" si="22"/>
        <v>1000</v>
      </c>
      <c r="K2994" s="6">
        <f t="shared" si="23"/>
        <v>500</v>
      </c>
      <c r="L2994" s="7">
        <v>0.5</v>
      </c>
    </row>
    <row r="2995" spans="1:12">
      <c r="A2995" s="2" t="s">
        <v>104</v>
      </c>
      <c r="B2995" s="2">
        <v>1185732</v>
      </c>
      <c r="C2995" s="3">
        <v>44382</v>
      </c>
      <c r="D2995" s="2" t="s">
        <v>115</v>
      </c>
      <c r="E2995" s="2" t="s">
        <v>91</v>
      </c>
      <c r="F2995" s="2" t="s">
        <v>90</v>
      </c>
      <c r="G2995" s="2" t="s">
        <v>111</v>
      </c>
      <c r="H2995" s="4">
        <v>0.55000000000000004</v>
      </c>
      <c r="I2995" s="5">
        <v>3750</v>
      </c>
      <c r="J2995" s="6">
        <f t="shared" si="22"/>
        <v>2062.5</v>
      </c>
      <c r="K2995" s="6">
        <f t="shared" si="23"/>
        <v>825</v>
      </c>
      <c r="L2995" s="7">
        <v>0.4</v>
      </c>
    </row>
    <row r="2996" spans="1:12">
      <c r="A2996" s="2" t="s">
        <v>104</v>
      </c>
      <c r="B2996" s="2">
        <v>1185732</v>
      </c>
      <c r="C2996" s="3">
        <v>44414</v>
      </c>
      <c r="D2996" s="2" t="s">
        <v>115</v>
      </c>
      <c r="E2996" s="2" t="s">
        <v>91</v>
      </c>
      <c r="F2996" s="2" t="s">
        <v>90</v>
      </c>
      <c r="G2996" s="2" t="s">
        <v>106</v>
      </c>
      <c r="H2996" s="4">
        <v>0.5</v>
      </c>
      <c r="I2996" s="5">
        <v>5250</v>
      </c>
      <c r="J2996" s="6">
        <f t="shared" si="22"/>
        <v>2625</v>
      </c>
      <c r="K2996" s="6">
        <f t="shared" si="23"/>
        <v>787.5</v>
      </c>
      <c r="L2996" s="7">
        <v>0.3</v>
      </c>
    </row>
    <row r="2997" spans="1:12">
      <c r="A2997" s="2" t="s">
        <v>104</v>
      </c>
      <c r="B2997" s="2">
        <v>1185732</v>
      </c>
      <c r="C2997" s="3">
        <v>44414</v>
      </c>
      <c r="D2997" s="2" t="s">
        <v>115</v>
      </c>
      <c r="E2997" s="2" t="s">
        <v>91</v>
      </c>
      <c r="F2997" s="2" t="s">
        <v>90</v>
      </c>
      <c r="G2997" s="2" t="s">
        <v>107</v>
      </c>
      <c r="H2997" s="4">
        <v>0.45000000000000007</v>
      </c>
      <c r="I2997" s="5">
        <v>3000</v>
      </c>
      <c r="J2997" s="6">
        <f t="shared" si="22"/>
        <v>1350.0000000000002</v>
      </c>
      <c r="K2997" s="6">
        <f t="shared" si="23"/>
        <v>472.50000000000006</v>
      </c>
      <c r="L2997" s="7">
        <v>0.35</v>
      </c>
    </row>
    <row r="2998" spans="1:12">
      <c r="A2998" s="2" t="s">
        <v>104</v>
      </c>
      <c r="B2998" s="2">
        <v>1185732</v>
      </c>
      <c r="C2998" s="3">
        <v>44414</v>
      </c>
      <c r="D2998" s="2" t="s">
        <v>115</v>
      </c>
      <c r="E2998" s="2" t="s">
        <v>91</v>
      </c>
      <c r="F2998" s="2" t="s">
        <v>90</v>
      </c>
      <c r="G2998" s="2" t="s">
        <v>108</v>
      </c>
      <c r="H2998" s="4">
        <v>0.4</v>
      </c>
      <c r="I2998" s="5">
        <v>2250</v>
      </c>
      <c r="J2998" s="6">
        <f t="shared" si="22"/>
        <v>900</v>
      </c>
      <c r="K2998" s="6">
        <f t="shared" si="23"/>
        <v>270</v>
      </c>
      <c r="L2998" s="7">
        <v>0.3</v>
      </c>
    </row>
    <row r="2999" spans="1:12">
      <c r="A2999" s="2" t="s">
        <v>104</v>
      </c>
      <c r="B2999" s="2">
        <v>1185732</v>
      </c>
      <c r="C2999" s="3">
        <v>44414</v>
      </c>
      <c r="D2999" s="2" t="s">
        <v>115</v>
      </c>
      <c r="E2999" s="2" t="s">
        <v>91</v>
      </c>
      <c r="F2999" s="2" t="s">
        <v>90</v>
      </c>
      <c r="G2999" s="2" t="s">
        <v>109</v>
      </c>
      <c r="H2999" s="4">
        <v>0.4</v>
      </c>
      <c r="I2999" s="5">
        <v>2000</v>
      </c>
      <c r="J2999" s="6">
        <f t="shared" si="22"/>
        <v>800</v>
      </c>
      <c r="K2999" s="6">
        <f t="shared" si="23"/>
        <v>240</v>
      </c>
      <c r="L2999" s="7">
        <v>0.3</v>
      </c>
    </row>
    <row r="3000" spans="1:12">
      <c r="A3000" s="2" t="s">
        <v>104</v>
      </c>
      <c r="B3000" s="2">
        <v>1185732</v>
      </c>
      <c r="C3000" s="3">
        <v>44414</v>
      </c>
      <c r="D3000" s="2" t="s">
        <v>115</v>
      </c>
      <c r="E3000" s="2" t="s">
        <v>91</v>
      </c>
      <c r="F3000" s="2" t="s">
        <v>90</v>
      </c>
      <c r="G3000" s="2" t="s">
        <v>110</v>
      </c>
      <c r="H3000" s="4">
        <v>0.5</v>
      </c>
      <c r="I3000" s="5">
        <v>1750</v>
      </c>
      <c r="J3000" s="6">
        <f t="shared" si="22"/>
        <v>875</v>
      </c>
      <c r="K3000" s="6">
        <f t="shared" si="23"/>
        <v>437.5</v>
      </c>
      <c r="L3000" s="7">
        <v>0.5</v>
      </c>
    </row>
    <row r="3001" spans="1:12">
      <c r="A3001" s="2" t="s">
        <v>104</v>
      </c>
      <c r="B3001" s="2">
        <v>1185732</v>
      </c>
      <c r="C3001" s="3">
        <v>44414</v>
      </c>
      <c r="D3001" s="2" t="s">
        <v>115</v>
      </c>
      <c r="E3001" s="2" t="s">
        <v>91</v>
      </c>
      <c r="F3001" s="2" t="s">
        <v>90</v>
      </c>
      <c r="G3001" s="2" t="s">
        <v>111</v>
      </c>
      <c r="H3001" s="4">
        <v>0.55000000000000004</v>
      </c>
      <c r="I3001" s="5">
        <v>3500</v>
      </c>
      <c r="J3001" s="6">
        <f t="shared" si="22"/>
        <v>1925.0000000000002</v>
      </c>
      <c r="K3001" s="6">
        <f t="shared" si="23"/>
        <v>770.00000000000011</v>
      </c>
      <c r="L3001" s="7">
        <v>0.4</v>
      </c>
    </row>
    <row r="3002" spans="1:12">
      <c r="A3002" s="2" t="s">
        <v>104</v>
      </c>
      <c r="B3002" s="2">
        <v>1185732</v>
      </c>
      <c r="C3002" s="3">
        <v>44446</v>
      </c>
      <c r="D3002" s="2" t="s">
        <v>115</v>
      </c>
      <c r="E3002" s="2" t="s">
        <v>91</v>
      </c>
      <c r="F3002" s="2" t="s">
        <v>90</v>
      </c>
      <c r="G3002" s="2" t="s">
        <v>106</v>
      </c>
      <c r="H3002" s="4">
        <v>0.35000000000000003</v>
      </c>
      <c r="I3002" s="5">
        <v>4750</v>
      </c>
      <c r="J3002" s="6">
        <f t="shared" si="22"/>
        <v>1662.5000000000002</v>
      </c>
      <c r="K3002" s="6">
        <f t="shared" si="23"/>
        <v>498.75000000000006</v>
      </c>
      <c r="L3002" s="7">
        <v>0.3</v>
      </c>
    </row>
    <row r="3003" spans="1:12">
      <c r="A3003" s="2" t="s">
        <v>104</v>
      </c>
      <c r="B3003" s="2">
        <v>1185732</v>
      </c>
      <c r="C3003" s="3">
        <v>44446</v>
      </c>
      <c r="D3003" s="2" t="s">
        <v>115</v>
      </c>
      <c r="E3003" s="2" t="s">
        <v>91</v>
      </c>
      <c r="F3003" s="2" t="s">
        <v>90</v>
      </c>
      <c r="G3003" s="2" t="s">
        <v>107</v>
      </c>
      <c r="H3003" s="4">
        <v>0.3000000000000001</v>
      </c>
      <c r="I3003" s="5">
        <v>2750</v>
      </c>
      <c r="J3003" s="6">
        <f t="shared" si="22"/>
        <v>825.00000000000023</v>
      </c>
      <c r="K3003" s="6">
        <f t="shared" si="23"/>
        <v>288.75000000000006</v>
      </c>
      <c r="L3003" s="7">
        <v>0.35</v>
      </c>
    </row>
    <row r="3004" spans="1:12">
      <c r="A3004" s="2" t="s">
        <v>104</v>
      </c>
      <c r="B3004" s="2">
        <v>1185732</v>
      </c>
      <c r="C3004" s="3">
        <v>44446</v>
      </c>
      <c r="D3004" s="2" t="s">
        <v>115</v>
      </c>
      <c r="E3004" s="2" t="s">
        <v>91</v>
      </c>
      <c r="F3004" s="2" t="s">
        <v>90</v>
      </c>
      <c r="G3004" s="2" t="s">
        <v>108</v>
      </c>
      <c r="H3004" s="4">
        <v>0.25000000000000006</v>
      </c>
      <c r="I3004" s="5">
        <v>1750</v>
      </c>
      <c r="J3004" s="6">
        <f t="shared" si="22"/>
        <v>437.50000000000011</v>
      </c>
      <c r="K3004" s="6">
        <f t="shared" si="23"/>
        <v>131.25000000000003</v>
      </c>
      <c r="L3004" s="7">
        <v>0.3</v>
      </c>
    </row>
    <row r="3005" spans="1:12">
      <c r="A3005" s="2" t="s">
        <v>104</v>
      </c>
      <c r="B3005" s="2">
        <v>1185732</v>
      </c>
      <c r="C3005" s="3">
        <v>44446</v>
      </c>
      <c r="D3005" s="2" t="s">
        <v>115</v>
      </c>
      <c r="E3005" s="2" t="s">
        <v>91</v>
      </c>
      <c r="F3005" s="2" t="s">
        <v>90</v>
      </c>
      <c r="G3005" s="2" t="s">
        <v>109</v>
      </c>
      <c r="H3005" s="4">
        <v>0.25000000000000006</v>
      </c>
      <c r="I3005" s="5">
        <v>1500</v>
      </c>
      <c r="J3005" s="6">
        <f t="shared" si="22"/>
        <v>375.00000000000006</v>
      </c>
      <c r="K3005" s="6">
        <f t="shared" si="23"/>
        <v>112.50000000000001</v>
      </c>
      <c r="L3005" s="7">
        <v>0.3</v>
      </c>
    </row>
    <row r="3006" spans="1:12">
      <c r="A3006" s="2" t="s">
        <v>104</v>
      </c>
      <c r="B3006" s="2">
        <v>1185732</v>
      </c>
      <c r="C3006" s="3">
        <v>44446</v>
      </c>
      <c r="D3006" s="2" t="s">
        <v>115</v>
      </c>
      <c r="E3006" s="2" t="s">
        <v>91</v>
      </c>
      <c r="F3006" s="2" t="s">
        <v>90</v>
      </c>
      <c r="G3006" s="2" t="s">
        <v>110</v>
      </c>
      <c r="H3006" s="4">
        <v>0.35000000000000003</v>
      </c>
      <c r="I3006" s="5">
        <v>1500</v>
      </c>
      <c r="J3006" s="6">
        <f t="shared" si="22"/>
        <v>525</v>
      </c>
      <c r="K3006" s="6">
        <f t="shared" si="23"/>
        <v>262.5</v>
      </c>
      <c r="L3006" s="7">
        <v>0.5</v>
      </c>
    </row>
    <row r="3007" spans="1:12">
      <c r="A3007" s="2" t="s">
        <v>104</v>
      </c>
      <c r="B3007" s="2">
        <v>1185732</v>
      </c>
      <c r="C3007" s="3">
        <v>44446</v>
      </c>
      <c r="D3007" s="2" t="s">
        <v>115</v>
      </c>
      <c r="E3007" s="2" t="s">
        <v>91</v>
      </c>
      <c r="F3007" s="2" t="s">
        <v>90</v>
      </c>
      <c r="G3007" s="2" t="s">
        <v>111</v>
      </c>
      <c r="H3007" s="4">
        <v>0.4</v>
      </c>
      <c r="I3007" s="5">
        <v>2250</v>
      </c>
      <c r="J3007" s="6">
        <f t="shared" si="22"/>
        <v>900</v>
      </c>
      <c r="K3007" s="6">
        <f t="shared" si="23"/>
        <v>360</v>
      </c>
      <c r="L3007" s="7">
        <v>0.4</v>
      </c>
    </row>
    <row r="3008" spans="1:12">
      <c r="A3008" s="2" t="s">
        <v>104</v>
      </c>
      <c r="B3008" s="2">
        <v>1185732</v>
      </c>
      <c r="C3008" s="3">
        <v>44475</v>
      </c>
      <c r="D3008" s="2" t="s">
        <v>115</v>
      </c>
      <c r="E3008" s="2" t="s">
        <v>91</v>
      </c>
      <c r="F3008" s="2" t="s">
        <v>90</v>
      </c>
      <c r="G3008" s="2" t="s">
        <v>106</v>
      </c>
      <c r="H3008" s="4">
        <v>0.44999999999999996</v>
      </c>
      <c r="I3008" s="5">
        <v>4000</v>
      </c>
      <c r="J3008" s="6">
        <f t="shared" si="22"/>
        <v>1799.9999999999998</v>
      </c>
      <c r="K3008" s="6">
        <f t="shared" si="23"/>
        <v>539.99999999999989</v>
      </c>
      <c r="L3008" s="7">
        <v>0.3</v>
      </c>
    </row>
    <row r="3009" spans="1:12">
      <c r="A3009" s="2" t="s">
        <v>104</v>
      </c>
      <c r="B3009" s="2">
        <v>1185732</v>
      </c>
      <c r="C3009" s="3">
        <v>44475</v>
      </c>
      <c r="D3009" s="2" t="s">
        <v>115</v>
      </c>
      <c r="E3009" s="2" t="s">
        <v>91</v>
      </c>
      <c r="F3009" s="2" t="s">
        <v>90</v>
      </c>
      <c r="G3009" s="2" t="s">
        <v>107</v>
      </c>
      <c r="H3009" s="4">
        <v>0.35000000000000003</v>
      </c>
      <c r="I3009" s="5">
        <v>2500</v>
      </c>
      <c r="J3009" s="6">
        <f t="shared" si="22"/>
        <v>875.00000000000011</v>
      </c>
      <c r="K3009" s="6">
        <f t="shared" si="23"/>
        <v>306.25</v>
      </c>
      <c r="L3009" s="7">
        <v>0.35</v>
      </c>
    </row>
    <row r="3010" spans="1:12">
      <c r="A3010" s="2" t="s">
        <v>104</v>
      </c>
      <c r="B3010" s="2">
        <v>1185732</v>
      </c>
      <c r="C3010" s="3">
        <v>44475</v>
      </c>
      <c r="D3010" s="2" t="s">
        <v>115</v>
      </c>
      <c r="E3010" s="2" t="s">
        <v>91</v>
      </c>
      <c r="F3010" s="2" t="s">
        <v>90</v>
      </c>
      <c r="G3010" s="2" t="s">
        <v>108</v>
      </c>
      <c r="H3010" s="4">
        <v>0.35000000000000003</v>
      </c>
      <c r="I3010" s="5">
        <v>1500</v>
      </c>
      <c r="J3010" s="6">
        <f t="shared" si="22"/>
        <v>525</v>
      </c>
      <c r="K3010" s="6">
        <f t="shared" si="23"/>
        <v>157.5</v>
      </c>
      <c r="L3010" s="7">
        <v>0.3</v>
      </c>
    </row>
    <row r="3011" spans="1:12">
      <c r="A3011" s="2" t="s">
        <v>104</v>
      </c>
      <c r="B3011" s="2">
        <v>1185732</v>
      </c>
      <c r="C3011" s="3">
        <v>44475</v>
      </c>
      <c r="D3011" s="2" t="s">
        <v>115</v>
      </c>
      <c r="E3011" s="2" t="s">
        <v>91</v>
      </c>
      <c r="F3011" s="2" t="s">
        <v>90</v>
      </c>
      <c r="G3011" s="2" t="s">
        <v>109</v>
      </c>
      <c r="H3011" s="4">
        <v>0.35000000000000003</v>
      </c>
      <c r="I3011" s="5">
        <v>1250</v>
      </c>
      <c r="J3011" s="6">
        <f t="shared" si="22"/>
        <v>437.50000000000006</v>
      </c>
      <c r="K3011" s="6">
        <f t="shared" si="23"/>
        <v>131.25</v>
      </c>
      <c r="L3011" s="7">
        <v>0.3</v>
      </c>
    </row>
    <row r="3012" spans="1:12">
      <c r="A3012" s="2" t="s">
        <v>104</v>
      </c>
      <c r="B3012" s="2">
        <v>1185732</v>
      </c>
      <c r="C3012" s="3">
        <v>44475</v>
      </c>
      <c r="D3012" s="2" t="s">
        <v>115</v>
      </c>
      <c r="E3012" s="2" t="s">
        <v>91</v>
      </c>
      <c r="F3012" s="2" t="s">
        <v>90</v>
      </c>
      <c r="G3012" s="2" t="s">
        <v>110</v>
      </c>
      <c r="H3012" s="4">
        <v>0.44999999999999996</v>
      </c>
      <c r="I3012" s="5">
        <v>1250</v>
      </c>
      <c r="J3012" s="6">
        <f t="shared" si="22"/>
        <v>562.5</v>
      </c>
      <c r="K3012" s="6">
        <f t="shared" si="23"/>
        <v>281.25</v>
      </c>
      <c r="L3012" s="7">
        <v>0.5</v>
      </c>
    </row>
    <row r="3013" spans="1:12">
      <c r="A3013" s="2" t="s">
        <v>104</v>
      </c>
      <c r="B3013" s="2">
        <v>1185732</v>
      </c>
      <c r="C3013" s="3">
        <v>44475</v>
      </c>
      <c r="D3013" s="2" t="s">
        <v>115</v>
      </c>
      <c r="E3013" s="2" t="s">
        <v>91</v>
      </c>
      <c r="F3013" s="2" t="s">
        <v>90</v>
      </c>
      <c r="G3013" s="2" t="s">
        <v>111</v>
      </c>
      <c r="H3013" s="4">
        <v>0.49999999999999983</v>
      </c>
      <c r="I3013" s="5">
        <v>2500</v>
      </c>
      <c r="J3013" s="6">
        <f t="shared" si="22"/>
        <v>1249.9999999999995</v>
      </c>
      <c r="K3013" s="6">
        <f t="shared" si="23"/>
        <v>499.99999999999983</v>
      </c>
      <c r="L3013" s="7">
        <v>0.4</v>
      </c>
    </row>
    <row r="3014" spans="1:12">
      <c r="A3014" s="2" t="s">
        <v>104</v>
      </c>
      <c r="B3014" s="2">
        <v>1185732</v>
      </c>
      <c r="C3014" s="3">
        <v>44506</v>
      </c>
      <c r="D3014" s="2" t="s">
        <v>115</v>
      </c>
      <c r="E3014" s="2" t="s">
        <v>91</v>
      </c>
      <c r="F3014" s="2" t="s">
        <v>90</v>
      </c>
      <c r="G3014" s="2" t="s">
        <v>106</v>
      </c>
      <c r="H3014" s="4">
        <v>0.44999999999999996</v>
      </c>
      <c r="I3014" s="5">
        <v>4000</v>
      </c>
      <c r="J3014" s="6">
        <f t="shared" si="22"/>
        <v>1799.9999999999998</v>
      </c>
      <c r="K3014" s="6">
        <f t="shared" si="23"/>
        <v>539.99999999999989</v>
      </c>
      <c r="L3014" s="7">
        <v>0.3</v>
      </c>
    </row>
    <row r="3015" spans="1:12">
      <c r="A3015" s="2" t="s">
        <v>104</v>
      </c>
      <c r="B3015" s="2">
        <v>1185732</v>
      </c>
      <c r="C3015" s="3">
        <v>44506</v>
      </c>
      <c r="D3015" s="2" t="s">
        <v>115</v>
      </c>
      <c r="E3015" s="2" t="s">
        <v>91</v>
      </c>
      <c r="F3015" s="2" t="s">
        <v>90</v>
      </c>
      <c r="G3015" s="2" t="s">
        <v>107</v>
      </c>
      <c r="H3015" s="4">
        <v>0.35000000000000003</v>
      </c>
      <c r="I3015" s="5">
        <v>2750</v>
      </c>
      <c r="J3015" s="6">
        <f t="shared" si="22"/>
        <v>962.50000000000011</v>
      </c>
      <c r="K3015" s="6">
        <f t="shared" si="23"/>
        <v>336.875</v>
      </c>
      <c r="L3015" s="7">
        <v>0.35</v>
      </c>
    </row>
    <row r="3016" spans="1:12">
      <c r="A3016" s="2" t="s">
        <v>104</v>
      </c>
      <c r="B3016" s="2">
        <v>1185732</v>
      </c>
      <c r="C3016" s="3">
        <v>44506</v>
      </c>
      <c r="D3016" s="2" t="s">
        <v>115</v>
      </c>
      <c r="E3016" s="2" t="s">
        <v>91</v>
      </c>
      <c r="F3016" s="2" t="s">
        <v>90</v>
      </c>
      <c r="G3016" s="2" t="s">
        <v>108</v>
      </c>
      <c r="H3016" s="4">
        <v>0.35000000000000003</v>
      </c>
      <c r="I3016" s="5">
        <v>2200</v>
      </c>
      <c r="J3016" s="6">
        <f t="shared" si="22"/>
        <v>770.00000000000011</v>
      </c>
      <c r="K3016" s="6">
        <f t="shared" si="23"/>
        <v>231.00000000000003</v>
      </c>
      <c r="L3016" s="7">
        <v>0.3</v>
      </c>
    </row>
    <row r="3017" spans="1:12">
      <c r="A3017" s="2" t="s">
        <v>104</v>
      </c>
      <c r="B3017" s="2">
        <v>1185732</v>
      </c>
      <c r="C3017" s="3">
        <v>44506</v>
      </c>
      <c r="D3017" s="2" t="s">
        <v>115</v>
      </c>
      <c r="E3017" s="2" t="s">
        <v>91</v>
      </c>
      <c r="F3017" s="2" t="s">
        <v>90</v>
      </c>
      <c r="G3017" s="2" t="s">
        <v>109</v>
      </c>
      <c r="H3017" s="4">
        <v>0.35000000000000003</v>
      </c>
      <c r="I3017" s="5">
        <v>2000</v>
      </c>
      <c r="J3017" s="6">
        <f t="shared" si="22"/>
        <v>700.00000000000011</v>
      </c>
      <c r="K3017" s="6">
        <f t="shared" si="23"/>
        <v>210.00000000000003</v>
      </c>
      <c r="L3017" s="7">
        <v>0.3</v>
      </c>
    </row>
    <row r="3018" spans="1:12">
      <c r="A3018" s="2" t="s">
        <v>104</v>
      </c>
      <c r="B3018" s="2">
        <v>1185732</v>
      </c>
      <c r="C3018" s="3">
        <v>44506</v>
      </c>
      <c r="D3018" s="2" t="s">
        <v>115</v>
      </c>
      <c r="E3018" s="2" t="s">
        <v>91</v>
      </c>
      <c r="F3018" s="2" t="s">
        <v>90</v>
      </c>
      <c r="G3018" s="2" t="s">
        <v>110</v>
      </c>
      <c r="H3018" s="4">
        <v>0.6</v>
      </c>
      <c r="I3018" s="5">
        <v>1750</v>
      </c>
      <c r="J3018" s="6">
        <f t="shared" si="22"/>
        <v>1050</v>
      </c>
      <c r="K3018" s="6">
        <f t="shared" si="23"/>
        <v>525</v>
      </c>
      <c r="L3018" s="7">
        <v>0.5</v>
      </c>
    </row>
    <row r="3019" spans="1:12">
      <c r="A3019" s="2" t="s">
        <v>104</v>
      </c>
      <c r="B3019" s="2">
        <v>1185732</v>
      </c>
      <c r="C3019" s="3">
        <v>44506</v>
      </c>
      <c r="D3019" s="2" t="s">
        <v>115</v>
      </c>
      <c r="E3019" s="2" t="s">
        <v>91</v>
      </c>
      <c r="F3019" s="2" t="s">
        <v>90</v>
      </c>
      <c r="G3019" s="2" t="s">
        <v>111</v>
      </c>
      <c r="H3019" s="4">
        <v>0.64999999999999991</v>
      </c>
      <c r="I3019" s="5">
        <v>2750</v>
      </c>
      <c r="J3019" s="6">
        <f t="shared" si="22"/>
        <v>1787.4999999999998</v>
      </c>
      <c r="K3019" s="6">
        <f t="shared" si="23"/>
        <v>715</v>
      </c>
      <c r="L3019" s="7">
        <v>0.4</v>
      </c>
    </row>
    <row r="3020" spans="1:12">
      <c r="A3020" s="2" t="s">
        <v>104</v>
      </c>
      <c r="B3020" s="2">
        <v>1185732</v>
      </c>
      <c r="C3020" s="3">
        <v>44535</v>
      </c>
      <c r="D3020" s="2" t="s">
        <v>115</v>
      </c>
      <c r="E3020" s="2" t="s">
        <v>91</v>
      </c>
      <c r="F3020" s="2" t="s">
        <v>90</v>
      </c>
      <c r="G3020" s="2" t="s">
        <v>106</v>
      </c>
      <c r="H3020" s="4">
        <v>0.6</v>
      </c>
      <c r="I3020" s="5">
        <v>5250</v>
      </c>
      <c r="J3020" s="6">
        <f t="shared" si="22"/>
        <v>3150</v>
      </c>
      <c r="K3020" s="6">
        <f t="shared" si="23"/>
        <v>945</v>
      </c>
      <c r="L3020" s="7">
        <v>0.3</v>
      </c>
    </row>
    <row r="3021" spans="1:12">
      <c r="A3021" s="2" t="s">
        <v>104</v>
      </c>
      <c r="B3021" s="2">
        <v>1185732</v>
      </c>
      <c r="C3021" s="3">
        <v>44535</v>
      </c>
      <c r="D3021" s="2" t="s">
        <v>115</v>
      </c>
      <c r="E3021" s="2" t="s">
        <v>91</v>
      </c>
      <c r="F3021" s="2" t="s">
        <v>90</v>
      </c>
      <c r="G3021" s="2" t="s">
        <v>107</v>
      </c>
      <c r="H3021" s="4">
        <v>0.5</v>
      </c>
      <c r="I3021" s="5">
        <v>3250</v>
      </c>
      <c r="J3021" s="6">
        <f t="shared" si="22"/>
        <v>1625</v>
      </c>
      <c r="K3021" s="6">
        <f t="shared" si="23"/>
        <v>568.75</v>
      </c>
      <c r="L3021" s="7">
        <v>0.35</v>
      </c>
    </row>
    <row r="3022" spans="1:12">
      <c r="A3022" s="2" t="s">
        <v>104</v>
      </c>
      <c r="B3022" s="2">
        <v>1185732</v>
      </c>
      <c r="C3022" s="3">
        <v>44535</v>
      </c>
      <c r="D3022" s="2" t="s">
        <v>115</v>
      </c>
      <c r="E3022" s="2" t="s">
        <v>91</v>
      </c>
      <c r="F3022" s="2" t="s">
        <v>90</v>
      </c>
      <c r="G3022" s="2" t="s">
        <v>108</v>
      </c>
      <c r="H3022" s="4">
        <v>0.5</v>
      </c>
      <c r="I3022" s="5">
        <v>2750</v>
      </c>
      <c r="J3022" s="6">
        <f t="shared" si="22"/>
        <v>1375</v>
      </c>
      <c r="K3022" s="6">
        <f t="shared" si="23"/>
        <v>412.5</v>
      </c>
      <c r="L3022" s="7">
        <v>0.3</v>
      </c>
    </row>
    <row r="3023" spans="1:12">
      <c r="A3023" s="2" t="s">
        <v>104</v>
      </c>
      <c r="B3023" s="2">
        <v>1185732</v>
      </c>
      <c r="C3023" s="3">
        <v>44535</v>
      </c>
      <c r="D3023" s="2" t="s">
        <v>115</v>
      </c>
      <c r="E3023" s="2" t="s">
        <v>91</v>
      </c>
      <c r="F3023" s="2" t="s">
        <v>90</v>
      </c>
      <c r="G3023" s="2" t="s">
        <v>109</v>
      </c>
      <c r="H3023" s="4">
        <v>0.5</v>
      </c>
      <c r="I3023" s="5">
        <v>2250</v>
      </c>
      <c r="J3023" s="6">
        <f t="shared" si="22"/>
        <v>1125</v>
      </c>
      <c r="K3023" s="6">
        <f t="shared" si="23"/>
        <v>337.5</v>
      </c>
      <c r="L3023" s="7">
        <v>0.3</v>
      </c>
    </row>
    <row r="3024" spans="1:12">
      <c r="A3024" s="2" t="s">
        <v>104</v>
      </c>
      <c r="B3024" s="2">
        <v>1185732</v>
      </c>
      <c r="C3024" s="3">
        <v>44535</v>
      </c>
      <c r="D3024" s="2" t="s">
        <v>115</v>
      </c>
      <c r="E3024" s="2" t="s">
        <v>91</v>
      </c>
      <c r="F3024" s="2" t="s">
        <v>90</v>
      </c>
      <c r="G3024" s="2" t="s">
        <v>110</v>
      </c>
      <c r="H3024" s="4">
        <v>0.6</v>
      </c>
      <c r="I3024" s="5">
        <v>2250</v>
      </c>
      <c r="J3024" s="6">
        <f t="shared" si="22"/>
        <v>1350</v>
      </c>
      <c r="K3024" s="6">
        <f t="shared" si="23"/>
        <v>675</v>
      </c>
      <c r="L3024" s="7">
        <v>0.5</v>
      </c>
    </row>
    <row r="3025" spans="1:12">
      <c r="A3025" s="2" t="s">
        <v>104</v>
      </c>
      <c r="B3025" s="2">
        <v>1185732</v>
      </c>
      <c r="C3025" s="3">
        <v>44535</v>
      </c>
      <c r="D3025" s="2" t="s">
        <v>115</v>
      </c>
      <c r="E3025" s="2" t="s">
        <v>91</v>
      </c>
      <c r="F3025" s="2" t="s">
        <v>90</v>
      </c>
      <c r="G3025" s="2" t="s">
        <v>111</v>
      </c>
      <c r="H3025" s="4">
        <v>0.64999999999999991</v>
      </c>
      <c r="I3025" s="5">
        <v>3250</v>
      </c>
      <c r="J3025" s="6">
        <f t="shared" si="22"/>
        <v>2112.4999999999995</v>
      </c>
      <c r="K3025" s="6">
        <f t="shared" si="23"/>
        <v>844.99999999999989</v>
      </c>
      <c r="L3025" s="7">
        <v>0.4</v>
      </c>
    </row>
    <row r="3026" spans="1:12">
      <c r="A3026" s="2" t="s">
        <v>104</v>
      </c>
      <c r="B3026" s="2">
        <v>1185732</v>
      </c>
      <c r="C3026" s="3">
        <v>44199</v>
      </c>
      <c r="D3026" s="2" t="s">
        <v>115</v>
      </c>
      <c r="E3026" s="2" t="s">
        <v>38</v>
      </c>
      <c r="F3026" s="2" t="s">
        <v>56</v>
      </c>
      <c r="G3026" s="2" t="s">
        <v>106</v>
      </c>
      <c r="H3026" s="4">
        <v>0.30000000000000004</v>
      </c>
      <c r="I3026" s="5">
        <v>4500</v>
      </c>
      <c r="J3026" s="6">
        <f t="shared" si="22"/>
        <v>1350.0000000000002</v>
      </c>
      <c r="K3026" s="6">
        <f t="shared" si="23"/>
        <v>405.00000000000006</v>
      </c>
      <c r="L3026" s="7">
        <v>0.3</v>
      </c>
    </row>
    <row r="3027" spans="1:12">
      <c r="A3027" s="2" t="s">
        <v>104</v>
      </c>
      <c r="B3027" s="2">
        <v>1185732</v>
      </c>
      <c r="C3027" s="3">
        <v>44199</v>
      </c>
      <c r="D3027" s="2" t="s">
        <v>115</v>
      </c>
      <c r="E3027" s="2" t="s">
        <v>38</v>
      </c>
      <c r="F3027" s="2" t="s">
        <v>56</v>
      </c>
      <c r="G3027" s="2" t="s">
        <v>107</v>
      </c>
      <c r="H3027" s="4">
        <v>0.30000000000000004</v>
      </c>
      <c r="I3027" s="5">
        <v>2500</v>
      </c>
      <c r="J3027" s="6">
        <f t="shared" si="22"/>
        <v>750.00000000000011</v>
      </c>
      <c r="K3027" s="6">
        <f t="shared" si="23"/>
        <v>262.5</v>
      </c>
      <c r="L3027" s="7">
        <v>0.35</v>
      </c>
    </row>
    <row r="3028" spans="1:12">
      <c r="A3028" s="2" t="s">
        <v>104</v>
      </c>
      <c r="B3028" s="2">
        <v>1185732</v>
      </c>
      <c r="C3028" s="3">
        <v>44199</v>
      </c>
      <c r="D3028" s="2" t="s">
        <v>115</v>
      </c>
      <c r="E3028" s="2" t="s">
        <v>38</v>
      </c>
      <c r="F3028" s="2" t="s">
        <v>56</v>
      </c>
      <c r="G3028" s="2" t="s">
        <v>108</v>
      </c>
      <c r="H3028" s="4">
        <v>0.20000000000000007</v>
      </c>
      <c r="I3028" s="5">
        <v>2500</v>
      </c>
      <c r="J3028" s="6">
        <f t="shared" si="22"/>
        <v>500.00000000000017</v>
      </c>
      <c r="K3028" s="6">
        <f t="shared" si="23"/>
        <v>150.00000000000006</v>
      </c>
      <c r="L3028" s="7">
        <v>0.3</v>
      </c>
    </row>
    <row r="3029" spans="1:12">
      <c r="A3029" s="2" t="s">
        <v>104</v>
      </c>
      <c r="B3029" s="2">
        <v>1185732</v>
      </c>
      <c r="C3029" s="3">
        <v>44199</v>
      </c>
      <c r="D3029" s="2" t="s">
        <v>115</v>
      </c>
      <c r="E3029" s="2" t="s">
        <v>38</v>
      </c>
      <c r="F3029" s="2" t="s">
        <v>56</v>
      </c>
      <c r="G3029" s="2" t="s">
        <v>109</v>
      </c>
      <c r="H3029" s="4">
        <v>0.25000000000000006</v>
      </c>
      <c r="I3029" s="5">
        <v>1000</v>
      </c>
      <c r="J3029" s="6">
        <f t="shared" si="22"/>
        <v>250.00000000000006</v>
      </c>
      <c r="K3029" s="6">
        <f t="shared" si="23"/>
        <v>75.000000000000014</v>
      </c>
      <c r="L3029" s="7">
        <v>0.3</v>
      </c>
    </row>
    <row r="3030" spans="1:12">
      <c r="A3030" s="2" t="s">
        <v>104</v>
      </c>
      <c r="B3030" s="2">
        <v>1185732</v>
      </c>
      <c r="C3030" s="3">
        <v>44199</v>
      </c>
      <c r="D3030" s="2" t="s">
        <v>115</v>
      </c>
      <c r="E3030" s="2" t="s">
        <v>38</v>
      </c>
      <c r="F3030" s="2" t="s">
        <v>56</v>
      </c>
      <c r="G3030" s="2" t="s">
        <v>110</v>
      </c>
      <c r="H3030" s="4">
        <v>0.39999999999999997</v>
      </c>
      <c r="I3030" s="5">
        <v>1500</v>
      </c>
      <c r="J3030" s="6">
        <f t="shared" si="22"/>
        <v>600</v>
      </c>
      <c r="K3030" s="6">
        <f t="shared" si="23"/>
        <v>300</v>
      </c>
      <c r="L3030" s="7">
        <v>0.5</v>
      </c>
    </row>
    <row r="3031" spans="1:12">
      <c r="A3031" s="2" t="s">
        <v>104</v>
      </c>
      <c r="B3031" s="2">
        <v>1185732</v>
      </c>
      <c r="C3031" s="3">
        <v>44199</v>
      </c>
      <c r="D3031" s="2" t="s">
        <v>115</v>
      </c>
      <c r="E3031" s="2" t="s">
        <v>38</v>
      </c>
      <c r="F3031" s="2" t="s">
        <v>56</v>
      </c>
      <c r="G3031" s="2" t="s">
        <v>111</v>
      </c>
      <c r="H3031" s="4">
        <v>0.30000000000000004</v>
      </c>
      <c r="I3031" s="5">
        <v>2500</v>
      </c>
      <c r="J3031" s="6">
        <f t="shared" si="22"/>
        <v>750.00000000000011</v>
      </c>
      <c r="K3031" s="6">
        <f t="shared" si="23"/>
        <v>300.00000000000006</v>
      </c>
      <c r="L3031" s="7">
        <v>0.4</v>
      </c>
    </row>
    <row r="3032" spans="1:12">
      <c r="A3032" s="2" t="s">
        <v>104</v>
      </c>
      <c r="B3032" s="2">
        <v>1185732</v>
      </c>
      <c r="C3032" s="3">
        <v>44230</v>
      </c>
      <c r="D3032" s="2" t="s">
        <v>115</v>
      </c>
      <c r="E3032" s="2" t="s">
        <v>38</v>
      </c>
      <c r="F3032" s="2" t="s">
        <v>56</v>
      </c>
      <c r="G3032" s="2" t="s">
        <v>106</v>
      </c>
      <c r="H3032" s="4">
        <v>0.30000000000000004</v>
      </c>
      <c r="I3032" s="5">
        <v>5000</v>
      </c>
      <c r="J3032" s="6">
        <f t="shared" si="22"/>
        <v>1500.0000000000002</v>
      </c>
      <c r="K3032" s="6">
        <f t="shared" si="23"/>
        <v>450.00000000000006</v>
      </c>
      <c r="L3032" s="7">
        <v>0.3</v>
      </c>
    </row>
    <row r="3033" spans="1:12">
      <c r="A3033" s="2" t="s">
        <v>104</v>
      </c>
      <c r="B3033" s="2">
        <v>1185732</v>
      </c>
      <c r="C3033" s="3">
        <v>44230</v>
      </c>
      <c r="D3033" s="2" t="s">
        <v>115</v>
      </c>
      <c r="E3033" s="2" t="s">
        <v>38</v>
      </c>
      <c r="F3033" s="2" t="s">
        <v>56</v>
      </c>
      <c r="G3033" s="2" t="s">
        <v>107</v>
      </c>
      <c r="H3033" s="4">
        <v>0.30000000000000004</v>
      </c>
      <c r="I3033" s="5">
        <v>1500</v>
      </c>
      <c r="J3033" s="6">
        <f t="shared" si="22"/>
        <v>450.00000000000006</v>
      </c>
      <c r="K3033" s="6">
        <f t="shared" si="23"/>
        <v>157.5</v>
      </c>
      <c r="L3033" s="7">
        <v>0.35</v>
      </c>
    </row>
    <row r="3034" spans="1:12">
      <c r="A3034" s="2" t="s">
        <v>104</v>
      </c>
      <c r="B3034" s="2">
        <v>1185732</v>
      </c>
      <c r="C3034" s="3">
        <v>44230</v>
      </c>
      <c r="D3034" s="2" t="s">
        <v>115</v>
      </c>
      <c r="E3034" s="2" t="s">
        <v>38</v>
      </c>
      <c r="F3034" s="2" t="s">
        <v>56</v>
      </c>
      <c r="G3034" s="2" t="s">
        <v>108</v>
      </c>
      <c r="H3034" s="4">
        <v>0.20000000000000007</v>
      </c>
      <c r="I3034" s="5">
        <v>2000</v>
      </c>
      <c r="J3034" s="6">
        <f t="shared" si="22"/>
        <v>400.00000000000011</v>
      </c>
      <c r="K3034" s="6">
        <f t="shared" si="23"/>
        <v>120.00000000000003</v>
      </c>
      <c r="L3034" s="7">
        <v>0.3</v>
      </c>
    </row>
    <row r="3035" spans="1:12">
      <c r="A3035" s="2" t="s">
        <v>104</v>
      </c>
      <c r="B3035" s="2">
        <v>1185732</v>
      </c>
      <c r="C3035" s="3">
        <v>44230</v>
      </c>
      <c r="D3035" s="2" t="s">
        <v>115</v>
      </c>
      <c r="E3035" s="2" t="s">
        <v>38</v>
      </c>
      <c r="F3035" s="2" t="s">
        <v>56</v>
      </c>
      <c r="G3035" s="2" t="s">
        <v>109</v>
      </c>
      <c r="H3035" s="4">
        <v>0.25000000000000006</v>
      </c>
      <c r="I3035" s="5">
        <v>750</v>
      </c>
      <c r="J3035" s="6">
        <f t="shared" si="22"/>
        <v>187.50000000000003</v>
      </c>
      <c r="K3035" s="6">
        <f t="shared" si="23"/>
        <v>56.250000000000007</v>
      </c>
      <c r="L3035" s="7">
        <v>0.3</v>
      </c>
    </row>
    <row r="3036" spans="1:12">
      <c r="A3036" s="2" t="s">
        <v>104</v>
      </c>
      <c r="B3036" s="2">
        <v>1185732</v>
      </c>
      <c r="C3036" s="3">
        <v>44230</v>
      </c>
      <c r="D3036" s="2" t="s">
        <v>115</v>
      </c>
      <c r="E3036" s="2" t="s">
        <v>38</v>
      </c>
      <c r="F3036" s="2" t="s">
        <v>56</v>
      </c>
      <c r="G3036" s="2" t="s">
        <v>110</v>
      </c>
      <c r="H3036" s="4">
        <v>0.39999999999999997</v>
      </c>
      <c r="I3036" s="5">
        <v>1500</v>
      </c>
      <c r="J3036" s="6">
        <f t="shared" si="22"/>
        <v>600</v>
      </c>
      <c r="K3036" s="6">
        <f t="shared" si="23"/>
        <v>300</v>
      </c>
      <c r="L3036" s="7">
        <v>0.5</v>
      </c>
    </row>
    <row r="3037" spans="1:12">
      <c r="A3037" s="2" t="s">
        <v>104</v>
      </c>
      <c r="B3037" s="2">
        <v>1185732</v>
      </c>
      <c r="C3037" s="3">
        <v>44230</v>
      </c>
      <c r="D3037" s="2" t="s">
        <v>115</v>
      </c>
      <c r="E3037" s="2" t="s">
        <v>38</v>
      </c>
      <c r="F3037" s="2" t="s">
        <v>56</v>
      </c>
      <c r="G3037" s="2" t="s">
        <v>111</v>
      </c>
      <c r="H3037" s="4">
        <v>0.14999999999999997</v>
      </c>
      <c r="I3037" s="5">
        <v>2500</v>
      </c>
      <c r="J3037" s="6">
        <f t="shared" si="22"/>
        <v>374.99999999999994</v>
      </c>
      <c r="K3037" s="6">
        <f t="shared" si="23"/>
        <v>149.99999999999997</v>
      </c>
      <c r="L3037" s="7">
        <v>0.4</v>
      </c>
    </row>
    <row r="3038" spans="1:12">
      <c r="A3038" s="2" t="s">
        <v>104</v>
      </c>
      <c r="B3038" s="2">
        <v>1185732</v>
      </c>
      <c r="C3038" s="3">
        <v>44257</v>
      </c>
      <c r="D3038" s="2" t="s">
        <v>115</v>
      </c>
      <c r="E3038" s="2" t="s">
        <v>38</v>
      </c>
      <c r="F3038" s="2" t="s">
        <v>56</v>
      </c>
      <c r="G3038" s="2" t="s">
        <v>106</v>
      </c>
      <c r="H3038" s="4">
        <v>0.20000000000000004</v>
      </c>
      <c r="I3038" s="5">
        <v>4700</v>
      </c>
      <c r="J3038" s="6">
        <f t="shared" si="22"/>
        <v>940.00000000000023</v>
      </c>
      <c r="K3038" s="6">
        <f t="shared" si="23"/>
        <v>282.00000000000006</v>
      </c>
      <c r="L3038" s="7">
        <v>0.3</v>
      </c>
    </row>
    <row r="3039" spans="1:12">
      <c r="A3039" s="2" t="s">
        <v>104</v>
      </c>
      <c r="B3039" s="2">
        <v>1185732</v>
      </c>
      <c r="C3039" s="3">
        <v>44257</v>
      </c>
      <c r="D3039" s="2" t="s">
        <v>115</v>
      </c>
      <c r="E3039" s="2" t="s">
        <v>38</v>
      </c>
      <c r="F3039" s="2" t="s">
        <v>56</v>
      </c>
      <c r="G3039" s="2" t="s">
        <v>107</v>
      </c>
      <c r="H3039" s="4">
        <v>0.20000000000000004</v>
      </c>
      <c r="I3039" s="5">
        <v>1750</v>
      </c>
      <c r="J3039" s="6">
        <f t="shared" si="22"/>
        <v>350.00000000000006</v>
      </c>
      <c r="K3039" s="6">
        <f t="shared" si="23"/>
        <v>122.50000000000001</v>
      </c>
      <c r="L3039" s="7">
        <v>0.35</v>
      </c>
    </row>
    <row r="3040" spans="1:12">
      <c r="A3040" s="2" t="s">
        <v>104</v>
      </c>
      <c r="B3040" s="2">
        <v>1185732</v>
      </c>
      <c r="C3040" s="3">
        <v>44257</v>
      </c>
      <c r="D3040" s="2" t="s">
        <v>115</v>
      </c>
      <c r="E3040" s="2" t="s">
        <v>38</v>
      </c>
      <c r="F3040" s="2" t="s">
        <v>56</v>
      </c>
      <c r="G3040" s="2" t="s">
        <v>108</v>
      </c>
      <c r="H3040" s="4">
        <v>0.10000000000000003</v>
      </c>
      <c r="I3040" s="5">
        <v>2250</v>
      </c>
      <c r="J3040" s="6">
        <f t="shared" si="22"/>
        <v>225.00000000000009</v>
      </c>
      <c r="K3040" s="6">
        <f t="shared" si="23"/>
        <v>67.500000000000028</v>
      </c>
      <c r="L3040" s="7">
        <v>0.3</v>
      </c>
    </row>
    <row r="3041" spans="1:12">
      <c r="A3041" s="2" t="s">
        <v>104</v>
      </c>
      <c r="B3041" s="2">
        <v>1185732</v>
      </c>
      <c r="C3041" s="3">
        <v>44257</v>
      </c>
      <c r="D3041" s="2" t="s">
        <v>115</v>
      </c>
      <c r="E3041" s="2" t="s">
        <v>38</v>
      </c>
      <c r="F3041" s="2" t="s">
        <v>56</v>
      </c>
      <c r="G3041" s="2" t="s">
        <v>109</v>
      </c>
      <c r="H3041" s="4">
        <v>0.14999999999999997</v>
      </c>
      <c r="I3041" s="5">
        <v>750</v>
      </c>
      <c r="J3041" s="6">
        <f t="shared" si="22"/>
        <v>112.49999999999997</v>
      </c>
      <c r="K3041" s="6">
        <f t="shared" si="23"/>
        <v>33.749999999999993</v>
      </c>
      <c r="L3041" s="7">
        <v>0.3</v>
      </c>
    </row>
    <row r="3042" spans="1:12">
      <c r="A3042" s="2" t="s">
        <v>104</v>
      </c>
      <c r="B3042" s="2">
        <v>1185732</v>
      </c>
      <c r="C3042" s="3">
        <v>44257</v>
      </c>
      <c r="D3042" s="2" t="s">
        <v>115</v>
      </c>
      <c r="E3042" s="2" t="s">
        <v>38</v>
      </c>
      <c r="F3042" s="2" t="s">
        <v>56</v>
      </c>
      <c r="G3042" s="2" t="s">
        <v>110</v>
      </c>
      <c r="H3042" s="4">
        <v>0.30000000000000004</v>
      </c>
      <c r="I3042" s="5">
        <v>1250</v>
      </c>
      <c r="J3042" s="6">
        <f t="shared" si="22"/>
        <v>375.00000000000006</v>
      </c>
      <c r="K3042" s="6">
        <f t="shared" si="23"/>
        <v>187.50000000000003</v>
      </c>
      <c r="L3042" s="7">
        <v>0.5</v>
      </c>
    </row>
    <row r="3043" spans="1:12">
      <c r="A3043" s="2" t="s">
        <v>104</v>
      </c>
      <c r="B3043" s="2">
        <v>1185732</v>
      </c>
      <c r="C3043" s="3">
        <v>44257</v>
      </c>
      <c r="D3043" s="2" t="s">
        <v>115</v>
      </c>
      <c r="E3043" s="2" t="s">
        <v>38</v>
      </c>
      <c r="F3043" s="2" t="s">
        <v>56</v>
      </c>
      <c r="G3043" s="2" t="s">
        <v>111</v>
      </c>
      <c r="H3043" s="4">
        <v>0.20000000000000004</v>
      </c>
      <c r="I3043" s="5">
        <v>2250</v>
      </c>
      <c r="J3043" s="6">
        <f t="shared" si="22"/>
        <v>450.00000000000011</v>
      </c>
      <c r="K3043" s="6">
        <f t="shared" si="23"/>
        <v>180.00000000000006</v>
      </c>
      <c r="L3043" s="7">
        <v>0.4</v>
      </c>
    </row>
    <row r="3044" spans="1:12">
      <c r="A3044" s="2" t="s">
        <v>104</v>
      </c>
      <c r="B3044" s="2">
        <v>1185732</v>
      </c>
      <c r="C3044" s="3">
        <v>44289</v>
      </c>
      <c r="D3044" s="2" t="s">
        <v>115</v>
      </c>
      <c r="E3044" s="2" t="s">
        <v>38</v>
      </c>
      <c r="F3044" s="2" t="s">
        <v>56</v>
      </c>
      <c r="G3044" s="2" t="s">
        <v>106</v>
      </c>
      <c r="H3044" s="4">
        <v>0.20000000000000004</v>
      </c>
      <c r="I3044" s="5">
        <v>4500</v>
      </c>
      <c r="J3044" s="6">
        <f t="shared" si="22"/>
        <v>900.00000000000023</v>
      </c>
      <c r="K3044" s="6">
        <f t="shared" si="23"/>
        <v>270.00000000000006</v>
      </c>
      <c r="L3044" s="7">
        <v>0.3</v>
      </c>
    </row>
    <row r="3045" spans="1:12">
      <c r="A3045" s="2" t="s">
        <v>104</v>
      </c>
      <c r="B3045" s="2">
        <v>1185732</v>
      </c>
      <c r="C3045" s="3">
        <v>44289</v>
      </c>
      <c r="D3045" s="2" t="s">
        <v>115</v>
      </c>
      <c r="E3045" s="2" t="s">
        <v>38</v>
      </c>
      <c r="F3045" s="2" t="s">
        <v>56</v>
      </c>
      <c r="G3045" s="2" t="s">
        <v>107</v>
      </c>
      <c r="H3045" s="4">
        <v>0.20000000000000004</v>
      </c>
      <c r="I3045" s="5">
        <v>1500</v>
      </c>
      <c r="J3045" s="6">
        <f t="shared" si="22"/>
        <v>300.00000000000006</v>
      </c>
      <c r="K3045" s="6">
        <f t="shared" si="23"/>
        <v>105.00000000000001</v>
      </c>
      <c r="L3045" s="7">
        <v>0.35</v>
      </c>
    </row>
    <row r="3046" spans="1:12">
      <c r="A3046" s="2" t="s">
        <v>104</v>
      </c>
      <c r="B3046" s="2">
        <v>1185732</v>
      </c>
      <c r="C3046" s="3">
        <v>44289</v>
      </c>
      <c r="D3046" s="2" t="s">
        <v>115</v>
      </c>
      <c r="E3046" s="2" t="s">
        <v>38</v>
      </c>
      <c r="F3046" s="2" t="s">
        <v>56</v>
      </c>
      <c r="G3046" s="2" t="s">
        <v>108</v>
      </c>
      <c r="H3046" s="4">
        <v>0.10000000000000003</v>
      </c>
      <c r="I3046" s="5">
        <v>1500</v>
      </c>
      <c r="J3046" s="6">
        <f t="shared" si="22"/>
        <v>150.00000000000006</v>
      </c>
      <c r="K3046" s="6">
        <f t="shared" si="23"/>
        <v>45.000000000000014</v>
      </c>
      <c r="L3046" s="7">
        <v>0.3</v>
      </c>
    </row>
    <row r="3047" spans="1:12">
      <c r="A3047" s="2" t="s">
        <v>104</v>
      </c>
      <c r="B3047" s="2">
        <v>1185732</v>
      </c>
      <c r="C3047" s="3">
        <v>44289</v>
      </c>
      <c r="D3047" s="2" t="s">
        <v>115</v>
      </c>
      <c r="E3047" s="2" t="s">
        <v>38</v>
      </c>
      <c r="F3047" s="2" t="s">
        <v>56</v>
      </c>
      <c r="G3047" s="2" t="s">
        <v>109</v>
      </c>
      <c r="H3047" s="4">
        <v>0.14999999999999997</v>
      </c>
      <c r="I3047" s="5">
        <v>750</v>
      </c>
      <c r="J3047" s="6">
        <f t="shared" si="22"/>
        <v>112.49999999999997</v>
      </c>
      <c r="K3047" s="6">
        <f t="shared" si="23"/>
        <v>33.749999999999993</v>
      </c>
      <c r="L3047" s="7">
        <v>0.3</v>
      </c>
    </row>
    <row r="3048" spans="1:12">
      <c r="A3048" s="2" t="s">
        <v>104</v>
      </c>
      <c r="B3048" s="2">
        <v>1185732</v>
      </c>
      <c r="C3048" s="3">
        <v>44289</v>
      </c>
      <c r="D3048" s="2" t="s">
        <v>115</v>
      </c>
      <c r="E3048" s="2" t="s">
        <v>38</v>
      </c>
      <c r="F3048" s="2" t="s">
        <v>56</v>
      </c>
      <c r="G3048" s="2" t="s">
        <v>110</v>
      </c>
      <c r="H3048" s="4">
        <v>0.6</v>
      </c>
      <c r="I3048" s="5">
        <v>1000</v>
      </c>
      <c r="J3048" s="6">
        <f t="shared" si="22"/>
        <v>600</v>
      </c>
      <c r="K3048" s="6">
        <f t="shared" si="23"/>
        <v>300</v>
      </c>
      <c r="L3048" s="7">
        <v>0.5</v>
      </c>
    </row>
    <row r="3049" spans="1:12">
      <c r="A3049" s="2" t="s">
        <v>104</v>
      </c>
      <c r="B3049" s="2">
        <v>1185732</v>
      </c>
      <c r="C3049" s="3">
        <v>44289</v>
      </c>
      <c r="D3049" s="2" t="s">
        <v>115</v>
      </c>
      <c r="E3049" s="2" t="s">
        <v>38</v>
      </c>
      <c r="F3049" s="2" t="s">
        <v>56</v>
      </c>
      <c r="G3049" s="2" t="s">
        <v>111</v>
      </c>
      <c r="H3049" s="4">
        <v>0.5</v>
      </c>
      <c r="I3049" s="5">
        <v>2250</v>
      </c>
      <c r="J3049" s="6">
        <f t="shared" si="22"/>
        <v>1125</v>
      </c>
      <c r="K3049" s="6">
        <f t="shared" si="23"/>
        <v>450</v>
      </c>
      <c r="L3049" s="7">
        <v>0.4</v>
      </c>
    </row>
    <row r="3050" spans="1:12">
      <c r="A3050" s="2" t="s">
        <v>104</v>
      </c>
      <c r="B3050" s="2">
        <v>1185732</v>
      </c>
      <c r="C3050" s="3">
        <v>44320</v>
      </c>
      <c r="D3050" s="2" t="s">
        <v>115</v>
      </c>
      <c r="E3050" s="2" t="s">
        <v>38</v>
      </c>
      <c r="F3050" s="2" t="s">
        <v>56</v>
      </c>
      <c r="G3050" s="2" t="s">
        <v>106</v>
      </c>
      <c r="H3050" s="4">
        <v>0.6</v>
      </c>
      <c r="I3050" s="5">
        <v>4950</v>
      </c>
      <c r="J3050" s="6">
        <f t="shared" si="22"/>
        <v>2970</v>
      </c>
      <c r="K3050" s="6">
        <f t="shared" si="23"/>
        <v>891</v>
      </c>
      <c r="L3050" s="7">
        <v>0.3</v>
      </c>
    </row>
    <row r="3051" spans="1:12">
      <c r="A3051" s="2" t="s">
        <v>104</v>
      </c>
      <c r="B3051" s="2">
        <v>1185732</v>
      </c>
      <c r="C3051" s="3">
        <v>44320</v>
      </c>
      <c r="D3051" s="2" t="s">
        <v>115</v>
      </c>
      <c r="E3051" s="2" t="s">
        <v>38</v>
      </c>
      <c r="F3051" s="2" t="s">
        <v>56</v>
      </c>
      <c r="G3051" s="2" t="s">
        <v>107</v>
      </c>
      <c r="H3051" s="4">
        <v>0.4</v>
      </c>
      <c r="I3051" s="5">
        <v>2000</v>
      </c>
      <c r="J3051" s="6">
        <f t="shared" si="22"/>
        <v>800</v>
      </c>
      <c r="K3051" s="6">
        <f t="shared" si="23"/>
        <v>280</v>
      </c>
      <c r="L3051" s="7">
        <v>0.35</v>
      </c>
    </row>
    <row r="3052" spans="1:12">
      <c r="A3052" s="2" t="s">
        <v>104</v>
      </c>
      <c r="B3052" s="2">
        <v>1185732</v>
      </c>
      <c r="C3052" s="3">
        <v>44320</v>
      </c>
      <c r="D3052" s="2" t="s">
        <v>115</v>
      </c>
      <c r="E3052" s="2" t="s">
        <v>38</v>
      </c>
      <c r="F3052" s="2" t="s">
        <v>56</v>
      </c>
      <c r="G3052" s="2" t="s">
        <v>108</v>
      </c>
      <c r="H3052" s="4">
        <v>0.35000000000000003</v>
      </c>
      <c r="I3052" s="5">
        <v>1750</v>
      </c>
      <c r="J3052" s="6">
        <f t="shared" si="22"/>
        <v>612.50000000000011</v>
      </c>
      <c r="K3052" s="6">
        <f t="shared" si="23"/>
        <v>183.75000000000003</v>
      </c>
      <c r="L3052" s="7">
        <v>0.3</v>
      </c>
    </row>
    <row r="3053" spans="1:12">
      <c r="A3053" s="2" t="s">
        <v>104</v>
      </c>
      <c r="B3053" s="2">
        <v>1185732</v>
      </c>
      <c r="C3053" s="3">
        <v>44320</v>
      </c>
      <c r="D3053" s="2" t="s">
        <v>115</v>
      </c>
      <c r="E3053" s="2" t="s">
        <v>38</v>
      </c>
      <c r="F3053" s="2" t="s">
        <v>56</v>
      </c>
      <c r="G3053" s="2" t="s">
        <v>109</v>
      </c>
      <c r="H3053" s="4">
        <v>0.35000000000000003</v>
      </c>
      <c r="I3053" s="5">
        <v>1500</v>
      </c>
      <c r="J3053" s="6">
        <f t="shared" si="22"/>
        <v>525</v>
      </c>
      <c r="K3053" s="6">
        <f t="shared" si="23"/>
        <v>157.5</v>
      </c>
      <c r="L3053" s="7">
        <v>0.3</v>
      </c>
    </row>
    <row r="3054" spans="1:12">
      <c r="A3054" s="2" t="s">
        <v>104</v>
      </c>
      <c r="B3054" s="2">
        <v>1185732</v>
      </c>
      <c r="C3054" s="3">
        <v>44320</v>
      </c>
      <c r="D3054" s="2" t="s">
        <v>115</v>
      </c>
      <c r="E3054" s="2" t="s">
        <v>38</v>
      </c>
      <c r="F3054" s="2" t="s">
        <v>56</v>
      </c>
      <c r="G3054" s="2" t="s">
        <v>110</v>
      </c>
      <c r="H3054" s="4">
        <v>0.44999999999999996</v>
      </c>
      <c r="I3054" s="5">
        <v>1750</v>
      </c>
      <c r="J3054" s="6">
        <f t="shared" si="22"/>
        <v>787.49999999999989</v>
      </c>
      <c r="K3054" s="6">
        <f t="shared" si="23"/>
        <v>393.74999999999994</v>
      </c>
      <c r="L3054" s="7">
        <v>0.5</v>
      </c>
    </row>
    <row r="3055" spans="1:12">
      <c r="A3055" s="2" t="s">
        <v>104</v>
      </c>
      <c r="B3055" s="2">
        <v>1185732</v>
      </c>
      <c r="C3055" s="3">
        <v>44320</v>
      </c>
      <c r="D3055" s="2" t="s">
        <v>115</v>
      </c>
      <c r="E3055" s="2" t="s">
        <v>38</v>
      </c>
      <c r="F3055" s="2" t="s">
        <v>56</v>
      </c>
      <c r="G3055" s="2" t="s">
        <v>111</v>
      </c>
      <c r="H3055" s="4">
        <v>0.49999999999999994</v>
      </c>
      <c r="I3055" s="5">
        <v>3000</v>
      </c>
      <c r="J3055" s="6">
        <f t="shared" si="22"/>
        <v>1499.9999999999998</v>
      </c>
      <c r="K3055" s="6">
        <f t="shared" si="23"/>
        <v>599.99999999999989</v>
      </c>
      <c r="L3055" s="7">
        <v>0.4</v>
      </c>
    </row>
    <row r="3056" spans="1:12">
      <c r="A3056" s="2" t="s">
        <v>104</v>
      </c>
      <c r="B3056" s="2">
        <v>1185732</v>
      </c>
      <c r="C3056" s="3">
        <v>44350</v>
      </c>
      <c r="D3056" s="2" t="s">
        <v>115</v>
      </c>
      <c r="E3056" s="2" t="s">
        <v>38</v>
      </c>
      <c r="F3056" s="2" t="s">
        <v>56</v>
      </c>
      <c r="G3056" s="2" t="s">
        <v>106</v>
      </c>
      <c r="H3056" s="4">
        <v>0.35000000000000003</v>
      </c>
      <c r="I3056" s="5">
        <v>5500</v>
      </c>
      <c r="J3056" s="6">
        <f t="shared" si="22"/>
        <v>1925.0000000000002</v>
      </c>
      <c r="K3056" s="6">
        <f t="shared" si="23"/>
        <v>577.5</v>
      </c>
      <c r="L3056" s="7">
        <v>0.3</v>
      </c>
    </row>
    <row r="3057" spans="1:12">
      <c r="A3057" s="2" t="s">
        <v>104</v>
      </c>
      <c r="B3057" s="2">
        <v>1185732</v>
      </c>
      <c r="C3057" s="3">
        <v>44350</v>
      </c>
      <c r="D3057" s="2" t="s">
        <v>115</v>
      </c>
      <c r="E3057" s="2" t="s">
        <v>38</v>
      </c>
      <c r="F3057" s="2" t="s">
        <v>56</v>
      </c>
      <c r="G3057" s="2" t="s">
        <v>107</v>
      </c>
      <c r="H3057" s="4">
        <v>0.3000000000000001</v>
      </c>
      <c r="I3057" s="5">
        <v>3000</v>
      </c>
      <c r="J3057" s="6">
        <f t="shared" si="22"/>
        <v>900.00000000000034</v>
      </c>
      <c r="K3057" s="6">
        <f t="shared" si="23"/>
        <v>315.00000000000011</v>
      </c>
      <c r="L3057" s="7">
        <v>0.35</v>
      </c>
    </row>
    <row r="3058" spans="1:12">
      <c r="A3058" s="2" t="s">
        <v>104</v>
      </c>
      <c r="B3058" s="2">
        <v>1185732</v>
      </c>
      <c r="C3058" s="3">
        <v>44350</v>
      </c>
      <c r="D3058" s="2" t="s">
        <v>115</v>
      </c>
      <c r="E3058" s="2" t="s">
        <v>38</v>
      </c>
      <c r="F3058" s="2" t="s">
        <v>56</v>
      </c>
      <c r="G3058" s="2" t="s">
        <v>108</v>
      </c>
      <c r="H3058" s="4">
        <v>0.25000000000000006</v>
      </c>
      <c r="I3058" s="5">
        <v>2000</v>
      </c>
      <c r="J3058" s="6">
        <f t="shared" si="22"/>
        <v>500.00000000000011</v>
      </c>
      <c r="K3058" s="6">
        <f t="shared" si="23"/>
        <v>150.00000000000003</v>
      </c>
      <c r="L3058" s="7">
        <v>0.3</v>
      </c>
    </row>
    <row r="3059" spans="1:12">
      <c r="A3059" s="2" t="s">
        <v>104</v>
      </c>
      <c r="B3059" s="2">
        <v>1185732</v>
      </c>
      <c r="C3059" s="3">
        <v>44350</v>
      </c>
      <c r="D3059" s="2" t="s">
        <v>115</v>
      </c>
      <c r="E3059" s="2" t="s">
        <v>38</v>
      </c>
      <c r="F3059" s="2" t="s">
        <v>56</v>
      </c>
      <c r="G3059" s="2" t="s">
        <v>109</v>
      </c>
      <c r="H3059" s="4">
        <v>0.25000000000000006</v>
      </c>
      <c r="I3059" s="5">
        <v>1750</v>
      </c>
      <c r="J3059" s="6">
        <f t="shared" si="22"/>
        <v>437.50000000000011</v>
      </c>
      <c r="K3059" s="6">
        <f t="shared" si="23"/>
        <v>131.25000000000003</v>
      </c>
      <c r="L3059" s="7">
        <v>0.3</v>
      </c>
    </row>
    <row r="3060" spans="1:12">
      <c r="A3060" s="2" t="s">
        <v>104</v>
      </c>
      <c r="B3060" s="2">
        <v>1185732</v>
      </c>
      <c r="C3060" s="3">
        <v>44350</v>
      </c>
      <c r="D3060" s="2" t="s">
        <v>115</v>
      </c>
      <c r="E3060" s="2" t="s">
        <v>38</v>
      </c>
      <c r="F3060" s="2" t="s">
        <v>56</v>
      </c>
      <c r="G3060" s="2" t="s">
        <v>110</v>
      </c>
      <c r="H3060" s="4">
        <v>0.35000000000000003</v>
      </c>
      <c r="I3060" s="5">
        <v>1750</v>
      </c>
      <c r="J3060" s="6">
        <f t="shared" si="22"/>
        <v>612.50000000000011</v>
      </c>
      <c r="K3060" s="6">
        <f t="shared" si="23"/>
        <v>306.25000000000006</v>
      </c>
      <c r="L3060" s="7">
        <v>0.5</v>
      </c>
    </row>
    <row r="3061" spans="1:12">
      <c r="A3061" s="2" t="s">
        <v>104</v>
      </c>
      <c r="B3061" s="2">
        <v>1185732</v>
      </c>
      <c r="C3061" s="3">
        <v>44350</v>
      </c>
      <c r="D3061" s="2" t="s">
        <v>115</v>
      </c>
      <c r="E3061" s="2" t="s">
        <v>38</v>
      </c>
      <c r="F3061" s="2" t="s">
        <v>56</v>
      </c>
      <c r="G3061" s="2" t="s">
        <v>111</v>
      </c>
      <c r="H3061" s="4">
        <v>0.55000000000000004</v>
      </c>
      <c r="I3061" s="5">
        <v>3250</v>
      </c>
      <c r="J3061" s="6">
        <f t="shared" si="22"/>
        <v>1787.5000000000002</v>
      </c>
      <c r="K3061" s="6">
        <f t="shared" si="23"/>
        <v>715.00000000000011</v>
      </c>
      <c r="L3061" s="7">
        <v>0.4</v>
      </c>
    </row>
    <row r="3062" spans="1:12">
      <c r="A3062" s="2" t="s">
        <v>104</v>
      </c>
      <c r="B3062" s="2">
        <v>1185732</v>
      </c>
      <c r="C3062" s="3">
        <v>44379</v>
      </c>
      <c r="D3062" s="2" t="s">
        <v>115</v>
      </c>
      <c r="E3062" s="2" t="s">
        <v>38</v>
      </c>
      <c r="F3062" s="2" t="s">
        <v>56</v>
      </c>
      <c r="G3062" s="2" t="s">
        <v>106</v>
      </c>
      <c r="H3062" s="4">
        <v>0.5</v>
      </c>
      <c r="I3062" s="5">
        <v>5500</v>
      </c>
      <c r="J3062" s="6">
        <f t="shared" ref="J3062:J3889" si="24">H3062*I3062</f>
        <v>2750</v>
      </c>
      <c r="K3062" s="6">
        <f t="shared" ref="K3062:K3889" si="25">J3062*L3062</f>
        <v>825</v>
      </c>
      <c r="L3062" s="7">
        <v>0.3</v>
      </c>
    </row>
    <row r="3063" spans="1:12">
      <c r="A3063" s="2" t="s">
        <v>104</v>
      </c>
      <c r="B3063" s="2">
        <v>1185732</v>
      </c>
      <c r="C3063" s="3">
        <v>44379</v>
      </c>
      <c r="D3063" s="2" t="s">
        <v>115</v>
      </c>
      <c r="E3063" s="2" t="s">
        <v>38</v>
      </c>
      <c r="F3063" s="2" t="s">
        <v>56</v>
      </c>
      <c r="G3063" s="2" t="s">
        <v>107</v>
      </c>
      <c r="H3063" s="4">
        <v>0.45000000000000007</v>
      </c>
      <c r="I3063" s="5">
        <v>3000</v>
      </c>
      <c r="J3063" s="6">
        <f t="shared" si="24"/>
        <v>1350.0000000000002</v>
      </c>
      <c r="K3063" s="6">
        <f t="shared" si="25"/>
        <v>472.50000000000006</v>
      </c>
      <c r="L3063" s="7">
        <v>0.35</v>
      </c>
    </row>
    <row r="3064" spans="1:12">
      <c r="A3064" s="2" t="s">
        <v>104</v>
      </c>
      <c r="B3064" s="2">
        <v>1185732</v>
      </c>
      <c r="C3064" s="3">
        <v>44379</v>
      </c>
      <c r="D3064" s="2" t="s">
        <v>115</v>
      </c>
      <c r="E3064" s="2" t="s">
        <v>38</v>
      </c>
      <c r="F3064" s="2" t="s">
        <v>56</v>
      </c>
      <c r="G3064" s="2" t="s">
        <v>108</v>
      </c>
      <c r="H3064" s="4">
        <v>0.4</v>
      </c>
      <c r="I3064" s="5">
        <v>2250</v>
      </c>
      <c r="J3064" s="6">
        <f t="shared" si="24"/>
        <v>900</v>
      </c>
      <c r="K3064" s="6">
        <f t="shared" si="25"/>
        <v>270</v>
      </c>
      <c r="L3064" s="7">
        <v>0.3</v>
      </c>
    </row>
    <row r="3065" spans="1:12">
      <c r="A3065" s="2" t="s">
        <v>104</v>
      </c>
      <c r="B3065" s="2">
        <v>1185732</v>
      </c>
      <c r="C3065" s="3">
        <v>44379</v>
      </c>
      <c r="D3065" s="2" t="s">
        <v>115</v>
      </c>
      <c r="E3065" s="2" t="s">
        <v>38</v>
      </c>
      <c r="F3065" s="2" t="s">
        <v>56</v>
      </c>
      <c r="G3065" s="2" t="s">
        <v>109</v>
      </c>
      <c r="H3065" s="4">
        <v>0.4</v>
      </c>
      <c r="I3065" s="5">
        <v>1750</v>
      </c>
      <c r="J3065" s="6">
        <f t="shared" si="24"/>
        <v>700</v>
      </c>
      <c r="K3065" s="6">
        <f t="shared" si="25"/>
        <v>210</v>
      </c>
      <c r="L3065" s="7">
        <v>0.3</v>
      </c>
    </row>
    <row r="3066" spans="1:12">
      <c r="A3066" s="2" t="s">
        <v>104</v>
      </c>
      <c r="B3066" s="2">
        <v>1185732</v>
      </c>
      <c r="C3066" s="3">
        <v>44379</v>
      </c>
      <c r="D3066" s="2" t="s">
        <v>115</v>
      </c>
      <c r="E3066" s="2" t="s">
        <v>38</v>
      </c>
      <c r="F3066" s="2" t="s">
        <v>56</v>
      </c>
      <c r="G3066" s="2" t="s">
        <v>110</v>
      </c>
      <c r="H3066" s="4">
        <v>0.5</v>
      </c>
      <c r="I3066" s="5">
        <v>2000</v>
      </c>
      <c r="J3066" s="6">
        <f t="shared" si="24"/>
        <v>1000</v>
      </c>
      <c r="K3066" s="6">
        <f t="shared" si="25"/>
        <v>500</v>
      </c>
      <c r="L3066" s="7">
        <v>0.5</v>
      </c>
    </row>
    <row r="3067" spans="1:12">
      <c r="A3067" s="2" t="s">
        <v>104</v>
      </c>
      <c r="B3067" s="2">
        <v>1185732</v>
      </c>
      <c r="C3067" s="3">
        <v>44379</v>
      </c>
      <c r="D3067" s="2" t="s">
        <v>115</v>
      </c>
      <c r="E3067" s="2" t="s">
        <v>38</v>
      </c>
      <c r="F3067" s="2" t="s">
        <v>56</v>
      </c>
      <c r="G3067" s="2" t="s">
        <v>111</v>
      </c>
      <c r="H3067" s="4">
        <v>0.55000000000000004</v>
      </c>
      <c r="I3067" s="5">
        <v>3750</v>
      </c>
      <c r="J3067" s="6">
        <f t="shared" si="24"/>
        <v>2062.5</v>
      </c>
      <c r="K3067" s="6">
        <f t="shared" si="25"/>
        <v>825</v>
      </c>
      <c r="L3067" s="7">
        <v>0.4</v>
      </c>
    </row>
    <row r="3068" spans="1:12">
      <c r="A3068" s="2" t="s">
        <v>104</v>
      </c>
      <c r="B3068" s="2">
        <v>1185732</v>
      </c>
      <c r="C3068" s="3">
        <v>44411</v>
      </c>
      <c r="D3068" s="2" t="s">
        <v>115</v>
      </c>
      <c r="E3068" s="2" t="s">
        <v>38</v>
      </c>
      <c r="F3068" s="2" t="s">
        <v>56</v>
      </c>
      <c r="G3068" s="2" t="s">
        <v>106</v>
      </c>
      <c r="H3068" s="4">
        <v>0.5</v>
      </c>
      <c r="I3068" s="5">
        <v>5250</v>
      </c>
      <c r="J3068" s="6">
        <f t="shared" si="24"/>
        <v>2625</v>
      </c>
      <c r="K3068" s="6">
        <f t="shared" si="25"/>
        <v>787.5</v>
      </c>
      <c r="L3068" s="7">
        <v>0.3</v>
      </c>
    </row>
    <row r="3069" spans="1:12">
      <c r="A3069" s="2" t="s">
        <v>104</v>
      </c>
      <c r="B3069" s="2">
        <v>1185732</v>
      </c>
      <c r="C3069" s="3">
        <v>44411</v>
      </c>
      <c r="D3069" s="2" t="s">
        <v>115</v>
      </c>
      <c r="E3069" s="2" t="s">
        <v>38</v>
      </c>
      <c r="F3069" s="2" t="s">
        <v>56</v>
      </c>
      <c r="G3069" s="2" t="s">
        <v>107</v>
      </c>
      <c r="H3069" s="4">
        <v>0.45000000000000007</v>
      </c>
      <c r="I3069" s="5">
        <v>3000</v>
      </c>
      <c r="J3069" s="6">
        <f t="shared" si="24"/>
        <v>1350.0000000000002</v>
      </c>
      <c r="K3069" s="6">
        <f t="shared" si="25"/>
        <v>472.50000000000006</v>
      </c>
      <c r="L3069" s="7">
        <v>0.35</v>
      </c>
    </row>
    <row r="3070" spans="1:12">
      <c r="A3070" s="2" t="s">
        <v>104</v>
      </c>
      <c r="B3070" s="2">
        <v>1185732</v>
      </c>
      <c r="C3070" s="3">
        <v>44411</v>
      </c>
      <c r="D3070" s="2" t="s">
        <v>115</v>
      </c>
      <c r="E3070" s="2" t="s">
        <v>38</v>
      </c>
      <c r="F3070" s="2" t="s">
        <v>56</v>
      </c>
      <c r="G3070" s="2" t="s">
        <v>108</v>
      </c>
      <c r="H3070" s="4">
        <v>0.4</v>
      </c>
      <c r="I3070" s="5">
        <v>2250</v>
      </c>
      <c r="J3070" s="6">
        <f t="shared" si="24"/>
        <v>900</v>
      </c>
      <c r="K3070" s="6">
        <f t="shared" si="25"/>
        <v>270</v>
      </c>
      <c r="L3070" s="7">
        <v>0.3</v>
      </c>
    </row>
    <row r="3071" spans="1:12">
      <c r="A3071" s="2" t="s">
        <v>104</v>
      </c>
      <c r="B3071" s="2">
        <v>1185732</v>
      </c>
      <c r="C3071" s="3">
        <v>44411</v>
      </c>
      <c r="D3071" s="2" t="s">
        <v>115</v>
      </c>
      <c r="E3071" s="2" t="s">
        <v>38</v>
      </c>
      <c r="F3071" s="2" t="s">
        <v>56</v>
      </c>
      <c r="G3071" s="2" t="s">
        <v>109</v>
      </c>
      <c r="H3071" s="4">
        <v>0.4</v>
      </c>
      <c r="I3071" s="5">
        <v>2000</v>
      </c>
      <c r="J3071" s="6">
        <f t="shared" si="24"/>
        <v>800</v>
      </c>
      <c r="K3071" s="6">
        <f t="shared" si="25"/>
        <v>240</v>
      </c>
      <c r="L3071" s="7">
        <v>0.3</v>
      </c>
    </row>
    <row r="3072" spans="1:12">
      <c r="A3072" s="2" t="s">
        <v>104</v>
      </c>
      <c r="B3072" s="2">
        <v>1185732</v>
      </c>
      <c r="C3072" s="3">
        <v>44411</v>
      </c>
      <c r="D3072" s="2" t="s">
        <v>115</v>
      </c>
      <c r="E3072" s="2" t="s">
        <v>38</v>
      </c>
      <c r="F3072" s="2" t="s">
        <v>56</v>
      </c>
      <c r="G3072" s="2" t="s">
        <v>110</v>
      </c>
      <c r="H3072" s="4">
        <v>0.5</v>
      </c>
      <c r="I3072" s="5">
        <v>1750</v>
      </c>
      <c r="J3072" s="6">
        <f t="shared" si="24"/>
        <v>875</v>
      </c>
      <c r="K3072" s="6">
        <f t="shared" si="25"/>
        <v>437.5</v>
      </c>
      <c r="L3072" s="7">
        <v>0.5</v>
      </c>
    </row>
    <row r="3073" spans="1:12">
      <c r="A3073" s="2" t="s">
        <v>104</v>
      </c>
      <c r="B3073" s="2">
        <v>1185732</v>
      </c>
      <c r="C3073" s="3">
        <v>44411</v>
      </c>
      <c r="D3073" s="2" t="s">
        <v>115</v>
      </c>
      <c r="E3073" s="2" t="s">
        <v>38</v>
      </c>
      <c r="F3073" s="2" t="s">
        <v>56</v>
      </c>
      <c r="G3073" s="2" t="s">
        <v>111</v>
      </c>
      <c r="H3073" s="4">
        <v>0.55000000000000004</v>
      </c>
      <c r="I3073" s="5">
        <v>3500</v>
      </c>
      <c r="J3073" s="6">
        <f t="shared" si="24"/>
        <v>1925.0000000000002</v>
      </c>
      <c r="K3073" s="6">
        <f t="shared" si="25"/>
        <v>770.00000000000011</v>
      </c>
      <c r="L3073" s="7">
        <v>0.4</v>
      </c>
    </row>
    <row r="3074" spans="1:12">
      <c r="A3074" s="2" t="s">
        <v>104</v>
      </c>
      <c r="B3074" s="2">
        <v>1185732</v>
      </c>
      <c r="C3074" s="3">
        <v>44443</v>
      </c>
      <c r="D3074" s="2" t="s">
        <v>115</v>
      </c>
      <c r="E3074" s="2" t="s">
        <v>38</v>
      </c>
      <c r="F3074" s="2" t="s">
        <v>56</v>
      </c>
      <c r="G3074" s="2" t="s">
        <v>106</v>
      </c>
      <c r="H3074" s="4">
        <v>0.35000000000000003</v>
      </c>
      <c r="I3074" s="5">
        <v>4750</v>
      </c>
      <c r="J3074" s="6">
        <f t="shared" si="24"/>
        <v>1662.5000000000002</v>
      </c>
      <c r="K3074" s="6">
        <f t="shared" si="25"/>
        <v>498.75000000000006</v>
      </c>
      <c r="L3074" s="7">
        <v>0.3</v>
      </c>
    </row>
    <row r="3075" spans="1:12">
      <c r="A3075" s="2" t="s">
        <v>104</v>
      </c>
      <c r="B3075" s="2">
        <v>1185732</v>
      </c>
      <c r="C3075" s="3">
        <v>44443</v>
      </c>
      <c r="D3075" s="2" t="s">
        <v>115</v>
      </c>
      <c r="E3075" s="2" t="s">
        <v>38</v>
      </c>
      <c r="F3075" s="2" t="s">
        <v>56</v>
      </c>
      <c r="G3075" s="2" t="s">
        <v>107</v>
      </c>
      <c r="H3075" s="4">
        <v>0.3000000000000001</v>
      </c>
      <c r="I3075" s="5">
        <v>2500</v>
      </c>
      <c r="J3075" s="6">
        <f t="shared" si="24"/>
        <v>750.00000000000023</v>
      </c>
      <c r="K3075" s="6">
        <f t="shared" si="25"/>
        <v>262.50000000000006</v>
      </c>
      <c r="L3075" s="7">
        <v>0.35</v>
      </c>
    </row>
    <row r="3076" spans="1:12">
      <c r="A3076" s="2" t="s">
        <v>104</v>
      </c>
      <c r="B3076" s="2">
        <v>1185732</v>
      </c>
      <c r="C3076" s="3">
        <v>44443</v>
      </c>
      <c r="D3076" s="2" t="s">
        <v>115</v>
      </c>
      <c r="E3076" s="2" t="s">
        <v>38</v>
      </c>
      <c r="F3076" s="2" t="s">
        <v>56</v>
      </c>
      <c r="G3076" s="2" t="s">
        <v>108</v>
      </c>
      <c r="H3076" s="4">
        <v>0.25000000000000006</v>
      </c>
      <c r="I3076" s="5">
        <v>1500</v>
      </c>
      <c r="J3076" s="6">
        <f t="shared" si="24"/>
        <v>375.00000000000006</v>
      </c>
      <c r="K3076" s="6">
        <f t="shared" si="25"/>
        <v>112.50000000000001</v>
      </c>
      <c r="L3076" s="7">
        <v>0.3</v>
      </c>
    </row>
    <row r="3077" spans="1:12">
      <c r="A3077" s="2" t="s">
        <v>104</v>
      </c>
      <c r="B3077" s="2">
        <v>1185732</v>
      </c>
      <c r="C3077" s="3">
        <v>44443</v>
      </c>
      <c r="D3077" s="2" t="s">
        <v>115</v>
      </c>
      <c r="E3077" s="2" t="s">
        <v>38</v>
      </c>
      <c r="F3077" s="2" t="s">
        <v>56</v>
      </c>
      <c r="G3077" s="2" t="s">
        <v>109</v>
      </c>
      <c r="H3077" s="4">
        <v>0.25000000000000006</v>
      </c>
      <c r="I3077" s="5">
        <v>1250</v>
      </c>
      <c r="J3077" s="6">
        <f t="shared" si="24"/>
        <v>312.50000000000006</v>
      </c>
      <c r="K3077" s="6">
        <f t="shared" si="25"/>
        <v>93.750000000000014</v>
      </c>
      <c r="L3077" s="7">
        <v>0.3</v>
      </c>
    </row>
    <row r="3078" spans="1:12">
      <c r="A3078" s="2" t="s">
        <v>104</v>
      </c>
      <c r="B3078" s="2">
        <v>1185732</v>
      </c>
      <c r="C3078" s="3">
        <v>44443</v>
      </c>
      <c r="D3078" s="2" t="s">
        <v>115</v>
      </c>
      <c r="E3078" s="2" t="s">
        <v>38</v>
      </c>
      <c r="F3078" s="2" t="s">
        <v>56</v>
      </c>
      <c r="G3078" s="2" t="s">
        <v>110</v>
      </c>
      <c r="H3078" s="4">
        <v>0.35000000000000003</v>
      </c>
      <c r="I3078" s="5">
        <v>1250</v>
      </c>
      <c r="J3078" s="6">
        <f t="shared" si="24"/>
        <v>437.50000000000006</v>
      </c>
      <c r="K3078" s="6">
        <f t="shared" si="25"/>
        <v>218.75000000000003</v>
      </c>
      <c r="L3078" s="7">
        <v>0.5</v>
      </c>
    </row>
    <row r="3079" spans="1:12">
      <c r="A3079" s="2" t="s">
        <v>104</v>
      </c>
      <c r="B3079" s="2">
        <v>1185732</v>
      </c>
      <c r="C3079" s="3">
        <v>44443</v>
      </c>
      <c r="D3079" s="2" t="s">
        <v>115</v>
      </c>
      <c r="E3079" s="2" t="s">
        <v>38</v>
      </c>
      <c r="F3079" s="2" t="s">
        <v>56</v>
      </c>
      <c r="G3079" s="2" t="s">
        <v>111</v>
      </c>
      <c r="H3079" s="4">
        <v>0.4</v>
      </c>
      <c r="I3079" s="5">
        <v>2000</v>
      </c>
      <c r="J3079" s="6">
        <f t="shared" si="24"/>
        <v>800</v>
      </c>
      <c r="K3079" s="6">
        <f t="shared" si="25"/>
        <v>320</v>
      </c>
      <c r="L3079" s="7">
        <v>0.4</v>
      </c>
    </row>
    <row r="3080" spans="1:12">
      <c r="A3080" s="2" t="s">
        <v>104</v>
      </c>
      <c r="B3080" s="2">
        <v>1185732</v>
      </c>
      <c r="C3080" s="3">
        <v>44472</v>
      </c>
      <c r="D3080" s="2" t="s">
        <v>115</v>
      </c>
      <c r="E3080" s="2" t="s">
        <v>38</v>
      </c>
      <c r="F3080" s="2" t="s">
        <v>56</v>
      </c>
      <c r="G3080" s="2" t="s">
        <v>106</v>
      </c>
      <c r="H3080" s="4">
        <v>0.44999999999999996</v>
      </c>
      <c r="I3080" s="5">
        <v>3750</v>
      </c>
      <c r="J3080" s="6">
        <f t="shared" si="24"/>
        <v>1687.4999999999998</v>
      </c>
      <c r="K3080" s="6">
        <f t="shared" si="25"/>
        <v>506.24999999999989</v>
      </c>
      <c r="L3080" s="7">
        <v>0.3</v>
      </c>
    </row>
    <row r="3081" spans="1:12">
      <c r="A3081" s="2" t="s">
        <v>104</v>
      </c>
      <c r="B3081" s="2">
        <v>1185732</v>
      </c>
      <c r="C3081" s="3">
        <v>44472</v>
      </c>
      <c r="D3081" s="2" t="s">
        <v>115</v>
      </c>
      <c r="E3081" s="2" t="s">
        <v>38</v>
      </c>
      <c r="F3081" s="2" t="s">
        <v>56</v>
      </c>
      <c r="G3081" s="2" t="s">
        <v>107</v>
      </c>
      <c r="H3081" s="4">
        <v>0.35000000000000003</v>
      </c>
      <c r="I3081" s="5">
        <v>2250</v>
      </c>
      <c r="J3081" s="6">
        <f t="shared" si="24"/>
        <v>787.50000000000011</v>
      </c>
      <c r="K3081" s="6">
        <f t="shared" si="25"/>
        <v>275.625</v>
      </c>
      <c r="L3081" s="7">
        <v>0.35</v>
      </c>
    </row>
    <row r="3082" spans="1:12">
      <c r="A3082" s="2" t="s">
        <v>104</v>
      </c>
      <c r="B3082" s="2">
        <v>1185732</v>
      </c>
      <c r="C3082" s="3">
        <v>44472</v>
      </c>
      <c r="D3082" s="2" t="s">
        <v>115</v>
      </c>
      <c r="E3082" s="2" t="s">
        <v>38</v>
      </c>
      <c r="F3082" s="2" t="s">
        <v>56</v>
      </c>
      <c r="G3082" s="2" t="s">
        <v>108</v>
      </c>
      <c r="H3082" s="4">
        <v>0.35000000000000003</v>
      </c>
      <c r="I3082" s="5">
        <v>1250</v>
      </c>
      <c r="J3082" s="6">
        <f t="shared" si="24"/>
        <v>437.50000000000006</v>
      </c>
      <c r="K3082" s="6">
        <f t="shared" si="25"/>
        <v>131.25</v>
      </c>
      <c r="L3082" s="7">
        <v>0.3</v>
      </c>
    </row>
    <row r="3083" spans="1:12">
      <c r="A3083" s="2" t="s">
        <v>104</v>
      </c>
      <c r="B3083" s="2">
        <v>1185732</v>
      </c>
      <c r="C3083" s="3">
        <v>44472</v>
      </c>
      <c r="D3083" s="2" t="s">
        <v>115</v>
      </c>
      <c r="E3083" s="2" t="s">
        <v>38</v>
      </c>
      <c r="F3083" s="2" t="s">
        <v>56</v>
      </c>
      <c r="G3083" s="2" t="s">
        <v>109</v>
      </c>
      <c r="H3083" s="4">
        <v>0.35000000000000003</v>
      </c>
      <c r="I3083" s="5">
        <v>1250</v>
      </c>
      <c r="J3083" s="6">
        <f t="shared" si="24"/>
        <v>437.50000000000006</v>
      </c>
      <c r="K3083" s="6">
        <f t="shared" si="25"/>
        <v>131.25</v>
      </c>
      <c r="L3083" s="7">
        <v>0.3</v>
      </c>
    </row>
    <row r="3084" spans="1:12">
      <c r="A3084" s="2" t="s">
        <v>104</v>
      </c>
      <c r="B3084" s="2">
        <v>1185732</v>
      </c>
      <c r="C3084" s="3">
        <v>44472</v>
      </c>
      <c r="D3084" s="2" t="s">
        <v>115</v>
      </c>
      <c r="E3084" s="2" t="s">
        <v>38</v>
      </c>
      <c r="F3084" s="2" t="s">
        <v>56</v>
      </c>
      <c r="G3084" s="2" t="s">
        <v>110</v>
      </c>
      <c r="H3084" s="4">
        <v>0.44999999999999996</v>
      </c>
      <c r="I3084" s="5">
        <v>1250</v>
      </c>
      <c r="J3084" s="6">
        <f t="shared" si="24"/>
        <v>562.5</v>
      </c>
      <c r="K3084" s="6">
        <f t="shared" si="25"/>
        <v>281.25</v>
      </c>
      <c r="L3084" s="7">
        <v>0.5</v>
      </c>
    </row>
    <row r="3085" spans="1:12">
      <c r="A3085" s="2" t="s">
        <v>104</v>
      </c>
      <c r="B3085" s="2">
        <v>1185732</v>
      </c>
      <c r="C3085" s="3">
        <v>44472</v>
      </c>
      <c r="D3085" s="2" t="s">
        <v>115</v>
      </c>
      <c r="E3085" s="2" t="s">
        <v>38</v>
      </c>
      <c r="F3085" s="2" t="s">
        <v>56</v>
      </c>
      <c r="G3085" s="2" t="s">
        <v>111</v>
      </c>
      <c r="H3085" s="4">
        <v>0.49999999999999983</v>
      </c>
      <c r="I3085" s="5">
        <v>2500</v>
      </c>
      <c r="J3085" s="6">
        <f t="shared" si="24"/>
        <v>1249.9999999999995</v>
      </c>
      <c r="K3085" s="6">
        <f t="shared" si="25"/>
        <v>499.99999999999983</v>
      </c>
      <c r="L3085" s="7">
        <v>0.4</v>
      </c>
    </row>
    <row r="3086" spans="1:12">
      <c r="A3086" s="2" t="s">
        <v>104</v>
      </c>
      <c r="B3086" s="2">
        <v>1185732</v>
      </c>
      <c r="C3086" s="3">
        <v>44503</v>
      </c>
      <c r="D3086" s="2" t="s">
        <v>115</v>
      </c>
      <c r="E3086" s="2" t="s">
        <v>38</v>
      </c>
      <c r="F3086" s="2" t="s">
        <v>56</v>
      </c>
      <c r="G3086" s="2" t="s">
        <v>106</v>
      </c>
      <c r="H3086" s="4">
        <v>0.44999999999999996</v>
      </c>
      <c r="I3086" s="5">
        <v>4000</v>
      </c>
      <c r="J3086" s="6">
        <f t="shared" si="24"/>
        <v>1799.9999999999998</v>
      </c>
      <c r="K3086" s="6">
        <f t="shared" si="25"/>
        <v>539.99999999999989</v>
      </c>
      <c r="L3086" s="7">
        <v>0.3</v>
      </c>
    </row>
    <row r="3087" spans="1:12">
      <c r="A3087" s="2" t="s">
        <v>104</v>
      </c>
      <c r="B3087" s="2">
        <v>1185732</v>
      </c>
      <c r="C3087" s="3">
        <v>44503</v>
      </c>
      <c r="D3087" s="2" t="s">
        <v>115</v>
      </c>
      <c r="E3087" s="2" t="s">
        <v>38</v>
      </c>
      <c r="F3087" s="2" t="s">
        <v>56</v>
      </c>
      <c r="G3087" s="2" t="s">
        <v>107</v>
      </c>
      <c r="H3087" s="4">
        <v>0.35000000000000003</v>
      </c>
      <c r="I3087" s="5">
        <v>3000</v>
      </c>
      <c r="J3087" s="6">
        <f t="shared" si="24"/>
        <v>1050</v>
      </c>
      <c r="K3087" s="6">
        <f t="shared" si="25"/>
        <v>367.5</v>
      </c>
      <c r="L3087" s="7">
        <v>0.35</v>
      </c>
    </row>
    <row r="3088" spans="1:12">
      <c r="A3088" s="2" t="s">
        <v>104</v>
      </c>
      <c r="B3088" s="2">
        <v>1185732</v>
      </c>
      <c r="C3088" s="3">
        <v>44503</v>
      </c>
      <c r="D3088" s="2" t="s">
        <v>115</v>
      </c>
      <c r="E3088" s="2" t="s">
        <v>38</v>
      </c>
      <c r="F3088" s="2" t="s">
        <v>56</v>
      </c>
      <c r="G3088" s="2" t="s">
        <v>108</v>
      </c>
      <c r="H3088" s="4">
        <v>0.35000000000000003</v>
      </c>
      <c r="I3088" s="5">
        <v>2450</v>
      </c>
      <c r="J3088" s="6">
        <f t="shared" si="24"/>
        <v>857.50000000000011</v>
      </c>
      <c r="K3088" s="6">
        <f t="shared" si="25"/>
        <v>257.25</v>
      </c>
      <c r="L3088" s="7">
        <v>0.3</v>
      </c>
    </row>
    <row r="3089" spans="1:12">
      <c r="A3089" s="2" t="s">
        <v>104</v>
      </c>
      <c r="B3089" s="2">
        <v>1185732</v>
      </c>
      <c r="C3089" s="3">
        <v>44503</v>
      </c>
      <c r="D3089" s="2" t="s">
        <v>115</v>
      </c>
      <c r="E3089" s="2" t="s">
        <v>38</v>
      </c>
      <c r="F3089" s="2" t="s">
        <v>56</v>
      </c>
      <c r="G3089" s="2" t="s">
        <v>109</v>
      </c>
      <c r="H3089" s="4">
        <v>0.35000000000000003</v>
      </c>
      <c r="I3089" s="5">
        <v>2250</v>
      </c>
      <c r="J3089" s="6">
        <f t="shared" si="24"/>
        <v>787.50000000000011</v>
      </c>
      <c r="K3089" s="6">
        <f t="shared" si="25"/>
        <v>236.25000000000003</v>
      </c>
      <c r="L3089" s="7">
        <v>0.3</v>
      </c>
    </row>
    <row r="3090" spans="1:12">
      <c r="A3090" s="2" t="s">
        <v>104</v>
      </c>
      <c r="B3090" s="2">
        <v>1185732</v>
      </c>
      <c r="C3090" s="3">
        <v>44503</v>
      </c>
      <c r="D3090" s="2" t="s">
        <v>115</v>
      </c>
      <c r="E3090" s="2" t="s">
        <v>38</v>
      </c>
      <c r="F3090" s="2" t="s">
        <v>56</v>
      </c>
      <c r="G3090" s="2" t="s">
        <v>110</v>
      </c>
      <c r="H3090" s="4">
        <v>0.6</v>
      </c>
      <c r="I3090" s="5">
        <v>2000</v>
      </c>
      <c r="J3090" s="6">
        <f t="shared" si="24"/>
        <v>1200</v>
      </c>
      <c r="K3090" s="6">
        <f t="shared" si="25"/>
        <v>600</v>
      </c>
      <c r="L3090" s="7">
        <v>0.5</v>
      </c>
    </row>
    <row r="3091" spans="1:12">
      <c r="A3091" s="2" t="s">
        <v>104</v>
      </c>
      <c r="B3091" s="2">
        <v>1185732</v>
      </c>
      <c r="C3091" s="3">
        <v>44503</v>
      </c>
      <c r="D3091" s="2" t="s">
        <v>115</v>
      </c>
      <c r="E3091" s="2" t="s">
        <v>38</v>
      </c>
      <c r="F3091" s="2" t="s">
        <v>56</v>
      </c>
      <c r="G3091" s="2" t="s">
        <v>111</v>
      </c>
      <c r="H3091" s="4">
        <v>0.64999999999999991</v>
      </c>
      <c r="I3091" s="5">
        <v>3000</v>
      </c>
      <c r="J3091" s="6">
        <f t="shared" si="24"/>
        <v>1949.9999999999998</v>
      </c>
      <c r="K3091" s="6">
        <f t="shared" si="25"/>
        <v>780</v>
      </c>
      <c r="L3091" s="7">
        <v>0.4</v>
      </c>
    </row>
    <row r="3092" spans="1:12">
      <c r="A3092" s="2" t="s">
        <v>104</v>
      </c>
      <c r="B3092" s="2">
        <v>1185732</v>
      </c>
      <c r="C3092" s="3">
        <v>44532</v>
      </c>
      <c r="D3092" s="2" t="s">
        <v>115</v>
      </c>
      <c r="E3092" s="2" t="s">
        <v>38</v>
      </c>
      <c r="F3092" s="2" t="s">
        <v>56</v>
      </c>
      <c r="G3092" s="2" t="s">
        <v>106</v>
      </c>
      <c r="H3092" s="4">
        <v>0.6</v>
      </c>
      <c r="I3092" s="5">
        <v>5500</v>
      </c>
      <c r="J3092" s="6">
        <f t="shared" si="24"/>
        <v>3300</v>
      </c>
      <c r="K3092" s="6">
        <f t="shared" si="25"/>
        <v>990</v>
      </c>
      <c r="L3092" s="7">
        <v>0.3</v>
      </c>
    </row>
    <row r="3093" spans="1:12">
      <c r="A3093" s="2" t="s">
        <v>104</v>
      </c>
      <c r="B3093" s="2">
        <v>1185732</v>
      </c>
      <c r="C3093" s="3">
        <v>44532</v>
      </c>
      <c r="D3093" s="2" t="s">
        <v>115</v>
      </c>
      <c r="E3093" s="2" t="s">
        <v>38</v>
      </c>
      <c r="F3093" s="2" t="s">
        <v>56</v>
      </c>
      <c r="G3093" s="2" t="s">
        <v>107</v>
      </c>
      <c r="H3093" s="4">
        <v>0.5</v>
      </c>
      <c r="I3093" s="5">
        <v>3500</v>
      </c>
      <c r="J3093" s="6">
        <f t="shared" si="24"/>
        <v>1750</v>
      </c>
      <c r="K3093" s="6">
        <f t="shared" si="25"/>
        <v>612.5</v>
      </c>
      <c r="L3093" s="7">
        <v>0.35</v>
      </c>
    </row>
    <row r="3094" spans="1:12">
      <c r="A3094" s="2" t="s">
        <v>104</v>
      </c>
      <c r="B3094" s="2">
        <v>1185732</v>
      </c>
      <c r="C3094" s="3">
        <v>44532</v>
      </c>
      <c r="D3094" s="2" t="s">
        <v>115</v>
      </c>
      <c r="E3094" s="2" t="s">
        <v>38</v>
      </c>
      <c r="F3094" s="2" t="s">
        <v>56</v>
      </c>
      <c r="G3094" s="2" t="s">
        <v>108</v>
      </c>
      <c r="H3094" s="4">
        <v>0.5</v>
      </c>
      <c r="I3094" s="5">
        <v>3000</v>
      </c>
      <c r="J3094" s="6">
        <f t="shared" si="24"/>
        <v>1500</v>
      </c>
      <c r="K3094" s="6">
        <f t="shared" si="25"/>
        <v>450</v>
      </c>
      <c r="L3094" s="7">
        <v>0.3</v>
      </c>
    </row>
    <row r="3095" spans="1:12">
      <c r="A3095" s="2" t="s">
        <v>104</v>
      </c>
      <c r="B3095" s="2">
        <v>1185732</v>
      </c>
      <c r="C3095" s="3">
        <v>44532</v>
      </c>
      <c r="D3095" s="2" t="s">
        <v>115</v>
      </c>
      <c r="E3095" s="2" t="s">
        <v>38</v>
      </c>
      <c r="F3095" s="2" t="s">
        <v>56</v>
      </c>
      <c r="G3095" s="2" t="s">
        <v>109</v>
      </c>
      <c r="H3095" s="4">
        <v>0.5</v>
      </c>
      <c r="I3095" s="5">
        <v>2500</v>
      </c>
      <c r="J3095" s="6">
        <f t="shared" si="24"/>
        <v>1250</v>
      </c>
      <c r="K3095" s="6">
        <f t="shared" si="25"/>
        <v>375</v>
      </c>
      <c r="L3095" s="7">
        <v>0.3</v>
      </c>
    </row>
    <row r="3096" spans="1:12">
      <c r="A3096" s="2" t="s">
        <v>104</v>
      </c>
      <c r="B3096" s="2">
        <v>1185732</v>
      </c>
      <c r="C3096" s="3">
        <v>44532</v>
      </c>
      <c r="D3096" s="2" t="s">
        <v>115</v>
      </c>
      <c r="E3096" s="2" t="s">
        <v>38</v>
      </c>
      <c r="F3096" s="2" t="s">
        <v>56</v>
      </c>
      <c r="G3096" s="2" t="s">
        <v>110</v>
      </c>
      <c r="H3096" s="4">
        <v>0.6</v>
      </c>
      <c r="I3096" s="5">
        <v>2500</v>
      </c>
      <c r="J3096" s="6">
        <f t="shared" si="24"/>
        <v>1500</v>
      </c>
      <c r="K3096" s="6">
        <f t="shared" si="25"/>
        <v>750</v>
      </c>
      <c r="L3096" s="7">
        <v>0.5</v>
      </c>
    </row>
    <row r="3097" spans="1:12">
      <c r="A3097" s="2" t="s">
        <v>104</v>
      </c>
      <c r="B3097" s="2">
        <v>1185732</v>
      </c>
      <c r="C3097" s="3">
        <v>44532</v>
      </c>
      <c r="D3097" s="2" t="s">
        <v>115</v>
      </c>
      <c r="E3097" s="2" t="s">
        <v>38</v>
      </c>
      <c r="F3097" s="2" t="s">
        <v>56</v>
      </c>
      <c r="G3097" s="2" t="s">
        <v>111</v>
      </c>
      <c r="H3097" s="4">
        <v>0.64999999999999991</v>
      </c>
      <c r="I3097" s="5">
        <v>3500</v>
      </c>
      <c r="J3097" s="6">
        <f t="shared" si="24"/>
        <v>2274.9999999999995</v>
      </c>
      <c r="K3097" s="6">
        <f t="shared" si="25"/>
        <v>909.99999999999989</v>
      </c>
      <c r="L3097" s="7">
        <v>0.4</v>
      </c>
    </row>
    <row r="3098" spans="1:12">
      <c r="A3098" s="2" t="s">
        <v>104</v>
      </c>
      <c r="B3098" s="2">
        <v>1185732</v>
      </c>
      <c r="C3098" s="3">
        <v>44206</v>
      </c>
      <c r="D3098" s="2" t="s">
        <v>115</v>
      </c>
      <c r="E3098" s="2" t="s">
        <v>13</v>
      </c>
      <c r="F3098" s="2" t="s">
        <v>69</v>
      </c>
      <c r="G3098" s="2" t="s">
        <v>106</v>
      </c>
      <c r="H3098" s="4">
        <v>0.35000000000000003</v>
      </c>
      <c r="I3098" s="5">
        <v>5000</v>
      </c>
      <c r="J3098" s="6">
        <f t="shared" si="24"/>
        <v>1750.0000000000002</v>
      </c>
      <c r="K3098" s="6">
        <f t="shared" si="25"/>
        <v>700.00000000000011</v>
      </c>
      <c r="L3098" s="7">
        <v>0.4</v>
      </c>
    </row>
    <row r="3099" spans="1:12">
      <c r="A3099" s="2" t="s">
        <v>104</v>
      </c>
      <c r="B3099" s="2">
        <v>1185732</v>
      </c>
      <c r="C3099" s="3">
        <v>44206</v>
      </c>
      <c r="D3099" s="2" t="s">
        <v>115</v>
      </c>
      <c r="E3099" s="2" t="s">
        <v>13</v>
      </c>
      <c r="F3099" s="2" t="s">
        <v>69</v>
      </c>
      <c r="G3099" s="2" t="s">
        <v>107</v>
      </c>
      <c r="H3099" s="4">
        <v>0.35000000000000003</v>
      </c>
      <c r="I3099" s="5">
        <v>3000</v>
      </c>
      <c r="J3099" s="6">
        <f t="shared" si="24"/>
        <v>1050</v>
      </c>
      <c r="K3099" s="6">
        <f t="shared" si="25"/>
        <v>420</v>
      </c>
      <c r="L3099" s="7">
        <v>0.4</v>
      </c>
    </row>
    <row r="3100" spans="1:12">
      <c r="A3100" s="2" t="s">
        <v>104</v>
      </c>
      <c r="B3100" s="2">
        <v>1185732</v>
      </c>
      <c r="C3100" s="3">
        <v>44206</v>
      </c>
      <c r="D3100" s="2" t="s">
        <v>115</v>
      </c>
      <c r="E3100" s="2" t="s">
        <v>13</v>
      </c>
      <c r="F3100" s="2" t="s">
        <v>69</v>
      </c>
      <c r="G3100" s="2" t="s">
        <v>108</v>
      </c>
      <c r="H3100" s="4">
        <v>0.25000000000000006</v>
      </c>
      <c r="I3100" s="5">
        <v>3000</v>
      </c>
      <c r="J3100" s="6">
        <f t="shared" si="24"/>
        <v>750.00000000000011</v>
      </c>
      <c r="K3100" s="6">
        <f t="shared" si="25"/>
        <v>262.5</v>
      </c>
      <c r="L3100" s="7">
        <v>0.35</v>
      </c>
    </row>
    <row r="3101" spans="1:12">
      <c r="A3101" s="2" t="s">
        <v>104</v>
      </c>
      <c r="B3101" s="2">
        <v>1185732</v>
      </c>
      <c r="C3101" s="3">
        <v>44206</v>
      </c>
      <c r="D3101" s="2" t="s">
        <v>115</v>
      </c>
      <c r="E3101" s="2" t="s">
        <v>13</v>
      </c>
      <c r="F3101" s="2" t="s">
        <v>69</v>
      </c>
      <c r="G3101" s="2" t="s">
        <v>109</v>
      </c>
      <c r="H3101" s="4">
        <v>0.30000000000000004</v>
      </c>
      <c r="I3101" s="5">
        <v>1500</v>
      </c>
      <c r="J3101" s="6">
        <f t="shared" si="24"/>
        <v>450.00000000000006</v>
      </c>
      <c r="K3101" s="6">
        <f t="shared" si="25"/>
        <v>157.5</v>
      </c>
      <c r="L3101" s="7">
        <v>0.35</v>
      </c>
    </row>
    <row r="3102" spans="1:12">
      <c r="A3102" s="2" t="s">
        <v>104</v>
      </c>
      <c r="B3102" s="2">
        <v>1185732</v>
      </c>
      <c r="C3102" s="3">
        <v>44206</v>
      </c>
      <c r="D3102" s="2" t="s">
        <v>115</v>
      </c>
      <c r="E3102" s="2" t="s">
        <v>13</v>
      </c>
      <c r="F3102" s="2" t="s">
        <v>69</v>
      </c>
      <c r="G3102" s="2" t="s">
        <v>110</v>
      </c>
      <c r="H3102" s="4">
        <v>0.44999999999999996</v>
      </c>
      <c r="I3102" s="5">
        <v>2000</v>
      </c>
      <c r="J3102" s="6">
        <f t="shared" si="24"/>
        <v>899.99999999999989</v>
      </c>
      <c r="K3102" s="6">
        <f t="shared" si="25"/>
        <v>269.99999999999994</v>
      </c>
      <c r="L3102" s="7">
        <v>0.3</v>
      </c>
    </row>
    <row r="3103" spans="1:12">
      <c r="A3103" s="2" t="s">
        <v>104</v>
      </c>
      <c r="B3103" s="2">
        <v>1185732</v>
      </c>
      <c r="C3103" s="3">
        <v>44206</v>
      </c>
      <c r="D3103" s="2" t="s">
        <v>115</v>
      </c>
      <c r="E3103" s="2" t="s">
        <v>13</v>
      </c>
      <c r="F3103" s="2" t="s">
        <v>69</v>
      </c>
      <c r="G3103" s="2" t="s">
        <v>111</v>
      </c>
      <c r="H3103" s="4">
        <v>0.35000000000000003</v>
      </c>
      <c r="I3103" s="5">
        <v>3000</v>
      </c>
      <c r="J3103" s="6">
        <f t="shared" si="24"/>
        <v>1050</v>
      </c>
      <c r="K3103" s="6">
        <f t="shared" si="25"/>
        <v>420</v>
      </c>
      <c r="L3103" s="7">
        <v>0.4</v>
      </c>
    </row>
    <row r="3104" spans="1:12">
      <c r="A3104" s="2" t="s">
        <v>104</v>
      </c>
      <c r="B3104" s="2">
        <v>1185732</v>
      </c>
      <c r="C3104" s="3">
        <v>44237</v>
      </c>
      <c r="D3104" s="2" t="s">
        <v>115</v>
      </c>
      <c r="E3104" s="2" t="s">
        <v>13</v>
      </c>
      <c r="F3104" s="2" t="s">
        <v>69</v>
      </c>
      <c r="G3104" s="2" t="s">
        <v>106</v>
      </c>
      <c r="H3104" s="4">
        <v>0.35000000000000003</v>
      </c>
      <c r="I3104" s="5">
        <v>5500</v>
      </c>
      <c r="J3104" s="6">
        <f t="shared" si="24"/>
        <v>1925.0000000000002</v>
      </c>
      <c r="K3104" s="6">
        <f t="shared" si="25"/>
        <v>770.00000000000011</v>
      </c>
      <c r="L3104" s="7">
        <v>0.4</v>
      </c>
    </row>
    <row r="3105" spans="1:12">
      <c r="A3105" s="2" t="s">
        <v>104</v>
      </c>
      <c r="B3105" s="2">
        <v>1185732</v>
      </c>
      <c r="C3105" s="3">
        <v>44237</v>
      </c>
      <c r="D3105" s="2" t="s">
        <v>115</v>
      </c>
      <c r="E3105" s="2" t="s">
        <v>13</v>
      </c>
      <c r="F3105" s="2" t="s">
        <v>69</v>
      </c>
      <c r="G3105" s="2" t="s">
        <v>107</v>
      </c>
      <c r="H3105" s="4">
        <v>0.35000000000000003</v>
      </c>
      <c r="I3105" s="5">
        <v>2000</v>
      </c>
      <c r="J3105" s="6">
        <f t="shared" si="24"/>
        <v>700.00000000000011</v>
      </c>
      <c r="K3105" s="6">
        <f t="shared" si="25"/>
        <v>280.00000000000006</v>
      </c>
      <c r="L3105" s="7">
        <v>0.4</v>
      </c>
    </row>
    <row r="3106" spans="1:12">
      <c r="A3106" s="2" t="s">
        <v>104</v>
      </c>
      <c r="B3106" s="2">
        <v>1185732</v>
      </c>
      <c r="C3106" s="3">
        <v>44237</v>
      </c>
      <c r="D3106" s="2" t="s">
        <v>115</v>
      </c>
      <c r="E3106" s="2" t="s">
        <v>13</v>
      </c>
      <c r="F3106" s="2" t="s">
        <v>69</v>
      </c>
      <c r="G3106" s="2" t="s">
        <v>108</v>
      </c>
      <c r="H3106" s="4">
        <v>0.25000000000000006</v>
      </c>
      <c r="I3106" s="5">
        <v>2500</v>
      </c>
      <c r="J3106" s="6">
        <f t="shared" si="24"/>
        <v>625.00000000000011</v>
      </c>
      <c r="K3106" s="6">
        <f t="shared" si="25"/>
        <v>218.75000000000003</v>
      </c>
      <c r="L3106" s="7">
        <v>0.35</v>
      </c>
    </row>
    <row r="3107" spans="1:12">
      <c r="A3107" s="2" t="s">
        <v>104</v>
      </c>
      <c r="B3107" s="2">
        <v>1185732</v>
      </c>
      <c r="C3107" s="3">
        <v>44237</v>
      </c>
      <c r="D3107" s="2" t="s">
        <v>115</v>
      </c>
      <c r="E3107" s="2" t="s">
        <v>13</v>
      </c>
      <c r="F3107" s="2" t="s">
        <v>69</v>
      </c>
      <c r="G3107" s="2" t="s">
        <v>109</v>
      </c>
      <c r="H3107" s="4">
        <v>0.30000000000000004</v>
      </c>
      <c r="I3107" s="5">
        <v>1250</v>
      </c>
      <c r="J3107" s="6">
        <f t="shared" si="24"/>
        <v>375.00000000000006</v>
      </c>
      <c r="K3107" s="6">
        <f t="shared" si="25"/>
        <v>131.25</v>
      </c>
      <c r="L3107" s="7">
        <v>0.35</v>
      </c>
    </row>
    <row r="3108" spans="1:12">
      <c r="A3108" s="2" t="s">
        <v>104</v>
      </c>
      <c r="B3108" s="2">
        <v>1185732</v>
      </c>
      <c r="C3108" s="3">
        <v>44237</v>
      </c>
      <c r="D3108" s="2" t="s">
        <v>115</v>
      </c>
      <c r="E3108" s="2" t="s">
        <v>13</v>
      </c>
      <c r="F3108" s="2" t="s">
        <v>69</v>
      </c>
      <c r="G3108" s="2" t="s">
        <v>110</v>
      </c>
      <c r="H3108" s="4">
        <v>0.44999999999999996</v>
      </c>
      <c r="I3108" s="5">
        <v>2000</v>
      </c>
      <c r="J3108" s="6">
        <f t="shared" si="24"/>
        <v>899.99999999999989</v>
      </c>
      <c r="K3108" s="6">
        <f t="shared" si="25"/>
        <v>269.99999999999994</v>
      </c>
      <c r="L3108" s="7">
        <v>0.3</v>
      </c>
    </row>
    <row r="3109" spans="1:12">
      <c r="A3109" s="2" t="s">
        <v>104</v>
      </c>
      <c r="B3109" s="2">
        <v>1185732</v>
      </c>
      <c r="C3109" s="3">
        <v>44237</v>
      </c>
      <c r="D3109" s="2" t="s">
        <v>115</v>
      </c>
      <c r="E3109" s="2" t="s">
        <v>13</v>
      </c>
      <c r="F3109" s="2" t="s">
        <v>69</v>
      </c>
      <c r="G3109" s="2" t="s">
        <v>111</v>
      </c>
      <c r="H3109" s="4">
        <v>0.19999999999999996</v>
      </c>
      <c r="I3109" s="5">
        <v>3000</v>
      </c>
      <c r="J3109" s="6">
        <f t="shared" si="24"/>
        <v>599.99999999999989</v>
      </c>
      <c r="K3109" s="6">
        <f t="shared" si="25"/>
        <v>239.99999999999997</v>
      </c>
      <c r="L3109" s="7">
        <v>0.4</v>
      </c>
    </row>
    <row r="3110" spans="1:12">
      <c r="A3110" s="2" t="s">
        <v>104</v>
      </c>
      <c r="B3110" s="2">
        <v>1185732</v>
      </c>
      <c r="C3110" s="3">
        <v>44264</v>
      </c>
      <c r="D3110" s="2" t="s">
        <v>115</v>
      </c>
      <c r="E3110" s="2" t="s">
        <v>13</v>
      </c>
      <c r="F3110" s="2" t="s">
        <v>69</v>
      </c>
      <c r="G3110" s="2" t="s">
        <v>106</v>
      </c>
      <c r="H3110" s="4">
        <v>0.25000000000000006</v>
      </c>
      <c r="I3110" s="5">
        <v>5200</v>
      </c>
      <c r="J3110" s="6">
        <f t="shared" si="24"/>
        <v>1300.0000000000002</v>
      </c>
      <c r="K3110" s="6">
        <f t="shared" si="25"/>
        <v>520.00000000000011</v>
      </c>
      <c r="L3110" s="7">
        <v>0.4</v>
      </c>
    </row>
    <row r="3111" spans="1:12">
      <c r="A3111" s="2" t="s">
        <v>104</v>
      </c>
      <c r="B3111" s="2">
        <v>1185732</v>
      </c>
      <c r="C3111" s="3">
        <v>44264</v>
      </c>
      <c r="D3111" s="2" t="s">
        <v>115</v>
      </c>
      <c r="E3111" s="2" t="s">
        <v>13</v>
      </c>
      <c r="F3111" s="2" t="s">
        <v>69</v>
      </c>
      <c r="G3111" s="2" t="s">
        <v>107</v>
      </c>
      <c r="H3111" s="4">
        <v>0.25000000000000006</v>
      </c>
      <c r="I3111" s="5">
        <v>2250</v>
      </c>
      <c r="J3111" s="6">
        <f t="shared" si="24"/>
        <v>562.50000000000011</v>
      </c>
      <c r="K3111" s="6">
        <f t="shared" si="25"/>
        <v>225.00000000000006</v>
      </c>
      <c r="L3111" s="7">
        <v>0.4</v>
      </c>
    </row>
    <row r="3112" spans="1:12">
      <c r="A3112" s="2" t="s">
        <v>104</v>
      </c>
      <c r="B3112" s="2">
        <v>1185732</v>
      </c>
      <c r="C3112" s="3">
        <v>44264</v>
      </c>
      <c r="D3112" s="2" t="s">
        <v>115</v>
      </c>
      <c r="E3112" s="2" t="s">
        <v>13</v>
      </c>
      <c r="F3112" s="2" t="s">
        <v>69</v>
      </c>
      <c r="G3112" s="2" t="s">
        <v>108</v>
      </c>
      <c r="H3112" s="4">
        <v>0.15000000000000002</v>
      </c>
      <c r="I3112" s="5">
        <v>2750</v>
      </c>
      <c r="J3112" s="6">
        <f t="shared" si="24"/>
        <v>412.50000000000006</v>
      </c>
      <c r="K3112" s="6">
        <f t="shared" si="25"/>
        <v>144.375</v>
      </c>
      <c r="L3112" s="7">
        <v>0.35</v>
      </c>
    </row>
    <row r="3113" spans="1:12">
      <c r="A3113" s="2" t="s">
        <v>104</v>
      </c>
      <c r="B3113" s="2">
        <v>1185732</v>
      </c>
      <c r="C3113" s="3">
        <v>44264</v>
      </c>
      <c r="D3113" s="2" t="s">
        <v>115</v>
      </c>
      <c r="E3113" s="2" t="s">
        <v>13</v>
      </c>
      <c r="F3113" s="2" t="s">
        <v>69</v>
      </c>
      <c r="G3113" s="2" t="s">
        <v>109</v>
      </c>
      <c r="H3113" s="4">
        <v>0.19999999999999996</v>
      </c>
      <c r="I3113" s="5">
        <v>1250</v>
      </c>
      <c r="J3113" s="6">
        <f t="shared" si="24"/>
        <v>249.99999999999994</v>
      </c>
      <c r="K3113" s="6">
        <f t="shared" si="25"/>
        <v>87.499999999999972</v>
      </c>
      <c r="L3113" s="7">
        <v>0.35</v>
      </c>
    </row>
    <row r="3114" spans="1:12">
      <c r="A3114" s="2" t="s">
        <v>104</v>
      </c>
      <c r="B3114" s="2">
        <v>1185732</v>
      </c>
      <c r="C3114" s="3">
        <v>44264</v>
      </c>
      <c r="D3114" s="2" t="s">
        <v>115</v>
      </c>
      <c r="E3114" s="2" t="s">
        <v>13</v>
      </c>
      <c r="F3114" s="2" t="s">
        <v>69</v>
      </c>
      <c r="G3114" s="2" t="s">
        <v>110</v>
      </c>
      <c r="H3114" s="4">
        <v>0.35000000000000003</v>
      </c>
      <c r="I3114" s="5">
        <v>1750</v>
      </c>
      <c r="J3114" s="6">
        <f t="shared" si="24"/>
        <v>612.50000000000011</v>
      </c>
      <c r="K3114" s="6">
        <f t="shared" si="25"/>
        <v>183.75000000000003</v>
      </c>
      <c r="L3114" s="7">
        <v>0.3</v>
      </c>
    </row>
    <row r="3115" spans="1:12">
      <c r="A3115" s="2" t="s">
        <v>104</v>
      </c>
      <c r="B3115" s="2">
        <v>1185732</v>
      </c>
      <c r="C3115" s="3">
        <v>44264</v>
      </c>
      <c r="D3115" s="2" t="s">
        <v>115</v>
      </c>
      <c r="E3115" s="2" t="s">
        <v>13</v>
      </c>
      <c r="F3115" s="2" t="s">
        <v>69</v>
      </c>
      <c r="G3115" s="2" t="s">
        <v>111</v>
      </c>
      <c r="H3115" s="4">
        <v>0.25000000000000006</v>
      </c>
      <c r="I3115" s="5">
        <v>2750</v>
      </c>
      <c r="J3115" s="6">
        <f t="shared" si="24"/>
        <v>687.50000000000011</v>
      </c>
      <c r="K3115" s="6">
        <f t="shared" si="25"/>
        <v>275.00000000000006</v>
      </c>
      <c r="L3115" s="7">
        <v>0.4</v>
      </c>
    </row>
    <row r="3116" spans="1:12">
      <c r="A3116" s="2" t="s">
        <v>104</v>
      </c>
      <c r="B3116" s="2">
        <v>1185732</v>
      </c>
      <c r="C3116" s="3">
        <v>44296</v>
      </c>
      <c r="D3116" s="2" t="s">
        <v>115</v>
      </c>
      <c r="E3116" s="2" t="s">
        <v>13</v>
      </c>
      <c r="F3116" s="2" t="s">
        <v>69</v>
      </c>
      <c r="G3116" s="2" t="s">
        <v>106</v>
      </c>
      <c r="H3116" s="4">
        <v>0.25000000000000006</v>
      </c>
      <c r="I3116" s="5">
        <v>5000</v>
      </c>
      <c r="J3116" s="6">
        <f t="shared" si="24"/>
        <v>1250.0000000000002</v>
      </c>
      <c r="K3116" s="6">
        <f t="shared" si="25"/>
        <v>500.00000000000011</v>
      </c>
      <c r="L3116" s="7">
        <v>0.4</v>
      </c>
    </row>
    <row r="3117" spans="1:12">
      <c r="A3117" s="2" t="s">
        <v>104</v>
      </c>
      <c r="B3117" s="2">
        <v>1185732</v>
      </c>
      <c r="C3117" s="3">
        <v>44296</v>
      </c>
      <c r="D3117" s="2" t="s">
        <v>115</v>
      </c>
      <c r="E3117" s="2" t="s">
        <v>13</v>
      </c>
      <c r="F3117" s="2" t="s">
        <v>69</v>
      </c>
      <c r="G3117" s="2" t="s">
        <v>107</v>
      </c>
      <c r="H3117" s="4">
        <v>0.25000000000000006</v>
      </c>
      <c r="I3117" s="5">
        <v>2000</v>
      </c>
      <c r="J3117" s="6">
        <f t="shared" si="24"/>
        <v>500.00000000000011</v>
      </c>
      <c r="K3117" s="6">
        <f t="shared" si="25"/>
        <v>200.00000000000006</v>
      </c>
      <c r="L3117" s="7">
        <v>0.4</v>
      </c>
    </row>
    <row r="3118" spans="1:12">
      <c r="A3118" s="2" t="s">
        <v>104</v>
      </c>
      <c r="B3118" s="2">
        <v>1185732</v>
      </c>
      <c r="C3118" s="3">
        <v>44296</v>
      </c>
      <c r="D3118" s="2" t="s">
        <v>115</v>
      </c>
      <c r="E3118" s="2" t="s">
        <v>13</v>
      </c>
      <c r="F3118" s="2" t="s">
        <v>69</v>
      </c>
      <c r="G3118" s="2" t="s">
        <v>108</v>
      </c>
      <c r="H3118" s="4">
        <v>0.15000000000000002</v>
      </c>
      <c r="I3118" s="5">
        <v>2000</v>
      </c>
      <c r="J3118" s="6">
        <f t="shared" si="24"/>
        <v>300.00000000000006</v>
      </c>
      <c r="K3118" s="6">
        <f t="shared" si="25"/>
        <v>105.00000000000001</v>
      </c>
      <c r="L3118" s="7">
        <v>0.35</v>
      </c>
    </row>
    <row r="3119" spans="1:12">
      <c r="A3119" s="2" t="s">
        <v>104</v>
      </c>
      <c r="B3119" s="2">
        <v>1185732</v>
      </c>
      <c r="C3119" s="3">
        <v>44296</v>
      </c>
      <c r="D3119" s="2" t="s">
        <v>115</v>
      </c>
      <c r="E3119" s="2" t="s">
        <v>13</v>
      </c>
      <c r="F3119" s="2" t="s">
        <v>69</v>
      </c>
      <c r="G3119" s="2" t="s">
        <v>109</v>
      </c>
      <c r="H3119" s="4">
        <v>0.19999999999999996</v>
      </c>
      <c r="I3119" s="5">
        <v>1250</v>
      </c>
      <c r="J3119" s="6">
        <f t="shared" si="24"/>
        <v>249.99999999999994</v>
      </c>
      <c r="K3119" s="6">
        <f t="shared" si="25"/>
        <v>87.499999999999972</v>
      </c>
      <c r="L3119" s="7">
        <v>0.35</v>
      </c>
    </row>
    <row r="3120" spans="1:12">
      <c r="A3120" s="2" t="s">
        <v>104</v>
      </c>
      <c r="B3120" s="2">
        <v>1185732</v>
      </c>
      <c r="C3120" s="3">
        <v>44296</v>
      </c>
      <c r="D3120" s="2" t="s">
        <v>115</v>
      </c>
      <c r="E3120" s="2" t="s">
        <v>13</v>
      </c>
      <c r="F3120" s="2" t="s">
        <v>69</v>
      </c>
      <c r="G3120" s="2" t="s">
        <v>110</v>
      </c>
      <c r="H3120" s="4">
        <v>0.65</v>
      </c>
      <c r="I3120" s="5">
        <v>1500</v>
      </c>
      <c r="J3120" s="6">
        <f t="shared" si="24"/>
        <v>975</v>
      </c>
      <c r="K3120" s="6">
        <f t="shared" si="25"/>
        <v>292.5</v>
      </c>
      <c r="L3120" s="7">
        <v>0.3</v>
      </c>
    </row>
    <row r="3121" spans="1:12">
      <c r="A3121" s="2" t="s">
        <v>104</v>
      </c>
      <c r="B3121" s="2">
        <v>1185732</v>
      </c>
      <c r="C3121" s="3">
        <v>44296</v>
      </c>
      <c r="D3121" s="2" t="s">
        <v>115</v>
      </c>
      <c r="E3121" s="2" t="s">
        <v>13</v>
      </c>
      <c r="F3121" s="2" t="s">
        <v>69</v>
      </c>
      <c r="G3121" s="2" t="s">
        <v>111</v>
      </c>
      <c r="H3121" s="4">
        <v>0.5</v>
      </c>
      <c r="I3121" s="5">
        <v>2750</v>
      </c>
      <c r="J3121" s="6">
        <f t="shared" si="24"/>
        <v>1375</v>
      </c>
      <c r="K3121" s="6">
        <f t="shared" si="25"/>
        <v>550</v>
      </c>
      <c r="L3121" s="7">
        <v>0.4</v>
      </c>
    </row>
    <row r="3122" spans="1:12">
      <c r="A3122" s="2" t="s">
        <v>104</v>
      </c>
      <c r="B3122" s="2">
        <v>1185732</v>
      </c>
      <c r="C3122" s="3">
        <v>44327</v>
      </c>
      <c r="D3122" s="2" t="s">
        <v>115</v>
      </c>
      <c r="E3122" s="2" t="s">
        <v>13</v>
      </c>
      <c r="F3122" s="2" t="s">
        <v>69</v>
      </c>
      <c r="G3122" s="2" t="s">
        <v>106</v>
      </c>
      <c r="H3122" s="4">
        <v>0.6</v>
      </c>
      <c r="I3122" s="5">
        <v>5450</v>
      </c>
      <c r="J3122" s="6">
        <f t="shared" si="24"/>
        <v>3270</v>
      </c>
      <c r="K3122" s="6">
        <f t="shared" si="25"/>
        <v>1308</v>
      </c>
      <c r="L3122" s="7">
        <v>0.4</v>
      </c>
    </row>
    <row r="3123" spans="1:12">
      <c r="A3123" s="2" t="s">
        <v>104</v>
      </c>
      <c r="B3123" s="2">
        <v>1185732</v>
      </c>
      <c r="C3123" s="3">
        <v>44327</v>
      </c>
      <c r="D3123" s="2" t="s">
        <v>115</v>
      </c>
      <c r="E3123" s="2" t="s">
        <v>13</v>
      </c>
      <c r="F3123" s="2" t="s">
        <v>69</v>
      </c>
      <c r="G3123" s="2" t="s">
        <v>107</v>
      </c>
      <c r="H3123" s="4">
        <v>0.4</v>
      </c>
      <c r="I3123" s="5">
        <v>2500</v>
      </c>
      <c r="J3123" s="6">
        <f t="shared" si="24"/>
        <v>1000</v>
      </c>
      <c r="K3123" s="6">
        <f t="shared" si="25"/>
        <v>400</v>
      </c>
      <c r="L3123" s="7">
        <v>0.4</v>
      </c>
    </row>
    <row r="3124" spans="1:12">
      <c r="A3124" s="2" t="s">
        <v>104</v>
      </c>
      <c r="B3124" s="2">
        <v>1185732</v>
      </c>
      <c r="C3124" s="3">
        <v>44327</v>
      </c>
      <c r="D3124" s="2" t="s">
        <v>115</v>
      </c>
      <c r="E3124" s="2" t="s">
        <v>13</v>
      </c>
      <c r="F3124" s="2" t="s">
        <v>69</v>
      </c>
      <c r="G3124" s="2" t="s">
        <v>108</v>
      </c>
      <c r="H3124" s="4">
        <v>0.35000000000000003</v>
      </c>
      <c r="I3124" s="5">
        <v>2250</v>
      </c>
      <c r="J3124" s="6">
        <f t="shared" si="24"/>
        <v>787.50000000000011</v>
      </c>
      <c r="K3124" s="6">
        <f t="shared" si="25"/>
        <v>275.625</v>
      </c>
      <c r="L3124" s="7">
        <v>0.35</v>
      </c>
    </row>
    <row r="3125" spans="1:12">
      <c r="A3125" s="2" t="s">
        <v>104</v>
      </c>
      <c r="B3125" s="2">
        <v>1185732</v>
      </c>
      <c r="C3125" s="3">
        <v>44327</v>
      </c>
      <c r="D3125" s="2" t="s">
        <v>115</v>
      </c>
      <c r="E3125" s="2" t="s">
        <v>13</v>
      </c>
      <c r="F3125" s="2" t="s">
        <v>69</v>
      </c>
      <c r="G3125" s="2" t="s">
        <v>109</v>
      </c>
      <c r="H3125" s="4">
        <v>0.35000000000000003</v>
      </c>
      <c r="I3125" s="5">
        <v>1750</v>
      </c>
      <c r="J3125" s="6">
        <f t="shared" si="24"/>
        <v>612.50000000000011</v>
      </c>
      <c r="K3125" s="6">
        <f t="shared" si="25"/>
        <v>214.37500000000003</v>
      </c>
      <c r="L3125" s="7">
        <v>0.35</v>
      </c>
    </row>
    <row r="3126" spans="1:12">
      <c r="A3126" s="2" t="s">
        <v>104</v>
      </c>
      <c r="B3126" s="2">
        <v>1185732</v>
      </c>
      <c r="C3126" s="3">
        <v>44327</v>
      </c>
      <c r="D3126" s="2" t="s">
        <v>115</v>
      </c>
      <c r="E3126" s="2" t="s">
        <v>13</v>
      </c>
      <c r="F3126" s="2" t="s">
        <v>69</v>
      </c>
      <c r="G3126" s="2" t="s">
        <v>110</v>
      </c>
      <c r="H3126" s="4">
        <v>0.44999999999999996</v>
      </c>
      <c r="I3126" s="5">
        <v>2000</v>
      </c>
      <c r="J3126" s="6">
        <f t="shared" si="24"/>
        <v>899.99999999999989</v>
      </c>
      <c r="K3126" s="6">
        <f t="shared" si="25"/>
        <v>269.99999999999994</v>
      </c>
      <c r="L3126" s="7">
        <v>0.3</v>
      </c>
    </row>
    <row r="3127" spans="1:12">
      <c r="A3127" s="2" t="s">
        <v>104</v>
      </c>
      <c r="B3127" s="2">
        <v>1185732</v>
      </c>
      <c r="C3127" s="3">
        <v>44327</v>
      </c>
      <c r="D3127" s="2" t="s">
        <v>115</v>
      </c>
      <c r="E3127" s="2" t="s">
        <v>13</v>
      </c>
      <c r="F3127" s="2" t="s">
        <v>69</v>
      </c>
      <c r="G3127" s="2" t="s">
        <v>111</v>
      </c>
      <c r="H3127" s="4">
        <v>0.54999999999999993</v>
      </c>
      <c r="I3127" s="5">
        <v>3250</v>
      </c>
      <c r="J3127" s="6">
        <f t="shared" si="24"/>
        <v>1787.4999999999998</v>
      </c>
      <c r="K3127" s="6">
        <f t="shared" si="25"/>
        <v>715</v>
      </c>
      <c r="L3127" s="7">
        <v>0.4</v>
      </c>
    </row>
    <row r="3128" spans="1:12">
      <c r="A3128" s="2" t="s">
        <v>104</v>
      </c>
      <c r="B3128" s="2">
        <v>1185732</v>
      </c>
      <c r="C3128" s="3">
        <v>44357</v>
      </c>
      <c r="D3128" s="2" t="s">
        <v>115</v>
      </c>
      <c r="E3128" s="2" t="s">
        <v>13</v>
      </c>
      <c r="F3128" s="2" t="s">
        <v>69</v>
      </c>
      <c r="G3128" s="2" t="s">
        <v>106</v>
      </c>
      <c r="H3128" s="4">
        <v>0.4</v>
      </c>
      <c r="I3128" s="5">
        <v>5750</v>
      </c>
      <c r="J3128" s="6">
        <f t="shared" si="24"/>
        <v>2300</v>
      </c>
      <c r="K3128" s="6">
        <f t="shared" si="25"/>
        <v>920</v>
      </c>
      <c r="L3128" s="7">
        <v>0.4</v>
      </c>
    </row>
    <row r="3129" spans="1:12">
      <c r="A3129" s="2" t="s">
        <v>104</v>
      </c>
      <c r="B3129" s="2">
        <v>1185732</v>
      </c>
      <c r="C3129" s="3">
        <v>44357</v>
      </c>
      <c r="D3129" s="2" t="s">
        <v>115</v>
      </c>
      <c r="E3129" s="2" t="s">
        <v>13</v>
      </c>
      <c r="F3129" s="2" t="s">
        <v>69</v>
      </c>
      <c r="G3129" s="2" t="s">
        <v>107</v>
      </c>
      <c r="H3129" s="4">
        <v>0.35000000000000009</v>
      </c>
      <c r="I3129" s="5">
        <v>3250</v>
      </c>
      <c r="J3129" s="6">
        <f t="shared" si="24"/>
        <v>1137.5000000000002</v>
      </c>
      <c r="K3129" s="6">
        <f t="shared" si="25"/>
        <v>455.00000000000011</v>
      </c>
      <c r="L3129" s="7">
        <v>0.4</v>
      </c>
    </row>
    <row r="3130" spans="1:12">
      <c r="A3130" s="2" t="s">
        <v>104</v>
      </c>
      <c r="B3130" s="2">
        <v>1185732</v>
      </c>
      <c r="C3130" s="3">
        <v>44357</v>
      </c>
      <c r="D3130" s="2" t="s">
        <v>115</v>
      </c>
      <c r="E3130" s="2" t="s">
        <v>13</v>
      </c>
      <c r="F3130" s="2" t="s">
        <v>69</v>
      </c>
      <c r="G3130" s="2" t="s">
        <v>108</v>
      </c>
      <c r="H3130" s="4">
        <v>0.30000000000000004</v>
      </c>
      <c r="I3130" s="5">
        <v>2000</v>
      </c>
      <c r="J3130" s="6">
        <f t="shared" si="24"/>
        <v>600.00000000000011</v>
      </c>
      <c r="K3130" s="6">
        <f t="shared" si="25"/>
        <v>210.00000000000003</v>
      </c>
      <c r="L3130" s="7">
        <v>0.35</v>
      </c>
    </row>
    <row r="3131" spans="1:12">
      <c r="A3131" s="2" t="s">
        <v>104</v>
      </c>
      <c r="B3131" s="2">
        <v>1185732</v>
      </c>
      <c r="C3131" s="3">
        <v>44357</v>
      </c>
      <c r="D3131" s="2" t="s">
        <v>115</v>
      </c>
      <c r="E3131" s="2" t="s">
        <v>13</v>
      </c>
      <c r="F3131" s="2" t="s">
        <v>69</v>
      </c>
      <c r="G3131" s="2" t="s">
        <v>109</v>
      </c>
      <c r="H3131" s="4">
        <v>0.30000000000000004</v>
      </c>
      <c r="I3131" s="5">
        <v>1750</v>
      </c>
      <c r="J3131" s="6">
        <f t="shared" si="24"/>
        <v>525.00000000000011</v>
      </c>
      <c r="K3131" s="6">
        <f t="shared" si="25"/>
        <v>183.75000000000003</v>
      </c>
      <c r="L3131" s="7">
        <v>0.35</v>
      </c>
    </row>
    <row r="3132" spans="1:12">
      <c r="A3132" s="2" t="s">
        <v>104</v>
      </c>
      <c r="B3132" s="2">
        <v>1185732</v>
      </c>
      <c r="C3132" s="3">
        <v>44357</v>
      </c>
      <c r="D3132" s="2" t="s">
        <v>115</v>
      </c>
      <c r="E3132" s="2" t="s">
        <v>13</v>
      </c>
      <c r="F3132" s="2" t="s">
        <v>69</v>
      </c>
      <c r="G3132" s="2" t="s">
        <v>110</v>
      </c>
      <c r="H3132" s="4">
        <v>0.4</v>
      </c>
      <c r="I3132" s="5">
        <v>1750</v>
      </c>
      <c r="J3132" s="6">
        <f t="shared" si="24"/>
        <v>700</v>
      </c>
      <c r="K3132" s="6">
        <f t="shared" si="25"/>
        <v>210</v>
      </c>
      <c r="L3132" s="7">
        <v>0.3</v>
      </c>
    </row>
    <row r="3133" spans="1:12">
      <c r="A3133" s="2" t="s">
        <v>104</v>
      </c>
      <c r="B3133" s="2">
        <v>1185732</v>
      </c>
      <c r="C3133" s="3">
        <v>44357</v>
      </c>
      <c r="D3133" s="2" t="s">
        <v>115</v>
      </c>
      <c r="E3133" s="2" t="s">
        <v>13</v>
      </c>
      <c r="F3133" s="2" t="s">
        <v>69</v>
      </c>
      <c r="G3133" s="2" t="s">
        <v>111</v>
      </c>
      <c r="H3133" s="4">
        <v>0.60000000000000009</v>
      </c>
      <c r="I3133" s="5">
        <v>3250</v>
      </c>
      <c r="J3133" s="6">
        <f t="shared" si="24"/>
        <v>1950.0000000000002</v>
      </c>
      <c r="K3133" s="6">
        <f t="shared" si="25"/>
        <v>780.00000000000011</v>
      </c>
      <c r="L3133" s="7">
        <v>0.4</v>
      </c>
    </row>
    <row r="3134" spans="1:12">
      <c r="A3134" s="2" t="s">
        <v>104</v>
      </c>
      <c r="B3134" s="2">
        <v>1185732</v>
      </c>
      <c r="C3134" s="3">
        <v>44386</v>
      </c>
      <c r="D3134" s="2" t="s">
        <v>115</v>
      </c>
      <c r="E3134" s="2" t="s">
        <v>13</v>
      </c>
      <c r="F3134" s="2" t="s">
        <v>69</v>
      </c>
      <c r="G3134" s="2" t="s">
        <v>106</v>
      </c>
      <c r="H3134" s="4">
        <v>0.55000000000000004</v>
      </c>
      <c r="I3134" s="5">
        <v>5500</v>
      </c>
      <c r="J3134" s="6">
        <f t="shared" si="24"/>
        <v>3025.0000000000005</v>
      </c>
      <c r="K3134" s="6">
        <f t="shared" si="25"/>
        <v>1210.0000000000002</v>
      </c>
      <c r="L3134" s="7">
        <v>0.4</v>
      </c>
    </row>
    <row r="3135" spans="1:12">
      <c r="A3135" s="2" t="s">
        <v>104</v>
      </c>
      <c r="B3135" s="2">
        <v>1185732</v>
      </c>
      <c r="C3135" s="3">
        <v>44386</v>
      </c>
      <c r="D3135" s="2" t="s">
        <v>115</v>
      </c>
      <c r="E3135" s="2" t="s">
        <v>13</v>
      </c>
      <c r="F3135" s="2" t="s">
        <v>69</v>
      </c>
      <c r="G3135" s="2" t="s">
        <v>107</v>
      </c>
      <c r="H3135" s="4">
        <v>0.50000000000000011</v>
      </c>
      <c r="I3135" s="5">
        <v>3000</v>
      </c>
      <c r="J3135" s="6">
        <f t="shared" si="24"/>
        <v>1500.0000000000002</v>
      </c>
      <c r="K3135" s="6">
        <f t="shared" si="25"/>
        <v>600.00000000000011</v>
      </c>
      <c r="L3135" s="7">
        <v>0.4</v>
      </c>
    </row>
    <row r="3136" spans="1:12">
      <c r="A3136" s="2" t="s">
        <v>104</v>
      </c>
      <c r="B3136" s="2">
        <v>1185732</v>
      </c>
      <c r="C3136" s="3">
        <v>44386</v>
      </c>
      <c r="D3136" s="2" t="s">
        <v>115</v>
      </c>
      <c r="E3136" s="2" t="s">
        <v>13</v>
      </c>
      <c r="F3136" s="2" t="s">
        <v>69</v>
      </c>
      <c r="G3136" s="2" t="s">
        <v>108</v>
      </c>
      <c r="H3136" s="4">
        <v>0.45</v>
      </c>
      <c r="I3136" s="5">
        <v>2250</v>
      </c>
      <c r="J3136" s="6">
        <f t="shared" si="24"/>
        <v>1012.5</v>
      </c>
      <c r="K3136" s="6">
        <f t="shared" si="25"/>
        <v>354.375</v>
      </c>
      <c r="L3136" s="7">
        <v>0.35</v>
      </c>
    </row>
    <row r="3137" spans="1:12">
      <c r="A3137" s="2" t="s">
        <v>104</v>
      </c>
      <c r="B3137" s="2">
        <v>1185732</v>
      </c>
      <c r="C3137" s="3">
        <v>44386</v>
      </c>
      <c r="D3137" s="2" t="s">
        <v>115</v>
      </c>
      <c r="E3137" s="2" t="s">
        <v>13</v>
      </c>
      <c r="F3137" s="2" t="s">
        <v>69</v>
      </c>
      <c r="G3137" s="2" t="s">
        <v>109</v>
      </c>
      <c r="H3137" s="4">
        <v>0.45</v>
      </c>
      <c r="I3137" s="5">
        <v>1750</v>
      </c>
      <c r="J3137" s="6">
        <f t="shared" si="24"/>
        <v>787.5</v>
      </c>
      <c r="K3137" s="6">
        <f t="shared" si="25"/>
        <v>275.625</v>
      </c>
      <c r="L3137" s="7">
        <v>0.35</v>
      </c>
    </row>
    <row r="3138" spans="1:12">
      <c r="A3138" s="2" t="s">
        <v>104</v>
      </c>
      <c r="B3138" s="2">
        <v>1185732</v>
      </c>
      <c r="C3138" s="3">
        <v>44386</v>
      </c>
      <c r="D3138" s="2" t="s">
        <v>115</v>
      </c>
      <c r="E3138" s="2" t="s">
        <v>13</v>
      </c>
      <c r="F3138" s="2" t="s">
        <v>69</v>
      </c>
      <c r="G3138" s="2" t="s">
        <v>110</v>
      </c>
      <c r="H3138" s="4">
        <v>0.55000000000000004</v>
      </c>
      <c r="I3138" s="5">
        <v>2000</v>
      </c>
      <c r="J3138" s="6">
        <f t="shared" si="24"/>
        <v>1100</v>
      </c>
      <c r="K3138" s="6">
        <f t="shared" si="25"/>
        <v>330</v>
      </c>
      <c r="L3138" s="7">
        <v>0.3</v>
      </c>
    </row>
    <row r="3139" spans="1:12">
      <c r="A3139" s="2" t="s">
        <v>104</v>
      </c>
      <c r="B3139" s="2">
        <v>1185732</v>
      </c>
      <c r="C3139" s="3">
        <v>44386</v>
      </c>
      <c r="D3139" s="2" t="s">
        <v>115</v>
      </c>
      <c r="E3139" s="2" t="s">
        <v>13</v>
      </c>
      <c r="F3139" s="2" t="s">
        <v>69</v>
      </c>
      <c r="G3139" s="2" t="s">
        <v>111</v>
      </c>
      <c r="H3139" s="4">
        <v>0.60000000000000009</v>
      </c>
      <c r="I3139" s="5">
        <v>3750</v>
      </c>
      <c r="J3139" s="6">
        <f t="shared" si="24"/>
        <v>2250.0000000000005</v>
      </c>
      <c r="K3139" s="6">
        <f t="shared" si="25"/>
        <v>900.00000000000023</v>
      </c>
      <c r="L3139" s="7">
        <v>0.4</v>
      </c>
    </row>
    <row r="3140" spans="1:12">
      <c r="A3140" s="2" t="s">
        <v>104</v>
      </c>
      <c r="B3140" s="2">
        <v>1185732</v>
      </c>
      <c r="C3140" s="3">
        <v>44418</v>
      </c>
      <c r="D3140" s="2" t="s">
        <v>115</v>
      </c>
      <c r="E3140" s="2" t="s">
        <v>13</v>
      </c>
      <c r="F3140" s="2" t="s">
        <v>69</v>
      </c>
      <c r="G3140" s="2" t="s">
        <v>106</v>
      </c>
      <c r="H3140" s="4">
        <v>0.5</v>
      </c>
      <c r="I3140" s="5">
        <v>5250</v>
      </c>
      <c r="J3140" s="6">
        <f t="shared" si="24"/>
        <v>2625</v>
      </c>
      <c r="K3140" s="6">
        <f t="shared" si="25"/>
        <v>1050</v>
      </c>
      <c r="L3140" s="7">
        <v>0.4</v>
      </c>
    </row>
    <row r="3141" spans="1:12">
      <c r="A3141" s="2" t="s">
        <v>104</v>
      </c>
      <c r="B3141" s="2">
        <v>1185732</v>
      </c>
      <c r="C3141" s="3">
        <v>44418</v>
      </c>
      <c r="D3141" s="2" t="s">
        <v>115</v>
      </c>
      <c r="E3141" s="2" t="s">
        <v>13</v>
      </c>
      <c r="F3141" s="2" t="s">
        <v>69</v>
      </c>
      <c r="G3141" s="2" t="s">
        <v>107</v>
      </c>
      <c r="H3141" s="4">
        <v>0.45000000000000007</v>
      </c>
      <c r="I3141" s="5">
        <v>3000</v>
      </c>
      <c r="J3141" s="6">
        <f t="shared" si="24"/>
        <v>1350.0000000000002</v>
      </c>
      <c r="K3141" s="6">
        <f t="shared" si="25"/>
        <v>540.00000000000011</v>
      </c>
      <c r="L3141" s="7">
        <v>0.4</v>
      </c>
    </row>
    <row r="3142" spans="1:12">
      <c r="A3142" s="2" t="s">
        <v>104</v>
      </c>
      <c r="B3142" s="2">
        <v>1185732</v>
      </c>
      <c r="C3142" s="3">
        <v>44418</v>
      </c>
      <c r="D3142" s="2" t="s">
        <v>115</v>
      </c>
      <c r="E3142" s="2" t="s">
        <v>13</v>
      </c>
      <c r="F3142" s="2" t="s">
        <v>69</v>
      </c>
      <c r="G3142" s="2" t="s">
        <v>108</v>
      </c>
      <c r="H3142" s="4">
        <v>0.4</v>
      </c>
      <c r="I3142" s="5">
        <v>2250</v>
      </c>
      <c r="J3142" s="6">
        <f t="shared" si="24"/>
        <v>900</v>
      </c>
      <c r="K3142" s="6">
        <f t="shared" si="25"/>
        <v>315</v>
      </c>
      <c r="L3142" s="7">
        <v>0.35</v>
      </c>
    </row>
    <row r="3143" spans="1:12">
      <c r="A3143" s="2" t="s">
        <v>104</v>
      </c>
      <c r="B3143" s="2">
        <v>1185732</v>
      </c>
      <c r="C3143" s="3">
        <v>44418</v>
      </c>
      <c r="D3143" s="2" t="s">
        <v>115</v>
      </c>
      <c r="E3143" s="2" t="s">
        <v>13</v>
      </c>
      <c r="F3143" s="2" t="s">
        <v>69</v>
      </c>
      <c r="G3143" s="2" t="s">
        <v>109</v>
      </c>
      <c r="H3143" s="4">
        <v>0.4</v>
      </c>
      <c r="I3143" s="5">
        <v>2000</v>
      </c>
      <c r="J3143" s="6">
        <f t="shared" si="24"/>
        <v>800</v>
      </c>
      <c r="K3143" s="6">
        <f t="shared" si="25"/>
        <v>280</v>
      </c>
      <c r="L3143" s="7">
        <v>0.35</v>
      </c>
    </row>
    <row r="3144" spans="1:12">
      <c r="A3144" s="2" t="s">
        <v>104</v>
      </c>
      <c r="B3144" s="2">
        <v>1185732</v>
      </c>
      <c r="C3144" s="3">
        <v>44418</v>
      </c>
      <c r="D3144" s="2" t="s">
        <v>115</v>
      </c>
      <c r="E3144" s="2" t="s">
        <v>13</v>
      </c>
      <c r="F3144" s="2" t="s">
        <v>69</v>
      </c>
      <c r="G3144" s="2" t="s">
        <v>110</v>
      </c>
      <c r="H3144" s="4">
        <v>0.5</v>
      </c>
      <c r="I3144" s="5">
        <v>1750</v>
      </c>
      <c r="J3144" s="6">
        <f t="shared" si="24"/>
        <v>875</v>
      </c>
      <c r="K3144" s="6">
        <f t="shared" si="25"/>
        <v>262.5</v>
      </c>
      <c r="L3144" s="7">
        <v>0.3</v>
      </c>
    </row>
    <row r="3145" spans="1:12">
      <c r="A3145" s="2" t="s">
        <v>104</v>
      </c>
      <c r="B3145" s="2">
        <v>1185732</v>
      </c>
      <c r="C3145" s="3">
        <v>44418</v>
      </c>
      <c r="D3145" s="2" t="s">
        <v>115</v>
      </c>
      <c r="E3145" s="2" t="s">
        <v>13</v>
      </c>
      <c r="F3145" s="2" t="s">
        <v>69</v>
      </c>
      <c r="G3145" s="2" t="s">
        <v>111</v>
      </c>
      <c r="H3145" s="4">
        <v>0.55000000000000004</v>
      </c>
      <c r="I3145" s="5">
        <v>3500</v>
      </c>
      <c r="J3145" s="6">
        <f t="shared" si="24"/>
        <v>1925.0000000000002</v>
      </c>
      <c r="K3145" s="6">
        <f t="shared" si="25"/>
        <v>770.00000000000011</v>
      </c>
      <c r="L3145" s="7">
        <v>0.4</v>
      </c>
    </row>
    <row r="3146" spans="1:12">
      <c r="A3146" s="2" t="s">
        <v>104</v>
      </c>
      <c r="B3146" s="2">
        <v>1185732</v>
      </c>
      <c r="C3146" s="3">
        <v>44450</v>
      </c>
      <c r="D3146" s="2" t="s">
        <v>115</v>
      </c>
      <c r="E3146" s="2" t="s">
        <v>13</v>
      </c>
      <c r="F3146" s="2" t="s">
        <v>69</v>
      </c>
      <c r="G3146" s="2" t="s">
        <v>106</v>
      </c>
      <c r="H3146" s="4">
        <v>0.35000000000000003</v>
      </c>
      <c r="I3146" s="5">
        <v>4750</v>
      </c>
      <c r="J3146" s="6">
        <f t="shared" si="24"/>
        <v>1662.5000000000002</v>
      </c>
      <c r="K3146" s="6">
        <f t="shared" si="25"/>
        <v>665.00000000000011</v>
      </c>
      <c r="L3146" s="7">
        <v>0.4</v>
      </c>
    </row>
    <row r="3147" spans="1:12">
      <c r="A3147" s="2" t="s">
        <v>104</v>
      </c>
      <c r="B3147" s="2">
        <v>1185732</v>
      </c>
      <c r="C3147" s="3">
        <v>44450</v>
      </c>
      <c r="D3147" s="2" t="s">
        <v>115</v>
      </c>
      <c r="E3147" s="2" t="s">
        <v>13</v>
      </c>
      <c r="F3147" s="2" t="s">
        <v>69</v>
      </c>
      <c r="G3147" s="2" t="s">
        <v>107</v>
      </c>
      <c r="H3147" s="4">
        <v>0.3000000000000001</v>
      </c>
      <c r="I3147" s="5">
        <v>2750</v>
      </c>
      <c r="J3147" s="6">
        <f t="shared" si="24"/>
        <v>825.00000000000023</v>
      </c>
      <c r="K3147" s="6">
        <f t="shared" si="25"/>
        <v>330.00000000000011</v>
      </c>
      <c r="L3147" s="7">
        <v>0.4</v>
      </c>
    </row>
    <row r="3148" spans="1:12">
      <c r="A3148" s="2" t="s">
        <v>104</v>
      </c>
      <c r="B3148" s="2">
        <v>1185732</v>
      </c>
      <c r="C3148" s="3">
        <v>44450</v>
      </c>
      <c r="D3148" s="2" t="s">
        <v>115</v>
      </c>
      <c r="E3148" s="2" t="s">
        <v>13</v>
      </c>
      <c r="F3148" s="2" t="s">
        <v>69</v>
      </c>
      <c r="G3148" s="2" t="s">
        <v>108</v>
      </c>
      <c r="H3148" s="4">
        <v>0.25000000000000006</v>
      </c>
      <c r="I3148" s="5">
        <v>1750</v>
      </c>
      <c r="J3148" s="6">
        <f t="shared" si="24"/>
        <v>437.50000000000011</v>
      </c>
      <c r="K3148" s="6">
        <f t="shared" si="25"/>
        <v>153.12500000000003</v>
      </c>
      <c r="L3148" s="7">
        <v>0.35</v>
      </c>
    </row>
    <row r="3149" spans="1:12">
      <c r="A3149" s="2" t="s">
        <v>104</v>
      </c>
      <c r="B3149" s="2">
        <v>1185732</v>
      </c>
      <c r="C3149" s="3">
        <v>44450</v>
      </c>
      <c r="D3149" s="2" t="s">
        <v>115</v>
      </c>
      <c r="E3149" s="2" t="s">
        <v>13</v>
      </c>
      <c r="F3149" s="2" t="s">
        <v>69</v>
      </c>
      <c r="G3149" s="2" t="s">
        <v>109</v>
      </c>
      <c r="H3149" s="4">
        <v>0.25000000000000006</v>
      </c>
      <c r="I3149" s="5">
        <v>1500</v>
      </c>
      <c r="J3149" s="6">
        <f t="shared" si="24"/>
        <v>375.00000000000006</v>
      </c>
      <c r="K3149" s="6">
        <f t="shared" si="25"/>
        <v>131.25</v>
      </c>
      <c r="L3149" s="7">
        <v>0.35</v>
      </c>
    </row>
    <row r="3150" spans="1:12">
      <c r="A3150" s="2" t="s">
        <v>104</v>
      </c>
      <c r="B3150" s="2">
        <v>1185732</v>
      </c>
      <c r="C3150" s="3">
        <v>44450</v>
      </c>
      <c r="D3150" s="2" t="s">
        <v>115</v>
      </c>
      <c r="E3150" s="2" t="s">
        <v>13</v>
      </c>
      <c r="F3150" s="2" t="s">
        <v>69</v>
      </c>
      <c r="G3150" s="2" t="s">
        <v>110</v>
      </c>
      <c r="H3150" s="4">
        <v>0.35000000000000003</v>
      </c>
      <c r="I3150" s="5">
        <v>1500</v>
      </c>
      <c r="J3150" s="6">
        <f t="shared" si="24"/>
        <v>525</v>
      </c>
      <c r="K3150" s="6">
        <f t="shared" si="25"/>
        <v>157.5</v>
      </c>
      <c r="L3150" s="7">
        <v>0.3</v>
      </c>
    </row>
    <row r="3151" spans="1:12">
      <c r="A3151" s="2" t="s">
        <v>104</v>
      </c>
      <c r="B3151" s="2">
        <v>1185732</v>
      </c>
      <c r="C3151" s="3">
        <v>44450</v>
      </c>
      <c r="D3151" s="2" t="s">
        <v>115</v>
      </c>
      <c r="E3151" s="2" t="s">
        <v>13</v>
      </c>
      <c r="F3151" s="2" t="s">
        <v>69</v>
      </c>
      <c r="G3151" s="2" t="s">
        <v>111</v>
      </c>
      <c r="H3151" s="4">
        <v>0.4</v>
      </c>
      <c r="I3151" s="5">
        <v>2250</v>
      </c>
      <c r="J3151" s="6">
        <f t="shared" si="24"/>
        <v>900</v>
      </c>
      <c r="K3151" s="6">
        <f t="shared" si="25"/>
        <v>360</v>
      </c>
      <c r="L3151" s="7">
        <v>0.4</v>
      </c>
    </row>
    <row r="3152" spans="1:12">
      <c r="A3152" s="2" t="s">
        <v>104</v>
      </c>
      <c r="B3152" s="2">
        <v>1185732</v>
      </c>
      <c r="C3152" s="3">
        <v>44479</v>
      </c>
      <c r="D3152" s="2" t="s">
        <v>115</v>
      </c>
      <c r="E3152" s="2" t="s">
        <v>13</v>
      </c>
      <c r="F3152" s="2" t="s">
        <v>69</v>
      </c>
      <c r="G3152" s="2" t="s">
        <v>106</v>
      </c>
      <c r="H3152" s="4">
        <v>0.44999999999999996</v>
      </c>
      <c r="I3152" s="5">
        <v>4000</v>
      </c>
      <c r="J3152" s="6">
        <f t="shared" si="24"/>
        <v>1799.9999999999998</v>
      </c>
      <c r="K3152" s="6">
        <f t="shared" si="25"/>
        <v>720</v>
      </c>
      <c r="L3152" s="7">
        <v>0.4</v>
      </c>
    </row>
    <row r="3153" spans="1:12">
      <c r="A3153" s="2" t="s">
        <v>104</v>
      </c>
      <c r="B3153" s="2">
        <v>1185732</v>
      </c>
      <c r="C3153" s="3">
        <v>44479</v>
      </c>
      <c r="D3153" s="2" t="s">
        <v>115</v>
      </c>
      <c r="E3153" s="2" t="s">
        <v>13</v>
      </c>
      <c r="F3153" s="2" t="s">
        <v>69</v>
      </c>
      <c r="G3153" s="2" t="s">
        <v>107</v>
      </c>
      <c r="H3153" s="4">
        <v>0.35000000000000003</v>
      </c>
      <c r="I3153" s="5">
        <v>2500</v>
      </c>
      <c r="J3153" s="6">
        <f t="shared" si="24"/>
        <v>875.00000000000011</v>
      </c>
      <c r="K3153" s="6">
        <f t="shared" si="25"/>
        <v>350.00000000000006</v>
      </c>
      <c r="L3153" s="7">
        <v>0.4</v>
      </c>
    </row>
    <row r="3154" spans="1:12">
      <c r="A3154" s="2" t="s">
        <v>104</v>
      </c>
      <c r="B3154" s="2">
        <v>1185732</v>
      </c>
      <c r="C3154" s="3">
        <v>44479</v>
      </c>
      <c r="D3154" s="2" t="s">
        <v>115</v>
      </c>
      <c r="E3154" s="2" t="s">
        <v>13</v>
      </c>
      <c r="F3154" s="2" t="s">
        <v>69</v>
      </c>
      <c r="G3154" s="2" t="s">
        <v>108</v>
      </c>
      <c r="H3154" s="4">
        <v>0.35000000000000003</v>
      </c>
      <c r="I3154" s="5">
        <v>1500</v>
      </c>
      <c r="J3154" s="6">
        <f t="shared" si="24"/>
        <v>525</v>
      </c>
      <c r="K3154" s="6">
        <f t="shared" si="25"/>
        <v>183.75</v>
      </c>
      <c r="L3154" s="7">
        <v>0.35</v>
      </c>
    </row>
    <row r="3155" spans="1:12">
      <c r="A3155" s="2" t="s">
        <v>104</v>
      </c>
      <c r="B3155" s="2">
        <v>1185732</v>
      </c>
      <c r="C3155" s="3">
        <v>44479</v>
      </c>
      <c r="D3155" s="2" t="s">
        <v>115</v>
      </c>
      <c r="E3155" s="2" t="s">
        <v>13</v>
      </c>
      <c r="F3155" s="2" t="s">
        <v>69</v>
      </c>
      <c r="G3155" s="2" t="s">
        <v>109</v>
      </c>
      <c r="H3155" s="4">
        <v>0.35000000000000003</v>
      </c>
      <c r="I3155" s="5">
        <v>1500</v>
      </c>
      <c r="J3155" s="6">
        <f t="shared" si="24"/>
        <v>525</v>
      </c>
      <c r="K3155" s="6">
        <f t="shared" si="25"/>
        <v>183.75</v>
      </c>
      <c r="L3155" s="7">
        <v>0.35</v>
      </c>
    </row>
    <row r="3156" spans="1:12">
      <c r="A3156" s="2" t="s">
        <v>104</v>
      </c>
      <c r="B3156" s="2">
        <v>1185732</v>
      </c>
      <c r="C3156" s="3">
        <v>44479</v>
      </c>
      <c r="D3156" s="2" t="s">
        <v>115</v>
      </c>
      <c r="E3156" s="2" t="s">
        <v>13</v>
      </c>
      <c r="F3156" s="2" t="s">
        <v>69</v>
      </c>
      <c r="G3156" s="2" t="s">
        <v>110</v>
      </c>
      <c r="H3156" s="4">
        <v>0.44999999999999996</v>
      </c>
      <c r="I3156" s="5">
        <v>1500</v>
      </c>
      <c r="J3156" s="6">
        <f t="shared" si="24"/>
        <v>674.99999999999989</v>
      </c>
      <c r="K3156" s="6">
        <f t="shared" si="25"/>
        <v>202.49999999999997</v>
      </c>
      <c r="L3156" s="7">
        <v>0.3</v>
      </c>
    </row>
    <row r="3157" spans="1:12">
      <c r="A3157" s="2" t="s">
        <v>104</v>
      </c>
      <c r="B3157" s="2">
        <v>1185732</v>
      </c>
      <c r="C3157" s="3">
        <v>44479</v>
      </c>
      <c r="D3157" s="2" t="s">
        <v>115</v>
      </c>
      <c r="E3157" s="2" t="s">
        <v>13</v>
      </c>
      <c r="F3157" s="2" t="s">
        <v>69</v>
      </c>
      <c r="G3157" s="2" t="s">
        <v>111</v>
      </c>
      <c r="H3157" s="4">
        <v>0.49999999999999983</v>
      </c>
      <c r="I3157" s="5">
        <v>2750</v>
      </c>
      <c r="J3157" s="6">
        <f t="shared" si="24"/>
        <v>1374.9999999999995</v>
      </c>
      <c r="K3157" s="6">
        <f t="shared" si="25"/>
        <v>549.99999999999989</v>
      </c>
      <c r="L3157" s="7">
        <v>0.4</v>
      </c>
    </row>
    <row r="3158" spans="1:12">
      <c r="A3158" s="2" t="s">
        <v>104</v>
      </c>
      <c r="B3158" s="2">
        <v>1185732</v>
      </c>
      <c r="C3158" s="3">
        <v>44510</v>
      </c>
      <c r="D3158" s="2" t="s">
        <v>115</v>
      </c>
      <c r="E3158" s="2" t="s">
        <v>13</v>
      </c>
      <c r="F3158" s="2" t="s">
        <v>69</v>
      </c>
      <c r="G3158" s="2" t="s">
        <v>106</v>
      </c>
      <c r="H3158" s="4">
        <v>0.44999999999999996</v>
      </c>
      <c r="I3158" s="5">
        <v>4250</v>
      </c>
      <c r="J3158" s="6">
        <f t="shared" si="24"/>
        <v>1912.4999999999998</v>
      </c>
      <c r="K3158" s="6">
        <f t="shared" si="25"/>
        <v>765</v>
      </c>
      <c r="L3158" s="7">
        <v>0.4</v>
      </c>
    </row>
    <row r="3159" spans="1:12">
      <c r="A3159" s="2" t="s">
        <v>104</v>
      </c>
      <c r="B3159" s="2">
        <v>1185732</v>
      </c>
      <c r="C3159" s="3">
        <v>44510</v>
      </c>
      <c r="D3159" s="2" t="s">
        <v>115</v>
      </c>
      <c r="E3159" s="2" t="s">
        <v>13</v>
      </c>
      <c r="F3159" s="2" t="s">
        <v>69</v>
      </c>
      <c r="G3159" s="2" t="s">
        <v>107</v>
      </c>
      <c r="H3159" s="4">
        <v>0.35000000000000003</v>
      </c>
      <c r="I3159" s="5">
        <v>3250</v>
      </c>
      <c r="J3159" s="6">
        <f t="shared" si="24"/>
        <v>1137.5</v>
      </c>
      <c r="K3159" s="6">
        <f t="shared" si="25"/>
        <v>455</v>
      </c>
      <c r="L3159" s="7">
        <v>0.4</v>
      </c>
    </row>
    <row r="3160" spans="1:12">
      <c r="A3160" s="2" t="s">
        <v>104</v>
      </c>
      <c r="B3160" s="2">
        <v>1185732</v>
      </c>
      <c r="C3160" s="3">
        <v>44510</v>
      </c>
      <c r="D3160" s="2" t="s">
        <v>115</v>
      </c>
      <c r="E3160" s="2" t="s">
        <v>13</v>
      </c>
      <c r="F3160" s="2" t="s">
        <v>69</v>
      </c>
      <c r="G3160" s="2" t="s">
        <v>108</v>
      </c>
      <c r="H3160" s="4">
        <v>0.35000000000000003</v>
      </c>
      <c r="I3160" s="5">
        <v>2700</v>
      </c>
      <c r="J3160" s="6">
        <f t="shared" si="24"/>
        <v>945.00000000000011</v>
      </c>
      <c r="K3160" s="6">
        <f t="shared" si="25"/>
        <v>330.75</v>
      </c>
      <c r="L3160" s="7">
        <v>0.35</v>
      </c>
    </row>
    <row r="3161" spans="1:12">
      <c r="A3161" s="2" t="s">
        <v>104</v>
      </c>
      <c r="B3161" s="2">
        <v>1185732</v>
      </c>
      <c r="C3161" s="3">
        <v>44510</v>
      </c>
      <c r="D3161" s="2" t="s">
        <v>115</v>
      </c>
      <c r="E3161" s="2" t="s">
        <v>13</v>
      </c>
      <c r="F3161" s="2" t="s">
        <v>69</v>
      </c>
      <c r="G3161" s="2" t="s">
        <v>109</v>
      </c>
      <c r="H3161" s="4">
        <v>0.35000000000000003</v>
      </c>
      <c r="I3161" s="5">
        <v>2750</v>
      </c>
      <c r="J3161" s="6">
        <f t="shared" si="24"/>
        <v>962.50000000000011</v>
      </c>
      <c r="K3161" s="6">
        <f t="shared" si="25"/>
        <v>336.875</v>
      </c>
      <c r="L3161" s="7">
        <v>0.35</v>
      </c>
    </row>
    <row r="3162" spans="1:12">
      <c r="A3162" s="2" t="s">
        <v>104</v>
      </c>
      <c r="B3162" s="2">
        <v>1185732</v>
      </c>
      <c r="C3162" s="3">
        <v>44510</v>
      </c>
      <c r="D3162" s="2" t="s">
        <v>115</v>
      </c>
      <c r="E3162" s="2" t="s">
        <v>13</v>
      </c>
      <c r="F3162" s="2" t="s">
        <v>69</v>
      </c>
      <c r="G3162" s="2" t="s">
        <v>110</v>
      </c>
      <c r="H3162" s="4">
        <v>0.6</v>
      </c>
      <c r="I3162" s="5">
        <v>2500</v>
      </c>
      <c r="J3162" s="6">
        <f t="shared" si="24"/>
        <v>1500</v>
      </c>
      <c r="K3162" s="6">
        <f t="shared" si="25"/>
        <v>450</v>
      </c>
      <c r="L3162" s="7">
        <v>0.3</v>
      </c>
    </row>
    <row r="3163" spans="1:12">
      <c r="A3163" s="2" t="s">
        <v>104</v>
      </c>
      <c r="B3163" s="2">
        <v>1185732</v>
      </c>
      <c r="C3163" s="3">
        <v>44510</v>
      </c>
      <c r="D3163" s="2" t="s">
        <v>115</v>
      </c>
      <c r="E3163" s="2" t="s">
        <v>13</v>
      </c>
      <c r="F3163" s="2" t="s">
        <v>69</v>
      </c>
      <c r="G3163" s="2" t="s">
        <v>111</v>
      </c>
      <c r="H3163" s="4">
        <v>0.64999999999999991</v>
      </c>
      <c r="I3163" s="5">
        <v>3500</v>
      </c>
      <c r="J3163" s="6">
        <f t="shared" si="24"/>
        <v>2274.9999999999995</v>
      </c>
      <c r="K3163" s="6">
        <f t="shared" si="25"/>
        <v>909.99999999999989</v>
      </c>
      <c r="L3163" s="7">
        <v>0.4</v>
      </c>
    </row>
    <row r="3164" spans="1:12">
      <c r="A3164" s="2" t="s">
        <v>104</v>
      </c>
      <c r="B3164" s="2">
        <v>1185732</v>
      </c>
      <c r="C3164" s="3">
        <v>44539</v>
      </c>
      <c r="D3164" s="2" t="s">
        <v>115</v>
      </c>
      <c r="E3164" s="2" t="s">
        <v>13</v>
      </c>
      <c r="F3164" s="2" t="s">
        <v>69</v>
      </c>
      <c r="G3164" s="2" t="s">
        <v>106</v>
      </c>
      <c r="H3164" s="4">
        <v>0.6</v>
      </c>
      <c r="I3164" s="5">
        <v>6000</v>
      </c>
      <c r="J3164" s="6">
        <f t="shared" si="24"/>
        <v>3600</v>
      </c>
      <c r="K3164" s="6">
        <f t="shared" si="25"/>
        <v>1440</v>
      </c>
      <c r="L3164" s="7">
        <v>0.4</v>
      </c>
    </row>
    <row r="3165" spans="1:12">
      <c r="A3165" s="2" t="s">
        <v>104</v>
      </c>
      <c r="B3165" s="2">
        <v>1185732</v>
      </c>
      <c r="C3165" s="3">
        <v>44539</v>
      </c>
      <c r="D3165" s="2" t="s">
        <v>115</v>
      </c>
      <c r="E3165" s="2" t="s">
        <v>13</v>
      </c>
      <c r="F3165" s="2" t="s">
        <v>69</v>
      </c>
      <c r="G3165" s="2" t="s">
        <v>107</v>
      </c>
      <c r="H3165" s="4">
        <v>0.5</v>
      </c>
      <c r="I3165" s="5">
        <v>4000</v>
      </c>
      <c r="J3165" s="6">
        <f t="shared" si="24"/>
        <v>2000</v>
      </c>
      <c r="K3165" s="6">
        <f t="shared" si="25"/>
        <v>800</v>
      </c>
      <c r="L3165" s="7">
        <v>0.4</v>
      </c>
    </row>
    <row r="3166" spans="1:12">
      <c r="A3166" s="2" t="s">
        <v>104</v>
      </c>
      <c r="B3166" s="2">
        <v>1185732</v>
      </c>
      <c r="C3166" s="3">
        <v>44539</v>
      </c>
      <c r="D3166" s="2" t="s">
        <v>115</v>
      </c>
      <c r="E3166" s="2" t="s">
        <v>13</v>
      </c>
      <c r="F3166" s="2" t="s">
        <v>69</v>
      </c>
      <c r="G3166" s="2" t="s">
        <v>108</v>
      </c>
      <c r="H3166" s="4">
        <v>0.5</v>
      </c>
      <c r="I3166" s="5">
        <v>3500</v>
      </c>
      <c r="J3166" s="6">
        <f t="shared" si="24"/>
        <v>1750</v>
      </c>
      <c r="K3166" s="6">
        <f t="shared" si="25"/>
        <v>612.5</v>
      </c>
      <c r="L3166" s="7">
        <v>0.35</v>
      </c>
    </row>
    <row r="3167" spans="1:12">
      <c r="A3167" s="2" t="s">
        <v>104</v>
      </c>
      <c r="B3167" s="2">
        <v>1185732</v>
      </c>
      <c r="C3167" s="3">
        <v>44539</v>
      </c>
      <c r="D3167" s="2" t="s">
        <v>115</v>
      </c>
      <c r="E3167" s="2" t="s">
        <v>13</v>
      </c>
      <c r="F3167" s="2" t="s">
        <v>69</v>
      </c>
      <c r="G3167" s="2" t="s">
        <v>109</v>
      </c>
      <c r="H3167" s="4">
        <v>0.5</v>
      </c>
      <c r="I3167" s="5">
        <v>3000</v>
      </c>
      <c r="J3167" s="6">
        <f t="shared" si="24"/>
        <v>1500</v>
      </c>
      <c r="K3167" s="6">
        <f t="shared" si="25"/>
        <v>525</v>
      </c>
      <c r="L3167" s="7">
        <v>0.35</v>
      </c>
    </row>
    <row r="3168" spans="1:12">
      <c r="A3168" s="2" t="s">
        <v>104</v>
      </c>
      <c r="B3168" s="2">
        <v>1185732</v>
      </c>
      <c r="C3168" s="3">
        <v>44539</v>
      </c>
      <c r="D3168" s="2" t="s">
        <v>115</v>
      </c>
      <c r="E3168" s="2" t="s">
        <v>13</v>
      </c>
      <c r="F3168" s="2" t="s">
        <v>69</v>
      </c>
      <c r="G3168" s="2" t="s">
        <v>110</v>
      </c>
      <c r="H3168" s="4">
        <v>0.6</v>
      </c>
      <c r="I3168" s="5">
        <v>3000</v>
      </c>
      <c r="J3168" s="6">
        <f t="shared" si="24"/>
        <v>1800</v>
      </c>
      <c r="K3168" s="6">
        <f t="shared" si="25"/>
        <v>540</v>
      </c>
      <c r="L3168" s="7">
        <v>0.3</v>
      </c>
    </row>
    <row r="3169" spans="1:12">
      <c r="A3169" s="2" t="s">
        <v>104</v>
      </c>
      <c r="B3169" s="2">
        <v>1185732</v>
      </c>
      <c r="C3169" s="3">
        <v>44539</v>
      </c>
      <c r="D3169" s="2" t="s">
        <v>115</v>
      </c>
      <c r="E3169" s="2" t="s">
        <v>13</v>
      </c>
      <c r="F3169" s="2" t="s">
        <v>69</v>
      </c>
      <c r="G3169" s="2" t="s">
        <v>111</v>
      </c>
      <c r="H3169" s="4">
        <v>0.64999999999999991</v>
      </c>
      <c r="I3169" s="5">
        <v>4000</v>
      </c>
      <c r="J3169" s="6">
        <f t="shared" si="24"/>
        <v>2599.9999999999995</v>
      </c>
      <c r="K3169" s="6">
        <f t="shared" si="25"/>
        <v>1039.9999999999998</v>
      </c>
      <c r="L3169" s="7">
        <v>0.4</v>
      </c>
    </row>
    <row r="3170" spans="1:12">
      <c r="A3170" s="2" t="s">
        <v>104</v>
      </c>
      <c r="B3170" s="2">
        <v>1185732</v>
      </c>
      <c r="C3170" s="3">
        <v>44213</v>
      </c>
      <c r="D3170" s="2" t="s">
        <v>115</v>
      </c>
      <c r="E3170" s="2" t="s">
        <v>24</v>
      </c>
      <c r="F3170" s="2" t="s">
        <v>73</v>
      </c>
      <c r="G3170" s="2" t="s">
        <v>106</v>
      </c>
      <c r="H3170" s="4">
        <v>0.35000000000000003</v>
      </c>
      <c r="I3170" s="5">
        <v>5000</v>
      </c>
      <c r="J3170" s="6">
        <f t="shared" si="24"/>
        <v>1750.0000000000002</v>
      </c>
      <c r="K3170" s="6">
        <f t="shared" si="25"/>
        <v>700.00000000000011</v>
      </c>
      <c r="L3170" s="7">
        <v>0.4</v>
      </c>
    </row>
    <row r="3171" spans="1:12">
      <c r="A3171" s="2" t="s">
        <v>104</v>
      </c>
      <c r="B3171" s="2">
        <v>1185732</v>
      </c>
      <c r="C3171" s="3">
        <v>44213</v>
      </c>
      <c r="D3171" s="2" t="s">
        <v>115</v>
      </c>
      <c r="E3171" s="2" t="s">
        <v>24</v>
      </c>
      <c r="F3171" s="2" t="s">
        <v>73</v>
      </c>
      <c r="G3171" s="2" t="s">
        <v>107</v>
      </c>
      <c r="H3171" s="4">
        <v>0.35000000000000003</v>
      </c>
      <c r="I3171" s="5">
        <v>3000</v>
      </c>
      <c r="J3171" s="6">
        <f t="shared" si="24"/>
        <v>1050</v>
      </c>
      <c r="K3171" s="6">
        <f t="shared" si="25"/>
        <v>420</v>
      </c>
      <c r="L3171" s="7">
        <v>0.4</v>
      </c>
    </row>
    <row r="3172" spans="1:12">
      <c r="A3172" s="2" t="s">
        <v>104</v>
      </c>
      <c r="B3172" s="2">
        <v>1185732</v>
      </c>
      <c r="C3172" s="3">
        <v>44213</v>
      </c>
      <c r="D3172" s="2" t="s">
        <v>115</v>
      </c>
      <c r="E3172" s="2" t="s">
        <v>24</v>
      </c>
      <c r="F3172" s="2" t="s">
        <v>73</v>
      </c>
      <c r="G3172" s="2" t="s">
        <v>108</v>
      </c>
      <c r="H3172" s="4">
        <v>0.25000000000000006</v>
      </c>
      <c r="I3172" s="5">
        <v>3000</v>
      </c>
      <c r="J3172" s="6">
        <f t="shared" si="24"/>
        <v>750.00000000000011</v>
      </c>
      <c r="K3172" s="6">
        <f t="shared" si="25"/>
        <v>300.00000000000006</v>
      </c>
      <c r="L3172" s="7">
        <v>0.4</v>
      </c>
    </row>
    <row r="3173" spans="1:12">
      <c r="A3173" s="2" t="s">
        <v>104</v>
      </c>
      <c r="B3173" s="2">
        <v>1185732</v>
      </c>
      <c r="C3173" s="3">
        <v>44213</v>
      </c>
      <c r="D3173" s="2" t="s">
        <v>115</v>
      </c>
      <c r="E3173" s="2" t="s">
        <v>24</v>
      </c>
      <c r="F3173" s="2" t="s">
        <v>73</v>
      </c>
      <c r="G3173" s="2" t="s">
        <v>109</v>
      </c>
      <c r="H3173" s="4">
        <v>0.30000000000000004</v>
      </c>
      <c r="I3173" s="5">
        <v>1500</v>
      </c>
      <c r="J3173" s="6">
        <f t="shared" si="24"/>
        <v>450.00000000000006</v>
      </c>
      <c r="K3173" s="6">
        <f t="shared" si="25"/>
        <v>180.00000000000003</v>
      </c>
      <c r="L3173" s="7">
        <v>0.4</v>
      </c>
    </row>
    <row r="3174" spans="1:12">
      <c r="A3174" s="2" t="s">
        <v>104</v>
      </c>
      <c r="B3174" s="2">
        <v>1185732</v>
      </c>
      <c r="C3174" s="3">
        <v>44213</v>
      </c>
      <c r="D3174" s="2" t="s">
        <v>115</v>
      </c>
      <c r="E3174" s="2" t="s">
        <v>24</v>
      </c>
      <c r="F3174" s="2" t="s">
        <v>73</v>
      </c>
      <c r="G3174" s="2" t="s">
        <v>110</v>
      </c>
      <c r="H3174" s="4">
        <v>0.44999999999999996</v>
      </c>
      <c r="I3174" s="5">
        <v>2000</v>
      </c>
      <c r="J3174" s="6">
        <f t="shared" si="24"/>
        <v>899.99999999999989</v>
      </c>
      <c r="K3174" s="6">
        <f t="shared" si="25"/>
        <v>360</v>
      </c>
      <c r="L3174" s="7">
        <v>0.4</v>
      </c>
    </row>
    <row r="3175" spans="1:12">
      <c r="A3175" s="2" t="s">
        <v>104</v>
      </c>
      <c r="B3175" s="2">
        <v>1185732</v>
      </c>
      <c r="C3175" s="3">
        <v>44213</v>
      </c>
      <c r="D3175" s="2" t="s">
        <v>115</v>
      </c>
      <c r="E3175" s="2" t="s">
        <v>24</v>
      </c>
      <c r="F3175" s="2" t="s">
        <v>73</v>
      </c>
      <c r="G3175" s="2" t="s">
        <v>111</v>
      </c>
      <c r="H3175" s="4">
        <v>0.35000000000000003</v>
      </c>
      <c r="I3175" s="5">
        <v>3000</v>
      </c>
      <c r="J3175" s="6">
        <f t="shared" si="24"/>
        <v>1050</v>
      </c>
      <c r="K3175" s="6">
        <f t="shared" si="25"/>
        <v>420</v>
      </c>
      <c r="L3175" s="7">
        <v>0.4</v>
      </c>
    </row>
    <row r="3176" spans="1:12">
      <c r="A3176" s="2" t="s">
        <v>104</v>
      </c>
      <c r="B3176" s="2">
        <v>1185732</v>
      </c>
      <c r="C3176" s="3">
        <v>44244</v>
      </c>
      <c r="D3176" s="2" t="s">
        <v>115</v>
      </c>
      <c r="E3176" s="2" t="s">
        <v>24</v>
      </c>
      <c r="F3176" s="2" t="s">
        <v>73</v>
      </c>
      <c r="G3176" s="2" t="s">
        <v>106</v>
      </c>
      <c r="H3176" s="4">
        <v>0.35000000000000003</v>
      </c>
      <c r="I3176" s="5">
        <v>5500</v>
      </c>
      <c r="J3176" s="6">
        <f t="shared" si="24"/>
        <v>1925.0000000000002</v>
      </c>
      <c r="K3176" s="6">
        <f t="shared" si="25"/>
        <v>770.00000000000011</v>
      </c>
      <c r="L3176" s="7">
        <v>0.4</v>
      </c>
    </row>
    <row r="3177" spans="1:12">
      <c r="A3177" s="2" t="s">
        <v>104</v>
      </c>
      <c r="B3177" s="2">
        <v>1185732</v>
      </c>
      <c r="C3177" s="3">
        <v>44244</v>
      </c>
      <c r="D3177" s="2" t="s">
        <v>115</v>
      </c>
      <c r="E3177" s="2" t="s">
        <v>24</v>
      </c>
      <c r="F3177" s="2" t="s">
        <v>73</v>
      </c>
      <c r="G3177" s="2" t="s">
        <v>107</v>
      </c>
      <c r="H3177" s="4">
        <v>0.4</v>
      </c>
      <c r="I3177" s="5">
        <v>2000</v>
      </c>
      <c r="J3177" s="6">
        <f t="shared" si="24"/>
        <v>800</v>
      </c>
      <c r="K3177" s="6">
        <f t="shared" si="25"/>
        <v>320</v>
      </c>
      <c r="L3177" s="7">
        <v>0.4</v>
      </c>
    </row>
    <row r="3178" spans="1:12">
      <c r="A3178" s="2" t="s">
        <v>104</v>
      </c>
      <c r="B3178" s="2">
        <v>1185732</v>
      </c>
      <c r="C3178" s="3">
        <v>44244</v>
      </c>
      <c r="D3178" s="2" t="s">
        <v>115</v>
      </c>
      <c r="E3178" s="2" t="s">
        <v>24</v>
      </c>
      <c r="F3178" s="2" t="s">
        <v>73</v>
      </c>
      <c r="G3178" s="2" t="s">
        <v>108</v>
      </c>
      <c r="H3178" s="4">
        <v>0.30000000000000004</v>
      </c>
      <c r="I3178" s="5">
        <v>3000</v>
      </c>
      <c r="J3178" s="6">
        <f t="shared" si="24"/>
        <v>900.00000000000011</v>
      </c>
      <c r="K3178" s="6">
        <f t="shared" si="25"/>
        <v>360.00000000000006</v>
      </c>
      <c r="L3178" s="7">
        <v>0.4</v>
      </c>
    </row>
    <row r="3179" spans="1:12">
      <c r="A3179" s="2" t="s">
        <v>104</v>
      </c>
      <c r="B3179" s="2">
        <v>1185732</v>
      </c>
      <c r="C3179" s="3">
        <v>44244</v>
      </c>
      <c r="D3179" s="2" t="s">
        <v>115</v>
      </c>
      <c r="E3179" s="2" t="s">
        <v>24</v>
      </c>
      <c r="F3179" s="2" t="s">
        <v>73</v>
      </c>
      <c r="G3179" s="2" t="s">
        <v>109</v>
      </c>
      <c r="H3179" s="4">
        <v>0.35000000000000003</v>
      </c>
      <c r="I3179" s="5">
        <v>1750</v>
      </c>
      <c r="J3179" s="6">
        <f t="shared" si="24"/>
        <v>612.50000000000011</v>
      </c>
      <c r="K3179" s="6">
        <f t="shared" si="25"/>
        <v>245.00000000000006</v>
      </c>
      <c r="L3179" s="7">
        <v>0.4</v>
      </c>
    </row>
    <row r="3180" spans="1:12">
      <c r="A3180" s="2" t="s">
        <v>104</v>
      </c>
      <c r="B3180" s="2">
        <v>1185732</v>
      </c>
      <c r="C3180" s="3">
        <v>44244</v>
      </c>
      <c r="D3180" s="2" t="s">
        <v>115</v>
      </c>
      <c r="E3180" s="2" t="s">
        <v>24</v>
      </c>
      <c r="F3180" s="2" t="s">
        <v>73</v>
      </c>
      <c r="G3180" s="2" t="s">
        <v>110</v>
      </c>
      <c r="H3180" s="4">
        <v>0.49999999999999994</v>
      </c>
      <c r="I3180" s="5">
        <v>2500</v>
      </c>
      <c r="J3180" s="6">
        <f t="shared" si="24"/>
        <v>1249.9999999999998</v>
      </c>
      <c r="K3180" s="6">
        <f t="shared" si="25"/>
        <v>499.99999999999994</v>
      </c>
      <c r="L3180" s="7">
        <v>0.4</v>
      </c>
    </row>
    <row r="3181" spans="1:12">
      <c r="A3181" s="2" t="s">
        <v>104</v>
      </c>
      <c r="B3181" s="2">
        <v>1185732</v>
      </c>
      <c r="C3181" s="3">
        <v>44244</v>
      </c>
      <c r="D3181" s="2" t="s">
        <v>115</v>
      </c>
      <c r="E3181" s="2" t="s">
        <v>24</v>
      </c>
      <c r="F3181" s="2" t="s">
        <v>73</v>
      </c>
      <c r="G3181" s="2" t="s">
        <v>111</v>
      </c>
      <c r="H3181" s="4">
        <v>0.24999999999999994</v>
      </c>
      <c r="I3181" s="5">
        <v>3500</v>
      </c>
      <c r="J3181" s="6">
        <f t="shared" si="24"/>
        <v>874.99999999999977</v>
      </c>
      <c r="K3181" s="6">
        <f t="shared" si="25"/>
        <v>349.99999999999994</v>
      </c>
      <c r="L3181" s="7">
        <v>0.4</v>
      </c>
    </row>
    <row r="3182" spans="1:12">
      <c r="A3182" s="2" t="s">
        <v>104</v>
      </c>
      <c r="B3182" s="2">
        <v>1185732</v>
      </c>
      <c r="C3182" s="3">
        <v>44271</v>
      </c>
      <c r="D3182" s="2" t="s">
        <v>115</v>
      </c>
      <c r="E3182" s="2" t="s">
        <v>24</v>
      </c>
      <c r="F3182" s="2" t="s">
        <v>73</v>
      </c>
      <c r="G3182" s="2" t="s">
        <v>106</v>
      </c>
      <c r="H3182" s="4">
        <v>0.30000000000000004</v>
      </c>
      <c r="I3182" s="5">
        <v>5700</v>
      </c>
      <c r="J3182" s="6">
        <f t="shared" si="24"/>
        <v>1710.0000000000002</v>
      </c>
      <c r="K3182" s="6">
        <f t="shared" si="25"/>
        <v>684.00000000000011</v>
      </c>
      <c r="L3182" s="7">
        <v>0.4</v>
      </c>
    </row>
    <row r="3183" spans="1:12">
      <c r="A3183" s="2" t="s">
        <v>104</v>
      </c>
      <c r="B3183" s="2">
        <v>1185732</v>
      </c>
      <c r="C3183" s="3">
        <v>44271</v>
      </c>
      <c r="D3183" s="2" t="s">
        <v>115</v>
      </c>
      <c r="E3183" s="2" t="s">
        <v>24</v>
      </c>
      <c r="F3183" s="2" t="s">
        <v>73</v>
      </c>
      <c r="G3183" s="2" t="s">
        <v>107</v>
      </c>
      <c r="H3183" s="4">
        <v>0.30000000000000004</v>
      </c>
      <c r="I3183" s="5">
        <v>2750</v>
      </c>
      <c r="J3183" s="6">
        <f t="shared" si="24"/>
        <v>825.00000000000011</v>
      </c>
      <c r="K3183" s="6">
        <f t="shared" si="25"/>
        <v>330.00000000000006</v>
      </c>
      <c r="L3183" s="7">
        <v>0.4</v>
      </c>
    </row>
    <row r="3184" spans="1:12">
      <c r="A3184" s="2" t="s">
        <v>104</v>
      </c>
      <c r="B3184" s="2">
        <v>1185732</v>
      </c>
      <c r="C3184" s="3">
        <v>44271</v>
      </c>
      <c r="D3184" s="2" t="s">
        <v>115</v>
      </c>
      <c r="E3184" s="2" t="s">
        <v>24</v>
      </c>
      <c r="F3184" s="2" t="s">
        <v>73</v>
      </c>
      <c r="G3184" s="2" t="s">
        <v>108</v>
      </c>
      <c r="H3184" s="4">
        <v>0.2</v>
      </c>
      <c r="I3184" s="5">
        <v>3250</v>
      </c>
      <c r="J3184" s="6">
        <f t="shared" si="24"/>
        <v>650</v>
      </c>
      <c r="K3184" s="6">
        <f t="shared" si="25"/>
        <v>260</v>
      </c>
      <c r="L3184" s="7">
        <v>0.4</v>
      </c>
    </row>
    <row r="3185" spans="1:12">
      <c r="A3185" s="2" t="s">
        <v>104</v>
      </c>
      <c r="B3185" s="2">
        <v>1185732</v>
      </c>
      <c r="C3185" s="3">
        <v>44271</v>
      </c>
      <c r="D3185" s="2" t="s">
        <v>115</v>
      </c>
      <c r="E3185" s="2" t="s">
        <v>24</v>
      </c>
      <c r="F3185" s="2" t="s">
        <v>73</v>
      </c>
      <c r="G3185" s="2" t="s">
        <v>109</v>
      </c>
      <c r="H3185" s="4">
        <v>0.24999999999999994</v>
      </c>
      <c r="I3185" s="5">
        <v>1750</v>
      </c>
      <c r="J3185" s="6">
        <f t="shared" si="24"/>
        <v>437.49999999999989</v>
      </c>
      <c r="K3185" s="6">
        <f t="shared" si="25"/>
        <v>174.99999999999997</v>
      </c>
      <c r="L3185" s="7">
        <v>0.4</v>
      </c>
    </row>
    <row r="3186" spans="1:12">
      <c r="A3186" s="2" t="s">
        <v>104</v>
      </c>
      <c r="B3186" s="2">
        <v>1185732</v>
      </c>
      <c r="C3186" s="3">
        <v>44271</v>
      </c>
      <c r="D3186" s="2" t="s">
        <v>115</v>
      </c>
      <c r="E3186" s="2" t="s">
        <v>24</v>
      </c>
      <c r="F3186" s="2" t="s">
        <v>73</v>
      </c>
      <c r="G3186" s="2" t="s">
        <v>110</v>
      </c>
      <c r="H3186" s="4">
        <v>0.4</v>
      </c>
      <c r="I3186" s="5">
        <v>2250</v>
      </c>
      <c r="J3186" s="6">
        <f t="shared" si="24"/>
        <v>900</v>
      </c>
      <c r="K3186" s="6">
        <f t="shared" si="25"/>
        <v>360</v>
      </c>
      <c r="L3186" s="7">
        <v>0.4</v>
      </c>
    </row>
    <row r="3187" spans="1:12">
      <c r="A3187" s="2" t="s">
        <v>104</v>
      </c>
      <c r="B3187" s="2">
        <v>1185732</v>
      </c>
      <c r="C3187" s="3">
        <v>44271</v>
      </c>
      <c r="D3187" s="2" t="s">
        <v>115</v>
      </c>
      <c r="E3187" s="2" t="s">
        <v>24</v>
      </c>
      <c r="F3187" s="2" t="s">
        <v>73</v>
      </c>
      <c r="G3187" s="2" t="s">
        <v>111</v>
      </c>
      <c r="H3187" s="4">
        <v>0.30000000000000004</v>
      </c>
      <c r="I3187" s="5">
        <v>3250</v>
      </c>
      <c r="J3187" s="6">
        <f t="shared" si="24"/>
        <v>975.00000000000011</v>
      </c>
      <c r="K3187" s="6">
        <f t="shared" si="25"/>
        <v>390.00000000000006</v>
      </c>
      <c r="L3187" s="7">
        <v>0.4</v>
      </c>
    </row>
    <row r="3188" spans="1:12">
      <c r="A3188" s="2" t="s">
        <v>104</v>
      </c>
      <c r="B3188" s="2">
        <v>1185732</v>
      </c>
      <c r="C3188" s="3">
        <v>44303</v>
      </c>
      <c r="D3188" s="2" t="s">
        <v>115</v>
      </c>
      <c r="E3188" s="2" t="s">
        <v>24</v>
      </c>
      <c r="F3188" s="2" t="s">
        <v>73</v>
      </c>
      <c r="G3188" s="2" t="s">
        <v>106</v>
      </c>
      <c r="H3188" s="4">
        <v>0.30000000000000004</v>
      </c>
      <c r="I3188" s="5">
        <v>5500</v>
      </c>
      <c r="J3188" s="6">
        <f t="shared" si="24"/>
        <v>1650.0000000000002</v>
      </c>
      <c r="K3188" s="6">
        <f t="shared" si="25"/>
        <v>660.00000000000011</v>
      </c>
      <c r="L3188" s="7">
        <v>0.4</v>
      </c>
    </row>
    <row r="3189" spans="1:12">
      <c r="A3189" s="2" t="s">
        <v>104</v>
      </c>
      <c r="B3189" s="2">
        <v>1185732</v>
      </c>
      <c r="C3189" s="3">
        <v>44303</v>
      </c>
      <c r="D3189" s="2" t="s">
        <v>115</v>
      </c>
      <c r="E3189" s="2" t="s">
        <v>24</v>
      </c>
      <c r="F3189" s="2" t="s">
        <v>73</v>
      </c>
      <c r="G3189" s="2" t="s">
        <v>107</v>
      </c>
      <c r="H3189" s="4">
        <v>0.30000000000000004</v>
      </c>
      <c r="I3189" s="5">
        <v>2500</v>
      </c>
      <c r="J3189" s="6">
        <f t="shared" si="24"/>
        <v>750.00000000000011</v>
      </c>
      <c r="K3189" s="6">
        <f t="shared" si="25"/>
        <v>300.00000000000006</v>
      </c>
      <c r="L3189" s="7">
        <v>0.4</v>
      </c>
    </row>
    <row r="3190" spans="1:12">
      <c r="A3190" s="2" t="s">
        <v>104</v>
      </c>
      <c r="B3190" s="2">
        <v>1185732</v>
      </c>
      <c r="C3190" s="3">
        <v>44303</v>
      </c>
      <c r="D3190" s="2" t="s">
        <v>115</v>
      </c>
      <c r="E3190" s="2" t="s">
        <v>24</v>
      </c>
      <c r="F3190" s="2" t="s">
        <v>73</v>
      </c>
      <c r="G3190" s="2" t="s">
        <v>108</v>
      </c>
      <c r="H3190" s="4">
        <v>0.2</v>
      </c>
      <c r="I3190" s="5">
        <v>2500</v>
      </c>
      <c r="J3190" s="6">
        <f t="shared" si="24"/>
        <v>500</v>
      </c>
      <c r="K3190" s="6">
        <f t="shared" si="25"/>
        <v>200</v>
      </c>
      <c r="L3190" s="7">
        <v>0.4</v>
      </c>
    </row>
    <row r="3191" spans="1:12">
      <c r="A3191" s="2" t="s">
        <v>104</v>
      </c>
      <c r="B3191" s="2">
        <v>1185732</v>
      </c>
      <c r="C3191" s="3">
        <v>44303</v>
      </c>
      <c r="D3191" s="2" t="s">
        <v>115</v>
      </c>
      <c r="E3191" s="2" t="s">
        <v>24</v>
      </c>
      <c r="F3191" s="2" t="s">
        <v>73</v>
      </c>
      <c r="G3191" s="2" t="s">
        <v>109</v>
      </c>
      <c r="H3191" s="4">
        <v>0.24999999999999994</v>
      </c>
      <c r="I3191" s="5">
        <v>1750</v>
      </c>
      <c r="J3191" s="6">
        <f t="shared" si="24"/>
        <v>437.49999999999989</v>
      </c>
      <c r="K3191" s="6">
        <f t="shared" si="25"/>
        <v>174.99999999999997</v>
      </c>
      <c r="L3191" s="7">
        <v>0.4</v>
      </c>
    </row>
    <row r="3192" spans="1:12">
      <c r="A3192" s="2" t="s">
        <v>104</v>
      </c>
      <c r="B3192" s="2">
        <v>1185732</v>
      </c>
      <c r="C3192" s="3">
        <v>44303</v>
      </c>
      <c r="D3192" s="2" t="s">
        <v>115</v>
      </c>
      <c r="E3192" s="2" t="s">
        <v>24</v>
      </c>
      <c r="F3192" s="2" t="s">
        <v>73</v>
      </c>
      <c r="G3192" s="2" t="s">
        <v>110</v>
      </c>
      <c r="H3192" s="4">
        <v>0.65</v>
      </c>
      <c r="I3192" s="5">
        <v>2000</v>
      </c>
      <c r="J3192" s="6">
        <f t="shared" si="24"/>
        <v>1300</v>
      </c>
      <c r="K3192" s="6">
        <f t="shared" si="25"/>
        <v>520</v>
      </c>
      <c r="L3192" s="7">
        <v>0.4</v>
      </c>
    </row>
    <row r="3193" spans="1:12">
      <c r="A3193" s="2" t="s">
        <v>104</v>
      </c>
      <c r="B3193" s="2">
        <v>1185732</v>
      </c>
      <c r="C3193" s="3">
        <v>44303</v>
      </c>
      <c r="D3193" s="2" t="s">
        <v>115</v>
      </c>
      <c r="E3193" s="2" t="s">
        <v>24</v>
      </c>
      <c r="F3193" s="2" t="s">
        <v>73</v>
      </c>
      <c r="G3193" s="2" t="s">
        <v>111</v>
      </c>
      <c r="H3193" s="4">
        <v>0.5</v>
      </c>
      <c r="I3193" s="5">
        <v>3250</v>
      </c>
      <c r="J3193" s="6">
        <f t="shared" si="24"/>
        <v>1625</v>
      </c>
      <c r="K3193" s="6">
        <f t="shared" si="25"/>
        <v>650</v>
      </c>
      <c r="L3193" s="7">
        <v>0.4</v>
      </c>
    </row>
    <row r="3194" spans="1:12">
      <c r="A3194" s="2" t="s">
        <v>104</v>
      </c>
      <c r="B3194" s="2">
        <v>1185732</v>
      </c>
      <c r="C3194" s="3">
        <v>44334</v>
      </c>
      <c r="D3194" s="2" t="s">
        <v>115</v>
      </c>
      <c r="E3194" s="2" t="s">
        <v>24</v>
      </c>
      <c r="F3194" s="2" t="s">
        <v>73</v>
      </c>
      <c r="G3194" s="2" t="s">
        <v>106</v>
      </c>
      <c r="H3194" s="4">
        <v>0.6</v>
      </c>
      <c r="I3194" s="5">
        <v>5950</v>
      </c>
      <c r="J3194" s="6">
        <f t="shared" si="24"/>
        <v>3570</v>
      </c>
      <c r="K3194" s="6">
        <f t="shared" si="25"/>
        <v>1428</v>
      </c>
      <c r="L3194" s="7">
        <v>0.4</v>
      </c>
    </row>
    <row r="3195" spans="1:12">
      <c r="A3195" s="2" t="s">
        <v>104</v>
      </c>
      <c r="B3195" s="2">
        <v>1185732</v>
      </c>
      <c r="C3195" s="3">
        <v>44334</v>
      </c>
      <c r="D3195" s="2" t="s">
        <v>115</v>
      </c>
      <c r="E3195" s="2" t="s">
        <v>24</v>
      </c>
      <c r="F3195" s="2" t="s">
        <v>73</v>
      </c>
      <c r="G3195" s="2" t="s">
        <v>107</v>
      </c>
      <c r="H3195" s="4">
        <v>0.4</v>
      </c>
      <c r="I3195" s="5">
        <v>3000</v>
      </c>
      <c r="J3195" s="6">
        <f t="shared" si="24"/>
        <v>1200</v>
      </c>
      <c r="K3195" s="6">
        <f t="shared" si="25"/>
        <v>480</v>
      </c>
      <c r="L3195" s="7">
        <v>0.4</v>
      </c>
    </row>
    <row r="3196" spans="1:12">
      <c r="A3196" s="2" t="s">
        <v>104</v>
      </c>
      <c r="B3196" s="2">
        <v>1185732</v>
      </c>
      <c r="C3196" s="3">
        <v>44334</v>
      </c>
      <c r="D3196" s="2" t="s">
        <v>115</v>
      </c>
      <c r="E3196" s="2" t="s">
        <v>24</v>
      </c>
      <c r="F3196" s="2" t="s">
        <v>73</v>
      </c>
      <c r="G3196" s="2" t="s">
        <v>108</v>
      </c>
      <c r="H3196" s="4">
        <v>0.35000000000000003</v>
      </c>
      <c r="I3196" s="5">
        <v>2750</v>
      </c>
      <c r="J3196" s="6">
        <f t="shared" si="24"/>
        <v>962.50000000000011</v>
      </c>
      <c r="K3196" s="6">
        <f t="shared" si="25"/>
        <v>385.00000000000006</v>
      </c>
      <c r="L3196" s="7">
        <v>0.4</v>
      </c>
    </row>
    <row r="3197" spans="1:12">
      <c r="A3197" s="2" t="s">
        <v>104</v>
      </c>
      <c r="B3197" s="2">
        <v>1185732</v>
      </c>
      <c r="C3197" s="3">
        <v>44334</v>
      </c>
      <c r="D3197" s="2" t="s">
        <v>115</v>
      </c>
      <c r="E3197" s="2" t="s">
        <v>24</v>
      </c>
      <c r="F3197" s="2" t="s">
        <v>73</v>
      </c>
      <c r="G3197" s="2" t="s">
        <v>109</v>
      </c>
      <c r="H3197" s="4">
        <v>0.35000000000000003</v>
      </c>
      <c r="I3197" s="5">
        <v>2000</v>
      </c>
      <c r="J3197" s="6">
        <f t="shared" si="24"/>
        <v>700.00000000000011</v>
      </c>
      <c r="K3197" s="6">
        <f t="shared" si="25"/>
        <v>280.00000000000006</v>
      </c>
      <c r="L3197" s="7">
        <v>0.4</v>
      </c>
    </row>
    <row r="3198" spans="1:12">
      <c r="A3198" s="2" t="s">
        <v>104</v>
      </c>
      <c r="B3198" s="2">
        <v>1185732</v>
      </c>
      <c r="C3198" s="3">
        <v>44334</v>
      </c>
      <c r="D3198" s="2" t="s">
        <v>115</v>
      </c>
      <c r="E3198" s="2" t="s">
        <v>24</v>
      </c>
      <c r="F3198" s="2" t="s">
        <v>73</v>
      </c>
      <c r="G3198" s="2" t="s">
        <v>110</v>
      </c>
      <c r="H3198" s="4">
        <v>0.44999999999999996</v>
      </c>
      <c r="I3198" s="5">
        <v>2250</v>
      </c>
      <c r="J3198" s="6">
        <f t="shared" si="24"/>
        <v>1012.4999999999999</v>
      </c>
      <c r="K3198" s="6">
        <f t="shared" si="25"/>
        <v>405</v>
      </c>
      <c r="L3198" s="7">
        <v>0.4</v>
      </c>
    </row>
    <row r="3199" spans="1:12">
      <c r="A3199" s="2" t="s">
        <v>104</v>
      </c>
      <c r="B3199" s="2">
        <v>1185732</v>
      </c>
      <c r="C3199" s="3">
        <v>44334</v>
      </c>
      <c r="D3199" s="2" t="s">
        <v>115</v>
      </c>
      <c r="E3199" s="2" t="s">
        <v>24</v>
      </c>
      <c r="F3199" s="2" t="s">
        <v>73</v>
      </c>
      <c r="G3199" s="2" t="s">
        <v>111</v>
      </c>
      <c r="H3199" s="4">
        <v>0.54999999999999993</v>
      </c>
      <c r="I3199" s="5">
        <v>3500</v>
      </c>
      <c r="J3199" s="6">
        <f t="shared" si="24"/>
        <v>1924.9999999999998</v>
      </c>
      <c r="K3199" s="6">
        <f t="shared" si="25"/>
        <v>770</v>
      </c>
      <c r="L3199" s="7">
        <v>0.4</v>
      </c>
    </row>
    <row r="3200" spans="1:12">
      <c r="A3200" s="2" t="s">
        <v>104</v>
      </c>
      <c r="B3200" s="2">
        <v>1185732</v>
      </c>
      <c r="C3200" s="3">
        <v>44364</v>
      </c>
      <c r="D3200" s="2" t="s">
        <v>115</v>
      </c>
      <c r="E3200" s="2" t="s">
        <v>24</v>
      </c>
      <c r="F3200" s="2" t="s">
        <v>73</v>
      </c>
      <c r="G3200" s="2" t="s">
        <v>106</v>
      </c>
      <c r="H3200" s="4">
        <v>0.45</v>
      </c>
      <c r="I3200" s="5">
        <v>6000</v>
      </c>
      <c r="J3200" s="6">
        <f t="shared" si="24"/>
        <v>2700</v>
      </c>
      <c r="K3200" s="6">
        <f t="shared" si="25"/>
        <v>1080</v>
      </c>
      <c r="L3200" s="7">
        <v>0.4</v>
      </c>
    </row>
    <row r="3201" spans="1:12">
      <c r="A3201" s="2" t="s">
        <v>104</v>
      </c>
      <c r="B3201" s="2">
        <v>1185732</v>
      </c>
      <c r="C3201" s="3">
        <v>44364</v>
      </c>
      <c r="D3201" s="2" t="s">
        <v>115</v>
      </c>
      <c r="E3201" s="2" t="s">
        <v>24</v>
      </c>
      <c r="F3201" s="2" t="s">
        <v>73</v>
      </c>
      <c r="G3201" s="2" t="s">
        <v>107</v>
      </c>
      <c r="H3201" s="4">
        <v>0.40000000000000008</v>
      </c>
      <c r="I3201" s="5">
        <v>4250</v>
      </c>
      <c r="J3201" s="6">
        <f t="shared" si="24"/>
        <v>1700.0000000000002</v>
      </c>
      <c r="K3201" s="6">
        <f t="shared" si="25"/>
        <v>680.00000000000011</v>
      </c>
      <c r="L3201" s="7">
        <v>0.4</v>
      </c>
    </row>
    <row r="3202" spans="1:12">
      <c r="A3202" s="2" t="s">
        <v>104</v>
      </c>
      <c r="B3202" s="2">
        <v>1185732</v>
      </c>
      <c r="C3202" s="3">
        <v>44364</v>
      </c>
      <c r="D3202" s="2" t="s">
        <v>115</v>
      </c>
      <c r="E3202" s="2" t="s">
        <v>24</v>
      </c>
      <c r="F3202" s="2" t="s">
        <v>73</v>
      </c>
      <c r="G3202" s="2" t="s">
        <v>108</v>
      </c>
      <c r="H3202" s="4">
        <v>0.35000000000000003</v>
      </c>
      <c r="I3202" s="5">
        <v>3000</v>
      </c>
      <c r="J3202" s="6">
        <f t="shared" si="24"/>
        <v>1050</v>
      </c>
      <c r="K3202" s="6">
        <f t="shared" si="25"/>
        <v>420</v>
      </c>
      <c r="L3202" s="7">
        <v>0.4</v>
      </c>
    </row>
    <row r="3203" spans="1:12">
      <c r="A3203" s="2" t="s">
        <v>104</v>
      </c>
      <c r="B3203" s="2">
        <v>1185732</v>
      </c>
      <c r="C3203" s="3">
        <v>44364</v>
      </c>
      <c r="D3203" s="2" t="s">
        <v>115</v>
      </c>
      <c r="E3203" s="2" t="s">
        <v>24</v>
      </c>
      <c r="F3203" s="2" t="s">
        <v>73</v>
      </c>
      <c r="G3203" s="2" t="s">
        <v>109</v>
      </c>
      <c r="H3203" s="4">
        <v>0.35000000000000003</v>
      </c>
      <c r="I3203" s="5">
        <v>2750</v>
      </c>
      <c r="J3203" s="6">
        <f t="shared" si="24"/>
        <v>962.50000000000011</v>
      </c>
      <c r="K3203" s="6">
        <f t="shared" si="25"/>
        <v>385.00000000000006</v>
      </c>
      <c r="L3203" s="7">
        <v>0.4</v>
      </c>
    </row>
    <row r="3204" spans="1:12">
      <c r="A3204" s="2" t="s">
        <v>104</v>
      </c>
      <c r="B3204" s="2">
        <v>1185732</v>
      </c>
      <c r="C3204" s="3">
        <v>44364</v>
      </c>
      <c r="D3204" s="2" t="s">
        <v>115</v>
      </c>
      <c r="E3204" s="2" t="s">
        <v>24</v>
      </c>
      <c r="F3204" s="2" t="s">
        <v>73</v>
      </c>
      <c r="G3204" s="2" t="s">
        <v>110</v>
      </c>
      <c r="H3204" s="4">
        <v>0.45</v>
      </c>
      <c r="I3204" s="5">
        <v>2750</v>
      </c>
      <c r="J3204" s="6">
        <f t="shared" si="24"/>
        <v>1237.5</v>
      </c>
      <c r="K3204" s="6">
        <f t="shared" si="25"/>
        <v>495</v>
      </c>
      <c r="L3204" s="7">
        <v>0.4</v>
      </c>
    </row>
    <row r="3205" spans="1:12">
      <c r="A3205" s="2" t="s">
        <v>104</v>
      </c>
      <c r="B3205" s="2">
        <v>1185732</v>
      </c>
      <c r="C3205" s="3">
        <v>44364</v>
      </c>
      <c r="D3205" s="2" t="s">
        <v>115</v>
      </c>
      <c r="E3205" s="2" t="s">
        <v>24</v>
      </c>
      <c r="F3205" s="2" t="s">
        <v>73</v>
      </c>
      <c r="G3205" s="2" t="s">
        <v>111</v>
      </c>
      <c r="H3205" s="4">
        <v>0.65000000000000013</v>
      </c>
      <c r="I3205" s="5">
        <v>4250</v>
      </c>
      <c r="J3205" s="6">
        <f t="shared" si="24"/>
        <v>2762.5000000000005</v>
      </c>
      <c r="K3205" s="6">
        <f t="shared" si="25"/>
        <v>1105.0000000000002</v>
      </c>
      <c r="L3205" s="7">
        <v>0.4</v>
      </c>
    </row>
    <row r="3206" spans="1:12">
      <c r="A3206" s="2" t="s">
        <v>104</v>
      </c>
      <c r="B3206" s="2">
        <v>1185732</v>
      </c>
      <c r="C3206" s="3">
        <v>44393</v>
      </c>
      <c r="D3206" s="2" t="s">
        <v>115</v>
      </c>
      <c r="E3206" s="2" t="s">
        <v>24</v>
      </c>
      <c r="F3206" s="2" t="s">
        <v>73</v>
      </c>
      <c r="G3206" s="2" t="s">
        <v>106</v>
      </c>
      <c r="H3206" s="4">
        <v>0.60000000000000009</v>
      </c>
      <c r="I3206" s="5">
        <v>6500</v>
      </c>
      <c r="J3206" s="6">
        <f t="shared" si="24"/>
        <v>3900.0000000000005</v>
      </c>
      <c r="K3206" s="6">
        <f t="shared" si="25"/>
        <v>1560.0000000000002</v>
      </c>
      <c r="L3206" s="7">
        <v>0.4</v>
      </c>
    </row>
    <row r="3207" spans="1:12">
      <c r="A3207" s="2" t="s">
        <v>104</v>
      </c>
      <c r="B3207" s="2">
        <v>1185732</v>
      </c>
      <c r="C3207" s="3">
        <v>44393</v>
      </c>
      <c r="D3207" s="2" t="s">
        <v>115</v>
      </c>
      <c r="E3207" s="2" t="s">
        <v>24</v>
      </c>
      <c r="F3207" s="2" t="s">
        <v>73</v>
      </c>
      <c r="G3207" s="2" t="s">
        <v>107</v>
      </c>
      <c r="H3207" s="4">
        <v>0.55000000000000016</v>
      </c>
      <c r="I3207" s="5">
        <v>4000</v>
      </c>
      <c r="J3207" s="6">
        <f t="shared" si="24"/>
        <v>2200.0000000000005</v>
      </c>
      <c r="K3207" s="6">
        <f t="shared" si="25"/>
        <v>880.00000000000023</v>
      </c>
      <c r="L3207" s="7">
        <v>0.4</v>
      </c>
    </row>
    <row r="3208" spans="1:12">
      <c r="A3208" s="2" t="s">
        <v>104</v>
      </c>
      <c r="B3208" s="2">
        <v>1185732</v>
      </c>
      <c r="C3208" s="3">
        <v>44393</v>
      </c>
      <c r="D3208" s="2" t="s">
        <v>115</v>
      </c>
      <c r="E3208" s="2" t="s">
        <v>24</v>
      </c>
      <c r="F3208" s="2" t="s">
        <v>73</v>
      </c>
      <c r="G3208" s="2" t="s">
        <v>108</v>
      </c>
      <c r="H3208" s="4">
        <v>0.5</v>
      </c>
      <c r="I3208" s="5">
        <v>3250</v>
      </c>
      <c r="J3208" s="6">
        <f t="shared" si="24"/>
        <v>1625</v>
      </c>
      <c r="K3208" s="6">
        <f t="shared" si="25"/>
        <v>650</v>
      </c>
      <c r="L3208" s="7">
        <v>0.4</v>
      </c>
    </row>
    <row r="3209" spans="1:12">
      <c r="A3209" s="2" t="s">
        <v>104</v>
      </c>
      <c r="B3209" s="2">
        <v>1185732</v>
      </c>
      <c r="C3209" s="3">
        <v>44393</v>
      </c>
      <c r="D3209" s="2" t="s">
        <v>115</v>
      </c>
      <c r="E3209" s="2" t="s">
        <v>24</v>
      </c>
      <c r="F3209" s="2" t="s">
        <v>73</v>
      </c>
      <c r="G3209" s="2" t="s">
        <v>109</v>
      </c>
      <c r="H3209" s="4">
        <v>0.5</v>
      </c>
      <c r="I3209" s="5">
        <v>2750</v>
      </c>
      <c r="J3209" s="6">
        <f t="shared" si="24"/>
        <v>1375</v>
      </c>
      <c r="K3209" s="6">
        <f t="shared" si="25"/>
        <v>550</v>
      </c>
      <c r="L3209" s="7">
        <v>0.4</v>
      </c>
    </row>
    <row r="3210" spans="1:12">
      <c r="A3210" s="2" t="s">
        <v>104</v>
      </c>
      <c r="B3210" s="2">
        <v>1185732</v>
      </c>
      <c r="C3210" s="3">
        <v>44393</v>
      </c>
      <c r="D3210" s="2" t="s">
        <v>115</v>
      </c>
      <c r="E3210" s="2" t="s">
        <v>24</v>
      </c>
      <c r="F3210" s="2" t="s">
        <v>73</v>
      </c>
      <c r="G3210" s="2" t="s">
        <v>110</v>
      </c>
      <c r="H3210" s="4">
        <v>0.60000000000000009</v>
      </c>
      <c r="I3210" s="5">
        <v>3000</v>
      </c>
      <c r="J3210" s="6">
        <f t="shared" si="24"/>
        <v>1800.0000000000002</v>
      </c>
      <c r="K3210" s="6">
        <f t="shared" si="25"/>
        <v>720.00000000000011</v>
      </c>
      <c r="L3210" s="7">
        <v>0.4</v>
      </c>
    </row>
    <row r="3211" spans="1:12">
      <c r="A3211" s="2" t="s">
        <v>104</v>
      </c>
      <c r="B3211" s="2">
        <v>1185732</v>
      </c>
      <c r="C3211" s="3">
        <v>44393</v>
      </c>
      <c r="D3211" s="2" t="s">
        <v>115</v>
      </c>
      <c r="E3211" s="2" t="s">
        <v>24</v>
      </c>
      <c r="F3211" s="2" t="s">
        <v>73</v>
      </c>
      <c r="G3211" s="2" t="s">
        <v>111</v>
      </c>
      <c r="H3211" s="4">
        <v>0.65000000000000013</v>
      </c>
      <c r="I3211" s="5">
        <v>4750</v>
      </c>
      <c r="J3211" s="6">
        <f t="shared" si="24"/>
        <v>3087.5000000000005</v>
      </c>
      <c r="K3211" s="6">
        <f t="shared" si="25"/>
        <v>1235.0000000000002</v>
      </c>
      <c r="L3211" s="7">
        <v>0.4</v>
      </c>
    </row>
    <row r="3212" spans="1:12">
      <c r="A3212" s="2" t="s">
        <v>104</v>
      </c>
      <c r="B3212" s="2">
        <v>1185732</v>
      </c>
      <c r="C3212" s="3">
        <v>44425</v>
      </c>
      <c r="D3212" s="2" t="s">
        <v>115</v>
      </c>
      <c r="E3212" s="2" t="s">
        <v>24</v>
      </c>
      <c r="F3212" s="2" t="s">
        <v>73</v>
      </c>
      <c r="G3212" s="2" t="s">
        <v>106</v>
      </c>
      <c r="H3212" s="4">
        <v>0.5</v>
      </c>
      <c r="I3212" s="5">
        <v>5250</v>
      </c>
      <c r="J3212" s="6">
        <f t="shared" si="24"/>
        <v>2625</v>
      </c>
      <c r="K3212" s="6">
        <f t="shared" si="25"/>
        <v>1050</v>
      </c>
      <c r="L3212" s="7">
        <v>0.4</v>
      </c>
    </row>
    <row r="3213" spans="1:12">
      <c r="A3213" s="2" t="s">
        <v>104</v>
      </c>
      <c r="B3213" s="2">
        <v>1185732</v>
      </c>
      <c r="C3213" s="3">
        <v>44425</v>
      </c>
      <c r="D3213" s="2" t="s">
        <v>115</v>
      </c>
      <c r="E3213" s="2" t="s">
        <v>24</v>
      </c>
      <c r="F3213" s="2" t="s">
        <v>73</v>
      </c>
      <c r="G3213" s="2" t="s">
        <v>107</v>
      </c>
      <c r="H3213" s="4">
        <v>0.45000000000000007</v>
      </c>
      <c r="I3213" s="5">
        <v>3000</v>
      </c>
      <c r="J3213" s="6">
        <f t="shared" si="24"/>
        <v>1350.0000000000002</v>
      </c>
      <c r="K3213" s="6">
        <f t="shared" si="25"/>
        <v>540.00000000000011</v>
      </c>
      <c r="L3213" s="7">
        <v>0.4</v>
      </c>
    </row>
    <row r="3214" spans="1:12">
      <c r="A3214" s="2" t="s">
        <v>104</v>
      </c>
      <c r="B3214" s="2">
        <v>1185732</v>
      </c>
      <c r="C3214" s="3">
        <v>44425</v>
      </c>
      <c r="D3214" s="2" t="s">
        <v>115</v>
      </c>
      <c r="E3214" s="2" t="s">
        <v>24</v>
      </c>
      <c r="F3214" s="2" t="s">
        <v>73</v>
      </c>
      <c r="G3214" s="2" t="s">
        <v>108</v>
      </c>
      <c r="H3214" s="4">
        <v>0.4</v>
      </c>
      <c r="I3214" s="5">
        <v>3000</v>
      </c>
      <c r="J3214" s="6">
        <f t="shared" si="24"/>
        <v>1200</v>
      </c>
      <c r="K3214" s="6">
        <f t="shared" si="25"/>
        <v>480</v>
      </c>
      <c r="L3214" s="7">
        <v>0.4</v>
      </c>
    </row>
    <row r="3215" spans="1:12">
      <c r="A3215" s="2" t="s">
        <v>104</v>
      </c>
      <c r="B3215" s="2">
        <v>1185732</v>
      </c>
      <c r="C3215" s="3">
        <v>44425</v>
      </c>
      <c r="D3215" s="2" t="s">
        <v>115</v>
      </c>
      <c r="E3215" s="2" t="s">
        <v>24</v>
      </c>
      <c r="F3215" s="2" t="s">
        <v>73</v>
      </c>
      <c r="G3215" s="2" t="s">
        <v>109</v>
      </c>
      <c r="H3215" s="4">
        <v>0.4</v>
      </c>
      <c r="I3215" s="5">
        <v>2750</v>
      </c>
      <c r="J3215" s="6">
        <f t="shared" si="24"/>
        <v>1100</v>
      </c>
      <c r="K3215" s="6">
        <f t="shared" si="25"/>
        <v>440</v>
      </c>
      <c r="L3215" s="7">
        <v>0.4</v>
      </c>
    </row>
    <row r="3216" spans="1:12">
      <c r="A3216" s="2" t="s">
        <v>104</v>
      </c>
      <c r="B3216" s="2">
        <v>1185732</v>
      </c>
      <c r="C3216" s="3">
        <v>44425</v>
      </c>
      <c r="D3216" s="2" t="s">
        <v>115</v>
      </c>
      <c r="E3216" s="2" t="s">
        <v>24</v>
      </c>
      <c r="F3216" s="2" t="s">
        <v>73</v>
      </c>
      <c r="G3216" s="2" t="s">
        <v>110</v>
      </c>
      <c r="H3216" s="4">
        <v>0.5</v>
      </c>
      <c r="I3216" s="5">
        <v>2500</v>
      </c>
      <c r="J3216" s="6">
        <f t="shared" si="24"/>
        <v>1250</v>
      </c>
      <c r="K3216" s="6">
        <f t="shared" si="25"/>
        <v>500</v>
      </c>
      <c r="L3216" s="7">
        <v>0.4</v>
      </c>
    </row>
    <row r="3217" spans="1:12">
      <c r="A3217" s="2" t="s">
        <v>104</v>
      </c>
      <c r="B3217" s="2">
        <v>1185732</v>
      </c>
      <c r="C3217" s="3">
        <v>44425</v>
      </c>
      <c r="D3217" s="2" t="s">
        <v>115</v>
      </c>
      <c r="E3217" s="2" t="s">
        <v>24</v>
      </c>
      <c r="F3217" s="2" t="s">
        <v>73</v>
      </c>
      <c r="G3217" s="2" t="s">
        <v>111</v>
      </c>
      <c r="H3217" s="4">
        <v>0.55000000000000004</v>
      </c>
      <c r="I3217" s="5">
        <v>4250</v>
      </c>
      <c r="J3217" s="6">
        <f t="shared" si="24"/>
        <v>2337.5</v>
      </c>
      <c r="K3217" s="6">
        <f t="shared" si="25"/>
        <v>935</v>
      </c>
      <c r="L3217" s="7">
        <v>0.4</v>
      </c>
    </row>
    <row r="3218" spans="1:12">
      <c r="A3218" s="2" t="s">
        <v>104</v>
      </c>
      <c r="B3218" s="2">
        <v>1185732</v>
      </c>
      <c r="C3218" s="3">
        <v>44457</v>
      </c>
      <c r="D3218" s="2" t="s">
        <v>115</v>
      </c>
      <c r="E3218" s="2" t="s">
        <v>24</v>
      </c>
      <c r="F3218" s="2" t="s">
        <v>73</v>
      </c>
      <c r="G3218" s="2" t="s">
        <v>106</v>
      </c>
      <c r="H3218" s="4">
        <v>0.35000000000000003</v>
      </c>
      <c r="I3218" s="5">
        <v>5500</v>
      </c>
      <c r="J3218" s="6">
        <f t="shared" si="24"/>
        <v>1925.0000000000002</v>
      </c>
      <c r="K3218" s="6">
        <f t="shared" si="25"/>
        <v>770.00000000000011</v>
      </c>
      <c r="L3218" s="7">
        <v>0.4</v>
      </c>
    </row>
    <row r="3219" spans="1:12">
      <c r="A3219" s="2" t="s">
        <v>104</v>
      </c>
      <c r="B3219" s="2">
        <v>1185732</v>
      </c>
      <c r="C3219" s="3">
        <v>44457</v>
      </c>
      <c r="D3219" s="2" t="s">
        <v>115</v>
      </c>
      <c r="E3219" s="2" t="s">
        <v>24</v>
      </c>
      <c r="F3219" s="2" t="s">
        <v>73</v>
      </c>
      <c r="G3219" s="2" t="s">
        <v>107</v>
      </c>
      <c r="H3219" s="4">
        <v>0.3000000000000001</v>
      </c>
      <c r="I3219" s="5">
        <v>3500</v>
      </c>
      <c r="J3219" s="6">
        <f t="shared" si="24"/>
        <v>1050.0000000000005</v>
      </c>
      <c r="K3219" s="6">
        <f t="shared" si="25"/>
        <v>420.00000000000023</v>
      </c>
      <c r="L3219" s="7">
        <v>0.4</v>
      </c>
    </row>
    <row r="3220" spans="1:12">
      <c r="A3220" s="2" t="s">
        <v>104</v>
      </c>
      <c r="B3220" s="2">
        <v>1185732</v>
      </c>
      <c r="C3220" s="3">
        <v>44457</v>
      </c>
      <c r="D3220" s="2" t="s">
        <v>115</v>
      </c>
      <c r="E3220" s="2" t="s">
        <v>24</v>
      </c>
      <c r="F3220" s="2" t="s">
        <v>73</v>
      </c>
      <c r="G3220" s="2" t="s">
        <v>108</v>
      </c>
      <c r="H3220" s="4">
        <v>0.25000000000000006</v>
      </c>
      <c r="I3220" s="5">
        <v>2500</v>
      </c>
      <c r="J3220" s="6">
        <f t="shared" si="24"/>
        <v>625.00000000000011</v>
      </c>
      <c r="K3220" s="6">
        <f t="shared" si="25"/>
        <v>250.00000000000006</v>
      </c>
      <c r="L3220" s="7">
        <v>0.4</v>
      </c>
    </row>
    <row r="3221" spans="1:12">
      <c r="A3221" s="2" t="s">
        <v>104</v>
      </c>
      <c r="B3221" s="2">
        <v>1185732</v>
      </c>
      <c r="C3221" s="3">
        <v>44457</v>
      </c>
      <c r="D3221" s="2" t="s">
        <v>115</v>
      </c>
      <c r="E3221" s="2" t="s">
        <v>24</v>
      </c>
      <c r="F3221" s="2" t="s">
        <v>73</v>
      </c>
      <c r="G3221" s="2" t="s">
        <v>109</v>
      </c>
      <c r="H3221" s="4">
        <v>0.25000000000000006</v>
      </c>
      <c r="I3221" s="5">
        <v>2250</v>
      </c>
      <c r="J3221" s="6">
        <f t="shared" si="24"/>
        <v>562.50000000000011</v>
      </c>
      <c r="K3221" s="6">
        <f t="shared" si="25"/>
        <v>225.00000000000006</v>
      </c>
      <c r="L3221" s="7">
        <v>0.4</v>
      </c>
    </row>
    <row r="3222" spans="1:12">
      <c r="A3222" s="2" t="s">
        <v>104</v>
      </c>
      <c r="B3222" s="2">
        <v>1185732</v>
      </c>
      <c r="C3222" s="3">
        <v>44457</v>
      </c>
      <c r="D3222" s="2" t="s">
        <v>115</v>
      </c>
      <c r="E3222" s="2" t="s">
        <v>24</v>
      </c>
      <c r="F3222" s="2" t="s">
        <v>73</v>
      </c>
      <c r="G3222" s="2" t="s">
        <v>110</v>
      </c>
      <c r="H3222" s="4">
        <v>0.35000000000000003</v>
      </c>
      <c r="I3222" s="5">
        <v>2250</v>
      </c>
      <c r="J3222" s="6">
        <f t="shared" si="24"/>
        <v>787.50000000000011</v>
      </c>
      <c r="K3222" s="6">
        <f t="shared" si="25"/>
        <v>315.00000000000006</v>
      </c>
      <c r="L3222" s="7">
        <v>0.4</v>
      </c>
    </row>
    <row r="3223" spans="1:12">
      <c r="A3223" s="2" t="s">
        <v>104</v>
      </c>
      <c r="B3223" s="2">
        <v>1185732</v>
      </c>
      <c r="C3223" s="3">
        <v>44457</v>
      </c>
      <c r="D3223" s="2" t="s">
        <v>115</v>
      </c>
      <c r="E3223" s="2" t="s">
        <v>24</v>
      </c>
      <c r="F3223" s="2" t="s">
        <v>73</v>
      </c>
      <c r="G3223" s="2" t="s">
        <v>111</v>
      </c>
      <c r="H3223" s="4">
        <v>0.4</v>
      </c>
      <c r="I3223" s="5">
        <v>3000</v>
      </c>
      <c r="J3223" s="6">
        <f t="shared" si="24"/>
        <v>1200</v>
      </c>
      <c r="K3223" s="6">
        <f t="shared" si="25"/>
        <v>480</v>
      </c>
      <c r="L3223" s="7">
        <v>0.4</v>
      </c>
    </row>
    <row r="3224" spans="1:12">
      <c r="A3224" s="2" t="s">
        <v>104</v>
      </c>
      <c r="B3224" s="2">
        <v>1185732</v>
      </c>
      <c r="C3224" s="3">
        <v>44486</v>
      </c>
      <c r="D3224" s="2" t="s">
        <v>115</v>
      </c>
      <c r="E3224" s="2" t="s">
        <v>24</v>
      </c>
      <c r="F3224" s="2" t="s">
        <v>73</v>
      </c>
      <c r="G3224" s="2" t="s">
        <v>106</v>
      </c>
      <c r="H3224" s="4">
        <v>0.44999999999999996</v>
      </c>
      <c r="I3224" s="5">
        <v>4250</v>
      </c>
      <c r="J3224" s="6">
        <f t="shared" si="24"/>
        <v>1912.4999999999998</v>
      </c>
      <c r="K3224" s="6">
        <f t="shared" si="25"/>
        <v>765</v>
      </c>
      <c r="L3224" s="7">
        <v>0.4</v>
      </c>
    </row>
    <row r="3225" spans="1:12">
      <c r="A3225" s="2" t="s">
        <v>104</v>
      </c>
      <c r="B3225" s="2">
        <v>1185732</v>
      </c>
      <c r="C3225" s="3">
        <v>44486</v>
      </c>
      <c r="D3225" s="2" t="s">
        <v>115</v>
      </c>
      <c r="E3225" s="2" t="s">
        <v>24</v>
      </c>
      <c r="F3225" s="2" t="s">
        <v>73</v>
      </c>
      <c r="G3225" s="2" t="s">
        <v>107</v>
      </c>
      <c r="H3225" s="4">
        <v>0.35000000000000003</v>
      </c>
      <c r="I3225" s="5">
        <v>2750</v>
      </c>
      <c r="J3225" s="6">
        <f t="shared" si="24"/>
        <v>962.50000000000011</v>
      </c>
      <c r="K3225" s="6">
        <f t="shared" si="25"/>
        <v>385.00000000000006</v>
      </c>
      <c r="L3225" s="7">
        <v>0.4</v>
      </c>
    </row>
    <row r="3226" spans="1:12">
      <c r="A3226" s="2" t="s">
        <v>104</v>
      </c>
      <c r="B3226" s="2">
        <v>1185732</v>
      </c>
      <c r="C3226" s="3">
        <v>44486</v>
      </c>
      <c r="D3226" s="2" t="s">
        <v>115</v>
      </c>
      <c r="E3226" s="2" t="s">
        <v>24</v>
      </c>
      <c r="F3226" s="2" t="s">
        <v>73</v>
      </c>
      <c r="G3226" s="2" t="s">
        <v>108</v>
      </c>
      <c r="H3226" s="4">
        <v>0.35000000000000003</v>
      </c>
      <c r="I3226" s="5">
        <v>1750</v>
      </c>
      <c r="J3226" s="6">
        <f t="shared" si="24"/>
        <v>612.50000000000011</v>
      </c>
      <c r="K3226" s="6">
        <f t="shared" si="25"/>
        <v>245.00000000000006</v>
      </c>
      <c r="L3226" s="7">
        <v>0.4</v>
      </c>
    </row>
    <row r="3227" spans="1:12">
      <c r="A3227" s="2" t="s">
        <v>104</v>
      </c>
      <c r="B3227" s="2">
        <v>1185732</v>
      </c>
      <c r="C3227" s="3">
        <v>44486</v>
      </c>
      <c r="D3227" s="2" t="s">
        <v>115</v>
      </c>
      <c r="E3227" s="2" t="s">
        <v>24</v>
      </c>
      <c r="F3227" s="2" t="s">
        <v>73</v>
      </c>
      <c r="G3227" s="2" t="s">
        <v>109</v>
      </c>
      <c r="H3227" s="4">
        <v>0.35000000000000003</v>
      </c>
      <c r="I3227" s="5">
        <v>1750</v>
      </c>
      <c r="J3227" s="6">
        <f t="shared" si="24"/>
        <v>612.50000000000011</v>
      </c>
      <c r="K3227" s="6">
        <f t="shared" si="25"/>
        <v>245.00000000000006</v>
      </c>
      <c r="L3227" s="7">
        <v>0.4</v>
      </c>
    </row>
    <row r="3228" spans="1:12">
      <c r="A3228" s="2" t="s">
        <v>104</v>
      </c>
      <c r="B3228" s="2">
        <v>1185732</v>
      </c>
      <c r="C3228" s="3">
        <v>44486</v>
      </c>
      <c r="D3228" s="2" t="s">
        <v>115</v>
      </c>
      <c r="E3228" s="2" t="s">
        <v>24</v>
      </c>
      <c r="F3228" s="2" t="s">
        <v>73</v>
      </c>
      <c r="G3228" s="2" t="s">
        <v>110</v>
      </c>
      <c r="H3228" s="4">
        <v>0.44999999999999996</v>
      </c>
      <c r="I3228" s="5">
        <v>1750</v>
      </c>
      <c r="J3228" s="6">
        <f t="shared" si="24"/>
        <v>787.49999999999989</v>
      </c>
      <c r="K3228" s="6">
        <f t="shared" si="25"/>
        <v>315</v>
      </c>
      <c r="L3228" s="7">
        <v>0.4</v>
      </c>
    </row>
    <row r="3229" spans="1:12">
      <c r="A3229" s="2" t="s">
        <v>104</v>
      </c>
      <c r="B3229" s="2">
        <v>1185732</v>
      </c>
      <c r="C3229" s="3">
        <v>44486</v>
      </c>
      <c r="D3229" s="2" t="s">
        <v>115</v>
      </c>
      <c r="E3229" s="2" t="s">
        <v>24</v>
      </c>
      <c r="F3229" s="2" t="s">
        <v>73</v>
      </c>
      <c r="G3229" s="2" t="s">
        <v>111</v>
      </c>
      <c r="H3229" s="4">
        <v>0.49999999999999983</v>
      </c>
      <c r="I3229" s="5">
        <v>3000</v>
      </c>
      <c r="J3229" s="6">
        <f t="shared" si="24"/>
        <v>1499.9999999999995</v>
      </c>
      <c r="K3229" s="6">
        <f t="shared" si="25"/>
        <v>599.99999999999989</v>
      </c>
      <c r="L3229" s="7">
        <v>0.4</v>
      </c>
    </row>
    <row r="3230" spans="1:12">
      <c r="A3230" s="2" t="s">
        <v>104</v>
      </c>
      <c r="B3230" s="2">
        <v>1185732</v>
      </c>
      <c r="C3230" s="3">
        <v>44517</v>
      </c>
      <c r="D3230" s="2" t="s">
        <v>115</v>
      </c>
      <c r="E3230" s="2" t="s">
        <v>24</v>
      </c>
      <c r="F3230" s="2" t="s">
        <v>73</v>
      </c>
      <c r="G3230" s="2" t="s">
        <v>106</v>
      </c>
      <c r="H3230" s="4">
        <v>0.44999999999999996</v>
      </c>
      <c r="I3230" s="5">
        <v>4500</v>
      </c>
      <c r="J3230" s="6">
        <f t="shared" si="24"/>
        <v>2024.9999999999998</v>
      </c>
      <c r="K3230" s="6">
        <f t="shared" si="25"/>
        <v>810</v>
      </c>
      <c r="L3230" s="7">
        <v>0.4</v>
      </c>
    </row>
    <row r="3231" spans="1:12">
      <c r="A3231" s="2" t="s">
        <v>104</v>
      </c>
      <c r="B3231" s="2">
        <v>1185732</v>
      </c>
      <c r="C3231" s="3">
        <v>44517</v>
      </c>
      <c r="D3231" s="2" t="s">
        <v>115</v>
      </c>
      <c r="E3231" s="2" t="s">
        <v>24</v>
      </c>
      <c r="F3231" s="2" t="s">
        <v>73</v>
      </c>
      <c r="G3231" s="2" t="s">
        <v>107</v>
      </c>
      <c r="H3231" s="4">
        <v>0.35000000000000003</v>
      </c>
      <c r="I3231" s="5">
        <v>3500</v>
      </c>
      <c r="J3231" s="6">
        <f t="shared" si="24"/>
        <v>1225.0000000000002</v>
      </c>
      <c r="K3231" s="6">
        <f t="shared" si="25"/>
        <v>490.00000000000011</v>
      </c>
      <c r="L3231" s="7">
        <v>0.4</v>
      </c>
    </row>
    <row r="3232" spans="1:12">
      <c r="A3232" s="2" t="s">
        <v>104</v>
      </c>
      <c r="B3232" s="2">
        <v>1185732</v>
      </c>
      <c r="C3232" s="3">
        <v>44517</v>
      </c>
      <c r="D3232" s="2" t="s">
        <v>115</v>
      </c>
      <c r="E3232" s="2" t="s">
        <v>24</v>
      </c>
      <c r="F3232" s="2" t="s">
        <v>73</v>
      </c>
      <c r="G3232" s="2" t="s">
        <v>108</v>
      </c>
      <c r="H3232" s="4">
        <v>0.35000000000000003</v>
      </c>
      <c r="I3232" s="5">
        <v>2950</v>
      </c>
      <c r="J3232" s="6">
        <f t="shared" si="24"/>
        <v>1032.5</v>
      </c>
      <c r="K3232" s="6">
        <f t="shared" si="25"/>
        <v>413</v>
      </c>
      <c r="L3232" s="7">
        <v>0.4</v>
      </c>
    </row>
    <row r="3233" spans="1:12">
      <c r="A3233" s="2" t="s">
        <v>104</v>
      </c>
      <c r="B3233" s="2">
        <v>1185732</v>
      </c>
      <c r="C3233" s="3">
        <v>44517</v>
      </c>
      <c r="D3233" s="2" t="s">
        <v>115</v>
      </c>
      <c r="E3233" s="2" t="s">
        <v>24</v>
      </c>
      <c r="F3233" s="2" t="s">
        <v>73</v>
      </c>
      <c r="G3233" s="2" t="s">
        <v>109</v>
      </c>
      <c r="H3233" s="4">
        <v>0.4</v>
      </c>
      <c r="I3233" s="5">
        <v>3250</v>
      </c>
      <c r="J3233" s="6">
        <f t="shared" si="24"/>
        <v>1300</v>
      </c>
      <c r="K3233" s="6">
        <f t="shared" si="25"/>
        <v>520</v>
      </c>
      <c r="L3233" s="7">
        <v>0.4</v>
      </c>
    </row>
    <row r="3234" spans="1:12">
      <c r="A3234" s="2" t="s">
        <v>104</v>
      </c>
      <c r="B3234" s="2">
        <v>1185732</v>
      </c>
      <c r="C3234" s="3">
        <v>44517</v>
      </c>
      <c r="D3234" s="2" t="s">
        <v>115</v>
      </c>
      <c r="E3234" s="2" t="s">
        <v>24</v>
      </c>
      <c r="F3234" s="2" t="s">
        <v>73</v>
      </c>
      <c r="G3234" s="2" t="s">
        <v>110</v>
      </c>
      <c r="H3234" s="4">
        <v>0.65</v>
      </c>
      <c r="I3234" s="5">
        <v>3000</v>
      </c>
      <c r="J3234" s="6">
        <f t="shared" si="24"/>
        <v>1950</v>
      </c>
      <c r="K3234" s="6">
        <f t="shared" si="25"/>
        <v>780</v>
      </c>
      <c r="L3234" s="7">
        <v>0.4</v>
      </c>
    </row>
    <row r="3235" spans="1:12">
      <c r="A3235" s="2" t="s">
        <v>104</v>
      </c>
      <c r="B3235" s="2">
        <v>1185732</v>
      </c>
      <c r="C3235" s="3">
        <v>44517</v>
      </c>
      <c r="D3235" s="2" t="s">
        <v>115</v>
      </c>
      <c r="E3235" s="2" t="s">
        <v>24</v>
      </c>
      <c r="F3235" s="2" t="s">
        <v>73</v>
      </c>
      <c r="G3235" s="2" t="s">
        <v>111</v>
      </c>
      <c r="H3235" s="4">
        <v>0.7</v>
      </c>
      <c r="I3235" s="5">
        <v>4000</v>
      </c>
      <c r="J3235" s="6">
        <f t="shared" si="24"/>
        <v>2800</v>
      </c>
      <c r="K3235" s="6">
        <f t="shared" si="25"/>
        <v>1120</v>
      </c>
      <c r="L3235" s="7">
        <v>0.4</v>
      </c>
    </row>
    <row r="3236" spans="1:12">
      <c r="A3236" s="2" t="s">
        <v>104</v>
      </c>
      <c r="B3236" s="2">
        <v>1185732</v>
      </c>
      <c r="C3236" s="3">
        <v>44546</v>
      </c>
      <c r="D3236" s="2" t="s">
        <v>115</v>
      </c>
      <c r="E3236" s="2" t="s">
        <v>24</v>
      </c>
      <c r="F3236" s="2" t="s">
        <v>73</v>
      </c>
      <c r="G3236" s="2" t="s">
        <v>106</v>
      </c>
      <c r="H3236" s="4">
        <v>0.65</v>
      </c>
      <c r="I3236" s="5">
        <v>6500</v>
      </c>
      <c r="J3236" s="6">
        <f t="shared" si="24"/>
        <v>4225</v>
      </c>
      <c r="K3236" s="6">
        <f t="shared" si="25"/>
        <v>1690</v>
      </c>
      <c r="L3236" s="7">
        <v>0.4</v>
      </c>
    </row>
    <row r="3237" spans="1:12">
      <c r="A3237" s="2" t="s">
        <v>104</v>
      </c>
      <c r="B3237" s="2">
        <v>1185732</v>
      </c>
      <c r="C3237" s="3">
        <v>44546</v>
      </c>
      <c r="D3237" s="2" t="s">
        <v>115</v>
      </c>
      <c r="E3237" s="2" t="s">
        <v>24</v>
      </c>
      <c r="F3237" s="2" t="s">
        <v>73</v>
      </c>
      <c r="G3237" s="2" t="s">
        <v>107</v>
      </c>
      <c r="H3237" s="4">
        <v>0.55000000000000004</v>
      </c>
      <c r="I3237" s="5">
        <v>4500</v>
      </c>
      <c r="J3237" s="6">
        <f t="shared" si="24"/>
        <v>2475</v>
      </c>
      <c r="K3237" s="6">
        <f t="shared" si="25"/>
        <v>990</v>
      </c>
      <c r="L3237" s="7">
        <v>0.4</v>
      </c>
    </row>
    <row r="3238" spans="1:12">
      <c r="A3238" s="2" t="s">
        <v>104</v>
      </c>
      <c r="B3238" s="2">
        <v>1185732</v>
      </c>
      <c r="C3238" s="3">
        <v>44546</v>
      </c>
      <c r="D3238" s="2" t="s">
        <v>115</v>
      </c>
      <c r="E3238" s="2" t="s">
        <v>24</v>
      </c>
      <c r="F3238" s="2" t="s">
        <v>73</v>
      </c>
      <c r="G3238" s="2" t="s">
        <v>108</v>
      </c>
      <c r="H3238" s="4">
        <v>0.55000000000000004</v>
      </c>
      <c r="I3238" s="5">
        <v>4000</v>
      </c>
      <c r="J3238" s="6">
        <f t="shared" si="24"/>
        <v>2200</v>
      </c>
      <c r="K3238" s="6">
        <f t="shared" si="25"/>
        <v>880</v>
      </c>
      <c r="L3238" s="7">
        <v>0.4</v>
      </c>
    </row>
    <row r="3239" spans="1:12">
      <c r="A3239" s="2" t="s">
        <v>104</v>
      </c>
      <c r="B3239" s="2">
        <v>1185732</v>
      </c>
      <c r="C3239" s="3">
        <v>44546</v>
      </c>
      <c r="D3239" s="2" t="s">
        <v>115</v>
      </c>
      <c r="E3239" s="2" t="s">
        <v>24</v>
      </c>
      <c r="F3239" s="2" t="s">
        <v>73</v>
      </c>
      <c r="G3239" s="2" t="s">
        <v>109</v>
      </c>
      <c r="H3239" s="4">
        <v>0.55000000000000004</v>
      </c>
      <c r="I3239" s="5">
        <v>3500</v>
      </c>
      <c r="J3239" s="6">
        <f t="shared" si="24"/>
        <v>1925.0000000000002</v>
      </c>
      <c r="K3239" s="6">
        <f t="shared" si="25"/>
        <v>770.00000000000011</v>
      </c>
      <c r="L3239" s="7">
        <v>0.4</v>
      </c>
    </row>
    <row r="3240" spans="1:12">
      <c r="A3240" s="2" t="s">
        <v>104</v>
      </c>
      <c r="B3240" s="2">
        <v>1185732</v>
      </c>
      <c r="C3240" s="3">
        <v>44546</v>
      </c>
      <c r="D3240" s="2" t="s">
        <v>115</v>
      </c>
      <c r="E3240" s="2" t="s">
        <v>24</v>
      </c>
      <c r="F3240" s="2" t="s">
        <v>73</v>
      </c>
      <c r="G3240" s="2" t="s">
        <v>110</v>
      </c>
      <c r="H3240" s="4">
        <v>0.65</v>
      </c>
      <c r="I3240" s="5">
        <v>3500</v>
      </c>
      <c r="J3240" s="6">
        <f t="shared" si="24"/>
        <v>2275</v>
      </c>
      <c r="K3240" s="6">
        <f t="shared" si="25"/>
        <v>910</v>
      </c>
      <c r="L3240" s="7">
        <v>0.4</v>
      </c>
    </row>
    <row r="3241" spans="1:12">
      <c r="A3241" s="2" t="s">
        <v>104</v>
      </c>
      <c r="B3241" s="2">
        <v>1185732</v>
      </c>
      <c r="C3241" s="3">
        <v>44546</v>
      </c>
      <c r="D3241" s="2" t="s">
        <v>115</v>
      </c>
      <c r="E3241" s="2" t="s">
        <v>24</v>
      </c>
      <c r="F3241" s="2" t="s">
        <v>73</v>
      </c>
      <c r="G3241" s="2" t="s">
        <v>111</v>
      </c>
      <c r="H3241" s="4">
        <v>0.7</v>
      </c>
      <c r="I3241" s="5">
        <v>4500</v>
      </c>
      <c r="J3241" s="6">
        <f t="shared" si="24"/>
        <v>3150</v>
      </c>
      <c r="K3241" s="6">
        <f t="shared" si="25"/>
        <v>1260</v>
      </c>
      <c r="L3241" s="7">
        <v>0.4</v>
      </c>
    </row>
    <row r="3242" spans="1:12">
      <c r="A3242" s="2" t="s">
        <v>104</v>
      </c>
      <c r="B3242" s="2">
        <v>1185732</v>
      </c>
      <c r="C3242" s="3">
        <v>44220</v>
      </c>
      <c r="D3242" s="2" t="s">
        <v>105</v>
      </c>
      <c r="E3242" s="2" t="s">
        <v>94</v>
      </c>
      <c r="F3242" s="2" t="s">
        <v>125</v>
      </c>
      <c r="G3242" s="2" t="s">
        <v>106</v>
      </c>
      <c r="H3242" s="4">
        <v>0.35000000000000003</v>
      </c>
      <c r="I3242" s="5">
        <v>4250</v>
      </c>
      <c r="J3242" s="6">
        <f t="shared" si="24"/>
        <v>1487.5000000000002</v>
      </c>
      <c r="K3242" s="6">
        <f t="shared" si="25"/>
        <v>595.00000000000011</v>
      </c>
      <c r="L3242" s="7">
        <v>0.4</v>
      </c>
    </row>
    <row r="3243" spans="1:12">
      <c r="A3243" s="2" t="s">
        <v>104</v>
      </c>
      <c r="B3243" s="2">
        <v>1185732</v>
      </c>
      <c r="C3243" s="3">
        <v>44220</v>
      </c>
      <c r="D3243" s="2" t="s">
        <v>105</v>
      </c>
      <c r="E3243" s="2" t="s">
        <v>94</v>
      </c>
      <c r="F3243" s="2" t="s">
        <v>125</v>
      </c>
      <c r="G3243" s="2" t="s">
        <v>107</v>
      </c>
      <c r="H3243" s="4">
        <v>0.35000000000000003</v>
      </c>
      <c r="I3243" s="5">
        <v>2250</v>
      </c>
      <c r="J3243" s="6">
        <f t="shared" si="24"/>
        <v>787.50000000000011</v>
      </c>
      <c r="K3243" s="6">
        <f t="shared" si="25"/>
        <v>275.625</v>
      </c>
      <c r="L3243" s="7">
        <v>0.35</v>
      </c>
    </row>
    <row r="3244" spans="1:12">
      <c r="A3244" s="2" t="s">
        <v>104</v>
      </c>
      <c r="B3244" s="2">
        <v>1185732</v>
      </c>
      <c r="C3244" s="3">
        <v>44220</v>
      </c>
      <c r="D3244" s="2" t="s">
        <v>105</v>
      </c>
      <c r="E3244" s="2" t="s">
        <v>94</v>
      </c>
      <c r="F3244" s="2" t="s">
        <v>125</v>
      </c>
      <c r="G3244" s="2" t="s">
        <v>108</v>
      </c>
      <c r="H3244" s="4">
        <v>0.25000000000000006</v>
      </c>
      <c r="I3244" s="5">
        <v>2250</v>
      </c>
      <c r="J3244" s="6">
        <f t="shared" si="24"/>
        <v>562.50000000000011</v>
      </c>
      <c r="K3244" s="6">
        <f t="shared" si="25"/>
        <v>196.87500000000003</v>
      </c>
      <c r="L3244" s="7">
        <v>0.35</v>
      </c>
    </row>
    <row r="3245" spans="1:12">
      <c r="A3245" s="2" t="s">
        <v>104</v>
      </c>
      <c r="B3245" s="2">
        <v>1185732</v>
      </c>
      <c r="C3245" s="3">
        <v>44220</v>
      </c>
      <c r="D3245" s="2" t="s">
        <v>105</v>
      </c>
      <c r="E3245" s="2" t="s">
        <v>94</v>
      </c>
      <c r="F3245" s="2" t="s">
        <v>125</v>
      </c>
      <c r="G3245" s="2" t="s">
        <v>109</v>
      </c>
      <c r="H3245" s="4">
        <v>0.3</v>
      </c>
      <c r="I3245" s="5">
        <v>750</v>
      </c>
      <c r="J3245" s="6">
        <f t="shared" si="24"/>
        <v>225</v>
      </c>
      <c r="K3245" s="6">
        <f t="shared" si="25"/>
        <v>78.75</v>
      </c>
      <c r="L3245" s="7">
        <v>0.35</v>
      </c>
    </row>
    <row r="3246" spans="1:12">
      <c r="A3246" s="2" t="s">
        <v>104</v>
      </c>
      <c r="B3246" s="2">
        <v>1185732</v>
      </c>
      <c r="C3246" s="3">
        <v>44220</v>
      </c>
      <c r="D3246" s="2" t="s">
        <v>105</v>
      </c>
      <c r="E3246" s="2" t="s">
        <v>94</v>
      </c>
      <c r="F3246" s="2" t="s">
        <v>125</v>
      </c>
      <c r="G3246" s="2" t="s">
        <v>110</v>
      </c>
      <c r="H3246" s="4">
        <v>0.45</v>
      </c>
      <c r="I3246" s="5">
        <v>1250</v>
      </c>
      <c r="J3246" s="6">
        <f t="shared" si="24"/>
        <v>562.5</v>
      </c>
      <c r="K3246" s="6">
        <f t="shared" si="25"/>
        <v>168.75</v>
      </c>
      <c r="L3246" s="7">
        <v>0.3</v>
      </c>
    </row>
    <row r="3247" spans="1:12">
      <c r="A3247" s="2" t="s">
        <v>104</v>
      </c>
      <c r="B3247" s="2">
        <v>1185732</v>
      </c>
      <c r="C3247" s="3">
        <v>44220</v>
      </c>
      <c r="D3247" s="2" t="s">
        <v>105</v>
      </c>
      <c r="E3247" s="2" t="s">
        <v>94</v>
      </c>
      <c r="F3247" s="2" t="s">
        <v>125</v>
      </c>
      <c r="G3247" s="2" t="s">
        <v>111</v>
      </c>
      <c r="H3247" s="4">
        <v>0.35000000000000003</v>
      </c>
      <c r="I3247" s="5">
        <v>2250</v>
      </c>
      <c r="J3247" s="6">
        <f t="shared" si="24"/>
        <v>787.50000000000011</v>
      </c>
      <c r="K3247" s="6">
        <f t="shared" si="25"/>
        <v>236.25000000000003</v>
      </c>
      <c r="L3247" s="7">
        <v>0.3</v>
      </c>
    </row>
    <row r="3248" spans="1:12">
      <c r="A3248" s="2" t="s">
        <v>104</v>
      </c>
      <c r="B3248" s="2">
        <v>1185732</v>
      </c>
      <c r="C3248" s="3">
        <v>44249</v>
      </c>
      <c r="D3248" s="2" t="s">
        <v>105</v>
      </c>
      <c r="E3248" s="2" t="s">
        <v>94</v>
      </c>
      <c r="F3248" s="2" t="s">
        <v>125</v>
      </c>
      <c r="G3248" s="2" t="s">
        <v>106</v>
      </c>
      <c r="H3248" s="4">
        <v>0.35000000000000003</v>
      </c>
      <c r="I3248" s="5">
        <v>4750</v>
      </c>
      <c r="J3248" s="6">
        <f t="shared" si="24"/>
        <v>1662.5000000000002</v>
      </c>
      <c r="K3248" s="6">
        <f t="shared" si="25"/>
        <v>665.00000000000011</v>
      </c>
      <c r="L3248" s="7">
        <v>0.4</v>
      </c>
    </row>
    <row r="3249" spans="1:12">
      <c r="A3249" s="2" t="s">
        <v>104</v>
      </c>
      <c r="B3249" s="2">
        <v>1185732</v>
      </c>
      <c r="C3249" s="3">
        <v>44249</v>
      </c>
      <c r="D3249" s="2" t="s">
        <v>105</v>
      </c>
      <c r="E3249" s="2" t="s">
        <v>94</v>
      </c>
      <c r="F3249" s="2" t="s">
        <v>125</v>
      </c>
      <c r="G3249" s="2" t="s">
        <v>107</v>
      </c>
      <c r="H3249" s="4">
        <v>0.35000000000000003</v>
      </c>
      <c r="I3249" s="5">
        <v>1250</v>
      </c>
      <c r="J3249" s="6">
        <f t="shared" si="24"/>
        <v>437.50000000000006</v>
      </c>
      <c r="K3249" s="6">
        <f t="shared" si="25"/>
        <v>153.125</v>
      </c>
      <c r="L3249" s="7">
        <v>0.35</v>
      </c>
    </row>
    <row r="3250" spans="1:12">
      <c r="A3250" s="2" t="s">
        <v>104</v>
      </c>
      <c r="B3250" s="2">
        <v>1185732</v>
      </c>
      <c r="C3250" s="3">
        <v>44249</v>
      </c>
      <c r="D3250" s="2" t="s">
        <v>105</v>
      </c>
      <c r="E3250" s="2" t="s">
        <v>94</v>
      </c>
      <c r="F3250" s="2" t="s">
        <v>125</v>
      </c>
      <c r="G3250" s="2" t="s">
        <v>108</v>
      </c>
      <c r="H3250" s="4">
        <v>0.25000000000000006</v>
      </c>
      <c r="I3250" s="5">
        <v>1750</v>
      </c>
      <c r="J3250" s="6">
        <f t="shared" si="24"/>
        <v>437.50000000000011</v>
      </c>
      <c r="K3250" s="6">
        <f t="shared" si="25"/>
        <v>153.12500000000003</v>
      </c>
      <c r="L3250" s="7">
        <v>0.35</v>
      </c>
    </row>
    <row r="3251" spans="1:12">
      <c r="A3251" s="2" t="s">
        <v>104</v>
      </c>
      <c r="B3251" s="2">
        <v>1185732</v>
      </c>
      <c r="C3251" s="3">
        <v>44249</v>
      </c>
      <c r="D3251" s="2" t="s">
        <v>105</v>
      </c>
      <c r="E3251" s="2" t="s">
        <v>94</v>
      </c>
      <c r="F3251" s="2" t="s">
        <v>125</v>
      </c>
      <c r="G3251" s="2" t="s">
        <v>109</v>
      </c>
      <c r="H3251" s="4">
        <v>0.3</v>
      </c>
      <c r="I3251" s="5">
        <v>500</v>
      </c>
      <c r="J3251" s="6">
        <f t="shared" si="24"/>
        <v>150</v>
      </c>
      <c r="K3251" s="6">
        <f t="shared" si="25"/>
        <v>52.5</v>
      </c>
      <c r="L3251" s="7">
        <v>0.35</v>
      </c>
    </row>
    <row r="3252" spans="1:12">
      <c r="A3252" s="2" t="s">
        <v>104</v>
      </c>
      <c r="B3252" s="2">
        <v>1185732</v>
      </c>
      <c r="C3252" s="3">
        <v>44249</v>
      </c>
      <c r="D3252" s="2" t="s">
        <v>105</v>
      </c>
      <c r="E3252" s="2" t="s">
        <v>94</v>
      </c>
      <c r="F3252" s="2" t="s">
        <v>125</v>
      </c>
      <c r="G3252" s="2" t="s">
        <v>110</v>
      </c>
      <c r="H3252" s="4">
        <v>0.45</v>
      </c>
      <c r="I3252" s="5">
        <v>1250</v>
      </c>
      <c r="J3252" s="6">
        <f t="shared" si="24"/>
        <v>562.5</v>
      </c>
      <c r="K3252" s="6">
        <f t="shared" si="25"/>
        <v>168.75</v>
      </c>
      <c r="L3252" s="7">
        <v>0.3</v>
      </c>
    </row>
    <row r="3253" spans="1:12">
      <c r="A3253" s="2" t="s">
        <v>104</v>
      </c>
      <c r="B3253" s="2">
        <v>1185732</v>
      </c>
      <c r="C3253" s="3">
        <v>44249</v>
      </c>
      <c r="D3253" s="2" t="s">
        <v>105</v>
      </c>
      <c r="E3253" s="2" t="s">
        <v>94</v>
      </c>
      <c r="F3253" s="2" t="s">
        <v>125</v>
      </c>
      <c r="G3253" s="2" t="s">
        <v>111</v>
      </c>
      <c r="H3253" s="4">
        <v>0.35000000000000003</v>
      </c>
      <c r="I3253" s="5">
        <v>2250</v>
      </c>
      <c r="J3253" s="6">
        <f t="shared" si="24"/>
        <v>787.50000000000011</v>
      </c>
      <c r="K3253" s="6">
        <f t="shared" si="25"/>
        <v>236.25000000000003</v>
      </c>
      <c r="L3253" s="7">
        <v>0.3</v>
      </c>
    </row>
    <row r="3254" spans="1:12">
      <c r="A3254" s="2" t="s">
        <v>104</v>
      </c>
      <c r="B3254" s="2">
        <v>1185732</v>
      </c>
      <c r="C3254" s="3">
        <v>44275</v>
      </c>
      <c r="D3254" s="2" t="s">
        <v>105</v>
      </c>
      <c r="E3254" s="2" t="s">
        <v>94</v>
      </c>
      <c r="F3254" s="2" t="s">
        <v>125</v>
      </c>
      <c r="G3254" s="2" t="s">
        <v>106</v>
      </c>
      <c r="H3254" s="4">
        <v>0.35000000000000003</v>
      </c>
      <c r="I3254" s="5">
        <v>4450</v>
      </c>
      <c r="J3254" s="6">
        <f t="shared" si="24"/>
        <v>1557.5000000000002</v>
      </c>
      <c r="K3254" s="6">
        <f t="shared" si="25"/>
        <v>623.00000000000011</v>
      </c>
      <c r="L3254" s="7">
        <v>0.4</v>
      </c>
    </row>
    <row r="3255" spans="1:12">
      <c r="A3255" s="2" t="s">
        <v>104</v>
      </c>
      <c r="B3255" s="2">
        <v>1185732</v>
      </c>
      <c r="C3255" s="3">
        <v>44275</v>
      </c>
      <c r="D3255" s="2" t="s">
        <v>105</v>
      </c>
      <c r="E3255" s="2" t="s">
        <v>94</v>
      </c>
      <c r="F3255" s="2" t="s">
        <v>125</v>
      </c>
      <c r="G3255" s="2" t="s">
        <v>107</v>
      </c>
      <c r="H3255" s="4">
        <v>0.35000000000000003</v>
      </c>
      <c r="I3255" s="5">
        <v>1500</v>
      </c>
      <c r="J3255" s="6">
        <f t="shared" si="24"/>
        <v>525</v>
      </c>
      <c r="K3255" s="6">
        <f t="shared" si="25"/>
        <v>183.75</v>
      </c>
      <c r="L3255" s="7">
        <v>0.35</v>
      </c>
    </row>
    <row r="3256" spans="1:12">
      <c r="A3256" s="2" t="s">
        <v>104</v>
      </c>
      <c r="B3256" s="2">
        <v>1185732</v>
      </c>
      <c r="C3256" s="3">
        <v>44275</v>
      </c>
      <c r="D3256" s="2" t="s">
        <v>105</v>
      </c>
      <c r="E3256" s="2" t="s">
        <v>94</v>
      </c>
      <c r="F3256" s="2" t="s">
        <v>125</v>
      </c>
      <c r="G3256" s="2" t="s">
        <v>108</v>
      </c>
      <c r="H3256" s="4">
        <v>0.25000000000000006</v>
      </c>
      <c r="I3256" s="5">
        <v>1750</v>
      </c>
      <c r="J3256" s="6">
        <f t="shared" si="24"/>
        <v>437.50000000000011</v>
      </c>
      <c r="K3256" s="6">
        <f t="shared" si="25"/>
        <v>153.12500000000003</v>
      </c>
      <c r="L3256" s="7">
        <v>0.35</v>
      </c>
    </row>
    <row r="3257" spans="1:12">
      <c r="A3257" s="2" t="s">
        <v>104</v>
      </c>
      <c r="B3257" s="2">
        <v>1185732</v>
      </c>
      <c r="C3257" s="3">
        <v>44275</v>
      </c>
      <c r="D3257" s="2" t="s">
        <v>105</v>
      </c>
      <c r="E3257" s="2" t="s">
        <v>94</v>
      </c>
      <c r="F3257" s="2" t="s">
        <v>125</v>
      </c>
      <c r="G3257" s="2" t="s">
        <v>109</v>
      </c>
      <c r="H3257" s="4">
        <v>0.3</v>
      </c>
      <c r="I3257" s="5">
        <v>250</v>
      </c>
      <c r="J3257" s="6">
        <f t="shared" si="24"/>
        <v>75</v>
      </c>
      <c r="K3257" s="6">
        <f t="shared" si="25"/>
        <v>26.25</v>
      </c>
      <c r="L3257" s="7">
        <v>0.35</v>
      </c>
    </row>
    <row r="3258" spans="1:12">
      <c r="A3258" s="2" t="s">
        <v>104</v>
      </c>
      <c r="B3258" s="2">
        <v>1185732</v>
      </c>
      <c r="C3258" s="3">
        <v>44275</v>
      </c>
      <c r="D3258" s="2" t="s">
        <v>105</v>
      </c>
      <c r="E3258" s="2" t="s">
        <v>94</v>
      </c>
      <c r="F3258" s="2" t="s">
        <v>125</v>
      </c>
      <c r="G3258" s="2" t="s">
        <v>110</v>
      </c>
      <c r="H3258" s="4">
        <v>0.45</v>
      </c>
      <c r="I3258" s="5">
        <v>750</v>
      </c>
      <c r="J3258" s="6">
        <f t="shared" si="24"/>
        <v>337.5</v>
      </c>
      <c r="K3258" s="6">
        <f t="shared" si="25"/>
        <v>101.25</v>
      </c>
      <c r="L3258" s="7">
        <v>0.3</v>
      </c>
    </row>
    <row r="3259" spans="1:12">
      <c r="A3259" s="2" t="s">
        <v>104</v>
      </c>
      <c r="B3259" s="2">
        <v>1185732</v>
      </c>
      <c r="C3259" s="3">
        <v>44275</v>
      </c>
      <c r="D3259" s="2" t="s">
        <v>105</v>
      </c>
      <c r="E3259" s="2" t="s">
        <v>94</v>
      </c>
      <c r="F3259" s="2" t="s">
        <v>125</v>
      </c>
      <c r="G3259" s="2" t="s">
        <v>111</v>
      </c>
      <c r="H3259" s="4">
        <v>0.35000000000000003</v>
      </c>
      <c r="I3259" s="5">
        <v>1750</v>
      </c>
      <c r="J3259" s="6">
        <f t="shared" si="24"/>
        <v>612.50000000000011</v>
      </c>
      <c r="K3259" s="6">
        <f t="shared" si="25"/>
        <v>183.75000000000003</v>
      </c>
      <c r="L3259" s="7">
        <v>0.3</v>
      </c>
    </row>
    <row r="3260" spans="1:12">
      <c r="A3260" s="2" t="s">
        <v>104</v>
      </c>
      <c r="B3260" s="2">
        <v>1185732</v>
      </c>
      <c r="C3260" s="3">
        <v>44307</v>
      </c>
      <c r="D3260" s="2" t="s">
        <v>105</v>
      </c>
      <c r="E3260" s="2" t="s">
        <v>94</v>
      </c>
      <c r="F3260" s="2" t="s">
        <v>125</v>
      </c>
      <c r="G3260" s="2" t="s">
        <v>106</v>
      </c>
      <c r="H3260" s="4">
        <v>0.35000000000000003</v>
      </c>
      <c r="I3260" s="5">
        <v>4250</v>
      </c>
      <c r="J3260" s="6">
        <f t="shared" si="24"/>
        <v>1487.5000000000002</v>
      </c>
      <c r="K3260" s="6">
        <f t="shared" si="25"/>
        <v>595.00000000000011</v>
      </c>
      <c r="L3260" s="7">
        <v>0.4</v>
      </c>
    </row>
    <row r="3261" spans="1:12">
      <c r="A3261" s="2" t="s">
        <v>104</v>
      </c>
      <c r="B3261" s="2">
        <v>1185732</v>
      </c>
      <c r="C3261" s="3">
        <v>44307</v>
      </c>
      <c r="D3261" s="2" t="s">
        <v>105</v>
      </c>
      <c r="E3261" s="2" t="s">
        <v>94</v>
      </c>
      <c r="F3261" s="2" t="s">
        <v>125</v>
      </c>
      <c r="G3261" s="2" t="s">
        <v>107</v>
      </c>
      <c r="H3261" s="4">
        <v>0.35000000000000003</v>
      </c>
      <c r="I3261" s="5">
        <v>1250</v>
      </c>
      <c r="J3261" s="6">
        <f t="shared" si="24"/>
        <v>437.50000000000006</v>
      </c>
      <c r="K3261" s="6">
        <f t="shared" si="25"/>
        <v>153.125</v>
      </c>
      <c r="L3261" s="7">
        <v>0.35</v>
      </c>
    </row>
    <row r="3262" spans="1:12">
      <c r="A3262" s="2" t="s">
        <v>104</v>
      </c>
      <c r="B3262" s="2">
        <v>1185732</v>
      </c>
      <c r="C3262" s="3">
        <v>44307</v>
      </c>
      <c r="D3262" s="2" t="s">
        <v>105</v>
      </c>
      <c r="E3262" s="2" t="s">
        <v>94</v>
      </c>
      <c r="F3262" s="2" t="s">
        <v>125</v>
      </c>
      <c r="G3262" s="2" t="s">
        <v>108</v>
      </c>
      <c r="H3262" s="4">
        <v>0.25000000000000006</v>
      </c>
      <c r="I3262" s="5">
        <v>1250</v>
      </c>
      <c r="J3262" s="6">
        <f t="shared" si="24"/>
        <v>312.50000000000006</v>
      </c>
      <c r="K3262" s="6">
        <f t="shared" si="25"/>
        <v>109.37500000000001</v>
      </c>
      <c r="L3262" s="7">
        <v>0.35</v>
      </c>
    </row>
    <row r="3263" spans="1:12">
      <c r="A3263" s="2" t="s">
        <v>104</v>
      </c>
      <c r="B3263" s="2">
        <v>1185732</v>
      </c>
      <c r="C3263" s="3">
        <v>44307</v>
      </c>
      <c r="D3263" s="2" t="s">
        <v>105</v>
      </c>
      <c r="E3263" s="2" t="s">
        <v>94</v>
      </c>
      <c r="F3263" s="2" t="s">
        <v>125</v>
      </c>
      <c r="G3263" s="2" t="s">
        <v>109</v>
      </c>
      <c r="H3263" s="4">
        <v>0.3</v>
      </c>
      <c r="I3263" s="5">
        <v>500</v>
      </c>
      <c r="J3263" s="6">
        <f t="shared" si="24"/>
        <v>150</v>
      </c>
      <c r="K3263" s="6">
        <f t="shared" si="25"/>
        <v>52.5</v>
      </c>
      <c r="L3263" s="7">
        <v>0.35</v>
      </c>
    </row>
    <row r="3264" spans="1:12">
      <c r="A3264" s="2" t="s">
        <v>104</v>
      </c>
      <c r="B3264" s="2">
        <v>1185732</v>
      </c>
      <c r="C3264" s="3">
        <v>44307</v>
      </c>
      <c r="D3264" s="2" t="s">
        <v>105</v>
      </c>
      <c r="E3264" s="2" t="s">
        <v>94</v>
      </c>
      <c r="F3264" s="2" t="s">
        <v>125</v>
      </c>
      <c r="G3264" s="2" t="s">
        <v>110</v>
      </c>
      <c r="H3264" s="4">
        <v>0.45</v>
      </c>
      <c r="I3264" s="5">
        <v>500</v>
      </c>
      <c r="J3264" s="6">
        <f t="shared" si="24"/>
        <v>225</v>
      </c>
      <c r="K3264" s="6">
        <f t="shared" si="25"/>
        <v>67.5</v>
      </c>
      <c r="L3264" s="7">
        <v>0.3</v>
      </c>
    </row>
    <row r="3265" spans="1:12">
      <c r="A3265" s="2" t="s">
        <v>104</v>
      </c>
      <c r="B3265" s="2">
        <v>1185732</v>
      </c>
      <c r="C3265" s="3">
        <v>44307</v>
      </c>
      <c r="D3265" s="2" t="s">
        <v>105</v>
      </c>
      <c r="E3265" s="2" t="s">
        <v>94</v>
      </c>
      <c r="F3265" s="2" t="s">
        <v>125</v>
      </c>
      <c r="G3265" s="2" t="s">
        <v>111</v>
      </c>
      <c r="H3265" s="4">
        <v>0.35000000000000003</v>
      </c>
      <c r="I3265" s="5">
        <v>2000</v>
      </c>
      <c r="J3265" s="6">
        <f t="shared" si="24"/>
        <v>700.00000000000011</v>
      </c>
      <c r="K3265" s="6">
        <f t="shared" si="25"/>
        <v>210.00000000000003</v>
      </c>
      <c r="L3265" s="7">
        <v>0.3</v>
      </c>
    </row>
    <row r="3266" spans="1:12">
      <c r="A3266" s="2" t="s">
        <v>104</v>
      </c>
      <c r="B3266" s="2">
        <v>1185732</v>
      </c>
      <c r="C3266" s="3">
        <v>44336</v>
      </c>
      <c r="D3266" s="2" t="s">
        <v>105</v>
      </c>
      <c r="E3266" s="2" t="s">
        <v>94</v>
      </c>
      <c r="F3266" s="2" t="s">
        <v>125</v>
      </c>
      <c r="G3266" s="2" t="s">
        <v>106</v>
      </c>
      <c r="H3266" s="4">
        <v>0.49999999999999994</v>
      </c>
      <c r="I3266" s="5">
        <v>4700</v>
      </c>
      <c r="J3266" s="6">
        <f t="shared" si="24"/>
        <v>2349.9999999999995</v>
      </c>
      <c r="K3266" s="6">
        <f t="shared" si="25"/>
        <v>939.99999999999989</v>
      </c>
      <c r="L3266" s="7">
        <v>0.4</v>
      </c>
    </row>
    <row r="3267" spans="1:12">
      <c r="A3267" s="2" t="s">
        <v>104</v>
      </c>
      <c r="B3267" s="2">
        <v>1185732</v>
      </c>
      <c r="C3267" s="3">
        <v>44336</v>
      </c>
      <c r="D3267" s="2" t="s">
        <v>105</v>
      </c>
      <c r="E3267" s="2" t="s">
        <v>94</v>
      </c>
      <c r="F3267" s="2" t="s">
        <v>125</v>
      </c>
      <c r="G3267" s="2" t="s">
        <v>107</v>
      </c>
      <c r="H3267" s="4">
        <v>0.45</v>
      </c>
      <c r="I3267" s="5">
        <v>1750</v>
      </c>
      <c r="J3267" s="6">
        <f t="shared" si="24"/>
        <v>787.5</v>
      </c>
      <c r="K3267" s="6">
        <f t="shared" si="25"/>
        <v>275.625</v>
      </c>
      <c r="L3267" s="7">
        <v>0.35</v>
      </c>
    </row>
    <row r="3268" spans="1:12">
      <c r="A3268" s="2" t="s">
        <v>104</v>
      </c>
      <c r="B3268" s="2">
        <v>1185732</v>
      </c>
      <c r="C3268" s="3">
        <v>44336</v>
      </c>
      <c r="D3268" s="2" t="s">
        <v>105</v>
      </c>
      <c r="E3268" s="2" t="s">
        <v>94</v>
      </c>
      <c r="F3268" s="2" t="s">
        <v>125</v>
      </c>
      <c r="G3268" s="2" t="s">
        <v>108</v>
      </c>
      <c r="H3268" s="4">
        <v>0.4</v>
      </c>
      <c r="I3268" s="5">
        <v>1500</v>
      </c>
      <c r="J3268" s="6">
        <f t="shared" si="24"/>
        <v>600</v>
      </c>
      <c r="K3268" s="6">
        <f t="shared" si="25"/>
        <v>210</v>
      </c>
      <c r="L3268" s="7">
        <v>0.35</v>
      </c>
    </row>
    <row r="3269" spans="1:12">
      <c r="A3269" s="2" t="s">
        <v>104</v>
      </c>
      <c r="B3269" s="2">
        <v>1185732</v>
      </c>
      <c r="C3269" s="3">
        <v>44336</v>
      </c>
      <c r="D3269" s="2" t="s">
        <v>105</v>
      </c>
      <c r="E3269" s="2" t="s">
        <v>94</v>
      </c>
      <c r="F3269" s="2" t="s">
        <v>125</v>
      </c>
      <c r="G3269" s="2" t="s">
        <v>109</v>
      </c>
      <c r="H3269" s="4">
        <v>0.4</v>
      </c>
      <c r="I3269" s="5">
        <v>1000</v>
      </c>
      <c r="J3269" s="6">
        <f t="shared" si="24"/>
        <v>400</v>
      </c>
      <c r="K3269" s="6">
        <f t="shared" si="25"/>
        <v>140</v>
      </c>
      <c r="L3269" s="7">
        <v>0.35</v>
      </c>
    </row>
    <row r="3270" spans="1:12">
      <c r="A3270" s="2" t="s">
        <v>104</v>
      </c>
      <c r="B3270" s="2">
        <v>1185732</v>
      </c>
      <c r="C3270" s="3">
        <v>44336</v>
      </c>
      <c r="D3270" s="2" t="s">
        <v>105</v>
      </c>
      <c r="E3270" s="2" t="s">
        <v>94</v>
      </c>
      <c r="F3270" s="2" t="s">
        <v>125</v>
      </c>
      <c r="G3270" s="2" t="s">
        <v>110</v>
      </c>
      <c r="H3270" s="4">
        <v>0.49999999999999994</v>
      </c>
      <c r="I3270" s="5">
        <v>1250</v>
      </c>
      <c r="J3270" s="6">
        <f t="shared" si="24"/>
        <v>624.99999999999989</v>
      </c>
      <c r="K3270" s="6">
        <f t="shared" si="25"/>
        <v>187.49999999999997</v>
      </c>
      <c r="L3270" s="7">
        <v>0.3</v>
      </c>
    </row>
    <row r="3271" spans="1:12">
      <c r="A3271" s="2" t="s">
        <v>104</v>
      </c>
      <c r="B3271" s="2">
        <v>1185732</v>
      </c>
      <c r="C3271" s="3">
        <v>44336</v>
      </c>
      <c r="D3271" s="2" t="s">
        <v>105</v>
      </c>
      <c r="E3271" s="2" t="s">
        <v>94</v>
      </c>
      <c r="F3271" s="2" t="s">
        <v>125</v>
      </c>
      <c r="G3271" s="2" t="s">
        <v>111</v>
      </c>
      <c r="H3271" s="4">
        <v>0.54999999999999993</v>
      </c>
      <c r="I3271" s="5">
        <v>2500</v>
      </c>
      <c r="J3271" s="6">
        <f t="shared" si="24"/>
        <v>1374.9999999999998</v>
      </c>
      <c r="K3271" s="6">
        <f t="shared" si="25"/>
        <v>412.49999999999994</v>
      </c>
      <c r="L3271" s="7">
        <v>0.3</v>
      </c>
    </row>
    <row r="3272" spans="1:12">
      <c r="A3272" s="2" t="s">
        <v>104</v>
      </c>
      <c r="B3272" s="2">
        <v>1185732</v>
      </c>
      <c r="C3272" s="3">
        <v>44369</v>
      </c>
      <c r="D3272" s="2" t="s">
        <v>105</v>
      </c>
      <c r="E3272" s="2" t="s">
        <v>94</v>
      </c>
      <c r="F3272" s="2" t="s">
        <v>125</v>
      </c>
      <c r="G3272" s="2" t="s">
        <v>106</v>
      </c>
      <c r="H3272" s="4">
        <v>0.49999999999999994</v>
      </c>
      <c r="I3272" s="5">
        <v>5000</v>
      </c>
      <c r="J3272" s="6">
        <f t="shared" si="24"/>
        <v>2499.9999999999995</v>
      </c>
      <c r="K3272" s="6">
        <f t="shared" si="25"/>
        <v>999.99999999999989</v>
      </c>
      <c r="L3272" s="7">
        <v>0.4</v>
      </c>
    </row>
    <row r="3273" spans="1:12">
      <c r="A3273" s="2" t="s">
        <v>104</v>
      </c>
      <c r="B3273" s="2">
        <v>1185732</v>
      </c>
      <c r="C3273" s="3">
        <v>44369</v>
      </c>
      <c r="D3273" s="2" t="s">
        <v>105</v>
      </c>
      <c r="E3273" s="2" t="s">
        <v>94</v>
      </c>
      <c r="F3273" s="2" t="s">
        <v>125</v>
      </c>
      <c r="G3273" s="2" t="s">
        <v>107</v>
      </c>
      <c r="H3273" s="4">
        <v>0.45</v>
      </c>
      <c r="I3273" s="5">
        <v>2500</v>
      </c>
      <c r="J3273" s="6">
        <f t="shared" si="24"/>
        <v>1125</v>
      </c>
      <c r="K3273" s="6">
        <f t="shared" si="25"/>
        <v>393.75</v>
      </c>
      <c r="L3273" s="7">
        <v>0.35</v>
      </c>
    </row>
    <row r="3274" spans="1:12">
      <c r="A3274" s="2" t="s">
        <v>104</v>
      </c>
      <c r="B3274" s="2">
        <v>1185732</v>
      </c>
      <c r="C3274" s="3">
        <v>44369</v>
      </c>
      <c r="D3274" s="2" t="s">
        <v>105</v>
      </c>
      <c r="E3274" s="2" t="s">
        <v>94</v>
      </c>
      <c r="F3274" s="2" t="s">
        <v>125</v>
      </c>
      <c r="G3274" s="2" t="s">
        <v>108</v>
      </c>
      <c r="H3274" s="4">
        <v>0.4</v>
      </c>
      <c r="I3274" s="5">
        <v>1750</v>
      </c>
      <c r="J3274" s="6">
        <f t="shared" si="24"/>
        <v>700</v>
      </c>
      <c r="K3274" s="6">
        <f t="shared" si="25"/>
        <v>244.99999999999997</v>
      </c>
      <c r="L3274" s="7">
        <v>0.35</v>
      </c>
    </row>
    <row r="3275" spans="1:12">
      <c r="A3275" s="2" t="s">
        <v>104</v>
      </c>
      <c r="B3275" s="2">
        <v>1185732</v>
      </c>
      <c r="C3275" s="3">
        <v>44369</v>
      </c>
      <c r="D3275" s="2" t="s">
        <v>105</v>
      </c>
      <c r="E3275" s="2" t="s">
        <v>94</v>
      </c>
      <c r="F3275" s="2" t="s">
        <v>125</v>
      </c>
      <c r="G3275" s="2" t="s">
        <v>109</v>
      </c>
      <c r="H3275" s="4">
        <v>0.4</v>
      </c>
      <c r="I3275" s="5">
        <v>1500</v>
      </c>
      <c r="J3275" s="6">
        <f t="shared" si="24"/>
        <v>600</v>
      </c>
      <c r="K3275" s="6">
        <f t="shared" si="25"/>
        <v>210</v>
      </c>
      <c r="L3275" s="7">
        <v>0.35</v>
      </c>
    </row>
    <row r="3276" spans="1:12">
      <c r="A3276" s="2" t="s">
        <v>104</v>
      </c>
      <c r="B3276" s="2">
        <v>1185732</v>
      </c>
      <c r="C3276" s="3">
        <v>44369</v>
      </c>
      <c r="D3276" s="2" t="s">
        <v>105</v>
      </c>
      <c r="E3276" s="2" t="s">
        <v>94</v>
      </c>
      <c r="F3276" s="2" t="s">
        <v>125</v>
      </c>
      <c r="G3276" s="2" t="s">
        <v>110</v>
      </c>
      <c r="H3276" s="4">
        <v>0.49999999999999994</v>
      </c>
      <c r="I3276" s="5">
        <v>1500</v>
      </c>
      <c r="J3276" s="6">
        <f t="shared" si="24"/>
        <v>749.99999999999989</v>
      </c>
      <c r="K3276" s="6">
        <f t="shared" si="25"/>
        <v>224.99999999999997</v>
      </c>
      <c r="L3276" s="7">
        <v>0.3</v>
      </c>
    </row>
    <row r="3277" spans="1:12">
      <c r="A3277" s="2" t="s">
        <v>104</v>
      </c>
      <c r="B3277" s="2">
        <v>1185732</v>
      </c>
      <c r="C3277" s="3">
        <v>44369</v>
      </c>
      <c r="D3277" s="2" t="s">
        <v>105</v>
      </c>
      <c r="E3277" s="2" t="s">
        <v>94</v>
      </c>
      <c r="F3277" s="2" t="s">
        <v>125</v>
      </c>
      <c r="G3277" s="2" t="s">
        <v>111</v>
      </c>
      <c r="H3277" s="4">
        <v>0.54999999999999993</v>
      </c>
      <c r="I3277" s="5">
        <v>3000</v>
      </c>
      <c r="J3277" s="6">
        <f t="shared" si="24"/>
        <v>1649.9999999999998</v>
      </c>
      <c r="K3277" s="6">
        <f t="shared" si="25"/>
        <v>494.99999999999989</v>
      </c>
      <c r="L3277" s="7">
        <v>0.3</v>
      </c>
    </row>
    <row r="3278" spans="1:12">
      <c r="A3278" s="2" t="s">
        <v>104</v>
      </c>
      <c r="B3278" s="2">
        <v>1185732</v>
      </c>
      <c r="C3278" s="3">
        <v>44397</v>
      </c>
      <c r="D3278" s="2" t="s">
        <v>105</v>
      </c>
      <c r="E3278" s="2" t="s">
        <v>94</v>
      </c>
      <c r="F3278" s="2" t="s">
        <v>125</v>
      </c>
      <c r="G3278" s="2" t="s">
        <v>106</v>
      </c>
      <c r="H3278" s="4">
        <v>0.49999999999999994</v>
      </c>
      <c r="I3278" s="5">
        <v>5250</v>
      </c>
      <c r="J3278" s="6">
        <f t="shared" si="24"/>
        <v>2624.9999999999995</v>
      </c>
      <c r="K3278" s="6">
        <f t="shared" si="25"/>
        <v>1049.9999999999998</v>
      </c>
      <c r="L3278" s="7">
        <v>0.4</v>
      </c>
    </row>
    <row r="3279" spans="1:12">
      <c r="A3279" s="2" t="s">
        <v>104</v>
      </c>
      <c r="B3279" s="2">
        <v>1185732</v>
      </c>
      <c r="C3279" s="3">
        <v>44397</v>
      </c>
      <c r="D3279" s="2" t="s">
        <v>105</v>
      </c>
      <c r="E3279" s="2" t="s">
        <v>94</v>
      </c>
      <c r="F3279" s="2" t="s">
        <v>125</v>
      </c>
      <c r="G3279" s="2" t="s">
        <v>107</v>
      </c>
      <c r="H3279" s="4">
        <v>0.45</v>
      </c>
      <c r="I3279" s="5">
        <v>2750</v>
      </c>
      <c r="J3279" s="6">
        <f t="shared" si="24"/>
        <v>1237.5</v>
      </c>
      <c r="K3279" s="6">
        <f t="shared" si="25"/>
        <v>433.125</v>
      </c>
      <c r="L3279" s="7">
        <v>0.35</v>
      </c>
    </row>
    <row r="3280" spans="1:12">
      <c r="A3280" s="2" t="s">
        <v>104</v>
      </c>
      <c r="B3280" s="2">
        <v>1185732</v>
      </c>
      <c r="C3280" s="3">
        <v>44397</v>
      </c>
      <c r="D3280" s="2" t="s">
        <v>105</v>
      </c>
      <c r="E3280" s="2" t="s">
        <v>94</v>
      </c>
      <c r="F3280" s="2" t="s">
        <v>125</v>
      </c>
      <c r="G3280" s="2" t="s">
        <v>108</v>
      </c>
      <c r="H3280" s="4">
        <v>0.4</v>
      </c>
      <c r="I3280" s="5">
        <v>2000</v>
      </c>
      <c r="J3280" s="6">
        <f t="shared" si="24"/>
        <v>800</v>
      </c>
      <c r="K3280" s="6">
        <f t="shared" si="25"/>
        <v>280</v>
      </c>
      <c r="L3280" s="7">
        <v>0.35</v>
      </c>
    </row>
    <row r="3281" spans="1:12">
      <c r="A3281" s="2" t="s">
        <v>104</v>
      </c>
      <c r="B3281" s="2">
        <v>1185732</v>
      </c>
      <c r="C3281" s="3">
        <v>44397</v>
      </c>
      <c r="D3281" s="2" t="s">
        <v>105</v>
      </c>
      <c r="E3281" s="2" t="s">
        <v>94</v>
      </c>
      <c r="F3281" s="2" t="s">
        <v>125</v>
      </c>
      <c r="G3281" s="2" t="s">
        <v>109</v>
      </c>
      <c r="H3281" s="4">
        <v>0.4</v>
      </c>
      <c r="I3281" s="5">
        <v>1500</v>
      </c>
      <c r="J3281" s="6">
        <f t="shared" si="24"/>
        <v>600</v>
      </c>
      <c r="K3281" s="6">
        <f t="shared" si="25"/>
        <v>210</v>
      </c>
      <c r="L3281" s="7">
        <v>0.35</v>
      </c>
    </row>
    <row r="3282" spans="1:12">
      <c r="A3282" s="2" t="s">
        <v>104</v>
      </c>
      <c r="B3282" s="2">
        <v>1185732</v>
      </c>
      <c r="C3282" s="3">
        <v>44397</v>
      </c>
      <c r="D3282" s="2" t="s">
        <v>105</v>
      </c>
      <c r="E3282" s="2" t="s">
        <v>94</v>
      </c>
      <c r="F3282" s="2" t="s">
        <v>125</v>
      </c>
      <c r="G3282" s="2" t="s">
        <v>110</v>
      </c>
      <c r="H3282" s="4">
        <v>0.49999999999999994</v>
      </c>
      <c r="I3282" s="5">
        <v>1750</v>
      </c>
      <c r="J3282" s="6">
        <f t="shared" si="24"/>
        <v>874.99999999999989</v>
      </c>
      <c r="K3282" s="6">
        <f t="shared" si="25"/>
        <v>262.49999999999994</v>
      </c>
      <c r="L3282" s="7">
        <v>0.3</v>
      </c>
    </row>
    <row r="3283" spans="1:12">
      <c r="A3283" s="2" t="s">
        <v>104</v>
      </c>
      <c r="B3283" s="2">
        <v>1185732</v>
      </c>
      <c r="C3283" s="3">
        <v>44397</v>
      </c>
      <c r="D3283" s="2" t="s">
        <v>105</v>
      </c>
      <c r="E3283" s="2" t="s">
        <v>94</v>
      </c>
      <c r="F3283" s="2" t="s">
        <v>125</v>
      </c>
      <c r="G3283" s="2" t="s">
        <v>111</v>
      </c>
      <c r="H3283" s="4">
        <v>0.54999999999999993</v>
      </c>
      <c r="I3283" s="5">
        <v>3500</v>
      </c>
      <c r="J3283" s="6">
        <f t="shared" si="24"/>
        <v>1924.9999999999998</v>
      </c>
      <c r="K3283" s="6">
        <f t="shared" si="25"/>
        <v>577.49999999999989</v>
      </c>
      <c r="L3283" s="7">
        <v>0.3</v>
      </c>
    </row>
    <row r="3284" spans="1:12">
      <c r="A3284" s="2" t="s">
        <v>104</v>
      </c>
      <c r="B3284" s="2">
        <v>1185732</v>
      </c>
      <c r="C3284" s="3">
        <v>44429</v>
      </c>
      <c r="D3284" s="2" t="s">
        <v>105</v>
      </c>
      <c r="E3284" s="2" t="s">
        <v>94</v>
      </c>
      <c r="F3284" s="2" t="s">
        <v>125</v>
      </c>
      <c r="G3284" s="2" t="s">
        <v>106</v>
      </c>
      <c r="H3284" s="4">
        <v>0.49999999999999994</v>
      </c>
      <c r="I3284" s="5">
        <v>5000</v>
      </c>
      <c r="J3284" s="6">
        <f t="shared" si="24"/>
        <v>2499.9999999999995</v>
      </c>
      <c r="K3284" s="6">
        <f t="shared" si="25"/>
        <v>999.99999999999989</v>
      </c>
      <c r="L3284" s="7">
        <v>0.4</v>
      </c>
    </row>
    <row r="3285" spans="1:12">
      <c r="A3285" s="2" t="s">
        <v>104</v>
      </c>
      <c r="B3285" s="2">
        <v>1185732</v>
      </c>
      <c r="C3285" s="3">
        <v>44429</v>
      </c>
      <c r="D3285" s="2" t="s">
        <v>105</v>
      </c>
      <c r="E3285" s="2" t="s">
        <v>94</v>
      </c>
      <c r="F3285" s="2" t="s">
        <v>125</v>
      </c>
      <c r="G3285" s="2" t="s">
        <v>107</v>
      </c>
      <c r="H3285" s="4">
        <v>0.45</v>
      </c>
      <c r="I3285" s="5">
        <v>2750</v>
      </c>
      <c r="J3285" s="6">
        <f t="shared" si="24"/>
        <v>1237.5</v>
      </c>
      <c r="K3285" s="6">
        <f t="shared" si="25"/>
        <v>433.125</v>
      </c>
      <c r="L3285" s="7">
        <v>0.35</v>
      </c>
    </row>
    <row r="3286" spans="1:12">
      <c r="A3286" s="2" t="s">
        <v>104</v>
      </c>
      <c r="B3286" s="2">
        <v>1185732</v>
      </c>
      <c r="C3286" s="3">
        <v>44429</v>
      </c>
      <c r="D3286" s="2" t="s">
        <v>105</v>
      </c>
      <c r="E3286" s="2" t="s">
        <v>94</v>
      </c>
      <c r="F3286" s="2" t="s">
        <v>125</v>
      </c>
      <c r="G3286" s="2" t="s">
        <v>108</v>
      </c>
      <c r="H3286" s="4">
        <v>0.4</v>
      </c>
      <c r="I3286" s="5">
        <v>2000</v>
      </c>
      <c r="J3286" s="6">
        <f t="shared" si="24"/>
        <v>800</v>
      </c>
      <c r="K3286" s="6">
        <f t="shared" si="25"/>
        <v>280</v>
      </c>
      <c r="L3286" s="7">
        <v>0.35</v>
      </c>
    </row>
    <row r="3287" spans="1:12">
      <c r="A3287" s="2" t="s">
        <v>104</v>
      </c>
      <c r="B3287" s="2">
        <v>1185732</v>
      </c>
      <c r="C3287" s="3">
        <v>44429</v>
      </c>
      <c r="D3287" s="2" t="s">
        <v>105</v>
      </c>
      <c r="E3287" s="2" t="s">
        <v>94</v>
      </c>
      <c r="F3287" s="2" t="s">
        <v>125</v>
      </c>
      <c r="G3287" s="2" t="s">
        <v>109</v>
      </c>
      <c r="H3287" s="4">
        <v>0.4</v>
      </c>
      <c r="I3287" s="5">
        <v>1500</v>
      </c>
      <c r="J3287" s="6">
        <f t="shared" si="24"/>
        <v>600</v>
      </c>
      <c r="K3287" s="6">
        <f t="shared" si="25"/>
        <v>210</v>
      </c>
      <c r="L3287" s="7">
        <v>0.35</v>
      </c>
    </row>
    <row r="3288" spans="1:12">
      <c r="A3288" s="2" t="s">
        <v>104</v>
      </c>
      <c r="B3288" s="2">
        <v>1185732</v>
      </c>
      <c r="C3288" s="3">
        <v>44429</v>
      </c>
      <c r="D3288" s="2" t="s">
        <v>105</v>
      </c>
      <c r="E3288" s="2" t="s">
        <v>94</v>
      </c>
      <c r="F3288" s="2" t="s">
        <v>125</v>
      </c>
      <c r="G3288" s="2" t="s">
        <v>110</v>
      </c>
      <c r="H3288" s="4">
        <v>0.49999999999999994</v>
      </c>
      <c r="I3288" s="5">
        <v>1250</v>
      </c>
      <c r="J3288" s="6">
        <f t="shared" si="24"/>
        <v>624.99999999999989</v>
      </c>
      <c r="K3288" s="6">
        <f t="shared" si="25"/>
        <v>187.49999999999997</v>
      </c>
      <c r="L3288" s="7">
        <v>0.3</v>
      </c>
    </row>
    <row r="3289" spans="1:12">
      <c r="A3289" s="2" t="s">
        <v>104</v>
      </c>
      <c r="B3289" s="2">
        <v>1185732</v>
      </c>
      <c r="C3289" s="3">
        <v>44429</v>
      </c>
      <c r="D3289" s="2" t="s">
        <v>105</v>
      </c>
      <c r="E3289" s="2" t="s">
        <v>94</v>
      </c>
      <c r="F3289" s="2" t="s">
        <v>125</v>
      </c>
      <c r="G3289" s="2" t="s">
        <v>111</v>
      </c>
      <c r="H3289" s="4">
        <v>0.54999999999999993</v>
      </c>
      <c r="I3289" s="5">
        <v>3000</v>
      </c>
      <c r="J3289" s="6">
        <f t="shared" si="24"/>
        <v>1649.9999999999998</v>
      </c>
      <c r="K3289" s="6">
        <f t="shared" si="25"/>
        <v>494.99999999999989</v>
      </c>
      <c r="L3289" s="7">
        <v>0.3</v>
      </c>
    </row>
    <row r="3290" spans="1:12">
      <c r="A3290" s="2" t="s">
        <v>104</v>
      </c>
      <c r="B3290" s="2">
        <v>1185732</v>
      </c>
      <c r="C3290" s="3">
        <v>44459</v>
      </c>
      <c r="D3290" s="2" t="s">
        <v>105</v>
      </c>
      <c r="E3290" s="2" t="s">
        <v>94</v>
      </c>
      <c r="F3290" s="2" t="s">
        <v>125</v>
      </c>
      <c r="G3290" s="2" t="s">
        <v>106</v>
      </c>
      <c r="H3290" s="4">
        <v>0.49999999999999994</v>
      </c>
      <c r="I3290" s="5">
        <v>4250</v>
      </c>
      <c r="J3290" s="6">
        <f t="shared" si="24"/>
        <v>2124.9999999999995</v>
      </c>
      <c r="K3290" s="6">
        <f t="shared" si="25"/>
        <v>849.99999999999989</v>
      </c>
      <c r="L3290" s="7">
        <v>0.4</v>
      </c>
    </row>
    <row r="3291" spans="1:12">
      <c r="A3291" s="2" t="s">
        <v>104</v>
      </c>
      <c r="B3291" s="2">
        <v>1185732</v>
      </c>
      <c r="C3291" s="3">
        <v>44459</v>
      </c>
      <c r="D3291" s="2" t="s">
        <v>105</v>
      </c>
      <c r="E3291" s="2" t="s">
        <v>94</v>
      </c>
      <c r="F3291" s="2" t="s">
        <v>125</v>
      </c>
      <c r="G3291" s="2" t="s">
        <v>107</v>
      </c>
      <c r="H3291" s="4">
        <v>0.45</v>
      </c>
      <c r="I3291" s="5">
        <v>2250</v>
      </c>
      <c r="J3291" s="6">
        <f t="shared" si="24"/>
        <v>1012.5</v>
      </c>
      <c r="K3291" s="6">
        <f t="shared" si="25"/>
        <v>354.375</v>
      </c>
      <c r="L3291" s="7">
        <v>0.35</v>
      </c>
    </row>
    <row r="3292" spans="1:12">
      <c r="A3292" s="2" t="s">
        <v>104</v>
      </c>
      <c r="B3292" s="2">
        <v>1185732</v>
      </c>
      <c r="C3292" s="3">
        <v>44459</v>
      </c>
      <c r="D3292" s="2" t="s">
        <v>105</v>
      </c>
      <c r="E3292" s="2" t="s">
        <v>94</v>
      </c>
      <c r="F3292" s="2" t="s">
        <v>125</v>
      </c>
      <c r="G3292" s="2" t="s">
        <v>108</v>
      </c>
      <c r="H3292" s="4">
        <v>0.4</v>
      </c>
      <c r="I3292" s="5">
        <v>1250</v>
      </c>
      <c r="J3292" s="6">
        <f t="shared" si="24"/>
        <v>500</v>
      </c>
      <c r="K3292" s="6">
        <f t="shared" si="25"/>
        <v>175</v>
      </c>
      <c r="L3292" s="7">
        <v>0.35</v>
      </c>
    </row>
    <row r="3293" spans="1:12">
      <c r="A3293" s="2" t="s">
        <v>104</v>
      </c>
      <c r="B3293" s="2">
        <v>1185732</v>
      </c>
      <c r="C3293" s="3">
        <v>44459</v>
      </c>
      <c r="D3293" s="2" t="s">
        <v>105</v>
      </c>
      <c r="E3293" s="2" t="s">
        <v>94</v>
      </c>
      <c r="F3293" s="2" t="s">
        <v>125</v>
      </c>
      <c r="G3293" s="2" t="s">
        <v>109</v>
      </c>
      <c r="H3293" s="4">
        <v>0.4</v>
      </c>
      <c r="I3293" s="5">
        <v>1000</v>
      </c>
      <c r="J3293" s="6">
        <f t="shared" si="24"/>
        <v>400</v>
      </c>
      <c r="K3293" s="6">
        <f t="shared" si="25"/>
        <v>140</v>
      </c>
      <c r="L3293" s="7">
        <v>0.35</v>
      </c>
    </row>
    <row r="3294" spans="1:12">
      <c r="A3294" s="2" t="s">
        <v>104</v>
      </c>
      <c r="B3294" s="2">
        <v>1185732</v>
      </c>
      <c r="C3294" s="3">
        <v>44459</v>
      </c>
      <c r="D3294" s="2" t="s">
        <v>105</v>
      </c>
      <c r="E3294" s="2" t="s">
        <v>94</v>
      </c>
      <c r="F3294" s="2" t="s">
        <v>125</v>
      </c>
      <c r="G3294" s="2" t="s">
        <v>110</v>
      </c>
      <c r="H3294" s="4">
        <v>0.49999999999999994</v>
      </c>
      <c r="I3294" s="5">
        <v>1000</v>
      </c>
      <c r="J3294" s="6">
        <f t="shared" si="24"/>
        <v>499.99999999999994</v>
      </c>
      <c r="K3294" s="6">
        <f t="shared" si="25"/>
        <v>149.99999999999997</v>
      </c>
      <c r="L3294" s="7">
        <v>0.3</v>
      </c>
    </row>
    <row r="3295" spans="1:12">
      <c r="A3295" s="2" t="s">
        <v>104</v>
      </c>
      <c r="B3295" s="2">
        <v>1185732</v>
      </c>
      <c r="C3295" s="3">
        <v>44459</v>
      </c>
      <c r="D3295" s="2" t="s">
        <v>105</v>
      </c>
      <c r="E3295" s="2" t="s">
        <v>94</v>
      </c>
      <c r="F3295" s="2" t="s">
        <v>125</v>
      </c>
      <c r="G3295" s="2" t="s">
        <v>111</v>
      </c>
      <c r="H3295" s="4">
        <v>0.54999999999999993</v>
      </c>
      <c r="I3295" s="5">
        <v>2000</v>
      </c>
      <c r="J3295" s="6">
        <f t="shared" si="24"/>
        <v>1099.9999999999998</v>
      </c>
      <c r="K3295" s="6">
        <f t="shared" si="25"/>
        <v>329.99999999999994</v>
      </c>
      <c r="L3295" s="7">
        <v>0.3</v>
      </c>
    </row>
    <row r="3296" spans="1:12">
      <c r="A3296" s="2" t="s">
        <v>104</v>
      </c>
      <c r="B3296" s="2">
        <v>1185732</v>
      </c>
      <c r="C3296" s="3">
        <v>44491</v>
      </c>
      <c r="D3296" s="2" t="s">
        <v>105</v>
      </c>
      <c r="E3296" s="2" t="s">
        <v>94</v>
      </c>
      <c r="F3296" s="2" t="s">
        <v>125</v>
      </c>
      <c r="G3296" s="2" t="s">
        <v>106</v>
      </c>
      <c r="H3296" s="4">
        <v>0.54999999999999993</v>
      </c>
      <c r="I3296" s="5">
        <v>3750</v>
      </c>
      <c r="J3296" s="6">
        <f t="shared" si="24"/>
        <v>2062.4999999999995</v>
      </c>
      <c r="K3296" s="6">
        <f t="shared" si="25"/>
        <v>824.99999999999989</v>
      </c>
      <c r="L3296" s="7">
        <v>0.4</v>
      </c>
    </row>
    <row r="3297" spans="1:12">
      <c r="A3297" s="2" t="s">
        <v>104</v>
      </c>
      <c r="B3297" s="2">
        <v>1185732</v>
      </c>
      <c r="C3297" s="3">
        <v>44491</v>
      </c>
      <c r="D3297" s="2" t="s">
        <v>105</v>
      </c>
      <c r="E3297" s="2" t="s">
        <v>94</v>
      </c>
      <c r="F3297" s="2" t="s">
        <v>125</v>
      </c>
      <c r="G3297" s="2" t="s">
        <v>107</v>
      </c>
      <c r="H3297" s="4">
        <v>0.5</v>
      </c>
      <c r="I3297" s="5">
        <v>2000</v>
      </c>
      <c r="J3297" s="6">
        <f t="shared" si="24"/>
        <v>1000</v>
      </c>
      <c r="K3297" s="6">
        <f t="shared" si="25"/>
        <v>350</v>
      </c>
      <c r="L3297" s="7">
        <v>0.35</v>
      </c>
    </row>
    <row r="3298" spans="1:12">
      <c r="A3298" s="2" t="s">
        <v>104</v>
      </c>
      <c r="B3298" s="2">
        <v>1185732</v>
      </c>
      <c r="C3298" s="3">
        <v>44491</v>
      </c>
      <c r="D3298" s="2" t="s">
        <v>105</v>
      </c>
      <c r="E3298" s="2" t="s">
        <v>94</v>
      </c>
      <c r="F3298" s="2" t="s">
        <v>125</v>
      </c>
      <c r="G3298" s="2" t="s">
        <v>108</v>
      </c>
      <c r="H3298" s="4">
        <v>0.5</v>
      </c>
      <c r="I3298" s="5">
        <v>1000</v>
      </c>
      <c r="J3298" s="6">
        <f t="shared" si="24"/>
        <v>500</v>
      </c>
      <c r="K3298" s="6">
        <f t="shared" si="25"/>
        <v>175</v>
      </c>
      <c r="L3298" s="7">
        <v>0.35</v>
      </c>
    </row>
    <row r="3299" spans="1:12">
      <c r="A3299" s="2" t="s">
        <v>104</v>
      </c>
      <c r="B3299" s="2">
        <v>1185732</v>
      </c>
      <c r="C3299" s="3">
        <v>44491</v>
      </c>
      <c r="D3299" s="2" t="s">
        <v>105</v>
      </c>
      <c r="E3299" s="2" t="s">
        <v>94</v>
      </c>
      <c r="F3299" s="2" t="s">
        <v>125</v>
      </c>
      <c r="G3299" s="2" t="s">
        <v>109</v>
      </c>
      <c r="H3299" s="4">
        <v>0.5</v>
      </c>
      <c r="I3299" s="5">
        <v>750</v>
      </c>
      <c r="J3299" s="6">
        <f t="shared" si="24"/>
        <v>375</v>
      </c>
      <c r="K3299" s="6">
        <f t="shared" si="25"/>
        <v>131.25</v>
      </c>
      <c r="L3299" s="7">
        <v>0.35</v>
      </c>
    </row>
    <row r="3300" spans="1:12">
      <c r="A3300" s="2" t="s">
        <v>104</v>
      </c>
      <c r="B3300" s="2">
        <v>1185732</v>
      </c>
      <c r="C3300" s="3">
        <v>44491</v>
      </c>
      <c r="D3300" s="2" t="s">
        <v>105</v>
      </c>
      <c r="E3300" s="2" t="s">
        <v>94</v>
      </c>
      <c r="F3300" s="2" t="s">
        <v>125</v>
      </c>
      <c r="G3300" s="2" t="s">
        <v>110</v>
      </c>
      <c r="H3300" s="4">
        <v>0.6</v>
      </c>
      <c r="I3300" s="5">
        <v>750</v>
      </c>
      <c r="J3300" s="6">
        <f t="shared" si="24"/>
        <v>450</v>
      </c>
      <c r="K3300" s="6">
        <f t="shared" si="25"/>
        <v>135</v>
      </c>
      <c r="L3300" s="7">
        <v>0.3</v>
      </c>
    </row>
    <row r="3301" spans="1:12">
      <c r="A3301" s="2" t="s">
        <v>104</v>
      </c>
      <c r="B3301" s="2">
        <v>1185732</v>
      </c>
      <c r="C3301" s="3">
        <v>44491</v>
      </c>
      <c r="D3301" s="2" t="s">
        <v>105</v>
      </c>
      <c r="E3301" s="2" t="s">
        <v>94</v>
      </c>
      <c r="F3301" s="2" t="s">
        <v>125</v>
      </c>
      <c r="G3301" s="2" t="s">
        <v>111</v>
      </c>
      <c r="H3301" s="4">
        <v>0.64999999999999991</v>
      </c>
      <c r="I3301" s="5">
        <v>2000</v>
      </c>
      <c r="J3301" s="6">
        <f t="shared" si="24"/>
        <v>1299.9999999999998</v>
      </c>
      <c r="K3301" s="6">
        <f t="shared" si="25"/>
        <v>389.99999999999994</v>
      </c>
      <c r="L3301" s="7">
        <v>0.3</v>
      </c>
    </row>
    <row r="3302" spans="1:12">
      <c r="A3302" s="2" t="s">
        <v>104</v>
      </c>
      <c r="B3302" s="2">
        <v>1185732</v>
      </c>
      <c r="C3302" s="3">
        <v>44521</v>
      </c>
      <c r="D3302" s="2" t="s">
        <v>105</v>
      </c>
      <c r="E3302" s="2" t="s">
        <v>94</v>
      </c>
      <c r="F3302" s="2" t="s">
        <v>125</v>
      </c>
      <c r="G3302" s="2" t="s">
        <v>106</v>
      </c>
      <c r="H3302" s="4">
        <v>0.6</v>
      </c>
      <c r="I3302" s="5">
        <v>3500</v>
      </c>
      <c r="J3302" s="6">
        <f t="shared" si="24"/>
        <v>2100</v>
      </c>
      <c r="K3302" s="6">
        <f t="shared" si="25"/>
        <v>840</v>
      </c>
      <c r="L3302" s="7">
        <v>0.4</v>
      </c>
    </row>
    <row r="3303" spans="1:12">
      <c r="A3303" s="2" t="s">
        <v>104</v>
      </c>
      <c r="B3303" s="2">
        <v>1185732</v>
      </c>
      <c r="C3303" s="3">
        <v>44521</v>
      </c>
      <c r="D3303" s="2" t="s">
        <v>105</v>
      </c>
      <c r="E3303" s="2" t="s">
        <v>94</v>
      </c>
      <c r="F3303" s="2" t="s">
        <v>125</v>
      </c>
      <c r="G3303" s="2" t="s">
        <v>107</v>
      </c>
      <c r="H3303" s="4">
        <v>0.5</v>
      </c>
      <c r="I3303" s="5">
        <v>1750</v>
      </c>
      <c r="J3303" s="6">
        <f t="shared" si="24"/>
        <v>875</v>
      </c>
      <c r="K3303" s="6">
        <f t="shared" si="25"/>
        <v>306.25</v>
      </c>
      <c r="L3303" s="7">
        <v>0.35</v>
      </c>
    </row>
    <row r="3304" spans="1:12">
      <c r="A3304" s="2" t="s">
        <v>104</v>
      </c>
      <c r="B3304" s="2">
        <v>1185732</v>
      </c>
      <c r="C3304" s="3">
        <v>44521</v>
      </c>
      <c r="D3304" s="2" t="s">
        <v>105</v>
      </c>
      <c r="E3304" s="2" t="s">
        <v>94</v>
      </c>
      <c r="F3304" s="2" t="s">
        <v>125</v>
      </c>
      <c r="G3304" s="2" t="s">
        <v>108</v>
      </c>
      <c r="H3304" s="4">
        <v>0.5</v>
      </c>
      <c r="I3304" s="5">
        <v>1700</v>
      </c>
      <c r="J3304" s="6">
        <f t="shared" si="24"/>
        <v>850</v>
      </c>
      <c r="K3304" s="6">
        <f t="shared" si="25"/>
        <v>297.5</v>
      </c>
      <c r="L3304" s="7">
        <v>0.35</v>
      </c>
    </row>
    <row r="3305" spans="1:12">
      <c r="A3305" s="2" t="s">
        <v>104</v>
      </c>
      <c r="B3305" s="2">
        <v>1185732</v>
      </c>
      <c r="C3305" s="3">
        <v>44521</v>
      </c>
      <c r="D3305" s="2" t="s">
        <v>105</v>
      </c>
      <c r="E3305" s="2" t="s">
        <v>94</v>
      </c>
      <c r="F3305" s="2" t="s">
        <v>125</v>
      </c>
      <c r="G3305" s="2" t="s">
        <v>109</v>
      </c>
      <c r="H3305" s="4">
        <v>0.5</v>
      </c>
      <c r="I3305" s="5">
        <v>1500</v>
      </c>
      <c r="J3305" s="6">
        <f t="shared" si="24"/>
        <v>750</v>
      </c>
      <c r="K3305" s="6">
        <f t="shared" si="25"/>
        <v>262.5</v>
      </c>
      <c r="L3305" s="7">
        <v>0.35</v>
      </c>
    </row>
    <row r="3306" spans="1:12">
      <c r="A3306" s="2" t="s">
        <v>104</v>
      </c>
      <c r="B3306" s="2">
        <v>1185732</v>
      </c>
      <c r="C3306" s="3">
        <v>44521</v>
      </c>
      <c r="D3306" s="2" t="s">
        <v>105</v>
      </c>
      <c r="E3306" s="2" t="s">
        <v>94</v>
      </c>
      <c r="F3306" s="2" t="s">
        <v>125</v>
      </c>
      <c r="G3306" s="2" t="s">
        <v>110</v>
      </c>
      <c r="H3306" s="4">
        <v>0.6</v>
      </c>
      <c r="I3306" s="5">
        <v>1250</v>
      </c>
      <c r="J3306" s="6">
        <f t="shared" si="24"/>
        <v>750</v>
      </c>
      <c r="K3306" s="6">
        <f t="shared" si="25"/>
        <v>225</v>
      </c>
      <c r="L3306" s="7">
        <v>0.3</v>
      </c>
    </row>
    <row r="3307" spans="1:12">
      <c r="A3307" s="2" t="s">
        <v>104</v>
      </c>
      <c r="B3307" s="2">
        <v>1185732</v>
      </c>
      <c r="C3307" s="3">
        <v>44521</v>
      </c>
      <c r="D3307" s="2" t="s">
        <v>105</v>
      </c>
      <c r="E3307" s="2" t="s">
        <v>94</v>
      </c>
      <c r="F3307" s="2" t="s">
        <v>125</v>
      </c>
      <c r="G3307" s="2" t="s">
        <v>111</v>
      </c>
      <c r="H3307" s="4">
        <v>0.64999999999999991</v>
      </c>
      <c r="I3307" s="5">
        <v>2250</v>
      </c>
      <c r="J3307" s="6">
        <f t="shared" si="24"/>
        <v>1462.4999999999998</v>
      </c>
      <c r="K3307" s="6">
        <f t="shared" si="25"/>
        <v>438.74999999999994</v>
      </c>
      <c r="L3307" s="7">
        <v>0.3</v>
      </c>
    </row>
    <row r="3308" spans="1:12">
      <c r="A3308" s="2" t="s">
        <v>104</v>
      </c>
      <c r="B3308" s="2">
        <v>1185732</v>
      </c>
      <c r="C3308" s="3">
        <v>44550</v>
      </c>
      <c r="D3308" s="2" t="s">
        <v>105</v>
      </c>
      <c r="E3308" s="2" t="s">
        <v>94</v>
      </c>
      <c r="F3308" s="2" t="s">
        <v>125</v>
      </c>
      <c r="G3308" s="2" t="s">
        <v>106</v>
      </c>
      <c r="H3308" s="4">
        <v>0.6</v>
      </c>
      <c r="I3308" s="5">
        <v>4500</v>
      </c>
      <c r="J3308" s="6">
        <f t="shared" si="24"/>
        <v>2700</v>
      </c>
      <c r="K3308" s="6">
        <f t="shared" si="25"/>
        <v>1080</v>
      </c>
      <c r="L3308" s="7">
        <v>0.4</v>
      </c>
    </row>
    <row r="3309" spans="1:12">
      <c r="A3309" s="2" t="s">
        <v>104</v>
      </c>
      <c r="B3309" s="2">
        <v>1185732</v>
      </c>
      <c r="C3309" s="3">
        <v>44550</v>
      </c>
      <c r="D3309" s="2" t="s">
        <v>105</v>
      </c>
      <c r="E3309" s="2" t="s">
        <v>94</v>
      </c>
      <c r="F3309" s="2" t="s">
        <v>125</v>
      </c>
      <c r="G3309" s="2" t="s">
        <v>107</v>
      </c>
      <c r="H3309" s="4">
        <v>0.5</v>
      </c>
      <c r="I3309" s="5">
        <v>2500</v>
      </c>
      <c r="J3309" s="6">
        <f t="shared" si="24"/>
        <v>1250</v>
      </c>
      <c r="K3309" s="6">
        <f t="shared" si="25"/>
        <v>437.5</v>
      </c>
      <c r="L3309" s="7">
        <v>0.35</v>
      </c>
    </row>
    <row r="3310" spans="1:12">
      <c r="A3310" s="2" t="s">
        <v>104</v>
      </c>
      <c r="B3310" s="2">
        <v>1185732</v>
      </c>
      <c r="C3310" s="3">
        <v>44550</v>
      </c>
      <c r="D3310" s="2" t="s">
        <v>105</v>
      </c>
      <c r="E3310" s="2" t="s">
        <v>94</v>
      </c>
      <c r="F3310" s="2" t="s">
        <v>125</v>
      </c>
      <c r="G3310" s="2" t="s">
        <v>108</v>
      </c>
      <c r="H3310" s="4">
        <v>0.5</v>
      </c>
      <c r="I3310" s="5">
        <v>2250</v>
      </c>
      <c r="J3310" s="6">
        <f t="shared" si="24"/>
        <v>1125</v>
      </c>
      <c r="K3310" s="6">
        <f t="shared" si="25"/>
        <v>393.75</v>
      </c>
      <c r="L3310" s="7">
        <v>0.35</v>
      </c>
    </row>
    <row r="3311" spans="1:12">
      <c r="A3311" s="2" t="s">
        <v>104</v>
      </c>
      <c r="B3311" s="2">
        <v>1185732</v>
      </c>
      <c r="C3311" s="3">
        <v>44550</v>
      </c>
      <c r="D3311" s="2" t="s">
        <v>105</v>
      </c>
      <c r="E3311" s="2" t="s">
        <v>94</v>
      </c>
      <c r="F3311" s="2" t="s">
        <v>125</v>
      </c>
      <c r="G3311" s="2" t="s">
        <v>109</v>
      </c>
      <c r="H3311" s="4">
        <v>0.5</v>
      </c>
      <c r="I3311" s="5">
        <v>1750</v>
      </c>
      <c r="J3311" s="6">
        <f t="shared" si="24"/>
        <v>875</v>
      </c>
      <c r="K3311" s="6">
        <f t="shared" si="25"/>
        <v>306.25</v>
      </c>
      <c r="L3311" s="7">
        <v>0.35</v>
      </c>
    </row>
    <row r="3312" spans="1:12">
      <c r="A3312" s="2" t="s">
        <v>104</v>
      </c>
      <c r="B3312" s="2">
        <v>1185732</v>
      </c>
      <c r="C3312" s="3">
        <v>44550</v>
      </c>
      <c r="D3312" s="2" t="s">
        <v>105</v>
      </c>
      <c r="E3312" s="2" t="s">
        <v>94</v>
      </c>
      <c r="F3312" s="2" t="s">
        <v>125</v>
      </c>
      <c r="G3312" s="2" t="s">
        <v>110</v>
      </c>
      <c r="H3312" s="4">
        <v>0.6</v>
      </c>
      <c r="I3312" s="5">
        <v>1750</v>
      </c>
      <c r="J3312" s="6">
        <f t="shared" si="24"/>
        <v>1050</v>
      </c>
      <c r="K3312" s="6">
        <f t="shared" si="25"/>
        <v>315</v>
      </c>
      <c r="L3312" s="7">
        <v>0.3</v>
      </c>
    </row>
    <row r="3313" spans="1:12">
      <c r="A3313" s="2" t="s">
        <v>104</v>
      </c>
      <c r="B3313" s="2">
        <v>1185732</v>
      </c>
      <c r="C3313" s="3">
        <v>44550</v>
      </c>
      <c r="D3313" s="2" t="s">
        <v>105</v>
      </c>
      <c r="E3313" s="2" t="s">
        <v>94</v>
      </c>
      <c r="F3313" s="2" t="s">
        <v>125</v>
      </c>
      <c r="G3313" s="2" t="s">
        <v>111</v>
      </c>
      <c r="H3313" s="4">
        <v>0.64999999999999991</v>
      </c>
      <c r="I3313" s="5">
        <v>2750</v>
      </c>
      <c r="J3313" s="6">
        <f t="shared" si="24"/>
        <v>1787.4999999999998</v>
      </c>
      <c r="K3313" s="6">
        <f t="shared" si="25"/>
        <v>536.24999999999989</v>
      </c>
      <c r="L3313" s="7">
        <v>0.3</v>
      </c>
    </row>
    <row r="3314" spans="1:12">
      <c r="A3314" s="2" t="s">
        <v>104</v>
      </c>
      <c r="B3314" s="2">
        <v>1185732</v>
      </c>
      <c r="C3314" s="3">
        <v>44213</v>
      </c>
      <c r="D3314" s="2" t="s">
        <v>105</v>
      </c>
      <c r="E3314" s="2" t="s">
        <v>71</v>
      </c>
      <c r="F3314" s="2" t="s">
        <v>74</v>
      </c>
      <c r="G3314" s="2" t="s">
        <v>106</v>
      </c>
      <c r="H3314" s="4">
        <v>0.4</v>
      </c>
      <c r="I3314" s="5">
        <v>5250</v>
      </c>
      <c r="J3314" s="6">
        <f t="shared" si="24"/>
        <v>2100</v>
      </c>
      <c r="K3314" s="6">
        <f t="shared" si="25"/>
        <v>735</v>
      </c>
      <c r="L3314" s="7">
        <v>0.35</v>
      </c>
    </row>
    <row r="3315" spans="1:12">
      <c r="A3315" s="2" t="s">
        <v>104</v>
      </c>
      <c r="B3315" s="2">
        <v>1185732</v>
      </c>
      <c r="C3315" s="3">
        <v>44213</v>
      </c>
      <c r="D3315" s="2" t="s">
        <v>105</v>
      </c>
      <c r="E3315" s="2" t="s">
        <v>71</v>
      </c>
      <c r="F3315" s="2" t="s">
        <v>74</v>
      </c>
      <c r="G3315" s="2" t="s">
        <v>107</v>
      </c>
      <c r="H3315" s="4">
        <v>0.4</v>
      </c>
      <c r="I3315" s="5">
        <v>3250</v>
      </c>
      <c r="J3315" s="6">
        <f t="shared" si="24"/>
        <v>1300</v>
      </c>
      <c r="K3315" s="6">
        <f t="shared" si="25"/>
        <v>454.99999999999994</v>
      </c>
      <c r="L3315" s="7">
        <v>0.35</v>
      </c>
    </row>
    <row r="3316" spans="1:12">
      <c r="A3316" s="2" t="s">
        <v>104</v>
      </c>
      <c r="B3316" s="2">
        <v>1185732</v>
      </c>
      <c r="C3316" s="3">
        <v>44213</v>
      </c>
      <c r="D3316" s="2" t="s">
        <v>105</v>
      </c>
      <c r="E3316" s="2" t="s">
        <v>71</v>
      </c>
      <c r="F3316" s="2" t="s">
        <v>74</v>
      </c>
      <c r="G3316" s="2" t="s">
        <v>108</v>
      </c>
      <c r="H3316" s="4">
        <v>0.30000000000000004</v>
      </c>
      <c r="I3316" s="5">
        <v>3250</v>
      </c>
      <c r="J3316" s="6">
        <f t="shared" si="24"/>
        <v>975.00000000000011</v>
      </c>
      <c r="K3316" s="6">
        <f t="shared" si="25"/>
        <v>390.00000000000006</v>
      </c>
      <c r="L3316" s="7">
        <v>0.4</v>
      </c>
    </row>
    <row r="3317" spans="1:12">
      <c r="A3317" s="2" t="s">
        <v>104</v>
      </c>
      <c r="B3317" s="2">
        <v>1185732</v>
      </c>
      <c r="C3317" s="3">
        <v>44213</v>
      </c>
      <c r="D3317" s="2" t="s">
        <v>105</v>
      </c>
      <c r="E3317" s="2" t="s">
        <v>71</v>
      </c>
      <c r="F3317" s="2" t="s">
        <v>74</v>
      </c>
      <c r="G3317" s="2" t="s">
        <v>109</v>
      </c>
      <c r="H3317" s="4">
        <v>0.35</v>
      </c>
      <c r="I3317" s="5">
        <v>1750</v>
      </c>
      <c r="J3317" s="6">
        <f t="shared" ref="J3317:J3889" si="26">H3317*I3317</f>
        <v>612.5</v>
      </c>
      <c r="K3317" s="6">
        <f t="shared" ref="K3317:K3889" si="27">J3317*L3317</f>
        <v>245</v>
      </c>
      <c r="L3317" s="7">
        <v>0.4</v>
      </c>
    </row>
    <row r="3318" spans="1:12">
      <c r="A3318" s="2" t="s">
        <v>104</v>
      </c>
      <c r="B3318" s="2">
        <v>1185732</v>
      </c>
      <c r="C3318" s="3">
        <v>44213</v>
      </c>
      <c r="D3318" s="2" t="s">
        <v>105</v>
      </c>
      <c r="E3318" s="2" t="s">
        <v>71</v>
      </c>
      <c r="F3318" s="2" t="s">
        <v>74</v>
      </c>
      <c r="G3318" s="2" t="s">
        <v>110</v>
      </c>
      <c r="H3318" s="4">
        <v>0.5</v>
      </c>
      <c r="I3318" s="5">
        <v>2250</v>
      </c>
      <c r="J3318" s="6">
        <f t="shared" si="26"/>
        <v>1125</v>
      </c>
      <c r="K3318" s="6">
        <f t="shared" si="27"/>
        <v>337.5</v>
      </c>
      <c r="L3318" s="7">
        <v>0.3</v>
      </c>
    </row>
    <row r="3319" spans="1:12">
      <c r="A3319" s="2" t="s">
        <v>104</v>
      </c>
      <c r="B3319" s="2">
        <v>1185732</v>
      </c>
      <c r="C3319" s="3">
        <v>44213</v>
      </c>
      <c r="D3319" s="2" t="s">
        <v>105</v>
      </c>
      <c r="E3319" s="2" t="s">
        <v>71</v>
      </c>
      <c r="F3319" s="2" t="s">
        <v>74</v>
      </c>
      <c r="G3319" s="2" t="s">
        <v>111</v>
      </c>
      <c r="H3319" s="4">
        <v>0.4</v>
      </c>
      <c r="I3319" s="5">
        <v>3250</v>
      </c>
      <c r="J3319" s="6">
        <f t="shared" si="26"/>
        <v>1300</v>
      </c>
      <c r="K3319" s="6">
        <f t="shared" si="27"/>
        <v>520</v>
      </c>
      <c r="L3319" s="7">
        <v>0.4</v>
      </c>
    </row>
    <row r="3320" spans="1:12">
      <c r="A3320" s="2" t="s">
        <v>104</v>
      </c>
      <c r="B3320" s="2">
        <v>1185732</v>
      </c>
      <c r="C3320" s="3">
        <v>44242</v>
      </c>
      <c r="D3320" s="2" t="s">
        <v>105</v>
      </c>
      <c r="E3320" s="2" t="s">
        <v>71</v>
      </c>
      <c r="F3320" s="2" t="s">
        <v>74</v>
      </c>
      <c r="G3320" s="2" t="s">
        <v>106</v>
      </c>
      <c r="H3320" s="4">
        <v>0.4</v>
      </c>
      <c r="I3320" s="5">
        <v>5750</v>
      </c>
      <c r="J3320" s="6">
        <f t="shared" si="26"/>
        <v>2300</v>
      </c>
      <c r="K3320" s="6">
        <f t="shared" si="27"/>
        <v>805</v>
      </c>
      <c r="L3320" s="7">
        <v>0.35</v>
      </c>
    </row>
    <row r="3321" spans="1:12">
      <c r="A3321" s="2" t="s">
        <v>104</v>
      </c>
      <c r="B3321" s="2">
        <v>1185732</v>
      </c>
      <c r="C3321" s="3">
        <v>44242</v>
      </c>
      <c r="D3321" s="2" t="s">
        <v>105</v>
      </c>
      <c r="E3321" s="2" t="s">
        <v>71</v>
      </c>
      <c r="F3321" s="2" t="s">
        <v>74</v>
      </c>
      <c r="G3321" s="2" t="s">
        <v>107</v>
      </c>
      <c r="H3321" s="4">
        <v>0.4</v>
      </c>
      <c r="I3321" s="5">
        <v>2250</v>
      </c>
      <c r="J3321" s="6">
        <f t="shared" si="26"/>
        <v>900</v>
      </c>
      <c r="K3321" s="6">
        <f t="shared" si="27"/>
        <v>315</v>
      </c>
      <c r="L3321" s="7">
        <v>0.35</v>
      </c>
    </row>
    <row r="3322" spans="1:12">
      <c r="A3322" s="2" t="s">
        <v>104</v>
      </c>
      <c r="B3322" s="2">
        <v>1185732</v>
      </c>
      <c r="C3322" s="3">
        <v>44242</v>
      </c>
      <c r="D3322" s="2" t="s">
        <v>105</v>
      </c>
      <c r="E3322" s="2" t="s">
        <v>71</v>
      </c>
      <c r="F3322" s="2" t="s">
        <v>74</v>
      </c>
      <c r="G3322" s="2" t="s">
        <v>108</v>
      </c>
      <c r="H3322" s="4">
        <v>0.30000000000000004</v>
      </c>
      <c r="I3322" s="5">
        <v>2750</v>
      </c>
      <c r="J3322" s="6">
        <f t="shared" si="26"/>
        <v>825.00000000000011</v>
      </c>
      <c r="K3322" s="6">
        <f t="shared" si="27"/>
        <v>330.00000000000006</v>
      </c>
      <c r="L3322" s="7">
        <v>0.4</v>
      </c>
    </row>
    <row r="3323" spans="1:12">
      <c r="A3323" s="2" t="s">
        <v>104</v>
      </c>
      <c r="B3323" s="2">
        <v>1185732</v>
      </c>
      <c r="C3323" s="3">
        <v>44242</v>
      </c>
      <c r="D3323" s="2" t="s">
        <v>105</v>
      </c>
      <c r="E3323" s="2" t="s">
        <v>71</v>
      </c>
      <c r="F3323" s="2" t="s">
        <v>74</v>
      </c>
      <c r="G3323" s="2" t="s">
        <v>109</v>
      </c>
      <c r="H3323" s="4">
        <v>0.35</v>
      </c>
      <c r="I3323" s="5">
        <v>1500</v>
      </c>
      <c r="J3323" s="6">
        <f t="shared" si="26"/>
        <v>525</v>
      </c>
      <c r="K3323" s="6">
        <f t="shared" si="27"/>
        <v>210</v>
      </c>
      <c r="L3323" s="7">
        <v>0.4</v>
      </c>
    </row>
    <row r="3324" spans="1:12">
      <c r="A3324" s="2" t="s">
        <v>104</v>
      </c>
      <c r="B3324" s="2">
        <v>1185732</v>
      </c>
      <c r="C3324" s="3">
        <v>44242</v>
      </c>
      <c r="D3324" s="2" t="s">
        <v>105</v>
      </c>
      <c r="E3324" s="2" t="s">
        <v>71</v>
      </c>
      <c r="F3324" s="2" t="s">
        <v>74</v>
      </c>
      <c r="G3324" s="2" t="s">
        <v>110</v>
      </c>
      <c r="H3324" s="4">
        <v>0.5</v>
      </c>
      <c r="I3324" s="5">
        <v>2250</v>
      </c>
      <c r="J3324" s="6">
        <f t="shared" si="26"/>
        <v>1125</v>
      </c>
      <c r="K3324" s="6">
        <f t="shared" si="27"/>
        <v>337.5</v>
      </c>
      <c r="L3324" s="7">
        <v>0.3</v>
      </c>
    </row>
    <row r="3325" spans="1:12">
      <c r="A3325" s="2" t="s">
        <v>104</v>
      </c>
      <c r="B3325" s="2">
        <v>1185732</v>
      </c>
      <c r="C3325" s="3">
        <v>44242</v>
      </c>
      <c r="D3325" s="2" t="s">
        <v>105</v>
      </c>
      <c r="E3325" s="2" t="s">
        <v>71</v>
      </c>
      <c r="F3325" s="2" t="s">
        <v>74</v>
      </c>
      <c r="G3325" s="2" t="s">
        <v>111</v>
      </c>
      <c r="H3325" s="4">
        <v>0.4</v>
      </c>
      <c r="I3325" s="5">
        <v>3250</v>
      </c>
      <c r="J3325" s="6">
        <f t="shared" si="26"/>
        <v>1300</v>
      </c>
      <c r="K3325" s="6">
        <f t="shared" si="27"/>
        <v>520</v>
      </c>
      <c r="L3325" s="7">
        <v>0.4</v>
      </c>
    </row>
    <row r="3326" spans="1:12">
      <c r="A3326" s="2" t="s">
        <v>104</v>
      </c>
      <c r="B3326" s="2">
        <v>1185732</v>
      </c>
      <c r="C3326" s="3">
        <v>44268</v>
      </c>
      <c r="D3326" s="2" t="s">
        <v>105</v>
      </c>
      <c r="E3326" s="2" t="s">
        <v>71</v>
      </c>
      <c r="F3326" s="2" t="s">
        <v>74</v>
      </c>
      <c r="G3326" s="2" t="s">
        <v>106</v>
      </c>
      <c r="H3326" s="4">
        <v>0.4</v>
      </c>
      <c r="I3326" s="5">
        <v>5450</v>
      </c>
      <c r="J3326" s="6">
        <f t="shared" si="26"/>
        <v>2180</v>
      </c>
      <c r="K3326" s="6">
        <f t="shared" si="27"/>
        <v>763</v>
      </c>
      <c r="L3326" s="7">
        <v>0.35</v>
      </c>
    </row>
    <row r="3327" spans="1:12">
      <c r="A3327" s="2" t="s">
        <v>104</v>
      </c>
      <c r="B3327" s="2">
        <v>1185732</v>
      </c>
      <c r="C3327" s="3">
        <v>44268</v>
      </c>
      <c r="D3327" s="2" t="s">
        <v>105</v>
      </c>
      <c r="E3327" s="2" t="s">
        <v>71</v>
      </c>
      <c r="F3327" s="2" t="s">
        <v>74</v>
      </c>
      <c r="G3327" s="2" t="s">
        <v>107</v>
      </c>
      <c r="H3327" s="4">
        <v>0.4</v>
      </c>
      <c r="I3327" s="5">
        <v>2500</v>
      </c>
      <c r="J3327" s="6">
        <f t="shared" si="26"/>
        <v>1000</v>
      </c>
      <c r="K3327" s="6">
        <f t="shared" si="27"/>
        <v>350</v>
      </c>
      <c r="L3327" s="7">
        <v>0.35</v>
      </c>
    </row>
    <row r="3328" spans="1:12">
      <c r="A3328" s="2" t="s">
        <v>104</v>
      </c>
      <c r="B3328" s="2">
        <v>1185732</v>
      </c>
      <c r="C3328" s="3">
        <v>44268</v>
      </c>
      <c r="D3328" s="2" t="s">
        <v>105</v>
      </c>
      <c r="E3328" s="2" t="s">
        <v>71</v>
      </c>
      <c r="F3328" s="2" t="s">
        <v>74</v>
      </c>
      <c r="G3328" s="2" t="s">
        <v>108</v>
      </c>
      <c r="H3328" s="4">
        <v>0.30000000000000004</v>
      </c>
      <c r="I3328" s="5">
        <v>2750</v>
      </c>
      <c r="J3328" s="6">
        <f t="shared" si="26"/>
        <v>825.00000000000011</v>
      </c>
      <c r="K3328" s="6">
        <f t="shared" si="27"/>
        <v>330.00000000000006</v>
      </c>
      <c r="L3328" s="7">
        <v>0.4</v>
      </c>
    </row>
    <row r="3329" spans="1:12">
      <c r="A3329" s="2" t="s">
        <v>104</v>
      </c>
      <c r="B3329" s="2">
        <v>1185732</v>
      </c>
      <c r="C3329" s="3">
        <v>44268</v>
      </c>
      <c r="D3329" s="2" t="s">
        <v>105</v>
      </c>
      <c r="E3329" s="2" t="s">
        <v>71</v>
      </c>
      <c r="F3329" s="2" t="s">
        <v>74</v>
      </c>
      <c r="G3329" s="2" t="s">
        <v>109</v>
      </c>
      <c r="H3329" s="4">
        <v>0.35</v>
      </c>
      <c r="I3329" s="5">
        <v>1250</v>
      </c>
      <c r="J3329" s="6">
        <f t="shared" si="26"/>
        <v>437.5</v>
      </c>
      <c r="K3329" s="6">
        <f t="shared" si="27"/>
        <v>175</v>
      </c>
      <c r="L3329" s="7">
        <v>0.4</v>
      </c>
    </row>
    <row r="3330" spans="1:12">
      <c r="A3330" s="2" t="s">
        <v>104</v>
      </c>
      <c r="B3330" s="2">
        <v>1185732</v>
      </c>
      <c r="C3330" s="3">
        <v>44268</v>
      </c>
      <c r="D3330" s="2" t="s">
        <v>105</v>
      </c>
      <c r="E3330" s="2" t="s">
        <v>71</v>
      </c>
      <c r="F3330" s="2" t="s">
        <v>74</v>
      </c>
      <c r="G3330" s="2" t="s">
        <v>110</v>
      </c>
      <c r="H3330" s="4">
        <v>0.5</v>
      </c>
      <c r="I3330" s="5">
        <v>1750</v>
      </c>
      <c r="J3330" s="6">
        <f t="shared" si="26"/>
        <v>875</v>
      </c>
      <c r="K3330" s="6">
        <f t="shared" si="27"/>
        <v>262.5</v>
      </c>
      <c r="L3330" s="7">
        <v>0.3</v>
      </c>
    </row>
    <row r="3331" spans="1:12">
      <c r="A3331" s="2" t="s">
        <v>104</v>
      </c>
      <c r="B3331" s="2">
        <v>1185732</v>
      </c>
      <c r="C3331" s="3">
        <v>44268</v>
      </c>
      <c r="D3331" s="2" t="s">
        <v>105</v>
      </c>
      <c r="E3331" s="2" t="s">
        <v>71</v>
      </c>
      <c r="F3331" s="2" t="s">
        <v>74</v>
      </c>
      <c r="G3331" s="2" t="s">
        <v>111</v>
      </c>
      <c r="H3331" s="4">
        <v>0.4</v>
      </c>
      <c r="I3331" s="5">
        <v>2750</v>
      </c>
      <c r="J3331" s="6">
        <f t="shared" si="26"/>
        <v>1100</v>
      </c>
      <c r="K3331" s="6">
        <f t="shared" si="27"/>
        <v>440</v>
      </c>
      <c r="L3331" s="7">
        <v>0.4</v>
      </c>
    </row>
    <row r="3332" spans="1:12">
      <c r="A3332" s="2" t="s">
        <v>104</v>
      </c>
      <c r="B3332" s="2">
        <v>1185732</v>
      </c>
      <c r="C3332" s="3">
        <v>44300</v>
      </c>
      <c r="D3332" s="2" t="s">
        <v>105</v>
      </c>
      <c r="E3332" s="2" t="s">
        <v>71</v>
      </c>
      <c r="F3332" s="2" t="s">
        <v>74</v>
      </c>
      <c r="G3332" s="2" t="s">
        <v>106</v>
      </c>
      <c r="H3332" s="4">
        <v>0.4</v>
      </c>
      <c r="I3332" s="5">
        <v>5250</v>
      </c>
      <c r="J3332" s="6">
        <f t="shared" si="26"/>
        <v>2100</v>
      </c>
      <c r="K3332" s="6">
        <f t="shared" si="27"/>
        <v>735</v>
      </c>
      <c r="L3332" s="7">
        <v>0.35</v>
      </c>
    </row>
    <row r="3333" spans="1:12">
      <c r="A3333" s="2" t="s">
        <v>104</v>
      </c>
      <c r="B3333" s="2">
        <v>1185732</v>
      </c>
      <c r="C3333" s="3">
        <v>44300</v>
      </c>
      <c r="D3333" s="2" t="s">
        <v>105</v>
      </c>
      <c r="E3333" s="2" t="s">
        <v>71</v>
      </c>
      <c r="F3333" s="2" t="s">
        <v>74</v>
      </c>
      <c r="G3333" s="2" t="s">
        <v>107</v>
      </c>
      <c r="H3333" s="4">
        <v>0.4</v>
      </c>
      <c r="I3333" s="5">
        <v>2250</v>
      </c>
      <c r="J3333" s="6">
        <f t="shared" si="26"/>
        <v>900</v>
      </c>
      <c r="K3333" s="6">
        <f t="shared" si="27"/>
        <v>315</v>
      </c>
      <c r="L3333" s="7">
        <v>0.35</v>
      </c>
    </row>
    <row r="3334" spans="1:12">
      <c r="A3334" s="2" t="s">
        <v>104</v>
      </c>
      <c r="B3334" s="2">
        <v>1185732</v>
      </c>
      <c r="C3334" s="3">
        <v>44300</v>
      </c>
      <c r="D3334" s="2" t="s">
        <v>105</v>
      </c>
      <c r="E3334" s="2" t="s">
        <v>71</v>
      </c>
      <c r="F3334" s="2" t="s">
        <v>74</v>
      </c>
      <c r="G3334" s="2" t="s">
        <v>108</v>
      </c>
      <c r="H3334" s="4">
        <v>0.30000000000000004</v>
      </c>
      <c r="I3334" s="5">
        <v>2250</v>
      </c>
      <c r="J3334" s="6">
        <f t="shared" si="26"/>
        <v>675.00000000000011</v>
      </c>
      <c r="K3334" s="6">
        <f t="shared" si="27"/>
        <v>270.00000000000006</v>
      </c>
      <c r="L3334" s="7">
        <v>0.4</v>
      </c>
    </row>
    <row r="3335" spans="1:12">
      <c r="A3335" s="2" t="s">
        <v>104</v>
      </c>
      <c r="B3335" s="2">
        <v>1185732</v>
      </c>
      <c r="C3335" s="3">
        <v>44300</v>
      </c>
      <c r="D3335" s="2" t="s">
        <v>105</v>
      </c>
      <c r="E3335" s="2" t="s">
        <v>71</v>
      </c>
      <c r="F3335" s="2" t="s">
        <v>74</v>
      </c>
      <c r="G3335" s="2" t="s">
        <v>109</v>
      </c>
      <c r="H3335" s="4">
        <v>0.35</v>
      </c>
      <c r="I3335" s="5">
        <v>1500</v>
      </c>
      <c r="J3335" s="6">
        <f t="shared" si="26"/>
        <v>525</v>
      </c>
      <c r="K3335" s="6">
        <f t="shared" si="27"/>
        <v>210</v>
      </c>
      <c r="L3335" s="7">
        <v>0.4</v>
      </c>
    </row>
    <row r="3336" spans="1:12">
      <c r="A3336" s="2" t="s">
        <v>104</v>
      </c>
      <c r="B3336" s="2">
        <v>1185732</v>
      </c>
      <c r="C3336" s="3">
        <v>44300</v>
      </c>
      <c r="D3336" s="2" t="s">
        <v>105</v>
      </c>
      <c r="E3336" s="2" t="s">
        <v>71</v>
      </c>
      <c r="F3336" s="2" t="s">
        <v>74</v>
      </c>
      <c r="G3336" s="2" t="s">
        <v>110</v>
      </c>
      <c r="H3336" s="4">
        <v>0.5</v>
      </c>
      <c r="I3336" s="5">
        <v>1500</v>
      </c>
      <c r="J3336" s="6">
        <f t="shared" si="26"/>
        <v>750</v>
      </c>
      <c r="K3336" s="6">
        <f t="shared" si="27"/>
        <v>225</v>
      </c>
      <c r="L3336" s="7">
        <v>0.3</v>
      </c>
    </row>
    <row r="3337" spans="1:12">
      <c r="A3337" s="2" t="s">
        <v>104</v>
      </c>
      <c r="B3337" s="2">
        <v>1185732</v>
      </c>
      <c r="C3337" s="3">
        <v>44300</v>
      </c>
      <c r="D3337" s="2" t="s">
        <v>105</v>
      </c>
      <c r="E3337" s="2" t="s">
        <v>71</v>
      </c>
      <c r="F3337" s="2" t="s">
        <v>74</v>
      </c>
      <c r="G3337" s="2" t="s">
        <v>111</v>
      </c>
      <c r="H3337" s="4">
        <v>0.4</v>
      </c>
      <c r="I3337" s="5">
        <v>3000</v>
      </c>
      <c r="J3337" s="6">
        <f t="shared" si="26"/>
        <v>1200</v>
      </c>
      <c r="K3337" s="6">
        <f t="shared" si="27"/>
        <v>480</v>
      </c>
      <c r="L3337" s="7">
        <v>0.4</v>
      </c>
    </row>
    <row r="3338" spans="1:12">
      <c r="A3338" s="2" t="s">
        <v>104</v>
      </c>
      <c r="B3338" s="2">
        <v>1185732</v>
      </c>
      <c r="C3338" s="3">
        <v>44329</v>
      </c>
      <c r="D3338" s="2" t="s">
        <v>105</v>
      </c>
      <c r="E3338" s="2" t="s">
        <v>71</v>
      </c>
      <c r="F3338" s="2" t="s">
        <v>74</v>
      </c>
      <c r="G3338" s="2" t="s">
        <v>106</v>
      </c>
      <c r="H3338" s="4">
        <v>0.54999999999999993</v>
      </c>
      <c r="I3338" s="5">
        <v>5700</v>
      </c>
      <c r="J3338" s="6">
        <f t="shared" si="26"/>
        <v>3134.9999999999995</v>
      </c>
      <c r="K3338" s="6">
        <f t="shared" si="27"/>
        <v>1097.2499999999998</v>
      </c>
      <c r="L3338" s="7">
        <v>0.35</v>
      </c>
    </row>
    <row r="3339" spans="1:12">
      <c r="A3339" s="2" t="s">
        <v>104</v>
      </c>
      <c r="B3339" s="2">
        <v>1185732</v>
      </c>
      <c r="C3339" s="3">
        <v>44329</v>
      </c>
      <c r="D3339" s="2" t="s">
        <v>105</v>
      </c>
      <c r="E3339" s="2" t="s">
        <v>71</v>
      </c>
      <c r="F3339" s="2" t="s">
        <v>74</v>
      </c>
      <c r="G3339" s="2" t="s">
        <v>107</v>
      </c>
      <c r="H3339" s="4">
        <v>0.5</v>
      </c>
      <c r="I3339" s="5">
        <v>2750</v>
      </c>
      <c r="J3339" s="6">
        <f t="shared" si="26"/>
        <v>1375</v>
      </c>
      <c r="K3339" s="6">
        <f t="shared" si="27"/>
        <v>481.24999999999994</v>
      </c>
      <c r="L3339" s="7">
        <v>0.35</v>
      </c>
    </row>
    <row r="3340" spans="1:12">
      <c r="A3340" s="2" t="s">
        <v>104</v>
      </c>
      <c r="B3340" s="2">
        <v>1185732</v>
      </c>
      <c r="C3340" s="3">
        <v>44329</v>
      </c>
      <c r="D3340" s="2" t="s">
        <v>105</v>
      </c>
      <c r="E3340" s="2" t="s">
        <v>71</v>
      </c>
      <c r="F3340" s="2" t="s">
        <v>74</v>
      </c>
      <c r="G3340" s="2" t="s">
        <v>108</v>
      </c>
      <c r="H3340" s="4">
        <v>0.45</v>
      </c>
      <c r="I3340" s="5">
        <v>3000</v>
      </c>
      <c r="J3340" s="6">
        <f t="shared" si="26"/>
        <v>1350</v>
      </c>
      <c r="K3340" s="6">
        <f t="shared" si="27"/>
        <v>540</v>
      </c>
      <c r="L3340" s="7">
        <v>0.4</v>
      </c>
    </row>
    <row r="3341" spans="1:12">
      <c r="A3341" s="2" t="s">
        <v>104</v>
      </c>
      <c r="B3341" s="2">
        <v>1185732</v>
      </c>
      <c r="C3341" s="3">
        <v>44329</v>
      </c>
      <c r="D3341" s="2" t="s">
        <v>105</v>
      </c>
      <c r="E3341" s="2" t="s">
        <v>71</v>
      </c>
      <c r="F3341" s="2" t="s">
        <v>74</v>
      </c>
      <c r="G3341" s="2" t="s">
        <v>109</v>
      </c>
      <c r="H3341" s="4">
        <v>0.45</v>
      </c>
      <c r="I3341" s="5">
        <v>2500</v>
      </c>
      <c r="J3341" s="6">
        <f t="shared" si="26"/>
        <v>1125</v>
      </c>
      <c r="K3341" s="6">
        <f t="shared" si="27"/>
        <v>450</v>
      </c>
      <c r="L3341" s="7">
        <v>0.4</v>
      </c>
    </row>
    <row r="3342" spans="1:12">
      <c r="A3342" s="2" t="s">
        <v>104</v>
      </c>
      <c r="B3342" s="2">
        <v>1185732</v>
      </c>
      <c r="C3342" s="3">
        <v>44329</v>
      </c>
      <c r="D3342" s="2" t="s">
        <v>105</v>
      </c>
      <c r="E3342" s="2" t="s">
        <v>71</v>
      </c>
      <c r="F3342" s="2" t="s">
        <v>74</v>
      </c>
      <c r="G3342" s="2" t="s">
        <v>110</v>
      </c>
      <c r="H3342" s="4">
        <v>0.54999999999999993</v>
      </c>
      <c r="I3342" s="5">
        <v>2750</v>
      </c>
      <c r="J3342" s="6">
        <f t="shared" si="26"/>
        <v>1512.4999999999998</v>
      </c>
      <c r="K3342" s="6">
        <f t="shared" si="27"/>
        <v>453.74999999999994</v>
      </c>
      <c r="L3342" s="7">
        <v>0.3</v>
      </c>
    </row>
    <row r="3343" spans="1:12">
      <c r="A3343" s="2" t="s">
        <v>104</v>
      </c>
      <c r="B3343" s="2">
        <v>1185732</v>
      </c>
      <c r="C3343" s="3">
        <v>44329</v>
      </c>
      <c r="D3343" s="2" t="s">
        <v>105</v>
      </c>
      <c r="E3343" s="2" t="s">
        <v>71</v>
      </c>
      <c r="F3343" s="2" t="s">
        <v>74</v>
      </c>
      <c r="G3343" s="2" t="s">
        <v>111</v>
      </c>
      <c r="H3343" s="4">
        <v>0.6</v>
      </c>
      <c r="I3343" s="5">
        <v>4000</v>
      </c>
      <c r="J3343" s="6">
        <f t="shared" si="26"/>
        <v>2400</v>
      </c>
      <c r="K3343" s="6">
        <f t="shared" si="27"/>
        <v>960</v>
      </c>
      <c r="L3343" s="7">
        <v>0.4</v>
      </c>
    </row>
    <row r="3344" spans="1:12">
      <c r="A3344" s="2" t="s">
        <v>104</v>
      </c>
      <c r="B3344" s="2">
        <v>1185732</v>
      </c>
      <c r="C3344" s="3">
        <v>44362</v>
      </c>
      <c r="D3344" s="2" t="s">
        <v>105</v>
      </c>
      <c r="E3344" s="2" t="s">
        <v>71</v>
      </c>
      <c r="F3344" s="2" t="s">
        <v>74</v>
      </c>
      <c r="G3344" s="2" t="s">
        <v>106</v>
      </c>
      <c r="H3344" s="4">
        <v>0.54999999999999993</v>
      </c>
      <c r="I3344" s="5">
        <v>6500</v>
      </c>
      <c r="J3344" s="6">
        <f t="shared" si="26"/>
        <v>3574.9999999999995</v>
      </c>
      <c r="K3344" s="6">
        <f t="shared" si="27"/>
        <v>1251.2499999999998</v>
      </c>
      <c r="L3344" s="7">
        <v>0.35</v>
      </c>
    </row>
    <row r="3345" spans="1:12">
      <c r="A3345" s="2" t="s">
        <v>104</v>
      </c>
      <c r="B3345" s="2">
        <v>1185732</v>
      </c>
      <c r="C3345" s="3">
        <v>44362</v>
      </c>
      <c r="D3345" s="2" t="s">
        <v>105</v>
      </c>
      <c r="E3345" s="2" t="s">
        <v>71</v>
      </c>
      <c r="F3345" s="2" t="s">
        <v>74</v>
      </c>
      <c r="G3345" s="2" t="s">
        <v>107</v>
      </c>
      <c r="H3345" s="4">
        <v>0.5</v>
      </c>
      <c r="I3345" s="5">
        <v>4000</v>
      </c>
      <c r="J3345" s="6">
        <f t="shared" si="26"/>
        <v>2000</v>
      </c>
      <c r="K3345" s="6">
        <f t="shared" si="27"/>
        <v>700</v>
      </c>
      <c r="L3345" s="7">
        <v>0.35</v>
      </c>
    </row>
    <row r="3346" spans="1:12">
      <c r="A3346" s="2" t="s">
        <v>104</v>
      </c>
      <c r="B3346" s="2">
        <v>1185732</v>
      </c>
      <c r="C3346" s="3">
        <v>44362</v>
      </c>
      <c r="D3346" s="2" t="s">
        <v>105</v>
      </c>
      <c r="E3346" s="2" t="s">
        <v>71</v>
      </c>
      <c r="F3346" s="2" t="s">
        <v>74</v>
      </c>
      <c r="G3346" s="2" t="s">
        <v>108</v>
      </c>
      <c r="H3346" s="4">
        <v>0.45</v>
      </c>
      <c r="I3346" s="5">
        <v>3250</v>
      </c>
      <c r="J3346" s="6">
        <f t="shared" si="26"/>
        <v>1462.5</v>
      </c>
      <c r="K3346" s="6">
        <f t="shared" si="27"/>
        <v>585</v>
      </c>
      <c r="L3346" s="7">
        <v>0.4</v>
      </c>
    </row>
    <row r="3347" spans="1:12">
      <c r="A3347" s="2" t="s">
        <v>104</v>
      </c>
      <c r="B3347" s="2">
        <v>1185732</v>
      </c>
      <c r="C3347" s="3">
        <v>44362</v>
      </c>
      <c r="D3347" s="2" t="s">
        <v>105</v>
      </c>
      <c r="E3347" s="2" t="s">
        <v>71</v>
      </c>
      <c r="F3347" s="2" t="s">
        <v>74</v>
      </c>
      <c r="G3347" s="2" t="s">
        <v>109</v>
      </c>
      <c r="H3347" s="4">
        <v>0.45</v>
      </c>
      <c r="I3347" s="5">
        <v>3000</v>
      </c>
      <c r="J3347" s="6">
        <f t="shared" si="26"/>
        <v>1350</v>
      </c>
      <c r="K3347" s="6">
        <f t="shared" si="27"/>
        <v>540</v>
      </c>
      <c r="L3347" s="7">
        <v>0.4</v>
      </c>
    </row>
    <row r="3348" spans="1:12">
      <c r="A3348" s="2" t="s">
        <v>104</v>
      </c>
      <c r="B3348" s="2">
        <v>1185732</v>
      </c>
      <c r="C3348" s="3">
        <v>44362</v>
      </c>
      <c r="D3348" s="2" t="s">
        <v>105</v>
      </c>
      <c r="E3348" s="2" t="s">
        <v>71</v>
      </c>
      <c r="F3348" s="2" t="s">
        <v>74</v>
      </c>
      <c r="G3348" s="2" t="s">
        <v>110</v>
      </c>
      <c r="H3348" s="4">
        <v>0.54999999999999993</v>
      </c>
      <c r="I3348" s="5">
        <v>3000</v>
      </c>
      <c r="J3348" s="6">
        <f t="shared" si="26"/>
        <v>1649.9999999999998</v>
      </c>
      <c r="K3348" s="6">
        <f t="shared" si="27"/>
        <v>494.99999999999989</v>
      </c>
      <c r="L3348" s="7">
        <v>0.3</v>
      </c>
    </row>
    <row r="3349" spans="1:12">
      <c r="A3349" s="2" t="s">
        <v>104</v>
      </c>
      <c r="B3349" s="2">
        <v>1185732</v>
      </c>
      <c r="C3349" s="3">
        <v>44362</v>
      </c>
      <c r="D3349" s="2" t="s">
        <v>105</v>
      </c>
      <c r="E3349" s="2" t="s">
        <v>71</v>
      </c>
      <c r="F3349" s="2" t="s">
        <v>74</v>
      </c>
      <c r="G3349" s="2" t="s">
        <v>111</v>
      </c>
      <c r="H3349" s="4">
        <v>0.6</v>
      </c>
      <c r="I3349" s="5">
        <v>4500</v>
      </c>
      <c r="J3349" s="6">
        <f t="shared" si="26"/>
        <v>2700</v>
      </c>
      <c r="K3349" s="6">
        <f t="shared" si="27"/>
        <v>1080</v>
      </c>
      <c r="L3349" s="7">
        <v>0.4</v>
      </c>
    </row>
    <row r="3350" spans="1:12">
      <c r="A3350" s="2" t="s">
        <v>104</v>
      </c>
      <c r="B3350" s="2">
        <v>1185732</v>
      </c>
      <c r="C3350" s="3">
        <v>44390</v>
      </c>
      <c r="D3350" s="2" t="s">
        <v>105</v>
      </c>
      <c r="E3350" s="2" t="s">
        <v>71</v>
      </c>
      <c r="F3350" s="2" t="s">
        <v>74</v>
      </c>
      <c r="G3350" s="2" t="s">
        <v>106</v>
      </c>
      <c r="H3350" s="4">
        <v>0.54999999999999993</v>
      </c>
      <c r="I3350" s="5">
        <v>6750</v>
      </c>
      <c r="J3350" s="6">
        <f t="shared" si="26"/>
        <v>3712.4999999999995</v>
      </c>
      <c r="K3350" s="6">
        <f t="shared" si="27"/>
        <v>1299.3749999999998</v>
      </c>
      <c r="L3350" s="7">
        <v>0.35</v>
      </c>
    </row>
    <row r="3351" spans="1:12">
      <c r="A3351" s="2" t="s">
        <v>104</v>
      </c>
      <c r="B3351" s="2">
        <v>1185732</v>
      </c>
      <c r="C3351" s="3">
        <v>44390</v>
      </c>
      <c r="D3351" s="2" t="s">
        <v>105</v>
      </c>
      <c r="E3351" s="2" t="s">
        <v>71</v>
      </c>
      <c r="F3351" s="2" t="s">
        <v>74</v>
      </c>
      <c r="G3351" s="2" t="s">
        <v>107</v>
      </c>
      <c r="H3351" s="4">
        <v>0.5</v>
      </c>
      <c r="I3351" s="5">
        <v>4250</v>
      </c>
      <c r="J3351" s="6">
        <f t="shared" si="26"/>
        <v>2125</v>
      </c>
      <c r="K3351" s="6">
        <f t="shared" si="27"/>
        <v>743.75</v>
      </c>
      <c r="L3351" s="7">
        <v>0.35</v>
      </c>
    </row>
    <row r="3352" spans="1:12">
      <c r="A3352" s="2" t="s">
        <v>104</v>
      </c>
      <c r="B3352" s="2">
        <v>1185732</v>
      </c>
      <c r="C3352" s="3">
        <v>44390</v>
      </c>
      <c r="D3352" s="2" t="s">
        <v>105</v>
      </c>
      <c r="E3352" s="2" t="s">
        <v>71</v>
      </c>
      <c r="F3352" s="2" t="s">
        <v>74</v>
      </c>
      <c r="G3352" s="2" t="s">
        <v>108</v>
      </c>
      <c r="H3352" s="4">
        <v>0.45</v>
      </c>
      <c r="I3352" s="5">
        <v>3500</v>
      </c>
      <c r="J3352" s="6">
        <f t="shared" si="26"/>
        <v>1575</v>
      </c>
      <c r="K3352" s="6">
        <f t="shared" si="27"/>
        <v>630</v>
      </c>
      <c r="L3352" s="7">
        <v>0.4</v>
      </c>
    </row>
    <row r="3353" spans="1:12">
      <c r="A3353" s="2" t="s">
        <v>104</v>
      </c>
      <c r="B3353" s="2">
        <v>1185732</v>
      </c>
      <c r="C3353" s="3">
        <v>44390</v>
      </c>
      <c r="D3353" s="2" t="s">
        <v>105</v>
      </c>
      <c r="E3353" s="2" t="s">
        <v>71</v>
      </c>
      <c r="F3353" s="2" t="s">
        <v>74</v>
      </c>
      <c r="G3353" s="2" t="s">
        <v>109</v>
      </c>
      <c r="H3353" s="4">
        <v>0.45</v>
      </c>
      <c r="I3353" s="5">
        <v>3000</v>
      </c>
      <c r="J3353" s="6">
        <f t="shared" si="26"/>
        <v>1350</v>
      </c>
      <c r="K3353" s="6">
        <f t="shared" si="27"/>
        <v>540</v>
      </c>
      <c r="L3353" s="7">
        <v>0.4</v>
      </c>
    </row>
    <row r="3354" spans="1:12">
      <c r="A3354" s="2" t="s">
        <v>104</v>
      </c>
      <c r="B3354" s="2">
        <v>1185732</v>
      </c>
      <c r="C3354" s="3">
        <v>44390</v>
      </c>
      <c r="D3354" s="2" t="s">
        <v>105</v>
      </c>
      <c r="E3354" s="2" t="s">
        <v>71</v>
      </c>
      <c r="F3354" s="2" t="s">
        <v>74</v>
      </c>
      <c r="G3354" s="2" t="s">
        <v>110</v>
      </c>
      <c r="H3354" s="4">
        <v>0.54999999999999993</v>
      </c>
      <c r="I3354" s="5">
        <v>3250</v>
      </c>
      <c r="J3354" s="6">
        <f t="shared" si="26"/>
        <v>1787.4999999999998</v>
      </c>
      <c r="K3354" s="6">
        <f t="shared" si="27"/>
        <v>536.24999999999989</v>
      </c>
      <c r="L3354" s="7">
        <v>0.3</v>
      </c>
    </row>
    <row r="3355" spans="1:12">
      <c r="A3355" s="2" t="s">
        <v>104</v>
      </c>
      <c r="B3355" s="2">
        <v>1185732</v>
      </c>
      <c r="C3355" s="3">
        <v>44390</v>
      </c>
      <c r="D3355" s="2" t="s">
        <v>105</v>
      </c>
      <c r="E3355" s="2" t="s">
        <v>71</v>
      </c>
      <c r="F3355" s="2" t="s">
        <v>74</v>
      </c>
      <c r="G3355" s="2" t="s">
        <v>111</v>
      </c>
      <c r="H3355" s="4">
        <v>0.6</v>
      </c>
      <c r="I3355" s="5">
        <v>5000</v>
      </c>
      <c r="J3355" s="6">
        <f t="shared" si="26"/>
        <v>3000</v>
      </c>
      <c r="K3355" s="6">
        <f t="shared" si="27"/>
        <v>1200</v>
      </c>
      <c r="L3355" s="7">
        <v>0.4</v>
      </c>
    </row>
    <row r="3356" spans="1:12">
      <c r="A3356" s="2" t="s">
        <v>104</v>
      </c>
      <c r="B3356" s="2">
        <v>1185732</v>
      </c>
      <c r="C3356" s="3">
        <v>44422</v>
      </c>
      <c r="D3356" s="2" t="s">
        <v>105</v>
      </c>
      <c r="E3356" s="2" t="s">
        <v>71</v>
      </c>
      <c r="F3356" s="2" t="s">
        <v>74</v>
      </c>
      <c r="G3356" s="2" t="s">
        <v>106</v>
      </c>
      <c r="H3356" s="4">
        <v>0.54999999999999993</v>
      </c>
      <c r="I3356" s="5">
        <v>6500</v>
      </c>
      <c r="J3356" s="6">
        <f t="shared" si="26"/>
        <v>3574.9999999999995</v>
      </c>
      <c r="K3356" s="6">
        <f t="shared" si="27"/>
        <v>1251.2499999999998</v>
      </c>
      <c r="L3356" s="7">
        <v>0.35</v>
      </c>
    </row>
    <row r="3357" spans="1:12">
      <c r="A3357" s="2" t="s">
        <v>104</v>
      </c>
      <c r="B3357" s="2">
        <v>1185732</v>
      </c>
      <c r="C3357" s="3">
        <v>44422</v>
      </c>
      <c r="D3357" s="2" t="s">
        <v>105</v>
      </c>
      <c r="E3357" s="2" t="s">
        <v>71</v>
      </c>
      <c r="F3357" s="2" t="s">
        <v>74</v>
      </c>
      <c r="G3357" s="2" t="s">
        <v>107</v>
      </c>
      <c r="H3357" s="4">
        <v>0.5</v>
      </c>
      <c r="I3357" s="5">
        <v>4250</v>
      </c>
      <c r="J3357" s="6">
        <f t="shared" si="26"/>
        <v>2125</v>
      </c>
      <c r="K3357" s="6">
        <f t="shared" si="27"/>
        <v>743.75</v>
      </c>
      <c r="L3357" s="7">
        <v>0.35</v>
      </c>
    </row>
    <row r="3358" spans="1:12">
      <c r="A3358" s="2" t="s">
        <v>104</v>
      </c>
      <c r="B3358" s="2">
        <v>1185732</v>
      </c>
      <c r="C3358" s="3">
        <v>44422</v>
      </c>
      <c r="D3358" s="2" t="s">
        <v>105</v>
      </c>
      <c r="E3358" s="2" t="s">
        <v>71</v>
      </c>
      <c r="F3358" s="2" t="s">
        <v>74</v>
      </c>
      <c r="G3358" s="2" t="s">
        <v>108</v>
      </c>
      <c r="H3358" s="4">
        <v>0.45</v>
      </c>
      <c r="I3358" s="5">
        <v>3500</v>
      </c>
      <c r="J3358" s="6">
        <f t="shared" si="26"/>
        <v>1575</v>
      </c>
      <c r="K3358" s="6">
        <f t="shared" si="27"/>
        <v>630</v>
      </c>
      <c r="L3358" s="7">
        <v>0.4</v>
      </c>
    </row>
    <row r="3359" spans="1:12">
      <c r="A3359" s="2" t="s">
        <v>104</v>
      </c>
      <c r="B3359" s="2">
        <v>1185732</v>
      </c>
      <c r="C3359" s="3">
        <v>44422</v>
      </c>
      <c r="D3359" s="2" t="s">
        <v>105</v>
      </c>
      <c r="E3359" s="2" t="s">
        <v>71</v>
      </c>
      <c r="F3359" s="2" t="s">
        <v>74</v>
      </c>
      <c r="G3359" s="2" t="s">
        <v>109</v>
      </c>
      <c r="H3359" s="4">
        <v>0.45</v>
      </c>
      <c r="I3359" s="5">
        <v>2500</v>
      </c>
      <c r="J3359" s="6">
        <f t="shared" si="26"/>
        <v>1125</v>
      </c>
      <c r="K3359" s="6">
        <f t="shared" si="27"/>
        <v>450</v>
      </c>
      <c r="L3359" s="7">
        <v>0.4</v>
      </c>
    </row>
    <row r="3360" spans="1:12">
      <c r="A3360" s="2" t="s">
        <v>104</v>
      </c>
      <c r="B3360" s="2">
        <v>1185732</v>
      </c>
      <c r="C3360" s="3">
        <v>44422</v>
      </c>
      <c r="D3360" s="2" t="s">
        <v>105</v>
      </c>
      <c r="E3360" s="2" t="s">
        <v>71</v>
      </c>
      <c r="F3360" s="2" t="s">
        <v>74</v>
      </c>
      <c r="G3360" s="2" t="s">
        <v>110</v>
      </c>
      <c r="H3360" s="4">
        <v>0.54999999999999993</v>
      </c>
      <c r="I3360" s="5">
        <v>2250</v>
      </c>
      <c r="J3360" s="6">
        <f t="shared" si="26"/>
        <v>1237.4999999999998</v>
      </c>
      <c r="K3360" s="6">
        <f t="shared" si="27"/>
        <v>371.24999999999994</v>
      </c>
      <c r="L3360" s="7">
        <v>0.3</v>
      </c>
    </row>
    <row r="3361" spans="1:12">
      <c r="A3361" s="2" t="s">
        <v>104</v>
      </c>
      <c r="B3361" s="2">
        <v>1185732</v>
      </c>
      <c r="C3361" s="3">
        <v>44422</v>
      </c>
      <c r="D3361" s="2" t="s">
        <v>105</v>
      </c>
      <c r="E3361" s="2" t="s">
        <v>71</v>
      </c>
      <c r="F3361" s="2" t="s">
        <v>74</v>
      </c>
      <c r="G3361" s="2" t="s">
        <v>111</v>
      </c>
      <c r="H3361" s="4">
        <v>0.6</v>
      </c>
      <c r="I3361" s="5">
        <v>4000</v>
      </c>
      <c r="J3361" s="6">
        <f t="shared" si="26"/>
        <v>2400</v>
      </c>
      <c r="K3361" s="6">
        <f t="shared" si="27"/>
        <v>960</v>
      </c>
      <c r="L3361" s="7">
        <v>0.4</v>
      </c>
    </row>
    <row r="3362" spans="1:12">
      <c r="A3362" s="2" t="s">
        <v>104</v>
      </c>
      <c r="B3362" s="2">
        <v>1185732</v>
      </c>
      <c r="C3362" s="3">
        <v>44452</v>
      </c>
      <c r="D3362" s="2" t="s">
        <v>105</v>
      </c>
      <c r="E3362" s="2" t="s">
        <v>71</v>
      </c>
      <c r="F3362" s="2" t="s">
        <v>74</v>
      </c>
      <c r="G3362" s="2" t="s">
        <v>106</v>
      </c>
      <c r="H3362" s="4">
        <v>0.54999999999999993</v>
      </c>
      <c r="I3362" s="5">
        <v>5250</v>
      </c>
      <c r="J3362" s="6">
        <f t="shared" si="26"/>
        <v>2887.4999999999995</v>
      </c>
      <c r="K3362" s="6">
        <f t="shared" si="27"/>
        <v>1010.6249999999998</v>
      </c>
      <c r="L3362" s="7">
        <v>0.35</v>
      </c>
    </row>
    <row r="3363" spans="1:12">
      <c r="A3363" s="2" t="s">
        <v>104</v>
      </c>
      <c r="B3363" s="2">
        <v>1185732</v>
      </c>
      <c r="C3363" s="3">
        <v>44452</v>
      </c>
      <c r="D3363" s="2" t="s">
        <v>105</v>
      </c>
      <c r="E3363" s="2" t="s">
        <v>71</v>
      </c>
      <c r="F3363" s="2" t="s">
        <v>74</v>
      </c>
      <c r="G3363" s="2" t="s">
        <v>107</v>
      </c>
      <c r="H3363" s="4">
        <v>0.5</v>
      </c>
      <c r="I3363" s="5">
        <v>3250</v>
      </c>
      <c r="J3363" s="6">
        <f t="shared" si="26"/>
        <v>1625</v>
      </c>
      <c r="K3363" s="6">
        <f t="shared" si="27"/>
        <v>568.75</v>
      </c>
      <c r="L3363" s="7">
        <v>0.35</v>
      </c>
    </row>
    <row r="3364" spans="1:12">
      <c r="A3364" s="2" t="s">
        <v>104</v>
      </c>
      <c r="B3364" s="2">
        <v>1185732</v>
      </c>
      <c r="C3364" s="3">
        <v>44452</v>
      </c>
      <c r="D3364" s="2" t="s">
        <v>105</v>
      </c>
      <c r="E3364" s="2" t="s">
        <v>71</v>
      </c>
      <c r="F3364" s="2" t="s">
        <v>74</v>
      </c>
      <c r="G3364" s="2" t="s">
        <v>108</v>
      </c>
      <c r="H3364" s="4">
        <v>0.45</v>
      </c>
      <c r="I3364" s="5">
        <v>2250</v>
      </c>
      <c r="J3364" s="6">
        <f t="shared" si="26"/>
        <v>1012.5</v>
      </c>
      <c r="K3364" s="6">
        <f t="shared" si="27"/>
        <v>405</v>
      </c>
      <c r="L3364" s="7">
        <v>0.4</v>
      </c>
    </row>
    <row r="3365" spans="1:12">
      <c r="A3365" s="2" t="s">
        <v>104</v>
      </c>
      <c r="B3365" s="2">
        <v>1185732</v>
      </c>
      <c r="C3365" s="3">
        <v>44452</v>
      </c>
      <c r="D3365" s="2" t="s">
        <v>105</v>
      </c>
      <c r="E3365" s="2" t="s">
        <v>71</v>
      </c>
      <c r="F3365" s="2" t="s">
        <v>74</v>
      </c>
      <c r="G3365" s="2" t="s">
        <v>109</v>
      </c>
      <c r="H3365" s="4">
        <v>0.45</v>
      </c>
      <c r="I3365" s="5">
        <v>2000</v>
      </c>
      <c r="J3365" s="6">
        <f t="shared" si="26"/>
        <v>900</v>
      </c>
      <c r="K3365" s="6">
        <f t="shared" si="27"/>
        <v>360</v>
      </c>
      <c r="L3365" s="7">
        <v>0.4</v>
      </c>
    </row>
    <row r="3366" spans="1:12">
      <c r="A3366" s="2" t="s">
        <v>104</v>
      </c>
      <c r="B3366" s="2">
        <v>1185732</v>
      </c>
      <c r="C3366" s="3">
        <v>44452</v>
      </c>
      <c r="D3366" s="2" t="s">
        <v>105</v>
      </c>
      <c r="E3366" s="2" t="s">
        <v>71</v>
      </c>
      <c r="F3366" s="2" t="s">
        <v>74</v>
      </c>
      <c r="G3366" s="2" t="s">
        <v>110</v>
      </c>
      <c r="H3366" s="4">
        <v>0.54999999999999993</v>
      </c>
      <c r="I3366" s="5">
        <v>2000</v>
      </c>
      <c r="J3366" s="6">
        <f t="shared" si="26"/>
        <v>1099.9999999999998</v>
      </c>
      <c r="K3366" s="6">
        <f t="shared" si="27"/>
        <v>329.99999999999994</v>
      </c>
      <c r="L3366" s="7">
        <v>0.3</v>
      </c>
    </row>
    <row r="3367" spans="1:12">
      <c r="A3367" s="2" t="s">
        <v>104</v>
      </c>
      <c r="B3367" s="2">
        <v>1185732</v>
      </c>
      <c r="C3367" s="3">
        <v>44452</v>
      </c>
      <c r="D3367" s="2" t="s">
        <v>105</v>
      </c>
      <c r="E3367" s="2" t="s">
        <v>71</v>
      </c>
      <c r="F3367" s="2" t="s">
        <v>74</v>
      </c>
      <c r="G3367" s="2" t="s">
        <v>111</v>
      </c>
      <c r="H3367" s="4">
        <v>0.6</v>
      </c>
      <c r="I3367" s="5">
        <v>3000</v>
      </c>
      <c r="J3367" s="6">
        <f t="shared" si="26"/>
        <v>1800</v>
      </c>
      <c r="K3367" s="6">
        <f t="shared" si="27"/>
        <v>720</v>
      </c>
      <c r="L3367" s="7">
        <v>0.4</v>
      </c>
    </row>
    <row r="3368" spans="1:12">
      <c r="A3368" s="2" t="s">
        <v>104</v>
      </c>
      <c r="B3368" s="2">
        <v>1185732</v>
      </c>
      <c r="C3368" s="3">
        <v>44484</v>
      </c>
      <c r="D3368" s="2" t="s">
        <v>105</v>
      </c>
      <c r="E3368" s="2" t="s">
        <v>71</v>
      </c>
      <c r="F3368" s="2" t="s">
        <v>74</v>
      </c>
      <c r="G3368" s="2" t="s">
        <v>106</v>
      </c>
      <c r="H3368" s="4">
        <v>0.6</v>
      </c>
      <c r="I3368" s="5">
        <v>4750</v>
      </c>
      <c r="J3368" s="6">
        <f t="shared" si="26"/>
        <v>2850</v>
      </c>
      <c r="K3368" s="6">
        <f t="shared" si="27"/>
        <v>997.49999999999989</v>
      </c>
      <c r="L3368" s="7">
        <v>0.35</v>
      </c>
    </row>
    <row r="3369" spans="1:12">
      <c r="A3369" s="2" t="s">
        <v>104</v>
      </c>
      <c r="B3369" s="2">
        <v>1185732</v>
      </c>
      <c r="C3369" s="3">
        <v>44484</v>
      </c>
      <c r="D3369" s="2" t="s">
        <v>105</v>
      </c>
      <c r="E3369" s="2" t="s">
        <v>71</v>
      </c>
      <c r="F3369" s="2" t="s">
        <v>74</v>
      </c>
      <c r="G3369" s="2" t="s">
        <v>107</v>
      </c>
      <c r="H3369" s="4">
        <v>0.55000000000000004</v>
      </c>
      <c r="I3369" s="5">
        <v>3000</v>
      </c>
      <c r="J3369" s="6">
        <f t="shared" si="26"/>
        <v>1650.0000000000002</v>
      </c>
      <c r="K3369" s="6">
        <f t="shared" si="27"/>
        <v>577.5</v>
      </c>
      <c r="L3369" s="7">
        <v>0.35</v>
      </c>
    </row>
    <row r="3370" spans="1:12">
      <c r="A3370" s="2" t="s">
        <v>104</v>
      </c>
      <c r="B3370" s="2">
        <v>1185732</v>
      </c>
      <c r="C3370" s="3">
        <v>44484</v>
      </c>
      <c r="D3370" s="2" t="s">
        <v>105</v>
      </c>
      <c r="E3370" s="2" t="s">
        <v>71</v>
      </c>
      <c r="F3370" s="2" t="s">
        <v>74</v>
      </c>
      <c r="G3370" s="2" t="s">
        <v>108</v>
      </c>
      <c r="H3370" s="4">
        <v>0.55000000000000004</v>
      </c>
      <c r="I3370" s="5">
        <v>2000</v>
      </c>
      <c r="J3370" s="6">
        <f t="shared" si="26"/>
        <v>1100</v>
      </c>
      <c r="K3370" s="6">
        <f t="shared" si="27"/>
        <v>440</v>
      </c>
      <c r="L3370" s="7">
        <v>0.4</v>
      </c>
    </row>
    <row r="3371" spans="1:12">
      <c r="A3371" s="2" t="s">
        <v>104</v>
      </c>
      <c r="B3371" s="2">
        <v>1185732</v>
      </c>
      <c r="C3371" s="3">
        <v>44484</v>
      </c>
      <c r="D3371" s="2" t="s">
        <v>105</v>
      </c>
      <c r="E3371" s="2" t="s">
        <v>71</v>
      </c>
      <c r="F3371" s="2" t="s">
        <v>74</v>
      </c>
      <c r="G3371" s="2" t="s">
        <v>109</v>
      </c>
      <c r="H3371" s="4">
        <v>0.55000000000000004</v>
      </c>
      <c r="I3371" s="5">
        <v>1750</v>
      </c>
      <c r="J3371" s="6">
        <f t="shared" si="26"/>
        <v>962.50000000000011</v>
      </c>
      <c r="K3371" s="6">
        <f t="shared" si="27"/>
        <v>385.00000000000006</v>
      </c>
      <c r="L3371" s="7">
        <v>0.4</v>
      </c>
    </row>
    <row r="3372" spans="1:12">
      <c r="A3372" s="2" t="s">
        <v>104</v>
      </c>
      <c r="B3372" s="2">
        <v>1185732</v>
      </c>
      <c r="C3372" s="3">
        <v>44484</v>
      </c>
      <c r="D3372" s="2" t="s">
        <v>105</v>
      </c>
      <c r="E3372" s="2" t="s">
        <v>71</v>
      </c>
      <c r="F3372" s="2" t="s">
        <v>74</v>
      </c>
      <c r="G3372" s="2" t="s">
        <v>110</v>
      </c>
      <c r="H3372" s="4">
        <v>0.65</v>
      </c>
      <c r="I3372" s="5">
        <v>1750</v>
      </c>
      <c r="J3372" s="6">
        <f t="shared" si="26"/>
        <v>1137.5</v>
      </c>
      <c r="K3372" s="6">
        <f t="shared" si="27"/>
        <v>341.25</v>
      </c>
      <c r="L3372" s="7">
        <v>0.3</v>
      </c>
    </row>
    <row r="3373" spans="1:12">
      <c r="A3373" s="2" t="s">
        <v>104</v>
      </c>
      <c r="B3373" s="2">
        <v>1185732</v>
      </c>
      <c r="C3373" s="3">
        <v>44484</v>
      </c>
      <c r="D3373" s="2" t="s">
        <v>105</v>
      </c>
      <c r="E3373" s="2" t="s">
        <v>71</v>
      </c>
      <c r="F3373" s="2" t="s">
        <v>74</v>
      </c>
      <c r="G3373" s="2" t="s">
        <v>111</v>
      </c>
      <c r="H3373" s="4">
        <v>0.7</v>
      </c>
      <c r="I3373" s="5">
        <v>3000</v>
      </c>
      <c r="J3373" s="6">
        <f t="shared" si="26"/>
        <v>2100</v>
      </c>
      <c r="K3373" s="6">
        <f t="shared" si="27"/>
        <v>840</v>
      </c>
      <c r="L3373" s="7">
        <v>0.4</v>
      </c>
    </row>
    <row r="3374" spans="1:12">
      <c r="A3374" s="2" t="s">
        <v>104</v>
      </c>
      <c r="B3374" s="2">
        <v>1185732</v>
      </c>
      <c r="C3374" s="3">
        <v>44514</v>
      </c>
      <c r="D3374" s="2" t="s">
        <v>105</v>
      </c>
      <c r="E3374" s="2" t="s">
        <v>71</v>
      </c>
      <c r="F3374" s="2" t="s">
        <v>74</v>
      </c>
      <c r="G3374" s="2" t="s">
        <v>106</v>
      </c>
      <c r="H3374" s="4">
        <v>0.65</v>
      </c>
      <c r="I3374" s="5">
        <v>4500</v>
      </c>
      <c r="J3374" s="6">
        <f t="shared" si="26"/>
        <v>2925</v>
      </c>
      <c r="K3374" s="6">
        <f t="shared" si="27"/>
        <v>1023.7499999999999</v>
      </c>
      <c r="L3374" s="7">
        <v>0.35</v>
      </c>
    </row>
    <row r="3375" spans="1:12">
      <c r="A3375" s="2" t="s">
        <v>104</v>
      </c>
      <c r="B3375" s="2">
        <v>1185732</v>
      </c>
      <c r="C3375" s="3">
        <v>44514</v>
      </c>
      <c r="D3375" s="2" t="s">
        <v>105</v>
      </c>
      <c r="E3375" s="2" t="s">
        <v>71</v>
      </c>
      <c r="F3375" s="2" t="s">
        <v>74</v>
      </c>
      <c r="G3375" s="2" t="s">
        <v>107</v>
      </c>
      <c r="H3375" s="4">
        <v>0.55000000000000004</v>
      </c>
      <c r="I3375" s="5">
        <v>3250</v>
      </c>
      <c r="J3375" s="6">
        <f t="shared" si="26"/>
        <v>1787.5000000000002</v>
      </c>
      <c r="K3375" s="6">
        <f t="shared" si="27"/>
        <v>625.625</v>
      </c>
      <c r="L3375" s="7">
        <v>0.35</v>
      </c>
    </row>
    <row r="3376" spans="1:12">
      <c r="A3376" s="2" t="s">
        <v>104</v>
      </c>
      <c r="B3376" s="2">
        <v>1185732</v>
      </c>
      <c r="C3376" s="3">
        <v>44514</v>
      </c>
      <c r="D3376" s="2" t="s">
        <v>105</v>
      </c>
      <c r="E3376" s="2" t="s">
        <v>71</v>
      </c>
      <c r="F3376" s="2" t="s">
        <v>74</v>
      </c>
      <c r="G3376" s="2" t="s">
        <v>108</v>
      </c>
      <c r="H3376" s="4">
        <v>0.55000000000000004</v>
      </c>
      <c r="I3376" s="5">
        <v>3200</v>
      </c>
      <c r="J3376" s="6">
        <f t="shared" si="26"/>
        <v>1760.0000000000002</v>
      </c>
      <c r="K3376" s="6">
        <f t="shared" si="27"/>
        <v>704.00000000000011</v>
      </c>
      <c r="L3376" s="7">
        <v>0.4</v>
      </c>
    </row>
    <row r="3377" spans="1:12">
      <c r="A3377" s="2" t="s">
        <v>104</v>
      </c>
      <c r="B3377" s="2">
        <v>1185732</v>
      </c>
      <c r="C3377" s="3">
        <v>44514</v>
      </c>
      <c r="D3377" s="2" t="s">
        <v>105</v>
      </c>
      <c r="E3377" s="2" t="s">
        <v>71</v>
      </c>
      <c r="F3377" s="2" t="s">
        <v>74</v>
      </c>
      <c r="G3377" s="2" t="s">
        <v>109</v>
      </c>
      <c r="H3377" s="4">
        <v>0.55000000000000004</v>
      </c>
      <c r="I3377" s="5">
        <v>3000</v>
      </c>
      <c r="J3377" s="6">
        <f t="shared" si="26"/>
        <v>1650.0000000000002</v>
      </c>
      <c r="K3377" s="6">
        <f t="shared" si="27"/>
        <v>660.00000000000011</v>
      </c>
      <c r="L3377" s="7">
        <v>0.4</v>
      </c>
    </row>
    <row r="3378" spans="1:12">
      <c r="A3378" s="2" t="s">
        <v>104</v>
      </c>
      <c r="B3378" s="2">
        <v>1185732</v>
      </c>
      <c r="C3378" s="3">
        <v>44514</v>
      </c>
      <c r="D3378" s="2" t="s">
        <v>105</v>
      </c>
      <c r="E3378" s="2" t="s">
        <v>71</v>
      </c>
      <c r="F3378" s="2" t="s">
        <v>74</v>
      </c>
      <c r="G3378" s="2" t="s">
        <v>110</v>
      </c>
      <c r="H3378" s="4">
        <v>0.65</v>
      </c>
      <c r="I3378" s="5">
        <v>2750</v>
      </c>
      <c r="J3378" s="6">
        <f t="shared" si="26"/>
        <v>1787.5</v>
      </c>
      <c r="K3378" s="6">
        <f t="shared" si="27"/>
        <v>536.25</v>
      </c>
      <c r="L3378" s="7">
        <v>0.3</v>
      </c>
    </row>
    <row r="3379" spans="1:12">
      <c r="A3379" s="2" t="s">
        <v>104</v>
      </c>
      <c r="B3379" s="2">
        <v>1185732</v>
      </c>
      <c r="C3379" s="3">
        <v>44514</v>
      </c>
      <c r="D3379" s="2" t="s">
        <v>105</v>
      </c>
      <c r="E3379" s="2" t="s">
        <v>71</v>
      </c>
      <c r="F3379" s="2" t="s">
        <v>74</v>
      </c>
      <c r="G3379" s="2" t="s">
        <v>111</v>
      </c>
      <c r="H3379" s="4">
        <v>0.7</v>
      </c>
      <c r="I3379" s="5">
        <v>3750</v>
      </c>
      <c r="J3379" s="6">
        <f t="shared" si="26"/>
        <v>2625</v>
      </c>
      <c r="K3379" s="6">
        <f t="shared" si="27"/>
        <v>1050</v>
      </c>
      <c r="L3379" s="7">
        <v>0.4</v>
      </c>
    </row>
    <row r="3380" spans="1:12">
      <c r="A3380" s="2" t="s">
        <v>104</v>
      </c>
      <c r="B3380" s="2">
        <v>1185732</v>
      </c>
      <c r="C3380" s="3">
        <v>44543</v>
      </c>
      <c r="D3380" s="2" t="s">
        <v>105</v>
      </c>
      <c r="E3380" s="2" t="s">
        <v>71</v>
      </c>
      <c r="F3380" s="2" t="s">
        <v>74</v>
      </c>
      <c r="G3380" s="2" t="s">
        <v>106</v>
      </c>
      <c r="H3380" s="4">
        <v>0.65</v>
      </c>
      <c r="I3380" s="5">
        <v>6000</v>
      </c>
      <c r="J3380" s="6">
        <f t="shared" si="26"/>
        <v>3900</v>
      </c>
      <c r="K3380" s="6">
        <f t="shared" si="27"/>
        <v>1365</v>
      </c>
      <c r="L3380" s="7">
        <v>0.35</v>
      </c>
    </row>
    <row r="3381" spans="1:12">
      <c r="A3381" s="2" t="s">
        <v>104</v>
      </c>
      <c r="B3381" s="2">
        <v>1185732</v>
      </c>
      <c r="C3381" s="3">
        <v>44543</v>
      </c>
      <c r="D3381" s="2" t="s">
        <v>105</v>
      </c>
      <c r="E3381" s="2" t="s">
        <v>71</v>
      </c>
      <c r="F3381" s="2" t="s">
        <v>74</v>
      </c>
      <c r="G3381" s="2" t="s">
        <v>107</v>
      </c>
      <c r="H3381" s="4">
        <v>0.55000000000000004</v>
      </c>
      <c r="I3381" s="5">
        <v>4000</v>
      </c>
      <c r="J3381" s="6">
        <f t="shared" si="26"/>
        <v>2200</v>
      </c>
      <c r="K3381" s="6">
        <f t="shared" si="27"/>
        <v>770</v>
      </c>
      <c r="L3381" s="7">
        <v>0.35</v>
      </c>
    </row>
    <row r="3382" spans="1:12">
      <c r="A3382" s="2" t="s">
        <v>104</v>
      </c>
      <c r="B3382" s="2">
        <v>1185732</v>
      </c>
      <c r="C3382" s="3">
        <v>44543</v>
      </c>
      <c r="D3382" s="2" t="s">
        <v>105</v>
      </c>
      <c r="E3382" s="2" t="s">
        <v>71</v>
      </c>
      <c r="F3382" s="2" t="s">
        <v>74</v>
      </c>
      <c r="G3382" s="2" t="s">
        <v>108</v>
      </c>
      <c r="H3382" s="4">
        <v>0.55000000000000004</v>
      </c>
      <c r="I3382" s="5">
        <v>3750</v>
      </c>
      <c r="J3382" s="6">
        <f t="shared" si="26"/>
        <v>2062.5</v>
      </c>
      <c r="K3382" s="6">
        <f t="shared" si="27"/>
        <v>825</v>
      </c>
      <c r="L3382" s="7">
        <v>0.4</v>
      </c>
    </row>
    <row r="3383" spans="1:12">
      <c r="A3383" s="2" t="s">
        <v>104</v>
      </c>
      <c r="B3383" s="2">
        <v>1185732</v>
      </c>
      <c r="C3383" s="3">
        <v>44543</v>
      </c>
      <c r="D3383" s="2" t="s">
        <v>105</v>
      </c>
      <c r="E3383" s="2" t="s">
        <v>71</v>
      </c>
      <c r="F3383" s="2" t="s">
        <v>74</v>
      </c>
      <c r="G3383" s="2" t="s">
        <v>109</v>
      </c>
      <c r="H3383" s="4">
        <v>0.55000000000000004</v>
      </c>
      <c r="I3383" s="5">
        <v>3250</v>
      </c>
      <c r="J3383" s="6">
        <f t="shared" si="26"/>
        <v>1787.5000000000002</v>
      </c>
      <c r="K3383" s="6">
        <f t="shared" si="27"/>
        <v>715.00000000000011</v>
      </c>
      <c r="L3383" s="7">
        <v>0.4</v>
      </c>
    </row>
    <row r="3384" spans="1:12">
      <c r="A3384" s="2" t="s">
        <v>104</v>
      </c>
      <c r="B3384" s="2">
        <v>1185732</v>
      </c>
      <c r="C3384" s="3">
        <v>44543</v>
      </c>
      <c r="D3384" s="2" t="s">
        <v>105</v>
      </c>
      <c r="E3384" s="2" t="s">
        <v>71</v>
      </c>
      <c r="F3384" s="2" t="s">
        <v>74</v>
      </c>
      <c r="G3384" s="2" t="s">
        <v>110</v>
      </c>
      <c r="H3384" s="4">
        <v>0.65</v>
      </c>
      <c r="I3384" s="5">
        <v>3250</v>
      </c>
      <c r="J3384" s="6">
        <f t="shared" si="26"/>
        <v>2112.5</v>
      </c>
      <c r="K3384" s="6">
        <f t="shared" si="27"/>
        <v>633.75</v>
      </c>
      <c r="L3384" s="7">
        <v>0.3</v>
      </c>
    </row>
    <row r="3385" spans="1:12">
      <c r="A3385" s="2" t="s">
        <v>104</v>
      </c>
      <c r="B3385" s="2">
        <v>1185732</v>
      </c>
      <c r="C3385" s="3">
        <v>44543</v>
      </c>
      <c r="D3385" s="2" t="s">
        <v>105</v>
      </c>
      <c r="E3385" s="2" t="s">
        <v>71</v>
      </c>
      <c r="F3385" s="2" t="s">
        <v>74</v>
      </c>
      <c r="G3385" s="2" t="s">
        <v>111</v>
      </c>
      <c r="H3385" s="4">
        <v>0.7</v>
      </c>
      <c r="I3385" s="5">
        <v>4250</v>
      </c>
      <c r="J3385" s="6">
        <f t="shared" si="26"/>
        <v>2975</v>
      </c>
      <c r="K3385" s="6">
        <f t="shared" si="27"/>
        <v>1190</v>
      </c>
      <c r="L3385" s="7">
        <v>0.4</v>
      </c>
    </row>
    <row r="3386" spans="1:12">
      <c r="A3386" s="2" t="s">
        <v>104</v>
      </c>
      <c r="B3386" s="2">
        <v>1185732</v>
      </c>
      <c r="C3386" s="3">
        <v>44206</v>
      </c>
      <c r="D3386" s="2" t="s">
        <v>105</v>
      </c>
      <c r="E3386" s="2" t="s">
        <v>23</v>
      </c>
      <c r="F3386" s="2" t="s">
        <v>41</v>
      </c>
      <c r="G3386" s="2" t="s">
        <v>106</v>
      </c>
      <c r="H3386" s="4">
        <v>0.35000000000000003</v>
      </c>
      <c r="I3386" s="5">
        <v>4750</v>
      </c>
      <c r="J3386" s="6">
        <f t="shared" si="26"/>
        <v>1662.5000000000002</v>
      </c>
      <c r="K3386" s="6">
        <f t="shared" si="27"/>
        <v>581.875</v>
      </c>
      <c r="L3386" s="7">
        <v>0.35</v>
      </c>
    </row>
    <row r="3387" spans="1:12">
      <c r="A3387" s="2" t="s">
        <v>104</v>
      </c>
      <c r="B3387" s="2">
        <v>1185732</v>
      </c>
      <c r="C3387" s="3">
        <v>44206</v>
      </c>
      <c r="D3387" s="2" t="s">
        <v>105</v>
      </c>
      <c r="E3387" s="2" t="s">
        <v>23</v>
      </c>
      <c r="F3387" s="2" t="s">
        <v>41</v>
      </c>
      <c r="G3387" s="2" t="s">
        <v>107</v>
      </c>
      <c r="H3387" s="4">
        <v>0.35000000000000003</v>
      </c>
      <c r="I3387" s="5">
        <v>2750</v>
      </c>
      <c r="J3387" s="6">
        <f t="shared" si="26"/>
        <v>962.50000000000011</v>
      </c>
      <c r="K3387" s="6">
        <f t="shared" si="27"/>
        <v>336.875</v>
      </c>
      <c r="L3387" s="7">
        <v>0.35</v>
      </c>
    </row>
    <row r="3388" spans="1:12">
      <c r="A3388" s="2" t="s">
        <v>104</v>
      </c>
      <c r="B3388" s="2">
        <v>1185732</v>
      </c>
      <c r="C3388" s="3">
        <v>44206</v>
      </c>
      <c r="D3388" s="2" t="s">
        <v>105</v>
      </c>
      <c r="E3388" s="2" t="s">
        <v>23</v>
      </c>
      <c r="F3388" s="2" t="s">
        <v>41</v>
      </c>
      <c r="G3388" s="2" t="s">
        <v>108</v>
      </c>
      <c r="H3388" s="4">
        <v>0.25000000000000006</v>
      </c>
      <c r="I3388" s="5">
        <v>2750</v>
      </c>
      <c r="J3388" s="6">
        <f t="shared" si="26"/>
        <v>687.50000000000011</v>
      </c>
      <c r="K3388" s="6">
        <f t="shared" si="27"/>
        <v>275.00000000000006</v>
      </c>
      <c r="L3388" s="7">
        <v>0.4</v>
      </c>
    </row>
    <row r="3389" spans="1:12">
      <c r="A3389" s="2" t="s">
        <v>104</v>
      </c>
      <c r="B3389" s="2">
        <v>1185732</v>
      </c>
      <c r="C3389" s="3">
        <v>44206</v>
      </c>
      <c r="D3389" s="2" t="s">
        <v>105</v>
      </c>
      <c r="E3389" s="2" t="s">
        <v>23</v>
      </c>
      <c r="F3389" s="2" t="s">
        <v>41</v>
      </c>
      <c r="G3389" s="2" t="s">
        <v>109</v>
      </c>
      <c r="H3389" s="4">
        <v>0.3</v>
      </c>
      <c r="I3389" s="5">
        <v>1250</v>
      </c>
      <c r="J3389" s="6">
        <f t="shared" si="26"/>
        <v>375</v>
      </c>
      <c r="K3389" s="6">
        <f t="shared" si="27"/>
        <v>150</v>
      </c>
      <c r="L3389" s="7">
        <v>0.4</v>
      </c>
    </row>
    <row r="3390" spans="1:12">
      <c r="A3390" s="2" t="s">
        <v>104</v>
      </c>
      <c r="B3390" s="2">
        <v>1185732</v>
      </c>
      <c r="C3390" s="3">
        <v>44206</v>
      </c>
      <c r="D3390" s="2" t="s">
        <v>105</v>
      </c>
      <c r="E3390" s="2" t="s">
        <v>23</v>
      </c>
      <c r="F3390" s="2" t="s">
        <v>41</v>
      </c>
      <c r="G3390" s="2" t="s">
        <v>110</v>
      </c>
      <c r="H3390" s="4">
        <v>0.45</v>
      </c>
      <c r="I3390" s="5">
        <v>1750</v>
      </c>
      <c r="J3390" s="6">
        <f t="shared" si="26"/>
        <v>787.5</v>
      </c>
      <c r="K3390" s="6">
        <f t="shared" si="27"/>
        <v>236.25</v>
      </c>
      <c r="L3390" s="7">
        <v>0.3</v>
      </c>
    </row>
    <row r="3391" spans="1:12">
      <c r="A3391" s="2" t="s">
        <v>104</v>
      </c>
      <c r="B3391" s="2">
        <v>1185732</v>
      </c>
      <c r="C3391" s="3">
        <v>44206</v>
      </c>
      <c r="D3391" s="2" t="s">
        <v>105</v>
      </c>
      <c r="E3391" s="2" t="s">
        <v>23</v>
      </c>
      <c r="F3391" s="2" t="s">
        <v>41</v>
      </c>
      <c r="G3391" s="2" t="s">
        <v>111</v>
      </c>
      <c r="H3391" s="4">
        <v>0.35000000000000003</v>
      </c>
      <c r="I3391" s="5">
        <v>2750</v>
      </c>
      <c r="J3391" s="6">
        <f t="shared" si="26"/>
        <v>962.50000000000011</v>
      </c>
      <c r="K3391" s="6">
        <f t="shared" si="27"/>
        <v>385.00000000000006</v>
      </c>
      <c r="L3391" s="7">
        <v>0.4</v>
      </c>
    </row>
    <row r="3392" spans="1:12">
      <c r="A3392" s="2" t="s">
        <v>104</v>
      </c>
      <c r="B3392" s="2">
        <v>1185732</v>
      </c>
      <c r="C3392" s="3">
        <v>44235</v>
      </c>
      <c r="D3392" s="2" t="s">
        <v>105</v>
      </c>
      <c r="E3392" s="2" t="s">
        <v>23</v>
      </c>
      <c r="F3392" s="2" t="s">
        <v>41</v>
      </c>
      <c r="G3392" s="2" t="s">
        <v>106</v>
      </c>
      <c r="H3392" s="4">
        <v>0.35000000000000003</v>
      </c>
      <c r="I3392" s="5">
        <v>5250</v>
      </c>
      <c r="J3392" s="6">
        <f t="shared" si="26"/>
        <v>1837.5000000000002</v>
      </c>
      <c r="K3392" s="6">
        <f t="shared" si="27"/>
        <v>643.125</v>
      </c>
      <c r="L3392" s="7">
        <v>0.35</v>
      </c>
    </row>
    <row r="3393" spans="1:12">
      <c r="A3393" s="2" t="s">
        <v>104</v>
      </c>
      <c r="B3393" s="2">
        <v>1185732</v>
      </c>
      <c r="C3393" s="3">
        <v>44235</v>
      </c>
      <c r="D3393" s="2" t="s">
        <v>105</v>
      </c>
      <c r="E3393" s="2" t="s">
        <v>23</v>
      </c>
      <c r="F3393" s="2" t="s">
        <v>41</v>
      </c>
      <c r="G3393" s="2" t="s">
        <v>107</v>
      </c>
      <c r="H3393" s="4">
        <v>0.35000000000000003</v>
      </c>
      <c r="I3393" s="5">
        <v>1750</v>
      </c>
      <c r="J3393" s="6">
        <f t="shared" si="26"/>
        <v>612.50000000000011</v>
      </c>
      <c r="K3393" s="6">
        <f t="shared" si="27"/>
        <v>214.37500000000003</v>
      </c>
      <c r="L3393" s="7">
        <v>0.35</v>
      </c>
    </row>
    <row r="3394" spans="1:12">
      <c r="A3394" s="2" t="s">
        <v>104</v>
      </c>
      <c r="B3394" s="2">
        <v>1185732</v>
      </c>
      <c r="C3394" s="3">
        <v>44235</v>
      </c>
      <c r="D3394" s="2" t="s">
        <v>105</v>
      </c>
      <c r="E3394" s="2" t="s">
        <v>23</v>
      </c>
      <c r="F3394" s="2" t="s">
        <v>41</v>
      </c>
      <c r="G3394" s="2" t="s">
        <v>108</v>
      </c>
      <c r="H3394" s="4">
        <v>0.25000000000000006</v>
      </c>
      <c r="I3394" s="5">
        <v>2250</v>
      </c>
      <c r="J3394" s="6">
        <f t="shared" si="26"/>
        <v>562.50000000000011</v>
      </c>
      <c r="K3394" s="6">
        <f t="shared" si="27"/>
        <v>225.00000000000006</v>
      </c>
      <c r="L3394" s="7">
        <v>0.4</v>
      </c>
    </row>
    <row r="3395" spans="1:12">
      <c r="A3395" s="2" t="s">
        <v>104</v>
      </c>
      <c r="B3395" s="2">
        <v>1185732</v>
      </c>
      <c r="C3395" s="3">
        <v>44235</v>
      </c>
      <c r="D3395" s="2" t="s">
        <v>105</v>
      </c>
      <c r="E3395" s="2" t="s">
        <v>23</v>
      </c>
      <c r="F3395" s="2" t="s">
        <v>41</v>
      </c>
      <c r="G3395" s="2" t="s">
        <v>109</v>
      </c>
      <c r="H3395" s="4">
        <v>0.3</v>
      </c>
      <c r="I3395" s="5">
        <v>1000</v>
      </c>
      <c r="J3395" s="6">
        <f t="shared" si="26"/>
        <v>300</v>
      </c>
      <c r="K3395" s="6">
        <f t="shared" si="27"/>
        <v>120</v>
      </c>
      <c r="L3395" s="7">
        <v>0.4</v>
      </c>
    </row>
    <row r="3396" spans="1:12">
      <c r="A3396" s="2" t="s">
        <v>104</v>
      </c>
      <c r="B3396" s="2">
        <v>1185732</v>
      </c>
      <c r="C3396" s="3">
        <v>44235</v>
      </c>
      <c r="D3396" s="2" t="s">
        <v>105</v>
      </c>
      <c r="E3396" s="2" t="s">
        <v>23</v>
      </c>
      <c r="F3396" s="2" t="s">
        <v>41</v>
      </c>
      <c r="G3396" s="2" t="s">
        <v>110</v>
      </c>
      <c r="H3396" s="4">
        <v>0.45</v>
      </c>
      <c r="I3396" s="5">
        <v>1750</v>
      </c>
      <c r="J3396" s="6">
        <f t="shared" si="26"/>
        <v>787.5</v>
      </c>
      <c r="K3396" s="6">
        <f t="shared" si="27"/>
        <v>236.25</v>
      </c>
      <c r="L3396" s="7">
        <v>0.3</v>
      </c>
    </row>
    <row r="3397" spans="1:12">
      <c r="A3397" s="2" t="s">
        <v>104</v>
      </c>
      <c r="B3397" s="2">
        <v>1185732</v>
      </c>
      <c r="C3397" s="3">
        <v>44235</v>
      </c>
      <c r="D3397" s="2" t="s">
        <v>105</v>
      </c>
      <c r="E3397" s="2" t="s">
        <v>23</v>
      </c>
      <c r="F3397" s="2" t="s">
        <v>41</v>
      </c>
      <c r="G3397" s="2" t="s">
        <v>111</v>
      </c>
      <c r="H3397" s="4">
        <v>0.35000000000000003</v>
      </c>
      <c r="I3397" s="5">
        <v>2750</v>
      </c>
      <c r="J3397" s="6">
        <f t="shared" si="26"/>
        <v>962.50000000000011</v>
      </c>
      <c r="K3397" s="6">
        <f t="shared" si="27"/>
        <v>385.00000000000006</v>
      </c>
      <c r="L3397" s="7">
        <v>0.4</v>
      </c>
    </row>
    <row r="3398" spans="1:12">
      <c r="A3398" s="2" t="s">
        <v>104</v>
      </c>
      <c r="B3398" s="2">
        <v>1185732</v>
      </c>
      <c r="C3398" s="3">
        <v>44261</v>
      </c>
      <c r="D3398" s="2" t="s">
        <v>105</v>
      </c>
      <c r="E3398" s="2" t="s">
        <v>23</v>
      </c>
      <c r="F3398" s="2" t="s">
        <v>41</v>
      </c>
      <c r="G3398" s="2" t="s">
        <v>106</v>
      </c>
      <c r="H3398" s="4">
        <v>0.35000000000000003</v>
      </c>
      <c r="I3398" s="5">
        <v>4950</v>
      </c>
      <c r="J3398" s="6">
        <f t="shared" si="26"/>
        <v>1732.5000000000002</v>
      </c>
      <c r="K3398" s="6">
        <f t="shared" si="27"/>
        <v>606.375</v>
      </c>
      <c r="L3398" s="7">
        <v>0.35</v>
      </c>
    </row>
    <row r="3399" spans="1:12">
      <c r="A3399" s="2" t="s">
        <v>104</v>
      </c>
      <c r="B3399" s="2">
        <v>1185732</v>
      </c>
      <c r="C3399" s="3">
        <v>44261</v>
      </c>
      <c r="D3399" s="2" t="s">
        <v>105</v>
      </c>
      <c r="E3399" s="2" t="s">
        <v>23</v>
      </c>
      <c r="F3399" s="2" t="s">
        <v>41</v>
      </c>
      <c r="G3399" s="2" t="s">
        <v>107</v>
      </c>
      <c r="H3399" s="4">
        <v>0.35000000000000003</v>
      </c>
      <c r="I3399" s="5">
        <v>2000</v>
      </c>
      <c r="J3399" s="6">
        <f t="shared" si="26"/>
        <v>700.00000000000011</v>
      </c>
      <c r="K3399" s="6">
        <f t="shared" si="27"/>
        <v>245.00000000000003</v>
      </c>
      <c r="L3399" s="7">
        <v>0.35</v>
      </c>
    </row>
    <row r="3400" spans="1:12">
      <c r="A3400" s="2" t="s">
        <v>104</v>
      </c>
      <c r="B3400" s="2">
        <v>1185732</v>
      </c>
      <c r="C3400" s="3">
        <v>44261</v>
      </c>
      <c r="D3400" s="2" t="s">
        <v>105</v>
      </c>
      <c r="E3400" s="2" t="s">
        <v>23</v>
      </c>
      <c r="F3400" s="2" t="s">
        <v>41</v>
      </c>
      <c r="G3400" s="2" t="s">
        <v>108</v>
      </c>
      <c r="H3400" s="4">
        <v>0.25000000000000006</v>
      </c>
      <c r="I3400" s="5">
        <v>2250</v>
      </c>
      <c r="J3400" s="6">
        <f t="shared" si="26"/>
        <v>562.50000000000011</v>
      </c>
      <c r="K3400" s="6">
        <f t="shared" si="27"/>
        <v>225.00000000000006</v>
      </c>
      <c r="L3400" s="7">
        <v>0.4</v>
      </c>
    </row>
    <row r="3401" spans="1:12">
      <c r="A3401" s="2" t="s">
        <v>104</v>
      </c>
      <c r="B3401" s="2">
        <v>1185732</v>
      </c>
      <c r="C3401" s="3">
        <v>44261</v>
      </c>
      <c r="D3401" s="2" t="s">
        <v>105</v>
      </c>
      <c r="E3401" s="2" t="s">
        <v>23</v>
      </c>
      <c r="F3401" s="2" t="s">
        <v>41</v>
      </c>
      <c r="G3401" s="2" t="s">
        <v>109</v>
      </c>
      <c r="H3401" s="4">
        <v>0.3</v>
      </c>
      <c r="I3401" s="5">
        <v>750</v>
      </c>
      <c r="J3401" s="6">
        <f t="shared" si="26"/>
        <v>225</v>
      </c>
      <c r="K3401" s="6">
        <f t="shared" si="27"/>
        <v>90</v>
      </c>
      <c r="L3401" s="7">
        <v>0.4</v>
      </c>
    </row>
    <row r="3402" spans="1:12">
      <c r="A3402" s="2" t="s">
        <v>104</v>
      </c>
      <c r="B3402" s="2">
        <v>1185732</v>
      </c>
      <c r="C3402" s="3">
        <v>44261</v>
      </c>
      <c r="D3402" s="2" t="s">
        <v>105</v>
      </c>
      <c r="E3402" s="2" t="s">
        <v>23</v>
      </c>
      <c r="F3402" s="2" t="s">
        <v>41</v>
      </c>
      <c r="G3402" s="2" t="s">
        <v>110</v>
      </c>
      <c r="H3402" s="4">
        <v>0.45</v>
      </c>
      <c r="I3402" s="5">
        <v>1250</v>
      </c>
      <c r="J3402" s="6">
        <f t="shared" si="26"/>
        <v>562.5</v>
      </c>
      <c r="K3402" s="6">
        <f t="shared" si="27"/>
        <v>168.75</v>
      </c>
      <c r="L3402" s="7">
        <v>0.3</v>
      </c>
    </row>
    <row r="3403" spans="1:12">
      <c r="A3403" s="2" t="s">
        <v>104</v>
      </c>
      <c r="B3403" s="2">
        <v>1185732</v>
      </c>
      <c r="C3403" s="3">
        <v>44261</v>
      </c>
      <c r="D3403" s="2" t="s">
        <v>105</v>
      </c>
      <c r="E3403" s="2" t="s">
        <v>23</v>
      </c>
      <c r="F3403" s="2" t="s">
        <v>41</v>
      </c>
      <c r="G3403" s="2" t="s">
        <v>111</v>
      </c>
      <c r="H3403" s="4">
        <v>0.35000000000000003</v>
      </c>
      <c r="I3403" s="5">
        <v>2250</v>
      </c>
      <c r="J3403" s="6">
        <f t="shared" si="26"/>
        <v>787.50000000000011</v>
      </c>
      <c r="K3403" s="6">
        <f t="shared" si="27"/>
        <v>315.00000000000006</v>
      </c>
      <c r="L3403" s="7">
        <v>0.4</v>
      </c>
    </row>
    <row r="3404" spans="1:12">
      <c r="A3404" s="2" t="s">
        <v>104</v>
      </c>
      <c r="B3404" s="2">
        <v>1185732</v>
      </c>
      <c r="C3404" s="3">
        <v>44293</v>
      </c>
      <c r="D3404" s="2" t="s">
        <v>105</v>
      </c>
      <c r="E3404" s="2" t="s">
        <v>23</v>
      </c>
      <c r="F3404" s="2" t="s">
        <v>41</v>
      </c>
      <c r="G3404" s="2" t="s">
        <v>106</v>
      </c>
      <c r="H3404" s="4">
        <v>0.35000000000000003</v>
      </c>
      <c r="I3404" s="5">
        <v>4750</v>
      </c>
      <c r="J3404" s="6">
        <f t="shared" si="26"/>
        <v>1662.5000000000002</v>
      </c>
      <c r="K3404" s="6">
        <f t="shared" si="27"/>
        <v>581.875</v>
      </c>
      <c r="L3404" s="7">
        <v>0.35</v>
      </c>
    </row>
    <row r="3405" spans="1:12">
      <c r="A3405" s="2" t="s">
        <v>104</v>
      </c>
      <c r="B3405" s="2">
        <v>1185732</v>
      </c>
      <c r="C3405" s="3">
        <v>44293</v>
      </c>
      <c r="D3405" s="2" t="s">
        <v>105</v>
      </c>
      <c r="E3405" s="2" t="s">
        <v>23</v>
      </c>
      <c r="F3405" s="2" t="s">
        <v>41</v>
      </c>
      <c r="G3405" s="2" t="s">
        <v>107</v>
      </c>
      <c r="H3405" s="4">
        <v>0.35000000000000003</v>
      </c>
      <c r="I3405" s="5">
        <v>1750</v>
      </c>
      <c r="J3405" s="6">
        <f t="shared" si="26"/>
        <v>612.50000000000011</v>
      </c>
      <c r="K3405" s="6">
        <f t="shared" si="27"/>
        <v>214.37500000000003</v>
      </c>
      <c r="L3405" s="7">
        <v>0.35</v>
      </c>
    </row>
    <row r="3406" spans="1:12">
      <c r="A3406" s="2" t="s">
        <v>104</v>
      </c>
      <c r="B3406" s="2">
        <v>1185732</v>
      </c>
      <c r="C3406" s="3">
        <v>44293</v>
      </c>
      <c r="D3406" s="2" t="s">
        <v>105</v>
      </c>
      <c r="E3406" s="2" t="s">
        <v>23</v>
      </c>
      <c r="F3406" s="2" t="s">
        <v>41</v>
      </c>
      <c r="G3406" s="2" t="s">
        <v>108</v>
      </c>
      <c r="H3406" s="4">
        <v>0.25000000000000006</v>
      </c>
      <c r="I3406" s="5">
        <v>1750</v>
      </c>
      <c r="J3406" s="6">
        <f t="shared" si="26"/>
        <v>437.50000000000011</v>
      </c>
      <c r="K3406" s="6">
        <f t="shared" si="27"/>
        <v>175.00000000000006</v>
      </c>
      <c r="L3406" s="7">
        <v>0.4</v>
      </c>
    </row>
    <row r="3407" spans="1:12">
      <c r="A3407" s="2" t="s">
        <v>104</v>
      </c>
      <c r="B3407" s="2">
        <v>1185732</v>
      </c>
      <c r="C3407" s="3">
        <v>44293</v>
      </c>
      <c r="D3407" s="2" t="s">
        <v>105</v>
      </c>
      <c r="E3407" s="2" t="s">
        <v>23</v>
      </c>
      <c r="F3407" s="2" t="s">
        <v>41</v>
      </c>
      <c r="G3407" s="2" t="s">
        <v>109</v>
      </c>
      <c r="H3407" s="4">
        <v>0.3</v>
      </c>
      <c r="I3407" s="5">
        <v>1000</v>
      </c>
      <c r="J3407" s="6">
        <f t="shared" si="26"/>
        <v>300</v>
      </c>
      <c r="K3407" s="6">
        <f t="shared" si="27"/>
        <v>120</v>
      </c>
      <c r="L3407" s="7">
        <v>0.4</v>
      </c>
    </row>
    <row r="3408" spans="1:12">
      <c r="A3408" s="2" t="s">
        <v>104</v>
      </c>
      <c r="B3408" s="2">
        <v>1185732</v>
      </c>
      <c r="C3408" s="3">
        <v>44293</v>
      </c>
      <c r="D3408" s="2" t="s">
        <v>105</v>
      </c>
      <c r="E3408" s="2" t="s">
        <v>23</v>
      </c>
      <c r="F3408" s="2" t="s">
        <v>41</v>
      </c>
      <c r="G3408" s="2" t="s">
        <v>110</v>
      </c>
      <c r="H3408" s="4">
        <v>0.45</v>
      </c>
      <c r="I3408" s="5">
        <v>1000</v>
      </c>
      <c r="J3408" s="6">
        <f t="shared" si="26"/>
        <v>450</v>
      </c>
      <c r="K3408" s="6">
        <f t="shared" si="27"/>
        <v>135</v>
      </c>
      <c r="L3408" s="7">
        <v>0.3</v>
      </c>
    </row>
    <row r="3409" spans="1:12">
      <c r="A3409" s="2" t="s">
        <v>104</v>
      </c>
      <c r="B3409" s="2">
        <v>1185732</v>
      </c>
      <c r="C3409" s="3">
        <v>44293</v>
      </c>
      <c r="D3409" s="2" t="s">
        <v>105</v>
      </c>
      <c r="E3409" s="2" t="s">
        <v>23</v>
      </c>
      <c r="F3409" s="2" t="s">
        <v>41</v>
      </c>
      <c r="G3409" s="2" t="s">
        <v>111</v>
      </c>
      <c r="H3409" s="4">
        <v>0.35000000000000003</v>
      </c>
      <c r="I3409" s="5">
        <v>2500</v>
      </c>
      <c r="J3409" s="6">
        <f t="shared" si="26"/>
        <v>875.00000000000011</v>
      </c>
      <c r="K3409" s="6">
        <f t="shared" si="27"/>
        <v>350.00000000000006</v>
      </c>
      <c r="L3409" s="7">
        <v>0.4</v>
      </c>
    </row>
    <row r="3410" spans="1:12">
      <c r="A3410" s="2" t="s">
        <v>104</v>
      </c>
      <c r="B3410" s="2">
        <v>1185732</v>
      </c>
      <c r="C3410" s="3">
        <v>44322</v>
      </c>
      <c r="D3410" s="2" t="s">
        <v>105</v>
      </c>
      <c r="E3410" s="2" t="s">
        <v>23</v>
      </c>
      <c r="F3410" s="2" t="s">
        <v>41</v>
      </c>
      <c r="G3410" s="2" t="s">
        <v>106</v>
      </c>
      <c r="H3410" s="4">
        <v>0.49999999999999994</v>
      </c>
      <c r="I3410" s="5">
        <v>5200</v>
      </c>
      <c r="J3410" s="6">
        <f t="shared" si="26"/>
        <v>2599.9999999999995</v>
      </c>
      <c r="K3410" s="6">
        <f t="shared" si="27"/>
        <v>909.99999999999977</v>
      </c>
      <c r="L3410" s="7">
        <v>0.35</v>
      </c>
    </row>
    <row r="3411" spans="1:12">
      <c r="A3411" s="2" t="s">
        <v>104</v>
      </c>
      <c r="B3411" s="2">
        <v>1185732</v>
      </c>
      <c r="C3411" s="3">
        <v>44322</v>
      </c>
      <c r="D3411" s="2" t="s">
        <v>105</v>
      </c>
      <c r="E3411" s="2" t="s">
        <v>23</v>
      </c>
      <c r="F3411" s="2" t="s">
        <v>41</v>
      </c>
      <c r="G3411" s="2" t="s">
        <v>107</v>
      </c>
      <c r="H3411" s="4">
        <v>0.45</v>
      </c>
      <c r="I3411" s="5">
        <v>2250</v>
      </c>
      <c r="J3411" s="6">
        <f t="shared" si="26"/>
        <v>1012.5</v>
      </c>
      <c r="K3411" s="6">
        <f t="shared" si="27"/>
        <v>354.375</v>
      </c>
      <c r="L3411" s="7">
        <v>0.35</v>
      </c>
    </row>
    <row r="3412" spans="1:12">
      <c r="A3412" s="2" t="s">
        <v>104</v>
      </c>
      <c r="B3412" s="2">
        <v>1185732</v>
      </c>
      <c r="C3412" s="3">
        <v>44322</v>
      </c>
      <c r="D3412" s="2" t="s">
        <v>105</v>
      </c>
      <c r="E3412" s="2" t="s">
        <v>23</v>
      </c>
      <c r="F3412" s="2" t="s">
        <v>41</v>
      </c>
      <c r="G3412" s="2" t="s">
        <v>108</v>
      </c>
      <c r="H3412" s="4">
        <v>0.4</v>
      </c>
      <c r="I3412" s="5">
        <v>2500</v>
      </c>
      <c r="J3412" s="6">
        <f t="shared" si="26"/>
        <v>1000</v>
      </c>
      <c r="K3412" s="6">
        <f t="shared" si="27"/>
        <v>400</v>
      </c>
      <c r="L3412" s="7">
        <v>0.4</v>
      </c>
    </row>
    <row r="3413" spans="1:12">
      <c r="A3413" s="2" t="s">
        <v>104</v>
      </c>
      <c r="B3413" s="2">
        <v>1185732</v>
      </c>
      <c r="C3413" s="3">
        <v>44322</v>
      </c>
      <c r="D3413" s="2" t="s">
        <v>105</v>
      </c>
      <c r="E3413" s="2" t="s">
        <v>23</v>
      </c>
      <c r="F3413" s="2" t="s">
        <v>41</v>
      </c>
      <c r="G3413" s="2" t="s">
        <v>109</v>
      </c>
      <c r="H3413" s="4">
        <v>0.4</v>
      </c>
      <c r="I3413" s="5">
        <v>2000</v>
      </c>
      <c r="J3413" s="6">
        <f t="shared" si="26"/>
        <v>800</v>
      </c>
      <c r="K3413" s="6">
        <f t="shared" si="27"/>
        <v>320</v>
      </c>
      <c r="L3413" s="7">
        <v>0.4</v>
      </c>
    </row>
    <row r="3414" spans="1:12">
      <c r="A3414" s="2" t="s">
        <v>104</v>
      </c>
      <c r="B3414" s="2">
        <v>1185732</v>
      </c>
      <c r="C3414" s="3">
        <v>44322</v>
      </c>
      <c r="D3414" s="2" t="s">
        <v>105</v>
      </c>
      <c r="E3414" s="2" t="s">
        <v>23</v>
      </c>
      <c r="F3414" s="2" t="s">
        <v>41</v>
      </c>
      <c r="G3414" s="2" t="s">
        <v>110</v>
      </c>
      <c r="H3414" s="4">
        <v>0.49999999999999994</v>
      </c>
      <c r="I3414" s="5">
        <v>2250</v>
      </c>
      <c r="J3414" s="6">
        <f t="shared" si="26"/>
        <v>1124.9999999999998</v>
      </c>
      <c r="K3414" s="6">
        <f t="shared" si="27"/>
        <v>337.49999999999994</v>
      </c>
      <c r="L3414" s="7">
        <v>0.3</v>
      </c>
    </row>
    <row r="3415" spans="1:12">
      <c r="A3415" s="2" t="s">
        <v>104</v>
      </c>
      <c r="B3415" s="2">
        <v>1185732</v>
      </c>
      <c r="C3415" s="3">
        <v>44322</v>
      </c>
      <c r="D3415" s="2" t="s">
        <v>105</v>
      </c>
      <c r="E3415" s="2" t="s">
        <v>23</v>
      </c>
      <c r="F3415" s="2" t="s">
        <v>41</v>
      </c>
      <c r="G3415" s="2" t="s">
        <v>111</v>
      </c>
      <c r="H3415" s="4">
        <v>0.54999999999999993</v>
      </c>
      <c r="I3415" s="5">
        <v>3500</v>
      </c>
      <c r="J3415" s="6">
        <f t="shared" si="26"/>
        <v>1924.9999999999998</v>
      </c>
      <c r="K3415" s="6">
        <f t="shared" si="27"/>
        <v>770</v>
      </c>
      <c r="L3415" s="7">
        <v>0.4</v>
      </c>
    </row>
    <row r="3416" spans="1:12">
      <c r="A3416" s="2" t="s">
        <v>104</v>
      </c>
      <c r="B3416" s="2">
        <v>1185732</v>
      </c>
      <c r="C3416" s="3">
        <v>44355</v>
      </c>
      <c r="D3416" s="2" t="s">
        <v>105</v>
      </c>
      <c r="E3416" s="2" t="s">
        <v>23</v>
      </c>
      <c r="F3416" s="2" t="s">
        <v>41</v>
      </c>
      <c r="G3416" s="2" t="s">
        <v>106</v>
      </c>
      <c r="H3416" s="4">
        <v>0.49999999999999994</v>
      </c>
      <c r="I3416" s="5">
        <v>6000</v>
      </c>
      <c r="J3416" s="6">
        <f t="shared" si="26"/>
        <v>2999.9999999999995</v>
      </c>
      <c r="K3416" s="6">
        <f t="shared" si="27"/>
        <v>1049.9999999999998</v>
      </c>
      <c r="L3416" s="7">
        <v>0.35</v>
      </c>
    </row>
    <row r="3417" spans="1:12">
      <c r="A3417" s="2" t="s">
        <v>104</v>
      </c>
      <c r="B3417" s="2">
        <v>1185732</v>
      </c>
      <c r="C3417" s="3">
        <v>44355</v>
      </c>
      <c r="D3417" s="2" t="s">
        <v>105</v>
      </c>
      <c r="E3417" s="2" t="s">
        <v>23</v>
      </c>
      <c r="F3417" s="2" t="s">
        <v>41</v>
      </c>
      <c r="G3417" s="2" t="s">
        <v>107</v>
      </c>
      <c r="H3417" s="4">
        <v>0.45</v>
      </c>
      <c r="I3417" s="5">
        <v>3500</v>
      </c>
      <c r="J3417" s="6">
        <f t="shared" si="26"/>
        <v>1575</v>
      </c>
      <c r="K3417" s="6">
        <f t="shared" si="27"/>
        <v>551.25</v>
      </c>
      <c r="L3417" s="7">
        <v>0.35</v>
      </c>
    </row>
    <row r="3418" spans="1:12">
      <c r="A3418" s="2" t="s">
        <v>104</v>
      </c>
      <c r="B3418" s="2">
        <v>1185732</v>
      </c>
      <c r="C3418" s="3">
        <v>44355</v>
      </c>
      <c r="D3418" s="2" t="s">
        <v>105</v>
      </c>
      <c r="E3418" s="2" t="s">
        <v>23</v>
      </c>
      <c r="F3418" s="2" t="s">
        <v>41</v>
      </c>
      <c r="G3418" s="2" t="s">
        <v>108</v>
      </c>
      <c r="H3418" s="4">
        <v>0.4</v>
      </c>
      <c r="I3418" s="5">
        <v>2750</v>
      </c>
      <c r="J3418" s="6">
        <f t="shared" si="26"/>
        <v>1100</v>
      </c>
      <c r="K3418" s="6">
        <f t="shared" si="27"/>
        <v>440</v>
      </c>
      <c r="L3418" s="7">
        <v>0.4</v>
      </c>
    </row>
    <row r="3419" spans="1:12">
      <c r="A3419" s="2" t="s">
        <v>104</v>
      </c>
      <c r="B3419" s="2">
        <v>1185732</v>
      </c>
      <c r="C3419" s="3">
        <v>44355</v>
      </c>
      <c r="D3419" s="2" t="s">
        <v>105</v>
      </c>
      <c r="E3419" s="2" t="s">
        <v>23</v>
      </c>
      <c r="F3419" s="2" t="s">
        <v>41</v>
      </c>
      <c r="G3419" s="2" t="s">
        <v>109</v>
      </c>
      <c r="H3419" s="4">
        <v>0.4</v>
      </c>
      <c r="I3419" s="5">
        <v>2500</v>
      </c>
      <c r="J3419" s="6">
        <f t="shared" si="26"/>
        <v>1000</v>
      </c>
      <c r="K3419" s="6">
        <f t="shared" si="27"/>
        <v>400</v>
      </c>
      <c r="L3419" s="7">
        <v>0.4</v>
      </c>
    </row>
    <row r="3420" spans="1:12">
      <c r="A3420" s="2" t="s">
        <v>104</v>
      </c>
      <c r="B3420" s="2">
        <v>1185732</v>
      </c>
      <c r="C3420" s="3">
        <v>44355</v>
      </c>
      <c r="D3420" s="2" t="s">
        <v>105</v>
      </c>
      <c r="E3420" s="2" t="s">
        <v>23</v>
      </c>
      <c r="F3420" s="2" t="s">
        <v>41</v>
      </c>
      <c r="G3420" s="2" t="s">
        <v>110</v>
      </c>
      <c r="H3420" s="4">
        <v>0.49999999999999994</v>
      </c>
      <c r="I3420" s="5">
        <v>2500</v>
      </c>
      <c r="J3420" s="6">
        <f t="shared" si="26"/>
        <v>1249.9999999999998</v>
      </c>
      <c r="K3420" s="6">
        <f t="shared" si="27"/>
        <v>374.99999999999994</v>
      </c>
      <c r="L3420" s="7">
        <v>0.3</v>
      </c>
    </row>
    <row r="3421" spans="1:12">
      <c r="A3421" s="2" t="s">
        <v>104</v>
      </c>
      <c r="B3421" s="2">
        <v>1185732</v>
      </c>
      <c r="C3421" s="3">
        <v>44355</v>
      </c>
      <c r="D3421" s="2" t="s">
        <v>105</v>
      </c>
      <c r="E3421" s="2" t="s">
        <v>23</v>
      </c>
      <c r="F3421" s="2" t="s">
        <v>41</v>
      </c>
      <c r="G3421" s="2" t="s">
        <v>111</v>
      </c>
      <c r="H3421" s="4">
        <v>0.54999999999999993</v>
      </c>
      <c r="I3421" s="5">
        <v>4000</v>
      </c>
      <c r="J3421" s="6">
        <f t="shared" si="26"/>
        <v>2199.9999999999995</v>
      </c>
      <c r="K3421" s="6">
        <f t="shared" si="27"/>
        <v>879.99999999999989</v>
      </c>
      <c r="L3421" s="7">
        <v>0.4</v>
      </c>
    </row>
    <row r="3422" spans="1:12">
      <c r="A3422" s="2" t="s">
        <v>104</v>
      </c>
      <c r="B3422" s="2">
        <v>1185732</v>
      </c>
      <c r="C3422" s="3">
        <v>44383</v>
      </c>
      <c r="D3422" s="2" t="s">
        <v>105</v>
      </c>
      <c r="E3422" s="2" t="s">
        <v>23</v>
      </c>
      <c r="F3422" s="2" t="s">
        <v>41</v>
      </c>
      <c r="G3422" s="2" t="s">
        <v>106</v>
      </c>
      <c r="H3422" s="4">
        <v>0.49999999999999994</v>
      </c>
      <c r="I3422" s="5">
        <v>6250</v>
      </c>
      <c r="J3422" s="6">
        <f t="shared" si="26"/>
        <v>3124.9999999999995</v>
      </c>
      <c r="K3422" s="6">
        <f t="shared" si="27"/>
        <v>1093.7499999999998</v>
      </c>
      <c r="L3422" s="7">
        <v>0.35</v>
      </c>
    </row>
    <row r="3423" spans="1:12">
      <c r="A3423" s="2" t="s">
        <v>104</v>
      </c>
      <c r="B3423" s="2">
        <v>1185732</v>
      </c>
      <c r="C3423" s="3">
        <v>44383</v>
      </c>
      <c r="D3423" s="2" t="s">
        <v>105</v>
      </c>
      <c r="E3423" s="2" t="s">
        <v>23</v>
      </c>
      <c r="F3423" s="2" t="s">
        <v>41</v>
      </c>
      <c r="G3423" s="2" t="s">
        <v>107</v>
      </c>
      <c r="H3423" s="4">
        <v>0.45</v>
      </c>
      <c r="I3423" s="5">
        <v>3750</v>
      </c>
      <c r="J3423" s="6">
        <f t="shared" si="26"/>
        <v>1687.5</v>
      </c>
      <c r="K3423" s="6">
        <f t="shared" si="27"/>
        <v>590.625</v>
      </c>
      <c r="L3423" s="7">
        <v>0.35</v>
      </c>
    </row>
    <row r="3424" spans="1:12">
      <c r="A3424" s="2" t="s">
        <v>104</v>
      </c>
      <c r="B3424" s="2">
        <v>1185732</v>
      </c>
      <c r="C3424" s="3">
        <v>44383</v>
      </c>
      <c r="D3424" s="2" t="s">
        <v>105</v>
      </c>
      <c r="E3424" s="2" t="s">
        <v>23</v>
      </c>
      <c r="F3424" s="2" t="s">
        <v>41</v>
      </c>
      <c r="G3424" s="2" t="s">
        <v>108</v>
      </c>
      <c r="H3424" s="4">
        <v>0.4</v>
      </c>
      <c r="I3424" s="5">
        <v>3000</v>
      </c>
      <c r="J3424" s="6">
        <f t="shared" si="26"/>
        <v>1200</v>
      </c>
      <c r="K3424" s="6">
        <f t="shared" si="27"/>
        <v>480</v>
      </c>
      <c r="L3424" s="7">
        <v>0.4</v>
      </c>
    </row>
    <row r="3425" spans="1:12">
      <c r="A3425" s="2" t="s">
        <v>104</v>
      </c>
      <c r="B3425" s="2">
        <v>1185732</v>
      </c>
      <c r="C3425" s="3">
        <v>44383</v>
      </c>
      <c r="D3425" s="2" t="s">
        <v>105</v>
      </c>
      <c r="E3425" s="2" t="s">
        <v>23</v>
      </c>
      <c r="F3425" s="2" t="s">
        <v>41</v>
      </c>
      <c r="G3425" s="2" t="s">
        <v>109</v>
      </c>
      <c r="H3425" s="4">
        <v>0.4</v>
      </c>
      <c r="I3425" s="5">
        <v>2500</v>
      </c>
      <c r="J3425" s="6">
        <f t="shared" si="26"/>
        <v>1000</v>
      </c>
      <c r="K3425" s="6">
        <f t="shared" si="27"/>
        <v>400</v>
      </c>
      <c r="L3425" s="7">
        <v>0.4</v>
      </c>
    </row>
    <row r="3426" spans="1:12">
      <c r="A3426" s="2" t="s">
        <v>104</v>
      </c>
      <c r="B3426" s="2">
        <v>1185732</v>
      </c>
      <c r="C3426" s="3">
        <v>44383</v>
      </c>
      <c r="D3426" s="2" t="s">
        <v>105</v>
      </c>
      <c r="E3426" s="2" t="s">
        <v>23</v>
      </c>
      <c r="F3426" s="2" t="s">
        <v>41</v>
      </c>
      <c r="G3426" s="2" t="s">
        <v>110</v>
      </c>
      <c r="H3426" s="4">
        <v>0.49999999999999994</v>
      </c>
      <c r="I3426" s="5">
        <v>2750</v>
      </c>
      <c r="J3426" s="6">
        <f t="shared" si="26"/>
        <v>1374.9999999999998</v>
      </c>
      <c r="K3426" s="6">
        <f t="shared" si="27"/>
        <v>412.49999999999994</v>
      </c>
      <c r="L3426" s="7">
        <v>0.3</v>
      </c>
    </row>
    <row r="3427" spans="1:12">
      <c r="A3427" s="2" t="s">
        <v>104</v>
      </c>
      <c r="B3427" s="2">
        <v>1185732</v>
      </c>
      <c r="C3427" s="3">
        <v>44383</v>
      </c>
      <c r="D3427" s="2" t="s">
        <v>105</v>
      </c>
      <c r="E3427" s="2" t="s">
        <v>23</v>
      </c>
      <c r="F3427" s="2" t="s">
        <v>41</v>
      </c>
      <c r="G3427" s="2" t="s">
        <v>111</v>
      </c>
      <c r="H3427" s="4">
        <v>0.54999999999999993</v>
      </c>
      <c r="I3427" s="5">
        <v>4500</v>
      </c>
      <c r="J3427" s="6">
        <f t="shared" si="26"/>
        <v>2474.9999999999995</v>
      </c>
      <c r="K3427" s="6">
        <f t="shared" si="27"/>
        <v>989.99999999999989</v>
      </c>
      <c r="L3427" s="7">
        <v>0.4</v>
      </c>
    </row>
    <row r="3428" spans="1:12">
      <c r="A3428" s="2" t="s">
        <v>104</v>
      </c>
      <c r="B3428" s="2">
        <v>1185732</v>
      </c>
      <c r="C3428" s="3">
        <v>44415</v>
      </c>
      <c r="D3428" s="2" t="s">
        <v>105</v>
      </c>
      <c r="E3428" s="2" t="s">
        <v>23</v>
      </c>
      <c r="F3428" s="2" t="s">
        <v>41</v>
      </c>
      <c r="G3428" s="2" t="s">
        <v>106</v>
      </c>
      <c r="H3428" s="4">
        <v>0.49999999999999994</v>
      </c>
      <c r="I3428" s="5">
        <v>6000</v>
      </c>
      <c r="J3428" s="6">
        <f t="shared" si="26"/>
        <v>2999.9999999999995</v>
      </c>
      <c r="K3428" s="6">
        <f t="shared" si="27"/>
        <v>1049.9999999999998</v>
      </c>
      <c r="L3428" s="7">
        <v>0.35</v>
      </c>
    </row>
    <row r="3429" spans="1:12">
      <c r="A3429" s="2" t="s">
        <v>104</v>
      </c>
      <c r="B3429" s="2">
        <v>1185732</v>
      </c>
      <c r="C3429" s="3">
        <v>44415</v>
      </c>
      <c r="D3429" s="2" t="s">
        <v>105</v>
      </c>
      <c r="E3429" s="2" t="s">
        <v>23</v>
      </c>
      <c r="F3429" s="2" t="s">
        <v>41</v>
      </c>
      <c r="G3429" s="2" t="s">
        <v>107</v>
      </c>
      <c r="H3429" s="4">
        <v>0.45</v>
      </c>
      <c r="I3429" s="5">
        <v>3750</v>
      </c>
      <c r="J3429" s="6">
        <f t="shared" si="26"/>
        <v>1687.5</v>
      </c>
      <c r="K3429" s="6">
        <f t="shared" si="27"/>
        <v>590.625</v>
      </c>
      <c r="L3429" s="7">
        <v>0.35</v>
      </c>
    </row>
    <row r="3430" spans="1:12">
      <c r="A3430" s="2" t="s">
        <v>104</v>
      </c>
      <c r="B3430" s="2">
        <v>1185732</v>
      </c>
      <c r="C3430" s="3">
        <v>44415</v>
      </c>
      <c r="D3430" s="2" t="s">
        <v>105</v>
      </c>
      <c r="E3430" s="2" t="s">
        <v>23</v>
      </c>
      <c r="F3430" s="2" t="s">
        <v>41</v>
      </c>
      <c r="G3430" s="2" t="s">
        <v>108</v>
      </c>
      <c r="H3430" s="4">
        <v>0.4</v>
      </c>
      <c r="I3430" s="5">
        <v>3000</v>
      </c>
      <c r="J3430" s="6">
        <f t="shared" si="26"/>
        <v>1200</v>
      </c>
      <c r="K3430" s="6">
        <f t="shared" si="27"/>
        <v>480</v>
      </c>
      <c r="L3430" s="7">
        <v>0.4</v>
      </c>
    </row>
    <row r="3431" spans="1:12">
      <c r="A3431" s="2" t="s">
        <v>104</v>
      </c>
      <c r="B3431" s="2">
        <v>1185732</v>
      </c>
      <c r="C3431" s="3">
        <v>44415</v>
      </c>
      <c r="D3431" s="2" t="s">
        <v>105</v>
      </c>
      <c r="E3431" s="2" t="s">
        <v>23</v>
      </c>
      <c r="F3431" s="2" t="s">
        <v>41</v>
      </c>
      <c r="G3431" s="2" t="s">
        <v>109</v>
      </c>
      <c r="H3431" s="4">
        <v>0.4</v>
      </c>
      <c r="I3431" s="5">
        <v>2000</v>
      </c>
      <c r="J3431" s="6">
        <f t="shared" si="26"/>
        <v>800</v>
      </c>
      <c r="K3431" s="6">
        <f t="shared" si="27"/>
        <v>320</v>
      </c>
      <c r="L3431" s="7">
        <v>0.4</v>
      </c>
    </row>
    <row r="3432" spans="1:12">
      <c r="A3432" s="2" t="s">
        <v>104</v>
      </c>
      <c r="B3432" s="2">
        <v>1185732</v>
      </c>
      <c r="C3432" s="3">
        <v>44415</v>
      </c>
      <c r="D3432" s="2" t="s">
        <v>105</v>
      </c>
      <c r="E3432" s="2" t="s">
        <v>23</v>
      </c>
      <c r="F3432" s="2" t="s">
        <v>41</v>
      </c>
      <c r="G3432" s="2" t="s">
        <v>110</v>
      </c>
      <c r="H3432" s="4">
        <v>0.49999999999999994</v>
      </c>
      <c r="I3432" s="5">
        <v>1750</v>
      </c>
      <c r="J3432" s="6">
        <f t="shared" si="26"/>
        <v>874.99999999999989</v>
      </c>
      <c r="K3432" s="6">
        <f t="shared" si="27"/>
        <v>262.49999999999994</v>
      </c>
      <c r="L3432" s="7">
        <v>0.3</v>
      </c>
    </row>
    <row r="3433" spans="1:12">
      <c r="A3433" s="2" t="s">
        <v>104</v>
      </c>
      <c r="B3433" s="2">
        <v>1185732</v>
      </c>
      <c r="C3433" s="3">
        <v>44415</v>
      </c>
      <c r="D3433" s="2" t="s">
        <v>105</v>
      </c>
      <c r="E3433" s="2" t="s">
        <v>23</v>
      </c>
      <c r="F3433" s="2" t="s">
        <v>41</v>
      </c>
      <c r="G3433" s="2" t="s">
        <v>111</v>
      </c>
      <c r="H3433" s="4">
        <v>0.54999999999999993</v>
      </c>
      <c r="I3433" s="5">
        <v>3500</v>
      </c>
      <c r="J3433" s="6">
        <f t="shared" si="26"/>
        <v>1924.9999999999998</v>
      </c>
      <c r="K3433" s="6">
        <f t="shared" si="27"/>
        <v>770</v>
      </c>
      <c r="L3433" s="7">
        <v>0.4</v>
      </c>
    </row>
    <row r="3434" spans="1:12">
      <c r="A3434" s="2" t="s">
        <v>104</v>
      </c>
      <c r="B3434" s="2">
        <v>1185732</v>
      </c>
      <c r="C3434" s="3">
        <v>44445</v>
      </c>
      <c r="D3434" s="2" t="s">
        <v>105</v>
      </c>
      <c r="E3434" s="2" t="s">
        <v>23</v>
      </c>
      <c r="F3434" s="2" t="s">
        <v>41</v>
      </c>
      <c r="G3434" s="2" t="s">
        <v>106</v>
      </c>
      <c r="H3434" s="4">
        <v>0.49999999999999994</v>
      </c>
      <c r="I3434" s="5">
        <v>4750</v>
      </c>
      <c r="J3434" s="6">
        <f t="shared" si="26"/>
        <v>2374.9999999999995</v>
      </c>
      <c r="K3434" s="6">
        <f t="shared" si="27"/>
        <v>831.24999999999977</v>
      </c>
      <c r="L3434" s="7">
        <v>0.35</v>
      </c>
    </row>
    <row r="3435" spans="1:12">
      <c r="A3435" s="2" t="s">
        <v>104</v>
      </c>
      <c r="B3435" s="2">
        <v>1185732</v>
      </c>
      <c r="C3435" s="3">
        <v>44445</v>
      </c>
      <c r="D3435" s="2" t="s">
        <v>105</v>
      </c>
      <c r="E3435" s="2" t="s">
        <v>23</v>
      </c>
      <c r="F3435" s="2" t="s">
        <v>41</v>
      </c>
      <c r="G3435" s="2" t="s">
        <v>107</v>
      </c>
      <c r="H3435" s="4">
        <v>0.45</v>
      </c>
      <c r="I3435" s="5">
        <v>2750</v>
      </c>
      <c r="J3435" s="6">
        <f t="shared" si="26"/>
        <v>1237.5</v>
      </c>
      <c r="K3435" s="6">
        <f t="shared" si="27"/>
        <v>433.125</v>
      </c>
      <c r="L3435" s="7">
        <v>0.35</v>
      </c>
    </row>
    <row r="3436" spans="1:12">
      <c r="A3436" s="2" t="s">
        <v>104</v>
      </c>
      <c r="B3436" s="2">
        <v>1185732</v>
      </c>
      <c r="C3436" s="3">
        <v>44445</v>
      </c>
      <c r="D3436" s="2" t="s">
        <v>105</v>
      </c>
      <c r="E3436" s="2" t="s">
        <v>23</v>
      </c>
      <c r="F3436" s="2" t="s">
        <v>41</v>
      </c>
      <c r="G3436" s="2" t="s">
        <v>108</v>
      </c>
      <c r="H3436" s="4">
        <v>0.4</v>
      </c>
      <c r="I3436" s="5">
        <v>1750</v>
      </c>
      <c r="J3436" s="6">
        <f t="shared" si="26"/>
        <v>700</v>
      </c>
      <c r="K3436" s="6">
        <f t="shared" si="27"/>
        <v>280</v>
      </c>
      <c r="L3436" s="7">
        <v>0.4</v>
      </c>
    </row>
    <row r="3437" spans="1:12">
      <c r="A3437" s="2" t="s">
        <v>104</v>
      </c>
      <c r="B3437" s="2">
        <v>1185732</v>
      </c>
      <c r="C3437" s="3">
        <v>44445</v>
      </c>
      <c r="D3437" s="2" t="s">
        <v>105</v>
      </c>
      <c r="E3437" s="2" t="s">
        <v>23</v>
      </c>
      <c r="F3437" s="2" t="s">
        <v>41</v>
      </c>
      <c r="G3437" s="2" t="s">
        <v>109</v>
      </c>
      <c r="H3437" s="4">
        <v>0.4</v>
      </c>
      <c r="I3437" s="5">
        <v>1500</v>
      </c>
      <c r="J3437" s="6">
        <f t="shared" si="26"/>
        <v>600</v>
      </c>
      <c r="K3437" s="6">
        <f t="shared" si="27"/>
        <v>240</v>
      </c>
      <c r="L3437" s="7">
        <v>0.4</v>
      </c>
    </row>
    <row r="3438" spans="1:12">
      <c r="A3438" s="2" t="s">
        <v>104</v>
      </c>
      <c r="B3438" s="2">
        <v>1185732</v>
      </c>
      <c r="C3438" s="3">
        <v>44445</v>
      </c>
      <c r="D3438" s="2" t="s">
        <v>105</v>
      </c>
      <c r="E3438" s="2" t="s">
        <v>23</v>
      </c>
      <c r="F3438" s="2" t="s">
        <v>41</v>
      </c>
      <c r="G3438" s="2" t="s">
        <v>110</v>
      </c>
      <c r="H3438" s="4">
        <v>0.49999999999999994</v>
      </c>
      <c r="I3438" s="5">
        <v>1500</v>
      </c>
      <c r="J3438" s="6">
        <f t="shared" si="26"/>
        <v>749.99999999999989</v>
      </c>
      <c r="K3438" s="6">
        <f t="shared" si="27"/>
        <v>224.99999999999997</v>
      </c>
      <c r="L3438" s="7">
        <v>0.3</v>
      </c>
    </row>
    <row r="3439" spans="1:12">
      <c r="A3439" s="2" t="s">
        <v>104</v>
      </c>
      <c r="B3439" s="2">
        <v>1185732</v>
      </c>
      <c r="C3439" s="3">
        <v>44445</v>
      </c>
      <c r="D3439" s="2" t="s">
        <v>105</v>
      </c>
      <c r="E3439" s="2" t="s">
        <v>23</v>
      </c>
      <c r="F3439" s="2" t="s">
        <v>41</v>
      </c>
      <c r="G3439" s="2" t="s">
        <v>111</v>
      </c>
      <c r="H3439" s="4">
        <v>0.54999999999999993</v>
      </c>
      <c r="I3439" s="5">
        <v>2500</v>
      </c>
      <c r="J3439" s="6">
        <f t="shared" si="26"/>
        <v>1374.9999999999998</v>
      </c>
      <c r="K3439" s="6">
        <f t="shared" si="27"/>
        <v>549.99999999999989</v>
      </c>
      <c r="L3439" s="7">
        <v>0.4</v>
      </c>
    </row>
    <row r="3440" spans="1:12">
      <c r="A3440" s="2" t="s">
        <v>104</v>
      </c>
      <c r="B3440" s="2">
        <v>1185732</v>
      </c>
      <c r="C3440" s="3">
        <v>44477</v>
      </c>
      <c r="D3440" s="2" t="s">
        <v>105</v>
      </c>
      <c r="E3440" s="2" t="s">
        <v>23</v>
      </c>
      <c r="F3440" s="2" t="s">
        <v>41</v>
      </c>
      <c r="G3440" s="2" t="s">
        <v>106</v>
      </c>
      <c r="H3440" s="4">
        <v>0.54999999999999993</v>
      </c>
      <c r="I3440" s="5">
        <v>4250</v>
      </c>
      <c r="J3440" s="6">
        <f t="shared" si="26"/>
        <v>2337.4999999999995</v>
      </c>
      <c r="K3440" s="6">
        <f t="shared" si="27"/>
        <v>818.12499999999977</v>
      </c>
      <c r="L3440" s="7">
        <v>0.35</v>
      </c>
    </row>
    <row r="3441" spans="1:12">
      <c r="A3441" s="2" t="s">
        <v>104</v>
      </c>
      <c r="B3441" s="2">
        <v>1185732</v>
      </c>
      <c r="C3441" s="3">
        <v>44477</v>
      </c>
      <c r="D3441" s="2" t="s">
        <v>105</v>
      </c>
      <c r="E3441" s="2" t="s">
        <v>23</v>
      </c>
      <c r="F3441" s="2" t="s">
        <v>41</v>
      </c>
      <c r="G3441" s="2" t="s">
        <v>107</v>
      </c>
      <c r="H3441" s="4">
        <v>0.5</v>
      </c>
      <c r="I3441" s="5">
        <v>2500</v>
      </c>
      <c r="J3441" s="6">
        <f t="shared" si="26"/>
        <v>1250</v>
      </c>
      <c r="K3441" s="6">
        <f t="shared" si="27"/>
        <v>437.5</v>
      </c>
      <c r="L3441" s="7">
        <v>0.35</v>
      </c>
    </row>
    <row r="3442" spans="1:12">
      <c r="A3442" s="2" t="s">
        <v>104</v>
      </c>
      <c r="B3442" s="2">
        <v>1185732</v>
      </c>
      <c r="C3442" s="3">
        <v>44477</v>
      </c>
      <c r="D3442" s="2" t="s">
        <v>105</v>
      </c>
      <c r="E3442" s="2" t="s">
        <v>23</v>
      </c>
      <c r="F3442" s="2" t="s">
        <v>41</v>
      </c>
      <c r="G3442" s="2" t="s">
        <v>108</v>
      </c>
      <c r="H3442" s="4">
        <v>0.5</v>
      </c>
      <c r="I3442" s="5">
        <v>1500</v>
      </c>
      <c r="J3442" s="6">
        <f t="shared" si="26"/>
        <v>750</v>
      </c>
      <c r="K3442" s="6">
        <f t="shared" si="27"/>
        <v>300</v>
      </c>
      <c r="L3442" s="7">
        <v>0.4</v>
      </c>
    </row>
    <row r="3443" spans="1:12">
      <c r="A3443" s="2" t="s">
        <v>104</v>
      </c>
      <c r="B3443" s="2">
        <v>1185732</v>
      </c>
      <c r="C3443" s="3">
        <v>44477</v>
      </c>
      <c r="D3443" s="2" t="s">
        <v>105</v>
      </c>
      <c r="E3443" s="2" t="s">
        <v>23</v>
      </c>
      <c r="F3443" s="2" t="s">
        <v>41</v>
      </c>
      <c r="G3443" s="2" t="s">
        <v>109</v>
      </c>
      <c r="H3443" s="4">
        <v>0.5</v>
      </c>
      <c r="I3443" s="5">
        <v>1250</v>
      </c>
      <c r="J3443" s="6">
        <f t="shared" si="26"/>
        <v>625</v>
      </c>
      <c r="K3443" s="6">
        <f t="shared" si="27"/>
        <v>250</v>
      </c>
      <c r="L3443" s="7">
        <v>0.4</v>
      </c>
    </row>
    <row r="3444" spans="1:12">
      <c r="A3444" s="2" t="s">
        <v>104</v>
      </c>
      <c r="B3444" s="2">
        <v>1185732</v>
      </c>
      <c r="C3444" s="3">
        <v>44477</v>
      </c>
      <c r="D3444" s="2" t="s">
        <v>105</v>
      </c>
      <c r="E3444" s="2" t="s">
        <v>23</v>
      </c>
      <c r="F3444" s="2" t="s">
        <v>41</v>
      </c>
      <c r="G3444" s="2" t="s">
        <v>110</v>
      </c>
      <c r="H3444" s="4">
        <v>0.6</v>
      </c>
      <c r="I3444" s="5">
        <v>1250</v>
      </c>
      <c r="J3444" s="6">
        <f t="shared" si="26"/>
        <v>750</v>
      </c>
      <c r="K3444" s="6">
        <f t="shared" si="27"/>
        <v>225</v>
      </c>
      <c r="L3444" s="7">
        <v>0.3</v>
      </c>
    </row>
    <row r="3445" spans="1:12">
      <c r="A3445" s="2" t="s">
        <v>104</v>
      </c>
      <c r="B3445" s="2">
        <v>1185732</v>
      </c>
      <c r="C3445" s="3">
        <v>44477</v>
      </c>
      <c r="D3445" s="2" t="s">
        <v>105</v>
      </c>
      <c r="E3445" s="2" t="s">
        <v>23</v>
      </c>
      <c r="F3445" s="2" t="s">
        <v>41</v>
      </c>
      <c r="G3445" s="2" t="s">
        <v>111</v>
      </c>
      <c r="H3445" s="4">
        <v>0.64999999999999991</v>
      </c>
      <c r="I3445" s="5">
        <v>2500</v>
      </c>
      <c r="J3445" s="6">
        <f t="shared" si="26"/>
        <v>1624.9999999999998</v>
      </c>
      <c r="K3445" s="6">
        <f t="shared" si="27"/>
        <v>650</v>
      </c>
      <c r="L3445" s="7">
        <v>0.4</v>
      </c>
    </row>
    <row r="3446" spans="1:12">
      <c r="A3446" s="2" t="s">
        <v>104</v>
      </c>
      <c r="B3446" s="2">
        <v>1185732</v>
      </c>
      <c r="C3446" s="3">
        <v>44507</v>
      </c>
      <c r="D3446" s="2" t="s">
        <v>105</v>
      </c>
      <c r="E3446" s="2" t="s">
        <v>23</v>
      </c>
      <c r="F3446" s="2" t="s">
        <v>41</v>
      </c>
      <c r="G3446" s="2" t="s">
        <v>106</v>
      </c>
      <c r="H3446" s="4">
        <v>0.6</v>
      </c>
      <c r="I3446" s="5">
        <v>4000</v>
      </c>
      <c r="J3446" s="6">
        <f t="shared" si="26"/>
        <v>2400</v>
      </c>
      <c r="K3446" s="6">
        <f t="shared" si="27"/>
        <v>840</v>
      </c>
      <c r="L3446" s="7">
        <v>0.35</v>
      </c>
    </row>
    <row r="3447" spans="1:12">
      <c r="A3447" s="2" t="s">
        <v>104</v>
      </c>
      <c r="B3447" s="2">
        <v>1185732</v>
      </c>
      <c r="C3447" s="3">
        <v>44507</v>
      </c>
      <c r="D3447" s="2" t="s">
        <v>105</v>
      </c>
      <c r="E3447" s="2" t="s">
        <v>23</v>
      </c>
      <c r="F3447" s="2" t="s">
        <v>41</v>
      </c>
      <c r="G3447" s="2" t="s">
        <v>107</v>
      </c>
      <c r="H3447" s="4">
        <v>0.5</v>
      </c>
      <c r="I3447" s="5">
        <v>2750</v>
      </c>
      <c r="J3447" s="6">
        <f t="shared" si="26"/>
        <v>1375</v>
      </c>
      <c r="K3447" s="6">
        <f t="shared" si="27"/>
        <v>481.24999999999994</v>
      </c>
      <c r="L3447" s="7">
        <v>0.35</v>
      </c>
    </row>
    <row r="3448" spans="1:12">
      <c r="A3448" s="2" t="s">
        <v>104</v>
      </c>
      <c r="B3448" s="2">
        <v>1185732</v>
      </c>
      <c r="C3448" s="3">
        <v>44507</v>
      </c>
      <c r="D3448" s="2" t="s">
        <v>105</v>
      </c>
      <c r="E3448" s="2" t="s">
        <v>23</v>
      </c>
      <c r="F3448" s="2" t="s">
        <v>41</v>
      </c>
      <c r="G3448" s="2" t="s">
        <v>108</v>
      </c>
      <c r="H3448" s="4">
        <v>0.5</v>
      </c>
      <c r="I3448" s="5">
        <v>2700</v>
      </c>
      <c r="J3448" s="6">
        <f t="shared" si="26"/>
        <v>1350</v>
      </c>
      <c r="K3448" s="6">
        <f t="shared" si="27"/>
        <v>540</v>
      </c>
      <c r="L3448" s="7">
        <v>0.4</v>
      </c>
    </row>
    <row r="3449" spans="1:12">
      <c r="A3449" s="2" t="s">
        <v>104</v>
      </c>
      <c r="B3449" s="2">
        <v>1185732</v>
      </c>
      <c r="C3449" s="3">
        <v>44507</v>
      </c>
      <c r="D3449" s="2" t="s">
        <v>105</v>
      </c>
      <c r="E3449" s="2" t="s">
        <v>23</v>
      </c>
      <c r="F3449" s="2" t="s">
        <v>41</v>
      </c>
      <c r="G3449" s="2" t="s">
        <v>109</v>
      </c>
      <c r="H3449" s="4">
        <v>0.5</v>
      </c>
      <c r="I3449" s="5">
        <v>2500</v>
      </c>
      <c r="J3449" s="6">
        <f t="shared" si="26"/>
        <v>1250</v>
      </c>
      <c r="K3449" s="6">
        <f t="shared" si="27"/>
        <v>500</v>
      </c>
      <c r="L3449" s="7">
        <v>0.4</v>
      </c>
    </row>
    <row r="3450" spans="1:12">
      <c r="A3450" s="2" t="s">
        <v>104</v>
      </c>
      <c r="B3450" s="2">
        <v>1185732</v>
      </c>
      <c r="C3450" s="3">
        <v>44507</v>
      </c>
      <c r="D3450" s="2" t="s">
        <v>105</v>
      </c>
      <c r="E3450" s="2" t="s">
        <v>23</v>
      </c>
      <c r="F3450" s="2" t="s">
        <v>41</v>
      </c>
      <c r="G3450" s="2" t="s">
        <v>110</v>
      </c>
      <c r="H3450" s="4">
        <v>0.6</v>
      </c>
      <c r="I3450" s="5">
        <v>2250</v>
      </c>
      <c r="J3450" s="6">
        <f t="shared" si="26"/>
        <v>1350</v>
      </c>
      <c r="K3450" s="6">
        <f t="shared" si="27"/>
        <v>405</v>
      </c>
      <c r="L3450" s="7">
        <v>0.3</v>
      </c>
    </row>
    <row r="3451" spans="1:12">
      <c r="A3451" s="2" t="s">
        <v>104</v>
      </c>
      <c r="B3451" s="2">
        <v>1185732</v>
      </c>
      <c r="C3451" s="3">
        <v>44507</v>
      </c>
      <c r="D3451" s="2" t="s">
        <v>105</v>
      </c>
      <c r="E3451" s="2" t="s">
        <v>23</v>
      </c>
      <c r="F3451" s="2" t="s">
        <v>41</v>
      </c>
      <c r="G3451" s="2" t="s">
        <v>111</v>
      </c>
      <c r="H3451" s="4">
        <v>0.64999999999999991</v>
      </c>
      <c r="I3451" s="5">
        <v>3250</v>
      </c>
      <c r="J3451" s="6">
        <f t="shared" si="26"/>
        <v>2112.4999999999995</v>
      </c>
      <c r="K3451" s="6">
        <f t="shared" si="27"/>
        <v>844.99999999999989</v>
      </c>
      <c r="L3451" s="7">
        <v>0.4</v>
      </c>
    </row>
    <row r="3452" spans="1:12">
      <c r="A3452" s="2" t="s">
        <v>104</v>
      </c>
      <c r="B3452" s="2">
        <v>1185732</v>
      </c>
      <c r="C3452" s="3">
        <v>44536</v>
      </c>
      <c r="D3452" s="2" t="s">
        <v>105</v>
      </c>
      <c r="E3452" s="2" t="s">
        <v>23</v>
      </c>
      <c r="F3452" s="2" t="s">
        <v>41</v>
      </c>
      <c r="G3452" s="2" t="s">
        <v>106</v>
      </c>
      <c r="H3452" s="4">
        <v>0.6</v>
      </c>
      <c r="I3452" s="5">
        <v>5500</v>
      </c>
      <c r="J3452" s="6">
        <f t="shared" si="26"/>
        <v>3300</v>
      </c>
      <c r="K3452" s="6">
        <f t="shared" si="27"/>
        <v>1155</v>
      </c>
      <c r="L3452" s="7">
        <v>0.35</v>
      </c>
    </row>
    <row r="3453" spans="1:12">
      <c r="A3453" s="2" t="s">
        <v>104</v>
      </c>
      <c r="B3453" s="2">
        <v>1185732</v>
      </c>
      <c r="C3453" s="3">
        <v>44536</v>
      </c>
      <c r="D3453" s="2" t="s">
        <v>105</v>
      </c>
      <c r="E3453" s="2" t="s">
        <v>23</v>
      </c>
      <c r="F3453" s="2" t="s">
        <v>41</v>
      </c>
      <c r="G3453" s="2" t="s">
        <v>107</v>
      </c>
      <c r="H3453" s="4">
        <v>0.5</v>
      </c>
      <c r="I3453" s="5">
        <v>3500</v>
      </c>
      <c r="J3453" s="6">
        <f t="shared" si="26"/>
        <v>1750</v>
      </c>
      <c r="K3453" s="6">
        <f t="shared" si="27"/>
        <v>612.5</v>
      </c>
      <c r="L3453" s="7">
        <v>0.35</v>
      </c>
    </row>
    <row r="3454" spans="1:12">
      <c r="A3454" s="2" t="s">
        <v>104</v>
      </c>
      <c r="B3454" s="2">
        <v>1185732</v>
      </c>
      <c r="C3454" s="3">
        <v>44536</v>
      </c>
      <c r="D3454" s="2" t="s">
        <v>105</v>
      </c>
      <c r="E3454" s="2" t="s">
        <v>23</v>
      </c>
      <c r="F3454" s="2" t="s">
        <v>41</v>
      </c>
      <c r="G3454" s="2" t="s">
        <v>108</v>
      </c>
      <c r="H3454" s="4">
        <v>0.5</v>
      </c>
      <c r="I3454" s="5">
        <v>3250</v>
      </c>
      <c r="J3454" s="6">
        <f t="shared" si="26"/>
        <v>1625</v>
      </c>
      <c r="K3454" s="6">
        <f t="shared" si="27"/>
        <v>650</v>
      </c>
      <c r="L3454" s="7">
        <v>0.4</v>
      </c>
    </row>
    <row r="3455" spans="1:12">
      <c r="A3455" s="2" t="s">
        <v>104</v>
      </c>
      <c r="B3455" s="2">
        <v>1185732</v>
      </c>
      <c r="C3455" s="3">
        <v>44536</v>
      </c>
      <c r="D3455" s="2" t="s">
        <v>105</v>
      </c>
      <c r="E3455" s="2" t="s">
        <v>23</v>
      </c>
      <c r="F3455" s="2" t="s">
        <v>41</v>
      </c>
      <c r="G3455" s="2" t="s">
        <v>109</v>
      </c>
      <c r="H3455" s="4">
        <v>0.5</v>
      </c>
      <c r="I3455" s="5">
        <v>2750</v>
      </c>
      <c r="J3455" s="6">
        <f t="shared" si="26"/>
        <v>1375</v>
      </c>
      <c r="K3455" s="6">
        <f t="shared" si="27"/>
        <v>550</v>
      </c>
      <c r="L3455" s="7">
        <v>0.4</v>
      </c>
    </row>
    <row r="3456" spans="1:12">
      <c r="A3456" s="2" t="s">
        <v>104</v>
      </c>
      <c r="B3456" s="2">
        <v>1185732</v>
      </c>
      <c r="C3456" s="3">
        <v>44536</v>
      </c>
      <c r="D3456" s="2" t="s">
        <v>105</v>
      </c>
      <c r="E3456" s="2" t="s">
        <v>23</v>
      </c>
      <c r="F3456" s="2" t="s">
        <v>41</v>
      </c>
      <c r="G3456" s="2" t="s">
        <v>110</v>
      </c>
      <c r="H3456" s="4">
        <v>0.6</v>
      </c>
      <c r="I3456" s="5">
        <v>2750</v>
      </c>
      <c r="J3456" s="6">
        <f t="shared" si="26"/>
        <v>1650</v>
      </c>
      <c r="K3456" s="6">
        <f t="shared" si="27"/>
        <v>495</v>
      </c>
      <c r="L3456" s="7">
        <v>0.3</v>
      </c>
    </row>
    <row r="3457" spans="1:12">
      <c r="A3457" s="2" t="s">
        <v>104</v>
      </c>
      <c r="B3457" s="2">
        <v>1185732</v>
      </c>
      <c r="C3457" s="3">
        <v>44536</v>
      </c>
      <c r="D3457" s="2" t="s">
        <v>105</v>
      </c>
      <c r="E3457" s="2" t="s">
        <v>23</v>
      </c>
      <c r="F3457" s="2" t="s">
        <v>41</v>
      </c>
      <c r="G3457" s="2" t="s">
        <v>111</v>
      </c>
      <c r="H3457" s="4">
        <v>0.64999999999999991</v>
      </c>
      <c r="I3457" s="5">
        <v>3750</v>
      </c>
      <c r="J3457" s="6">
        <f t="shared" si="26"/>
        <v>2437.4999999999995</v>
      </c>
      <c r="K3457" s="6">
        <f t="shared" si="27"/>
        <v>974.99999999999989</v>
      </c>
      <c r="L3457" s="7">
        <v>0.4</v>
      </c>
    </row>
    <row r="3458" spans="1:12">
      <c r="A3458" s="2" t="s">
        <v>104</v>
      </c>
      <c r="B3458" s="2">
        <v>1185732</v>
      </c>
      <c r="C3458" s="3">
        <v>44203</v>
      </c>
      <c r="D3458" s="2" t="s">
        <v>105</v>
      </c>
      <c r="E3458" s="2" t="s">
        <v>49</v>
      </c>
      <c r="F3458" s="2" t="s">
        <v>44</v>
      </c>
      <c r="G3458" s="2" t="s">
        <v>106</v>
      </c>
      <c r="H3458" s="4">
        <v>0.4</v>
      </c>
      <c r="I3458" s="5">
        <v>5000</v>
      </c>
      <c r="J3458" s="6">
        <f t="shared" si="26"/>
        <v>2000</v>
      </c>
      <c r="K3458" s="6">
        <f t="shared" si="27"/>
        <v>800</v>
      </c>
      <c r="L3458" s="7">
        <v>0.4</v>
      </c>
    </row>
    <row r="3459" spans="1:12">
      <c r="A3459" s="2" t="s">
        <v>104</v>
      </c>
      <c r="B3459" s="2">
        <v>1185732</v>
      </c>
      <c r="C3459" s="3">
        <v>44203</v>
      </c>
      <c r="D3459" s="2" t="s">
        <v>105</v>
      </c>
      <c r="E3459" s="2" t="s">
        <v>49</v>
      </c>
      <c r="F3459" s="2" t="s">
        <v>44</v>
      </c>
      <c r="G3459" s="2" t="s">
        <v>107</v>
      </c>
      <c r="H3459" s="4">
        <v>0.4</v>
      </c>
      <c r="I3459" s="5">
        <v>3000</v>
      </c>
      <c r="J3459" s="6">
        <f t="shared" si="26"/>
        <v>1200</v>
      </c>
      <c r="K3459" s="6">
        <f t="shared" si="27"/>
        <v>480</v>
      </c>
      <c r="L3459" s="7">
        <v>0.4</v>
      </c>
    </row>
    <row r="3460" spans="1:12">
      <c r="A3460" s="2" t="s">
        <v>104</v>
      </c>
      <c r="B3460" s="2">
        <v>1185732</v>
      </c>
      <c r="C3460" s="3">
        <v>44203</v>
      </c>
      <c r="D3460" s="2" t="s">
        <v>105</v>
      </c>
      <c r="E3460" s="2" t="s">
        <v>49</v>
      </c>
      <c r="F3460" s="2" t="s">
        <v>44</v>
      </c>
      <c r="G3460" s="2" t="s">
        <v>108</v>
      </c>
      <c r="H3460" s="4">
        <v>0.30000000000000004</v>
      </c>
      <c r="I3460" s="5">
        <v>3000</v>
      </c>
      <c r="J3460" s="6">
        <f t="shared" si="26"/>
        <v>900.00000000000011</v>
      </c>
      <c r="K3460" s="6">
        <f t="shared" si="27"/>
        <v>270</v>
      </c>
      <c r="L3460" s="7">
        <v>0.3</v>
      </c>
    </row>
    <row r="3461" spans="1:12">
      <c r="A3461" s="2" t="s">
        <v>104</v>
      </c>
      <c r="B3461" s="2">
        <v>1185732</v>
      </c>
      <c r="C3461" s="3">
        <v>44203</v>
      </c>
      <c r="D3461" s="2" t="s">
        <v>105</v>
      </c>
      <c r="E3461" s="2" t="s">
        <v>49</v>
      </c>
      <c r="F3461" s="2" t="s">
        <v>44</v>
      </c>
      <c r="G3461" s="2" t="s">
        <v>109</v>
      </c>
      <c r="H3461" s="4">
        <v>0.35</v>
      </c>
      <c r="I3461" s="5">
        <v>1500</v>
      </c>
      <c r="J3461" s="6">
        <f t="shared" si="26"/>
        <v>525</v>
      </c>
      <c r="K3461" s="6">
        <f t="shared" si="27"/>
        <v>157.5</v>
      </c>
      <c r="L3461" s="7">
        <v>0.3</v>
      </c>
    </row>
    <row r="3462" spans="1:12">
      <c r="A3462" s="2" t="s">
        <v>104</v>
      </c>
      <c r="B3462" s="2">
        <v>1185732</v>
      </c>
      <c r="C3462" s="3">
        <v>44203</v>
      </c>
      <c r="D3462" s="2" t="s">
        <v>105</v>
      </c>
      <c r="E3462" s="2" t="s">
        <v>49</v>
      </c>
      <c r="F3462" s="2" t="s">
        <v>44</v>
      </c>
      <c r="G3462" s="2" t="s">
        <v>110</v>
      </c>
      <c r="H3462" s="4">
        <v>0.5</v>
      </c>
      <c r="I3462" s="5">
        <v>2000</v>
      </c>
      <c r="J3462" s="6">
        <f t="shared" si="26"/>
        <v>1000</v>
      </c>
      <c r="K3462" s="6">
        <f t="shared" si="27"/>
        <v>300</v>
      </c>
      <c r="L3462" s="7">
        <v>0.3</v>
      </c>
    </row>
    <row r="3463" spans="1:12">
      <c r="A3463" s="2" t="s">
        <v>104</v>
      </c>
      <c r="B3463" s="2">
        <v>1185732</v>
      </c>
      <c r="C3463" s="3">
        <v>44203</v>
      </c>
      <c r="D3463" s="2" t="s">
        <v>105</v>
      </c>
      <c r="E3463" s="2" t="s">
        <v>49</v>
      </c>
      <c r="F3463" s="2" t="s">
        <v>44</v>
      </c>
      <c r="G3463" s="2" t="s">
        <v>111</v>
      </c>
      <c r="H3463" s="4">
        <v>0.4</v>
      </c>
      <c r="I3463" s="5">
        <v>3000</v>
      </c>
      <c r="J3463" s="6">
        <f t="shared" si="26"/>
        <v>1200</v>
      </c>
      <c r="K3463" s="6">
        <f t="shared" si="27"/>
        <v>420</v>
      </c>
      <c r="L3463" s="7">
        <v>0.35</v>
      </c>
    </row>
    <row r="3464" spans="1:12">
      <c r="A3464" s="2" t="s">
        <v>104</v>
      </c>
      <c r="B3464" s="2">
        <v>1185732</v>
      </c>
      <c r="C3464" s="3">
        <v>44232</v>
      </c>
      <c r="D3464" s="2" t="s">
        <v>105</v>
      </c>
      <c r="E3464" s="2" t="s">
        <v>49</v>
      </c>
      <c r="F3464" s="2" t="s">
        <v>44</v>
      </c>
      <c r="G3464" s="2" t="s">
        <v>106</v>
      </c>
      <c r="H3464" s="4">
        <v>0.4</v>
      </c>
      <c r="I3464" s="5">
        <v>5500</v>
      </c>
      <c r="J3464" s="6">
        <f t="shared" si="26"/>
        <v>2200</v>
      </c>
      <c r="K3464" s="6">
        <f t="shared" si="27"/>
        <v>880</v>
      </c>
      <c r="L3464" s="7">
        <v>0.4</v>
      </c>
    </row>
    <row r="3465" spans="1:12">
      <c r="A3465" s="2" t="s">
        <v>104</v>
      </c>
      <c r="B3465" s="2">
        <v>1185732</v>
      </c>
      <c r="C3465" s="3">
        <v>44232</v>
      </c>
      <c r="D3465" s="2" t="s">
        <v>105</v>
      </c>
      <c r="E3465" s="2" t="s">
        <v>49</v>
      </c>
      <c r="F3465" s="2" t="s">
        <v>44</v>
      </c>
      <c r="G3465" s="2" t="s">
        <v>107</v>
      </c>
      <c r="H3465" s="4">
        <v>0.4</v>
      </c>
      <c r="I3465" s="5">
        <v>2000</v>
      </c>
      <c r="J3465" s="6">
        <f t="shared" si="26"/>
        <v>800</v>
      </c>
      <c r="K3465" s="6">
        <f t="shared" si="27"/>
        <v>320</v>
      </c>
      <c r="L3465" s="7">
        <v>0.4</v>
      </c>
    </row>
    <row r="3466" spans="1:12">
      <c r="A3466" s="2" t="s">
        <v>104</v>
      </c>
      <c r="B3466" s="2">
        <v>1185732</v>
      </c>
      <c r="C3466" s="3">
        <v>44232</v>
      </c>
      <c r="D3466" s="2" t="s">
        <v>105</v>
      </c>
      <c r="E3466" s="2" t="s">
        <v>49</v>
      </c>
      <c r="F3466" s="2" t="s">
        <v>44</v>
      </c>
      <c r="G3466" s="2" t="s">
        <v>108</v>
      </c>
      <c r="H3466" s="4">
        <v>0.30000000000000004</v>
      </c>
      <c r="I3466" s="5">
        <v>2500</v>
      </c>
      <c r="J3466" s="6">
        <f t="shared" si="26"/>
        <v>750.00000000000011</v>
      </c>
      <c r="K3466" s="6">
        <f t="shared" si="27"/>
        <v>225.00000000000003</v>
      </c>
      <c r="L3466" s="7">
        <v>0.3</v>
      </c>
    </row>
    <row r="3467" spans="1:12">
      <c r="A3467" s="2" t="s">
        <v>104</v>
      </c>
      <c r="B3467" s="2">
        <v>1185732</v>
      </c>
      <c r="C3467" s="3">
        <v>44232</v>
      </c>
      <c r="D3467" s="2" t="s">
        <v>105</v>
      </c>
      <c r="E3467" s="2" t="s">
        <v>49</v>
      </c>
      <c r="F3467" s="2" t="s">
        <v>44</v>
      </c>
      <c r="G3467" s="2" t="s">
        <v>109</v>
      </c>
      <c r="H3467" s="4">
        <v>0.35</v>
      </c>
      <c r="I3467" s="5">
        <v>1250</v>
      </c>
      <c r="J3467" s="6">
        <f t="shared" si="26"/>
        <v>437.5</v>
      </c>
      <c r="K3467" s="6">
        <f t="shared" si="27"/>
        <v>131.25</v>
      </c>
      <c r="L3467" s="7">
        <v>0.3</v>
      </c>
    </row>
    <row r="3468" spans="1:12">
      <c r="A3468" s="2" t="s">
        <v>104</v>
      </c>
      <c r="B3468" s="2">
        <v>1185732</v>
      </c>
      <c r="C3468" s="3">
        <v>44232</v>
      </c>
      <c r="D3468" s="2" t="s">
        <v>105</v>
      </c>
      <c r="E3468" s="2" t="s">
        <v>49</v>
      </c>
      <c r="F3468" s="2" t="s">
        <v>44</v>
      </c>
      <c r="G3468" s="2" t="s">
        <v>110</v>
      </c>
      <c r="H3468" s="4">
        <v>0.5</v>
      </c>
      <c r="I3468" s="5">
        <v>2000</v>
      </c>
      <c r="J3468" s="6">
        <f t="shared" si="26"/>
        <v>1000</v>
      </c>
      <c r="K3468" s="6">
        <f t="shared" si="27"/>
        <v>300</v>
      </c>
      <c r="L3468" s="7">
        <v>0.3</v>
      </c>
    </row>
    <row r="3469" spans="1:12">
      <c r="A3469" s="2" t="s">
        <v>104</v>
      </c>
      <c r="B3469" s="2">
        <v>1185732</v>
      </c>
      <c r="C3469" s="3">
        <v>44232</v>
      </c>
      <c r="D3469" s="2" t="s">
        <v>105</v>
      </c>
      <c r="E3469" s="2" t="s">
        <v>49</v>
      </c>
      <c r="F3469" s="2" t="s">
        <v>44</v>
      </c>
      <c r="G3469" s="2" t="s">
        <v>111</v>
      </c>
      <c r="H3469" s="4">
        <v>0.4</v>
      </c>
      <c r="I3469" s="5">
        <v>3000</v>
      </c>
      <c r="J3469" s="6">
        <f t="shared" si="26"/>
        <v>1200</v>
      </c>
      <c r="K3469" s="6">
        <f t="shared" si="27"/>
        <v>420</v>
      </c>
      <c r="L3469" s="7">
        <v>0.35</v>
      </c>
    </row>
    <row r="3470" spans="1:12">
      <c r="A3470" s="2" t="s">
        <v>104</v>
      </c>
      <c r="B3470" s="2">
        <v>1185732</v>
      </c>
      <c r="C3470" s="3">
        <v>44258</v>
      </c>
      <c r="D3470" s="2" t="s">
        <v>105</v>
      </c>
      <c r="E3470" s="2" t="s">
        <v>49</v>
      </c>
      <c r="F3470" s="2" t="s">
        <v>44</v>
      </c>
      <c r="G3470" s="2" t="s">
        <v>106</v>
      </c>
      <c r="H3470" s="4">
        <v>0.4</v>
      </c>
      <c r="I3470" s="5">
        <v>5200</v>
      </c>
      <c r="J3470" s="6">
        <f t="shared" si="26"/>
        <v>2080</v>
      </c>
      <c r="K3470" s="6">
        <f t="shared" si="27"/>
        <v>832</v>
      </c>
      <c r="L3470" s="7">
        <v>0.4</v>
      </c>
    </row>
    <row r="3471" spans="1:12">
      <c r="A3471" s="2" t="s">
        <v>104</v>
      </c>
      <c r="B3471" s="2">
        <v>1185732</v>
      </c>
      <c r="C3471" s="3">
        <v>44258</v>
      </c>
      <c r="D3471" s="2" t="s">
        <v>105</v>
      </c>
      <c r="E3471" s="2" t="s">
        <v>49</v>
      </c>
      <c r="F3471" s="2" t="s">
        <v>44</v>
      </c>
      <c r="G3471" s="2" t="s">
        <v>107</v>
      </c>
      <c r="H3471" s="4">
        <v>0.4</v>
      </c>
      <c r="I3471" s="5">
        <v>2250</v>
      </c>
      <c r="J3471" s="6">
        <f t="shared" si="26"/>
        <v>900</v>
      </c>
      <c r="K3471" s="6">
        <f t="shared" si="27"/>
        <v>360</v>
      </c>
      <c r="L3471" s="7">
        <v>0.4</v>
      </c>
    </row>
    <row r="3472" spans="1:12">
      <c r="A3472" s="2" t="s">
        <v>104</v>
      </c>
      <c r="B3472" s="2">
        <v>1185732</v>
      </c>
      <c r="C3472" s="3">
        <v>44258</v>
      </c>
      <c r="D3472" s="2" t="s">
        <v>105</v>
      </c>
      <c r="E3472" s="2" t="s">
        <v>49</v>
      </c>
      <c r="F3472" s="2" t="s">
        <v>44</v>
      </c>
      <c r="G3472" s="2" t="s">
        <v>108</v>
      </c>
      <c r="H3472" s="4">
        <v>0.30000000000000004</v>
      </c>
      <c r="I3472" s="5">
        <v>2500</v>
      </c>
      <c r="J3472" s="6">
        <f t="shared" si="26"/>
        <v>750.00000000000011</v>
      </c>
      <c r="K3472" s="6">
        <f t="shared" si="27"/>
        <v>225.00000000000003</v>
      </c>
      <c r="L3472" s="7">
        <v>0.3</v>
      </c>
    </row>
    <row r="3473" spans="1:12">
      <c r="A3473" s="2" t="s">
        <v>104</v>
      </c>
      <c r="B3473" s="2">
        <v>1185732</v>
      </c>
      <c r="C3473" s="3">
        <v>44258</v>
      </c>
      <c r="D3473" s="2" t="s">
        <v>105</v>
      </c>
      <c r="E3473" s="2" t="s">
        <v>49</v>
      </c>
      <c r="F3473" s="2" t="s">
        <v>44</v>
      </c>
      <c r="G3473" s="2" t="s">
        <v>109</v>
      </c>
      <c r="H3473" s="4">
        <v>0.35</v>
      </c>
      <c r="I3473" s="5">
        <v>1000</v>
      </c>
      <c r="J3473" s="6">
        <f t="shared" si="26"/>
        <v>350</v>
      </c>
      <c r="K3473" s="6">
        <f t="shared" si="27"/>
        <v>105</v>
      </c>
      <c r="L3473" s="7">
        <v>0.3</v>
      </c>
    </row>
    <row r="3474" spans="1:12">
      <c r="A3474" s="2" t="s">
        <v>104</v>
      </c>
      <c r="B3474" s="2">
        <v>1185732</v>
      </c>
      <c r="C3474" s="3">
        <v>44258</v>
      </c>
      <c r="D3474" s="2" t="s">
        <v>105</v>
      </c>
      <c r="E3474" s="2" t="s">
        <v>49</v>
      </c>
      <c r="F3474" s="2" t="s">
        <v>44</v>
      </c>
      <c r="G3474" s="2" t="s">
        <v>110</v>
      </c>
      <c r="H3474" s="4">
        <v>0.5</v>
      </c>
      <c r="I3474" s="5">
        <v>1500</v>
      </c>
      <c r="J3474" s="6">
        <f t="shared" si="26"/>
        <v>750</v>
      </c>
      <c r="K3474" s="6">
        <f t="shared" si="27"/>
        <v>225</v>
      </c>
      <c r="L3474" s="7">
        <v>0.3</v>
      </c>
    </row>
    <row r="3475" spans="1:12">
      <c r="A3475" s="2" t="s">
        <v>104</v>
      </c>
      <c r="B3475" s="2">
        <v>1185732</v>
      </c>
      <c r="C3475" s="3">
        <v>44258</v>
      </c>
      <c r="D3475" s="2" t="s">
        <v>105</v>
      </c>
      <c r="E3475" s="2" t="s">
        <v>49</v>
      </c>
      <c r="F3475" s="2" t="s">
        <v>44</v>
      </c>
      <c r="G3475" s="2" t="s">
        <v>111</v>
      </c>
      <c r="H3475" s="4">
        <v>0.4</v>
      </c>
      <c r="I3475" s="5">
        <v>2500</v>
      </c>
      <c r="J3475" s="6">
        <f t="shared" si="26"/>
        <v>1000</v>
      </c>
      <c r="K3475" s="6">
        <f t="shared" si="27"/>
        <v>350</v>
      </c>
      <c r="L3475" s="7">
        <v>0.35</v>
      </c>
    </row>
    <row r="3476" spans="1:12">
      <c r="A3476" s="2" t="s">
        <v>104</v>
      </c>
      <c r="B3476" s="2">
        <v>1185732</v>
      </c>
      <c r="C3476" s="3">
        <v>44290</v>
      </c>
      <c r="D3476" s="2" t="s">
        <v>105</v>
      </c>
      <c r="E3476" s="2" t="s">
        <v>49</v>
      </c>
      <c r="F3476" s="2" t="s">
        <v>44</v>
      </c>
      <c r="G3476" s="2" t="s">
        <v>106</v>
      </c>
      <c r="H3476" s="4">
        <v>0.4</v>
      </c>
      <c r="I3476" s="5">
        <v>5000</v>
      </c>
      <c r="J3476" s="6">
        <f t="shared" si="26"/>
        <v>2000</v>
      </c>
      <c r="K3476" s="6">
        <f t="shared" si="27"/>
        <v>800</v>
      </c>
      <c r="L3476" s="7">
        <v>0.4</v>
      </c>
    </row>
    <row r="3477" spans="1:12">
      <c r="A3477" s="2" t="s">
        <v>104</v>
      </c>
      <c r="B3477" s="2">
        <v>1185732</v>
      </c>
      <c r="C3477" s="3">
        <v>44290</v>
      </c>
      <c r="D3477" s="2" t="s">
        <v>105</v>
      </c>
      <c r="E3477" s="2" t="s">
        <v>49</v>
      </c>
      <c r="F3477" s="2" t="s">
        <v>44</v>
      </c>
      <c r="G3477" s="2" t="s">
        <v>107</v>
      </c>
      <c r="H3477" s="4">
        <v>0.4</v>
      </c>
      <c r="I3477" s="5">
        <v>2000</v>
      </c>
      <c r="J3477" s="6">
        <f t="shared" si="26"/>
        <v>800</v>
      </c>
      <c r="K3477" s="6">
        <f t="shared" si="27"/>
        <v>320</v>
      </c>
      <c r="L3477" s="7">
        <v>0.4</v>
      </c>
    </row>
    <row r="3478" spans="1:12">
      <c r="A3478" s="2" t="s">
        <v>104</v>
      </c>
      <c r="B3478" s="2">
        <v>1185732</v>
      </c>
      <c r="C3478" s="3">
        <v>44290</v>
      </c>
      <c r="D3478" s="2" t="s">
        <v>105</v>
      </c>
      <c r="E3478" s="2" t="s">
        <v>49</v>
      </c>
      <c r="F3478" s="2" t="s">
        <v>44</v>
      </c>
      <c r="G3478" s="2" t="s">
        <v>108</v>
      </c>
      <c r="H3478" s="4">
        <v>0.30000000000000004</v>
      </c>
      <c r="I3478" s="5">
        <v>2000</v>
      </c>
      <c r="J3478" s="6">
        <f t="shared" si="26"/>
        <v>600.00000000000011</v>
      </c>
      <c r="K3478" s="6">
        <f t="shared" si="27"/>
        <v>180.00000000000003</v>
      </c>
      <c r="L3478" s="7">
        <v>0.3</v>
      </c>
    </row>
    <row r="3479" spans="1:12">
      <c r="A3479" s="2" t="s">
        <v>104</v>
      </c>
      <c r="B3479" s="2">
        <v>1185732</v>
      </c>
      <c r="C3479" s="3">
        <v>44290</v>
      </c>
      <c r="D3479" s="2" t="s">
        <v>105</v>
      </c>
      <c r="E3479" s="2" t="s">
        <v>49</v>
      </c>
      <c r="F3479" s="2" t="s">
        <v>44</v>
      </c>
      <c r="G3479" s="2" t="s">
        <v>109</v>
      </c>
      <c r="H3479" s="4">
        <v>0.35</v>
      </c>
      <c r="I3479" s="5">
        <v>1250</v>
      </c>
      <c r="J3479" s="6">
        <f t="shared" si="26"/>
        <v>437.5</v>
      </c>
      <c r="K3479" s="6">
        <f t="shared" si="27"/>
        <v>131.25</v>
      </c>
      <c r="L3479" s="7">
        <v>0.3</v>
      </c>
    </row>
    <row r="3480" spans="1:12">
      <c r="A3480" s="2" t="s">
        <v>104</v>
      </c>
      <c r="B3480" s="2">
        <v>1185732</v>
      </c>
      <c r="C3480" s="3">
        <v>44290</v>
      </c>
      <c r="D3480" s="2" t="s">
        <v>105</v>
      </c>
      <c r="E3480" s="2" t="s">
        <v>49</v>
      </c>
      <c r="F3480" s="2" t="s">
        <v>44</v>
      </c>
      <c r="G3480" s="2" t="s">
        <v>110</v>
      </c>
      <c r="H3480" s="4">
        <v>0.5</v>
      </c>
      <c r="I3480" s="5">
        <v>1250</v>
      </c>
      <c r="J3480" s="6">
        <f t="shared" si="26"/>
        <v>625</v>
      </c>
      <c r="K3480" s="6">
        <f t="shared" si="27"/>
        <v>187.5</v>
      </c>
      <c r="L3480" s="7">
        <v>0.3</v>
      </c>
    </row>
    <row r="3481" spans="1:12">
      <c r="A3481" s="2" t="s">
        <v>104</v>
      </c>
      <c r="B3481" s="2">
        <v>1185732</v>
      </c>
      <c r="C3481" s="3">
        <v>44290</v>
      </c>
      <c r="D3481" s="2" t="s">
        <v>105</v>
      </c>
      <c r="E3481" s="2" t="s">
        <v>49</v>
      </c>
      <c r="F3481" s="2" t="s">
        <v>44</v>
      </c>
      <c r="G3481" s="2" t="s">
        <v>111</v>
      </c>
      <c r="H3481" s="4">
        <v>0.4</v>
      </c>
      <c r="I3481" s="5">
        <v>2750</v>
      </c>
      <c r="J3481" s="6">
        <f t="shared" si="26"/>
        <v>1100</v>
      </c>
      <c r="K3481" s="6">
        <f t="shared" si="27"/>
        <v>385</v>
      </c>
      <c r="L3481" s="7">
        <v>0.35</v>
      </c>
    </row>
    <row r="3482" spans="1:12">
      <c r="A3482" s="2" t="s">
        <v>104</v>
      </c>
      <c r="B3482" s="2">
        <v>1185732</v>
      </c>
      <c r="C3482" s="3">
        <v>44319</v>
      </c>
      <c r="D3482" s="2" t="s">
        <v>105</v>
      </c>
      <c r="E3482" s="2" t="s">
        <v>49</v>
      </c>
      <c r="F3482" s="2" t="s">
        <v>44</v>
      </c>
      <c r="G3482" s="2" t="s">
        <v>106</v>
      </c>
      <c r="H3482" s="4">
        <v>0.54999999999999993</v>
      </c>
      <c r="I3482" s="5">
        <v>5450</v>
      </c>
      <c r="J3482" s="6">
        <f t="shared" si="26"/>
        <v>2997.4999999999995</v>
      </c>
      <c r="K3482" s="6">
        <f t="shared" si="27"/>
        <v>1198.9999999999998</v>
      </c>
      <c r="L3482" s="7">
        <v>0.4</v>
      </c>
    </row>
    <row r="3483" spans="1:12">
      <c r="A3483" s="2" t="s">
        <v>104</v>
      </c>
      <c r="B3483" s="2">
        <v>1185732</v>
      </c>
      <c r="C3483" s="3">
        <v>44319</v>
      </c>
      <c r="D3483" s="2" t="s">
        <v>105</v>
      </c>
      <c r="E3483" s="2" t="s">
        <v>49</v>
      </c>
      <c r="F3483" s="2" t="s">
        <v>44</v>
      </c>
      <c r="G3483" s="2" t="s">
        <v>107</v>
      </c>
      <c r="H3483" s="4">
        <v>0.5</v>
      </c>
      <c r="I3483" s="5">
        <v>2500</v>
      </c>
      <c r="J3483" s="6">
        <f t="shared" si="26"/>
        <v>1250</v>
      </c>
      <c r="K3483" s="6">
        <f t="shared" si="27"/>
        <v>500</v>
      </c>
      <c r="L3483" s="7">
        <v>0.4</v>
      </c>
    </row>
    <row r="3484" spans="1:12">
      <c r="A3484" s="2" t="s">
        <v>104</v>
      </c>
      <c r="B3484" s="2">
        <v>1185732</v>
      </c>
      <c r="C3484" s="3">
        <v>44319</v>
      </c>
      <c r="D3484" s="2" t="s">
        <v>105</v>
      </c>
      <c r="E3484" s="2" t="s">
        <v>49</v>
      </c>
      <c r="F3484" s="2" t="s">
        <v>44</v>
      </c>
      <c r="G3484" s="2" t="s">
        <v>108</v>
      </c>
      <c r="H3484" s="4">
        <v>0.45</v>
      </c>
      <c r="I3484" s="5">
        <v>2750</v>
      </c>
      <c r="J3484" s="6">
        <f t="shared" si="26"/>
        <v>1237.5</v>
      </c>
      <c r="K3484" s="6">
        <f t="shared" si="27"/>
        <v>371.25</v>
      </c>
      <c r="L3484" s="7">
        <v>0.3</v>
      </c>
    </row>
    <row r="3485" spans="1:12">
      <c r="A3485" s="2" t="s">
        <v>104</v>
      </c>
      <c r="B3485" s="2">
        <v>1185732</v>
      </c>
      <c r="C3485" s="3">
        <v>44319</v>
      </c>
      <c r="D3485" s="2" t="s">
        <v>105</v>
      </c>
      <c r="E3485" s="2" t="s">
        <v>49</v>
      </c>
      <c r="F3485" s="2" t="s">
        <v>44</v>
      </c>
      <c r="G3485" s="2" t="s">
        <v>109</v>
      </c>
      <c r="H3485" s="4">
        <v>0.45</v>
      </c>
      <c r="I3485" s="5">
        <v>2250</v>
      </c>
      <c r="J3485" s="6">
        <f t="shared" si="26"/>
        <v>1012.5</v>
      </c>
      <c r="K3485" s="6">
        <f t="shared" si="27"/>
        <v>303.75</v>
      </c>
      <c r="L3485" s="7">
        <v>0.3</v>
      </c>
    </row>
    <row r="3486" spans="1:12">
      <c r="A3486" s="2" t="s">
        <v>104</v>
      </c>
      <c r="B3486" s="2">
        <v>1185732</v>
      </c>
      <c r="C3486" s="3">
        <v>44319</v>
      </c>
      <c r="D3486" s="2" t="s">
        <v>105</v>
      </c>
      <c r="E3486" s="2" t="s">
        <v>49</v>
      </c>
      <c r="F3486" s="2" t="s">
        <v>44</v>
      </c>
      <c r="G3486" s="2" t="s">
        <v>110</v>
      </c>
      <c r="H3486" s="4">
        <v>0.54999999999999993</v>
      </c>
      <c r="I3486" s="5">
        <v>2500</v>
      </c>
      <c r="J3486" s="6">
        <f t="shared" si="26"/>
        <v>1374.9999999999998</v>
      </c>
      <c r="K3486" s="6">
        <f t="shared" si="27"/>
        <v>412.49999999999994</v>
      </c>
      <c r="L3486" s="7">
        <v>0.3</v>
      </c>
    </row>
    <row r="3487" spans="1:12">
      <c r="A3487" s="2" t="s">
        <v>104</v>
      </c>
      <c r="B3487" s="2">
        <v>1185732</v>
      </c>
      <c r="C3487" s="3">
        <v>44319</v>
      </c>
      <c r="D3487" s="2" t="s">
        <v>105</v>
      </c>
      <c r="E3487" s="2" t="s">
        <v>49</v>
      </c>
      <c r="F3487" s="2" t="s">
        <v>44</v>
      </c>
      <c r="G3487" s="2" t="s">
        <v>111</v>
      </c>
      <c r="H3487" s="4">
        <v>0.6</v>
      </c>
      <c r="I3487" s="5">
        <v>3750</v>
      </c>
      <c r="J3487" s="6">
        <f t="shared" si="26"/>
        <v>2250</v>
      </c>
      <c r="K3487" s="6">
        <f t="shared" si="27"/>
        <v>787.5</v>
      </c>
      <c r="L3487" s="7">
        <v>0.35</v>
      </c>
    </row>
    <row r="3488" spans="1:12">
      <c r="A3488" s="2" t="s">
        <v>104</v>
      </c>
      <c r="B3488" s="2">
        <v>1185732</v>
      </c>
      <c r="C3488" s="3">
        <v>44352</v>
      </c>
      <c r="D3488" s="2" t="s">
        <v>105</v>
      </c>
      <c r="E3488" s="2" t="s">
        <v>49</v>
      </c>
      <c r="F3488" s="2" t="s">
        <v>44</v>
      </c>
      <c r="G3488" s="2" t="s">
        <v>106</v>
      </c>
      <c r="H3488" s="4">
        <v>0.54999999999999993</v>
      </c>
      <c r="I3488" s="5">
        <v>6250</v>
      </c>
      <c r="J3488" s="6">
        <f t="shared" si="26"/>
        <v>3437.4999999999995</v>
      </c>
      <c r="K3488" s="6">
        <f t="shared" si="27"/>
        <v>1375</v>
      </c>
      <c r="L3488" s="7">
        <v>0.4</v>
      </c>
    </row>
    <row r="3489" spans="1:12">
      <c r="A3489" s="2" t="s">
        <v>104</v>
      </c>
      <c r="B3489" s="2">
        <v>1185732</v>
      </c>
      <c r="C3489" s="3">
        <v>44352</v>
      </c>
      <c r="D3489" s="2" t="s">
        <v>105</v>
      </c>
      <c r="E3489" s="2" t="s">
        <v>49</v>
      </c>
      <c r="F3489" s="2" t="s">
        <v>44</v>
      </c>
      <c r="G3489" s="2" t="s">
        <v>107</v>
      </c>
      <c r="H3489" s="4">
        <v>0.5</v>
      </c>
      <c r="I3489" s="5">
        <v>3750</v>
      </c>
      <c r="J3489" s="6">
        <f t="shared" si="26"/>
        <v>1875</v>
      </c>
      <c r="K3489" s="6">
        <f t="shared" si="27"/>
        <v>750</v>
      </c>
      <c r="L3489" s="7">
        <v>0.4</v>
      </c>
    </row>
    <row r="3490" spans="1:12">
      <c r="A3490" s="2" t="s">
        <v>104</v>
      </c>
      <c r="B3490" s="2">
        <v>1185732</v>
      </c>
      <c r="C3490" s="3">
        <v>44352</v>
      </c>
      <c r="D3490" s="2" t="s">
        <v>105</v>
      </c>
      <c r="E3490" s="2" t="s">
        <v>49</v>
      </c>
      <c r="F3490" s="2" t="s">
        <v>44</v>
      </c>
      <c r="G3490" s="2" t="s">
        <v>108</v>
      </c>
      <c r="H3490" s="4">
        <v>0.45</v>
      </c>
      <c r="I3490" s="5">
        <v>3000</v>
      </c>
      <c r="J3490" s="6">
        <f t="shared" si="26"/>
        <v>1350</v>
      </c>
      <c r="K3490" s="6">
        <f t="shared" si="27"/>
        <v>405</v>
      </c>
      <c r="L3490" s="7">
        <v>0.3</v>
      </c>
    </row>
    <row r="3491" spans="1:12">
      <c r="A3491" s="2" t="s">
        <v>104</v>
      </c>
      <c r="B3491" s="2">
        <v>1185732</v>
      </c>
      <c r="C3491" s="3">
        <v>44352</v>
      </c>
      <c r="D3491" s="2" t="s">
        <v>105</v>
      </c>
      <c r="E3491" s="2" t="s">
        <v>49</v>
      </c>
      <c r="F3491" s="2" t="s">
        <v>44</v>
      </c>
      <c r="G3491" s="2" t="s">
        <v>109</v>
      </c>
      <c r="H3491" s="4">
        <v>0.45</v>
      </c>
      <c r="I3491" s="5">
        <v>2750</v>
      </c>
      <c r="J3491" s="6">
        <f t="shared" si="26"/>
        <v>1237.5</v>
      </c>
      <c r="K3491" s="6">
        <f t="shared" si="27"/>
        <v>371.25</v>
      </c>
      <c r="L3491" s="7">
        <v>0.3</v>
      </c>
    </row>
    <row r="3492" spans="1:12">
      <c r="A3492" s="2" t="s">
        <v>104</v>
      </c>
      <c r="B3492" s="2">
        <v>1185732</v>
      </c>
      <c r="C3492" s="3">
        <v>44352</v>
      </c>
      <c r="D3492" s="2" t="s">
        <v>105</v>
      </c>
      <c r="E3492" s="2" t="s">
        <v>49</v>
      </c>
      <c r="F3492" s="2" t="s">
        <v>44</v>
      </c>
      <c r="G3492" s="2" t="s">
        <v>110</v>
      </c>
      <c r="H3492" s="4">
        <v>0.54999999999999993</v>
      </c>
      <c r="I3492" s="5">
        <v>2750</v>
      </c>
      <c r="J3492" s="6">
        <f t="shared" si="26"/>
        <v>1512.4999999999998</v>
      </c>
      <c r="K3492" s="6">
        <f t="shared" si="27"/>
        <v>453.74999999999994</v>
      </c>
      <c r="L3492" s="7">
        <v>0.3</v>
      </c>
    </row>
    <row r="3493" spans="1:12">
      <c r="A3493" s="2" t="s">
        <v>104</v>
      </c>
      <c r="B3493" s="2">
        <v>1185732</v>
      </c>
      <c r="C3493" s="3">
        <v>44352</v>
      </c>
      <c r="D3493" s="2" t="s">
        <v>105</v>
      </c>
      <c r="E3493" s="2" t="s">
        <v>49</v>
      </c>
      <c r="F3493" s="2" t="s">
        <v>44</v>
      </c>
      <c r="G3493" s="2" t="s">
        <v>111</v>
      </c>
      <c r="H3493" s="4">
        <v>0.6</v>
      </c>
      <c r="I3493" s="5">
        <v>4250</v>
      </c>
      <c r="J3493" s="6">
        <f t="shared" si="26"/>
        <v>2550</v>
      </c>
      <c r="K3493" s="6">
        <f t="shared" si="27"/>
        <v>892.5</v>
      </c>
      <c r="L3493" s="7">
        <v>0.35</v>
      </c>
    </row>
    <row r="3494" spans="1:12">
      <c r="A3494" s="2" t="s">
        <v>104</v>
      </c>
      <c r="B3494" s="2">
        <v>1185732</v>
      </c>
      <c r="C3494" s="3">
        <v>44380</v>
      </c>
      <c r="D3494" s="2" t="s">
        <v>105</v>
      </c>
      <c r="E3494" s="2" t="s">
        <v>49</v>
      </c>
      <c r="F3494" s="2" t="s">
        <v>44</v>
      </c>
      <c r="G3494" s="2" t="s">
        <v>106</v>
      </c>
      <c r="H3494" s="4">
        <v>0.54999999999999993</v>
      </c>
      <c r="I3494" s="5">
        <v>6500</v>
      </c>
      <c r="J3494" s="6">
        <f t="shared" si="26"/>
        <v>3574.9999999999995</v>
      </c>
      <c r="K3494" s="6">
        <f t="shared" si="27"/>
        <v>1430</v>
      </c>
      <c r="L3494" s="7">
        <v>0.4</v>
      </c>
    </row>
    <row r="3495" spans="1:12">
      <c r="A3495" s="2" t="s">
        <v>104</v>
      </c>
      <c r="B3495" s="2">
        <v>1185732</v>
      </c>
      <c r="C3495" s="3">
        <v>44380</v>
      </c>
      <c r="D3495" s="2" t="s">
        <v>105</v>
      </c>
      <c r="E3495" s="2" t="s">
        <v>49</v>
      </c>
      <c r="F3495" s="2" t="s">
        <v>44</v>
      </c>
      <c r="G3495" s="2" t="s">
        <v>107</v>
      </c>
      <c r="H3495" s="4">
        <v>0.5</v>
      </c>
      <c r="I3495" s="5">
        <v>4000</v>
      </c>
      <c r="J3495" s="6">
        <f t="shared" si="26"/>
        <v>2000</v>
      </c>
      <c r="K3495" s="6">
        <f t="shared" si="27"/>
        <v>800</v>
      </c>
      <c r="L3495" s="7">
        <v>0.4</v>
      </c>
    </row>
    <row r="3496" spans="1:12">
      <c r="A3496" s="2" t="s">
        <v>104</v>
      </c>
      <c r="B3496" s="2">
        <v>1185732</v>
      </c>
      <c r="C3496" s="3">
        <v>44380</v>
      </c>
      <c r="D3496" s="2" t="s">
        <v>105</v>
      </c>
      <c r="E3496" s="2" t="s">
        <v>49</v>
      </c>
      <c r="F3496" s="2" t="s">
        <v>44</v>
      </c>
      <c r="G3496" s="2" t="s">
        <v>108</v>
      </c>
      <c r="H3496" s="4">
        <v>0.45</v>
      </c>
      <c r="I3496" s="5">
        <v>3250</v>
      </c>
      <c r="J3496" s="6">
        <f t="shared" si="26"/>
        <v>1462.5</v>
      </c>
      <c r="K3496" s="6">
        <f t="shared" si="27"/>
        <v>438.75</v>
      </c>
      <c r="L3496" s="7">
        <v>0.3</v>
      </c>
    </row>
    <row r="3497" spans="1:12">
      <c r="A3497" s="2" t="s">
        <v>104</v>
      </c>
      <c r="B3497" s="2">
        <v>1185732</v>
      </c>
      <c r="C3497" s="3">
        <v>44380</v>
      </c>
      <c r="D3497" s="2" t="s">
        <v>105</v>
      </c>
      <c r="E3497" s="2" t="s">
        <v>49</v>
      </c>
      <c r="F3497" s="2" t="s">
        <v>44</v>
      </c>
      <c r="G3497" s="2" t="s">
        <v>109</v>
      </c>
      <c r="H3497" s="4">
        <v>0.45</v>
      </c>
      <c r="I3497" s="5">
        <v>2750</v>
      </c>
      <c r="J3497" s="6">
        <f t="shared" si="26"/>
        <v>1237.5</v>
      </c>
      <c r="K3497" s="6">
        <f t="shared" si="27"/>
        <v>371.25</v>
      </c>
      <c r="L3497" s="7">
        <v>0.3</v>
      </c>
    </row>
    <row r="3498" spans="1:12">
      <c r="A3498" s="2" t="s">
        <v>104</v>
      </c>
      <c r="B3498" s="2">
        <v>1185732</v>
      </c>
      <c r="C3498" s="3">
        <v>44380</v>
      </c>
      <c r="D3498" s="2" t="s">
        <v>105</v>
      </c>
      <c r="E3498" s="2" t="s">
        <v>49</v>
      </c>
      <c r="F3498" s="2" t="s">
        <v>44</v>
      </c>
      <c r="G3498" s="2" t="s">
        <v>110</v>
      </c>
      <c r="H3498" s="4">
        <v>0.54999999999999993</v>
      </c>
      <c r="I3498" s="5">
        <v>3000</v>
      </c>
      <c r="J3498" s="6">
        <f t="shared" si="26"/>
        <v>1649.9999999999998</v>
      </c>
      <c r="K3498" s="6">
        <f t="shared" si="27"/>
        <v>494.99999999999989</v>
      </c>
      <c r="L3498" s="7">
        <v>0.3</v>
      </c>
    </row>
    <row r="3499" spans="1:12">
      <c r="A3499" s="2" t="s">
        <v>104</v>
      </c>
      <c r="B3499" s="2">
        <v>1185732</v>
      </c>
      <c r="C3499" s="3">
        <v>44380</v>
      </c>
      <c r="D3499" s="2" t="s">
        <v>105</v>
      </c>
      <c r="E3499" s="2" t="s">
        <v>49</v>
      </c>
      <c r="F3499" s="2" t="s">
        <v>44</v>
      </c>
      <c r="G3499" s="2" t="s">
        <v>111</v>
      </c>
      <c r="H3499" s="4">
        <v>0.6</v>
      </c>
      <c r="I3499" s="5">
        <v>4750</v>
      </c>
      <c r="J3499" s="6">
        <f t="shared" si="26"/>
        <v>2850</v>
      </c>
      <c r="K3499" s="6">
        <f t="shared" si="27"/>
        <v>997.49999999999989</v>
      </c>
      <c r="L3499" s="7">
        <v>0.35</v>
      </c>
    </row>
    <row r="3500" spans="1:12">
      <c r="A3500" s="2" t="s">
        <v>104</v>
      </c>
      <c r="B3500" s="2">
        <v>1185732</v>
      </c>
      <c r="C3500" s="3">
        <v>44412</v>
      </c>
      <c r="D3500" s="2" t="s">
        <v>105</v>
      </c>
      <c r="E3500" s="2" t="s">
        <v>49</v>
      </c>
      <c r="F3500" s="2" t="s">
        <v>44</v>
      </c>
      <c r="G3500" s="2" t="s">
        <v>106</v>
      </c>
      <c r="H3500" s="4">
        <v>0.54999999999999993</v>
      </c>
      <c r="I3500" s="5">
        <v>6250</v>
      </c>
      <c r="J3500" s="6">
        <f t="shared" si="26"/>
        <v>3437.4999999999995</v>
      </c>
      <c r="K3500" s="6">
        <f t="shared" si="27"/>
        <v>1375</v>
      </c>
      <c r="L3500" s="7">
        <v>0.4</v>
      </c>
    </row>
    <row r="3501" spans="1:12">
      <c r="A3501" s="2" t="s">
        <v>104</v>
      </c>
      <c r="B3501" s="2">
        <v>1185732</v>
      </c>
      <c r="C3501" s="3">
        <v>44412</v>
      </c>
      <c r="D3501" s="2" t="s">
        <v>105</v>
      </c>
      <c r="E3501" s="2" t="s">
        <v>49</v>
      </c>
      <c r="F3501" s="2" t="s">
        <v>44</v>
      </c>
      <c r="G3501" s="2" t="s">
        <v>107</v>
      </c>
      <c r="H3501" s="4">
        <v>0.5</v>
      </c>
      <c r="I3501" s="5">
        <v>4000</v>
      </c>
      <c r="J3501" s="6">
        <f t="shared" si="26"/>
        <v>2000</v>
      </c>
      <c r="K3501" s="6">
        <f t="shared" si="27"/>
        <v>800</v>
      </c>
      <c r="L3501" s="7">
        <v>0.4</v>
      </c>
    </row>
    <row r="3502" spans="1:12">
      <c r="A3502" s="2" t="s">
        <v>104</v>
      </c>
      <c r="B3502" s="2">
        <v>1185732</v>
      </c>
      <c r="C3502" s="3">
        <v>44412</v>
      </c>
      <c r="D3502" s="2" t="s">
        <v>105</v>
      </c>
      <c r="E3502" s="2" t="s">
        <v>49</v>
      </c>
      <c r="F3502" s="2" t="s">
        <v>44</v>
      </c>
      <c r="G3502" s="2" t="s">
        <v>108</v>
      </c>
      <c r="H3502" s="4">
        <v>0.45</v>
      </c>
      <c r="I3502" s="5">
        <v>3250</v>
      </c>
      <c r="J3502" s="6">
        <f t="shared" si="26"/>
        <v>1462.5</v>
      </c>
      <c r="K3502" s="6">
        <f t="shared" si="27"/>
        <v>438.75</v>
      </c>
      <c r="L3502" s="7">
        <v>0.3</v>
      </c>
    </row>
    <row r="3503" spans="1:12">
      <c r="A3503" s="2" t="s">
        <v>104</v>
      </c>
      <c r="B3503" s="2">
        <v>1185732</v>
      </c>
      <c r="C3503" s="3">
        <v>44412</v>
      </c>
      <c r="D3503" s="2" t="s">
        <v>105</v>
      </c>
      <c r="E3503" s="2" t="s">
        <v>49</v>
      </c>
      <c r="F3503" s="2" t="s">
        <v>44</v>
      </c>
      <c r="G3503" s="2" t="s">
        <v>109</v>
      </c>
      <c r="H3503" s="4">
        <v>0.45</v>
      </c>
      <c r="I3503" s="5">
        <v>2250</v>
      </c>
      <c r="J3503" s="6">
        <f t="shared" si="26"/>
        <v>1012.5</v>
      </c>
      <c r="K3503" s="6">
        <f t="shared" si="27"/>
        <v>303.75</v>
      </c>
      <c r="L3503" s="7">
        <v>0.3</v>
      </c>
    </row>
    <row r="3504" spans="1:12">
      <c r="A3504" s="2" t="s">
        <v>104</v>
      </c>
      <c r="B3504" s="2">
        <v>1185732</v>
      </c>
      <c r="C3504" s="3">
        <v>44412</v>
      </c>
      <c r="D3504" s="2" t="s">
        <v>105</v>
      </c>
      <c r="E3504" s="2" t="s">
        <v>49</v>
      </c>
      <c r="F3504" s="2" t="s">
        <v>44</v>
      </c>
      <c r="G3504" s="2" t="s">
        <v>110</v>
      </c>
      <c r="H3504" s="4">
        <v>0.54999999999999993</v>
      </c>
      <c r="I3504" s="5">
        <v>2000</v>
      </c>
      <c r="J3504" s="6">
        <f t="shared" si="26"/>
        <v>1099.9999999999998</v>
      </c>
      <c r="K3504" s="6">
        <f t="shared" si="27"/>
        <v>329.99999999999994</v>
      </c>
      <c r="L3504" s="7">
        <v>0.3</v>
      </c>
    </row>
    <row r="3505" spans="1:12">
      <c r="A3505" s="2" t="s">
        <v>104</v>
      </c>
      <c r="B3505" s="2">
        <v>1185732</v>
      </c>
      <c r="C3505" s="3">
        <v>44412</v>
      </c>
      <c r="D3505" s="2" t="s">
        <v>105</v>
      </c>
      <c r="E3505" s="2" t="s">
        <v>49</v>
      </c>
      <c r="F3505" s="2" t="s">
        <v>44</v>
      </c>
      <c r="G3505" s="2" t="s">
        <v>111</v>
      </c>
      <c r="H3505" s="4">
        <v>0.6</v>
      </c>
      <c r="I3505" s="5">
        <v>3750</v>
      </c>
      <c r="J3505" s="6">
        <f t="shared" si="26"/>
        <v>2250</v>
      </c>
      <c r="K3505" s="6">
        <f t="shared" si="27"/>
        <v>787.5</v>
      </c>
      <c r="L3505" s="7">
        <v>0.35</v>
      </c>
    </row>
    <row r="3506" spans="1:12">
      <c r="A3506" s="2" t="s">
        <v>104</v>
      </c>
      <c r="B3506" s="2">
        <v>1185732</v>
      </c>
      <c r="C3506" s="3">
        <v>44442</v>
      </c>
      <c r="D3506" s="2" t="s">
        <v>105</v>
      </c>
      <c r="E3506" s="2" t="s">
        <v>49</v>
      </c>
      <c r="F3506" s="2" t="s">
        <v>44</v>
      </c>
      <c r="G3506" s="2" t="s">
        <v>106</v>
      </c>
      <c r="H3506" s="4">
        <v>0.54999999999999993</v>
      </c>
      <c r="I3506" s="5">
        <v>5000</v>
      </c>
      <c r="J3506" s="6">
        <f t="shared" si="26"/>
        <v>2749.9999999999995</v>
      </c>
      <c r="K3506" s="6">
        <f t="shared" si="27"/>
        <v>1099.9999999999998</v>
      </c>
      <c r="L3506" s="7">
        <v>0.4</v>
      </c>
    </row>
    <row r="3507" spans="1:12">
      <c r="A3507" s="2" t="s">
        <v>104</v>
      </c>
      <c r="B3507" s="2">
        <v>1185732</v>
      </c>
      <c r="C3507" s="3">
        <v>44442</v>
      </c>
      <c r="D3507" s="2" t="s">
        <v>105</v>
      </c>
      <c r="E3507" s="2" t="s">
        <v>49</v>
      </c>
      <c r="F3507" s="2" t="s">
        <v>44</v>
      </c>
      <c r="G3507" s="2" t="s">
        <v>107</v>
      </c>
      <c r="H3507" s="4">
        <v>0.5</v>
      </c>
      <c r="I3507" s="5">
        <v>3000</v>
      </c>
      <c r="J3507" s="6">
        <f t="shared" si="26"/>
        <v>1500</v>
      </c>
      <c r="K3507" s="6">
        <f t="shared" si="27"/>
        <v>600</v>
      </c>
      <c r="L3507" s="7">
        <v>0.4</v>
      </c>
    </row>
    <row r="3508" spans="1:12">
      <c r="A3508" s="2" t="s">
        <v>104</v>
      </c>
      <c r="B3508" s="2">
        <v>1185732</v>
      </c>
      <c r="C3508" s="3">
        <v>44442</v>
      </c>
      <c r="D3508" s="2" t="s">
        <v>105</v>
      </c>
      <c r="E3508" s="2" t="s">
        <v>49</v>
      </c>
      <c r="F3508" s="2" t="s">
        <v>44</v>
      </c>
      <c r="G3508" s="2" t="s">
        <v>108</v>
      </c>
      <c r="H3508" s="4">
        <v>0.45</v>
      </c>
      <c r="I3508" s="5">
        <v>2000</v>
      </c>
      <c r="J3508" s="6">
        <f t="shared" si="26"/>
        <v>900</v>
      </c>
      <c r="K3508" s="6">
        <f t="shared" si="27"/>
        <v>270</v>
      </c>
      <c r="L3508" s="7">
        <v>0.3</v>
      </c>
    </row>
    <row r="3509" spans="1:12">
      <c r="A3509" s="2" t="s">
        <v>104</v>
      </c>
      <c r="B3509" s="2">
        <v>1185732</v>
      </c>
      <c r="C3509" s="3">
        <v>44442</v>
      </c>
      <c r="D3509" s="2" t="s">
        <v>105</v>
      </c>
      <c r="E3509" s="2" t="s">
        <v>49</v>
      </c>
      <c r="F3509" s="2" t="s">
        <v>44</v>
      </c>
      <c r="G3509" s="2" t="s">
        <v>109</v>
      </c>
      <c r="H3509" s="4">
        <v>0.45</v>
      </c>
      <c r="I3509" s="5">
        <v>1750</v>
      </c>
      <c r="J3509" s="6">
        <f t="shared" si="26"/>
        <v>787.5</v>
      </c>
      <c r="K3509" s="6">
        <f t="shared" si="27"/>
        <v>236.25</v>
      </c>
      <c r="L3509" s="7">
        <v>0.3</v>
      </c>
    </row>
    <row r="3510" spans="1:12">
      <c r="A3510" s="2" t="s">
        <v>104</v>
      </c>
      <c r="B3510" s="2">
        <v>1185732</v>
      </c>
      <c r="C3510" s="3">
        <v>44442</v>
      </c>
      <c r="D3510" s="2" t="s">
        <v>105</v>
      </c>
      <c r="E3510" s="2" t="s">
        <v>49</v>
      </c>
      <c r="F3510" s="2" t="s">
        <v>44</v>
      </c>
      <c r="G3510" s="2" t="s">
        <v>110</v>
      </c>
      <c r="H3510" s="4">
        <v>0.54999999999999993</v>
      </c>
      <c r="I3510" s="5">
        <v>1750</v>
      </c>
      <c r="J3510" s="6">
        <f t="shared" si="26"/>
        <v>962.49999999999989</v>
      </c>
      <c r="K3510" s="6">
        <f t="shared" si="27"/>
        <v>288.74999999999994</v>
      </c>
      <c r="L3510" s="7">
        <v>0.3</v>
      </c>
    </row>
    <row r="3511" spans="1:12">
      <c r="A3511" s="2" t="s">
        <v>104</v>
      </c>
      <c r="B3511" s="2">
        <v>1185732</v>
      </c>
      <c r="C3511" s="3">
        <v>44442</v>
      </c>
      <c r="D3511" s="2" t="s">
        <v>105</v>
      </c>
      <c r="E3511" s="2" t="s">
        <v>49</v>
      </c>
      <c r="F3511" s="2" t="s">
        <v>44</v>
      </c>
      <c r="G3511" s="2" t="s">
        <v>111</v>
      </c>
      <c r="H3511" s="4">
        <v>0.6</v>
      </c>
      <c r="I3511" s="5">
        <v>2750</v>
      </c>
      <c r="J3511" s="6">
        <f t="shared" si="26"/>
        <v>1650</v>
      </c>
      <c r="K3511" s="6">
        <f t="shared" si="27"/>
        <v>577.5</v>
      </c>
      <c r="L3511" s="7">
        <v>0.35</v>
      </c>
    </row>
    <row r="3512" spans="1:12">
      <c r="A3512" s="2" t="s">
        <v>104</v>
      </c>
      <c r="B3512" s="2">
        <v>1185732</v>
      </c>
      <c r="C3512" s="3">
        <v>44474</v>
      </c>
      <c r="D3512" s="2" t="s">
        <v>105</v>
      </c>
      <c r="E3512" s="2" t="s">
        <v>49</v>
      </c>
      <c r="F3512" s="2" t="s">
        <v>44</v>
      </c>
      <c r="G3512" s="2" t="s">
        <v>106</v>
      </c>
      <c r="H3512" s="4">
        <v>0.6</v>
      </c>
      <c r="I3512" s="5">
        <v>4500</v>
      </c>
      <c r="J3512" s="6">
        <f t="shared" si="26"/>
        <v>2700</v>
      </c>
      <c r="K3512" s="6">
        <f t="shared" si="27"/>
        <v>1080</v>
      </c>
      <c r="L3512" s="7">
        <v>0.4</v>
      </c>
    </row>
    <row r="3513" spans="1:12">
      <c r="A3513" s="2" t="s">
        <v>104</v>
      </c>
      <c r="B3513" s="2">
        <v>1185732</v>
      </c>
      <c r="C3513" s="3">
        <v>44474</v>
      </c>
      <c r="D3513" s="2" t="s">
        <v>105</v>
      </c>
      <c r="E3513" s="2" t="s">
        <v>49</v>
      </c>
      <c r="F3513" s="2" t="s">
        <v>44</v>
      </c>
      <c r="G3513" s="2" t="s">
        <v>107</v>
      </c>
      <c r="H3513" s="4">
        <v>0.55000000000000004</v>
      </c>
      <c r="I3513" s="5">
        <v>2750</v>
      </c>
      <c r="J3513" s="6">
        <f t="shared" si="26"/>
        <v>1512.5000000000002</v>
      </c>
      <c r="K3513" s="6">
        <f t="shared" si="27"/>
        <v>605.00000000000011</v>
      </c>
      <c r="L3513" s="7">
        <v>0.4</v>
      </c>
    </row>
    <row r="3514" spans="1:12">
      <c r="A3514" s="2" t="s">
        <v>104</v>
      </c>
      <c r="B3514" s="2">
        <v>1185732</v>
      </c>
      <c r="C3514" s="3">
        <v>44474</v>
      </c>
      <c r="D3514" s="2" t="s">
        <v>105</v>
      </c>
      <c r="E3514" s="2" t="s">
        <v>49</v>
      </c>
      <c r="F3514" s="2" t="s">
        <v>44</v>
      </c>
      <c r="G3514" s="2" t="s">
        <v>108</v>
      </c>
      <c r="H3514" s="4">
        <v>0.55000000000000004</v>
      </c>
      <c r="I3514" s="5">
        <v>1750</v>
      </c>
      <c r="J3514" s="6">
        <f t="shared" si="26"/>
        <v>962.50000000000011</v>
      </c>
      <c r="K3514" s="6">
        <f t="shared" si="27"/>
        <v>288.75</v>
      </c>
      <c r="L3514" s="7">
        <v>0.3</v>
      </c>
    </row>
    <row r="3515" spans="1:12">
      <c r="A3515" s="2" t="s">
        <v>104</v>
      </c>
      <c r="B3515" s="2">
        <v>1185732</v>
      </c>
      <c r="C3515" s="3">
        <v>44474</v>
      </c>
      <c r="D3515" s="2" t="s">
        <v>105</v>
      </c>
      <c r="E3515" s="2" t="s">
        <v>49</v>
      </c>
      <c r="F3515" s="2" t="s">
        <v>44</v>
      </c>
      <c r="G3515" s="2" t="s">
        <v>109</v>
      </c>
      <c r="H3515" s="4">
        <v>0.55000000000000004</v>
      </c>
      <c r="I3515" s="5">
        <v>1500</v>
      </c>
      <c r="J3515" s="6">
        <f t="shared" si="26"/>
        <v>825.00000000000011</v>
      </c>
      <c r="K3515" s="6">
        <f t="shared" si="27"/>
        <v>247.50000000000003</v>
      </c>
      <c r="L3515" s="7">
        <v>0.3</v>
      </c>
    </row>
    <row r="3516" spans="1:12">
      <c r="A3516" s="2" t="s">
        <v>104</v>
      </c>
      <c r="B3516" s="2">
        <v>1185732</v>
      </c>
      <c r="C3516" s="3">
        <v>44474</v>
      </c>
      <c r="D3516" s="2" t="s">
        <v>105</v>
      </c>
      <c r="E3516" s="2" t="s">
        <v>49</v>
      </c>
      <c r="F3516" s="2" t="s">
        <v>44</v>
      </c>
      <c r="G3516" s="2" t="s">
        <v>110</v>
      </c>
      <c r="H3516" s="4">
        <v>0.65</v>
      </c>
      <c r="I3516" s="5">
        <v>1500</v>
      </c>
      <c r="J3516" s="6">
        <f t="shared" si="26"/>
        <v>975</v>
      </c>
      <c r="K3516" s="6">
        <f t="shared" si="27"/>
        <v>292.5</v>
      </c>
      <c r="L3516" s="7">
        <v>0.3</v>
      </c>
    </row>
    <row r="3517" spans="1:12">
      <c r="A3517" s="2" t="s">
        <v>104</v>
      </c>
      <c r="B3517" s="2">
        <v>1185732</v>
      </c>
      <c r="C3517" s="3">
        <v>44474</v>
      </c>
      <c r="D3517" s="2" t="s">
        <v>105</v>
      </c>
      <c r="E3517" s="2" t="s">
        <v>49</v>
      </c>
      <c r="F3517" s="2" t="s">
        <v>44</v>
      </c>
      <c r="G3517" s="2" t="s">
        <v>111</v>
      </c>
      <c r="H3517" s="4">
        <v>0.7</v>
      </c>
      <c r="I3517" s="5">
        <v>2750</v>
      </c>
      <c r="J3517" s="6">
        <f t="shared" si="26"/>
        <v>1924.9999999999998</v>
      </c>
      <c r="K3517" s="6">
        <f t="shared" si="27"/>
        <v>673.74999999999989</v>
      </c>
      <c r="L3517" s="7">
        <v>0.35</v>
      </c>
    </row>
    <row r="3518" spans="1:12">
      <c r="A3518" s="2" t="s">
        <v>104</v>
      </c>
      <c r="B3518" s="2">
        <v>1185732</v>
      </c>
      <c r="C3518" s="3">
        <v>44504</v>
      </c>
      <c r="D3518" s="2" t="s">
        <v>105</v>
      </c>
      <c r="E3518" s="2" t="s">
        <v>49</v>
      </c>
      <c r="F3518" s="2" t="s">
        <v>44</v>
      </c>
      <c r="G3518" s="2" t="s">
        <v>106</v>
      </c>
      <c r="H3518" s="4">
        <v>0.65</v>
      </c>
      <c r="I3518" s="5">
        <v>4250</v>
      </c>
      <c r="J3518" s="6">
        <f t="shared" si="26"/>
        <v>2762.5</v>
      </c>
      <c r="K3518" s="6">
        <f t="shared" si="27"/>
        <v>1105</v>
      </c>
      <c r="L3518" s="7">
        <v>0.4</v>
      </c>
    </row>
    <row r="3519" spans="1:12">
      <c r="A3519" s="2" t="s">
        <v>104</v>
      </c>
      <c r="B3519" s="2">
        <v>1185732</v>
      </c>
      <c r="C3519" s="3">
        <v>44504</v>
      </c>
      <c r="D3519" s="2" t="s">
        <v>105</v>
      </c>
      <c r="E3519" s="2" t="s">
        <v>49</v>
      </c>
      <c r="F3519" s="2" t="s">
        <v>44</v>
      </c>
      <c r="G3519" s="2" t="s">
        <v>107</v>
      </c>
      <c r="H3519" s="4">
        <v>0.55000000000000004</v>
      </c>
      <c r="I3519" s="5">
        <v>3000</v>
      </c>
      <c r="J3519" s="6">
        <f t="shared" si="26"/>
        <v>1650.0000000000002</v>
      </c>
      <c r="K3519" s="6">
        <f t="shared" si="27"/>
        <v>660.00000000000011</v>
      </c>
      <c r="L3519" s="7">
        <v>0.4</v>
      </c>
    </row>
    <row r="3520" spans="1:12">
      <c r="A3520" s="2" t="s">
        <v>104</v>
      </c>
      <c r="B3520" s="2">
        <v>1185732</v>
      </c>
      <c r="C3520" s="3">
        <v>44504</v>
      </c>
      <c r="D3520" s="2" t="s">
        <v>105</v>
      </c>
      <c r="E3520" s="2" t="s">
        <v>49</v>
      </c>
      <c r="F3520" s="2" t="s">
        <v>44</v>
      </c>
      <c r="G3520" s="2" t="s">
        <v>108</v>
      </c>
      <c r="H3520" s="4">
        <v>0.55000000000000004</v>
      </c>
      <c r="I3520" s="5">
        <v>2950</v>
      </c>
      <c r="J3520" s="6">
        <f t="shared" si="26"/>
        <v>1622.5000000000002</v>
      </c>
      <c r="K3520" s="6">
        <f t="shared" si="27"/>
        <v>486.75000000000006</v>
      </c>
      <c r="L3520" s="7">
        <v>0.3</v>
      </c>
    </row>
    <row r="3521" spans="1:12">
      <c r="A3521" s="2" t="s">
        <v>104</v>
      </c>
      <c r="B3521" s="2">
        <v>1185732</v>
      </c>
      <c r="C3521" s="3">
        <v>44504</v>
      </c>
      <c r="D3521" s="2" t="s">
        <v>105</v>
      </c>
      <c r="E3521" s="2" t="s">
        <v>49</v>
      </c>
      <c r="F3521" s="2" t="s">
        <v>44</v>
      </c>
      <c r="G3521" s="2" t="s">
        <v>109</v>
      </c>
      <c r="H3521" s="4">
        <v>0.55000000000000004</v>
      </c>
      <c r="I3521" s="5">
        <v>2750</v>
      </c>
      <c r="J3521" s="6">
        <f t="shared" si="26"/>
        <v>1512.5000000000002</v>
      </c>
      <c r="K3521" s="6">
        <f t="shared" si="27"/>
        <v>453.75000000000006</v>
      </c>
      <c r="L3521" s="7">
        <v>0.3</v>
      </c>
    </row>
    <row r="3522" spans="1:12">
      <c r="A3522" s="2" t="s">
        <v>104</v>
      </c>
      <c r="B3522" s="2">
        <v>1185732</v>
      </c>
      <c r="C3522" s="3">
        <v>44504</v>
      </c>
      <c r="D3522" s="2" t="s">
        <v>105</v>
      </c>
      <c r="E3522" s="2" t="s">
        <v>49</v>
      </c>
      <c r="F3522" s="2" t="s">
        <v>44</v>
      </c>
      <c r="G3522" s="2" t="s">
        <v>110</v>
      </c>
      <c r="H3522" s="4">
        <v>0.65</v>
      </c>
      <c r="I3522" s="5">
        <v>2500</v>
      </c>
      <c r="J3522" s="6">
        <f t="shared" si="26"/>
        <v>1625</v>
      </c>
      <c r="K3522" s="6">
        <f t="shared" si="27"/>
        <v>487.5</v>
      </c>
      <c r="L3522" s="7">
        <v>0.3</v>
      </c>
    </row>
    <row r="3523" spans="1:12">
      <c r="A3523" s="2" t="s">
        <v>104</v>
      </c>
      <c r="B3523" s="2">
        <v>1185732</v>
      </c>
      <c r="C3523" s="3">
        <v>44504</v>
      </c>
      <c r="D3523" s="2" t="s">
        <v>105</v>
      </c>
      <c r="E3523" s="2" t="s">
        <v>49</v>
      </c>
      <c r="F3523" s="2" t="s">
        <v>44</v>
      </c>
      <c r="G3523" s="2" t="s">
        <v>111</v>
      </c>
      <c r="H3523" s="4">
        <v>0.7</v>
      </c>
      <c r="I3523" s="5">
        <v>3500</v>
      </c>
      <c r="J3523" s="6">
        <f t="shared" si="26"/>
        <v>2450</v>
      </c>
      <c r="K3523" s="6">
        <f t="shared" si="27"/>
        <v>857.5</v>
      </c>
      <c r="L3523" s="7">
        <v>0.35</v>
      </c>
    </row>
    <row r="3524" spans="1:12">
      <c r="A3524" s="2" t="s">
        <v>104</v>
      </c>
      <c r="B3524" s="2">
        <v>1185732</v>
      </c>
      <c r="C3524" s="3">
        <v>44533</v>
      </c>
      <c r="D3524" s="2" t="s">
        <v>105</v>
      </c>
      <c r="E3524" s="2" t="s">
        <v>49</v>
      </c>
      <c r="F3524" s="2" t="s">
        <v>44</v>
      </c>
      <c r="G3524" s="2" t="s">
        <v>106</v>
      </c>
      <c r="H3524" s="4">
        <v>0.65</v>
      </c>
      <c r="I3524" s="5">
        <v>5750</v>
      </c>
      <c r="J3524" s="6">
        <f t="shared" si="26"/>
        <v>3737.5</v>
      </c>
      <c r="K3524" s="6">
        <f t="shared" si="27"/>
        <v>1495</v>
      </c>
      <c r="L3524" s="7">
        <v>0.4</v>
      </c>
    </row>
    <row r="3525" spans="1:12">
      <c r="A3525" s="2" t="s">
        <v>104</v>
      </c>
      <c r="B3525" s="2">
        <v>1185732</v>
      </c>
      <c r="C3525" s="3">
        <v>44533</v>
      </c>
      <c r="D3525" s="2" t="s">
        <v>105</v>
      </c>
      <c r="E3525" s="2" t="s">
        <v>49</v>
      </c>
      <c r="F3525" s="2" t="s">
        <v>44</v>
      </c>
      <c r="G3525" s="2" t="s">
        <v>107</v>
      </c>
      <c r="H3525" s="4">
        <v>0.55000000000000004</v>
      </c>
      <c r="I3525" s="5">
        <v>3750</v>
      </c>
      <c r="J3525" s="6">
        <f t="shared" si="26"/>
        <v>2062.5</v>
      </c>
      <c r="K3525" s="6">
        <f t="shared" si="27"/>
        <v>825</v>
      </c>
      <c r="L3525" s="7">
        <v>0.4</v>
      </c>
    </row>
    <row r="3526" spans="1:12">
      <c r="A3526" s="2" t="s">
        <v>104</v>
      </c>
      <c r="B3526" s="2">
        <v>1185732</v>
      </c>
      <c r="C3526" s="3">
        <v>44533</v>
      </c>
      <c r="D3526" s="2" t="s">
        <v>105</v>
      </c>
      <c r="E3526" s="2" t="s">
        <v>49</v>
      </c>
      <c r="F3526" s="2" t="s">
        <v>44</v>
      </c>
      <c r="G3526" s="2" t="s">
        <v>108</v>
      </c>
      <c r="H3526" s="4">
        <v>0.55000000000000004</v>
      </c>
      <c r="I3526" s="5">
        <v>3500</v>
      </c>
      <c r="J3526" s="6">
        <f t="shared" si="26"/>
        <v>1925.0000000000002</v>
      </c>
      <c r="K3526" s="6">
        <f t="shared" si="27"/>
        <v>577.5</v>
      </c>
      <c r="L3526" s="7">
        <v>0.3</v>
      </c>
    </row>
    <row r="3527" spans="1:12">
      <c r="A3527" s="2" t="s">
        <v>104</v>
      </c>
      <c r="B3527" s="2">
        <v>1185732</v>
      </c>
      <c r="C3527" s="3">
        <v>44533</v>
      </c>
      <c r="D3527" s="2" t="s">
        <v>105</v>
      </c>
      <c r="E3527" s="2" t="s">
        <v>49</v>
      </c>
      <c r="F3527" s="2" t="s">
        <v>44</v>
      </c>
      <c r="G3527" s="2" t="s">
        <v>109</v>
      </c>
      <c r="H3527" s="4">
        <v>0.55000000000000004</v>
      </c>
      <c r="I3527" s="5">
        <v>3000</v>
      </c>
      <c r="J3527" s="6">
        <f t="shared" si="26"/>
        <v>1650.0000000000002</v>
      </c>
      <c r="K3527" s="6">
        <f t="shared" si="27"/>
        <v>495.00000000000006</v>
      </c>
      <c r="L3527" s="7">
        <v>0.3</v>
      </c>
    </row>
    <row r="3528" spans="1:12">
      <c r="A3528" s="2" t="s">
        <v>104</v>
      </c>
      <c r="B3528" s="2">
        <v>1185732</v>
      </c>
      <c r="C3528" s="3">
        <v>44533</v>
      </c>
      <c r="D3528" s="2" t="s">
        <v>105</v>
      </c>
      <c r="E3528" s="2" t="s">
        <v>49</v>
      </c>
      <c r="F3528" s="2" t="s">
        <v>44</v>
      </c>
      <c r="G3528" s="2" t="s">
        <v>110</v>
      </c>
      <c r="H3528" s="4">
        <v>0.65</v>
      </c>
      <c r="I3528" s="5">
        <v>3000</v>
      </c>
      <c r="J3528" s="6">
        <f t="shared" si="26"/>
        <v>1950</v>
      </c>
      <c r="K3528" s="6">
        <f t="shared" si="27"/>
        <v>585</v>
      </c>
      <c r="L3528" s="7">
        <v>0.3</v>
      </c>
    </row>
    <row r="3529" spans="1:12">
      <c r="A3529" s="2" t="s">
        <v>104</v>
      </c>
      <c r="B3529" s="2">
        <v>1185732</v>
      </c>
      <c r="C3529" s="3">
        <v>44533</v>
      </c>
      <c r="D3529" s="2" t="s">
        <v>105</v>
      </c>
      <c r="E3529" s="2" t="s">
        <v>49</v>
      </c>
      <c r="F3529" s="2" t="s">
        <v>44</v>
      </c>
      <c r="G3529" s="2" t="s">
        <v>111</v>
      </c>
      <c r="H3529" s="4">
        <v>0.7</v>
      </c>
      <c r="I3529" s="5">
        <v>4000</v>
      </c>
      <c r="J3529" s="6">
        <f t="shared" si="26"/>
        <v>2800</v>
      </c>
      <c r="K3529" s="6">
        <f t="shared" si="27"/>
        <v>979.99999999999989</v>
      </c>
      <c r="L3529" s="7">
        <v>0.35</v>
      </c>
    </row>
    <row r="3530" spans="1:12">
      <c r="A3530" s="2" t="s">
        <v>104</v>
      </c>
      <c r="B3530" s="2">
        <v>1185732</v>
      </c>
      <c r="C3530" s="3">
        <v>44206</v>
      </c>
      <c r="D3530" s="2" t="s">
        <v>105</v>
      </c>
      <c r="E3530" s="2" t="s">
        <v>48</v>
      </c>
      <c r="F3530" s="2" t="s">
        <v>126</v>
      </c>
      <c r="G3530" s="2" t="s">
        <v>106</v>
      </c>
      <c r="H3530" s="4">
        <v>0.35000000000000003</v>
      </c>
      <c r="I3530" s="5">
        <v>4250</v>
      </c>
      <c r="J3530" s="6">
        <f t="shared" si="26"/>
        <v>1487.5000000000002</v>
      </c>
      <c r="K3530" s="6">
        <f t="shared" si="27"/>
        <v>520.625</v>
      </c>
      <c r="L3530" s="7">
        <v>0.35</v>
      </c>
    </row>
    <row r="3531" spans="1:12">
      <c r="A3531" s="2" t="s">
        <v>104</v>
      </c>
      <c r="B3531" s="2">
        <v>1185732</v>
      </c>
      <c r="C3531" s="3">
        <v>44206</v>
      </c>
      <c r="D3531" s="2" t="s">
        <v>105</v>
      </c>
      <c r="E3531" s="2" t="s">
        <v>48</v>
      </c>
      <c r="F3531" s="2" t="s">
        <v>126</v>
      </c>
      <c r="G3531" s="2" t="s">
        <v>107</v>
      </c>
      <c r="H3531" s="4">
        <v>0.35000000000000003</v>
      </c>
      <c r="I3531" s="5">
        <v>2250</v>
      </c>
      <c r="J3531" s="6">
        <f t="shared" si="26"/>
        <v>787.50000000000011</v>
      </c>
      <c r="K3531" s="6">
        <f t="shared" si="27"/>
        <v>275.625</v>
      </c>
      <c r="L3531" s="7">
        <v>0.35</v>
      </c>
    </row>
    <row r="3532" spans="1:12">
      <c r="A3532" s="2" t="s">
        <v>104</v>
      </c>
      <c r="B3532" s="2">
        <v>1185732</v>
      </c>
      <c r="C3532" s="3">
        <v>44206</v>
      </c>
      <c r="D3532" s="2" t="s">
        <v>105</v>
      </c>
      <c r="E3532" s="2" t="s">
        <v>48</v>
      </c>
      <c r="F3532" s="2" t="s">
        <v>126</v>
      </c>
      <c r="G3532" s="2" t="s">
        <v>108</v>
      </c>
      <c r="H3532" s="4">
        <v>0.25000000000000006</v>
      </c>
      <c r="I3532" s="5">
        <v>2250</v>
      </c>
      <c r="J3532" s="6">
        <f t="shared" si="26"/>
        <v>562.50000000000011</v>
      </c>
      <c r="K3532" s="6">
        <f t="shared" si="27"/>
        <v>225.00000000000006</v>
      </c>
      <c r="L3532" s="7">
        <v>0.4</v>
      </c>
    </row>
    <row r="3533" spans="1:12">
      <c r="A3533" s="2" t="s">
        <v>104</v>
      </c>
      <c r="B3533" s="2">
        <v>1185732</v>
      </c>
      <c r="C3533" s="3">
        <v>44206</v>
      </c>
      <c r="D3533" s="2" t="s">
        <v>105</v>
      </c>
      <c r="E3533" s="2" t="s">
        <v>48</v>
      </c>
      <c r="F3533" s="2" t="s">
        <v>126</v>
      </c>
      <c r="G3533" s="2" t="s">
        <v>109</v>
      </c>
      <c r="H3533" s="4">
        <v>0.3</v>
      </c>
      <c r="I3533" s="5">
        <v>750</v>
      </c>
      <c r="J3533" s="6">
        <f t="shared" si="26"/>
        <v>225</v>
      </c>
      <c r="K3533" s="6">
        <f t="shared" si="27"/>
        <v>90</v>
      </c>
      <c r="L3533" s="7">
        <v>0.4</v>
      </c>
    </row>
    <row r="3534" spans="1:12">
      <c r="A3534" s="2" t="s">
        <v>104</v>
      </c>
      <c r="B3534" s="2">
        <v>1185732</v>
      </c>
      <c r="C3534" s="3">
        <v>44206</v>
      </c>
      <c r="D3534" s="2" t="s">
        <v>105</v>
      </c>
      <c r="E3534" s="2" t="s">
        <v>48</v>
      </c>
      <c r="F3534" s="2" t="s">
        <v>126</v>
      </c>
      <c r="G3534" s="2" t="s">
        <v>110</v>
      </c>
      <c r="H3534" s="4">
        <v>0.45</v>
      </c>
      <c r="I3534" s="5">
        <v>1250</v>
      </c>
      <c r="J3534" s="6">
        <f t="shared" si="26"/>
        <v>562.5</v>
      </c>
      <c r="K3534" s="6">
        <f t="shared" si="27"/>
        <v>168.75</v>
      </c>
      <c r="L3534" s="7">
        <v>0.3</v>
      </c>
    </row>
    <row r="3535" spans="1:12">
      <c r="A3535" s="2" t="s">
        <v>104</v>
      </c>
      <c r="B3535" s="2">
        <v>1185732</v>
      </c>
      <c r="C3535" s="3">
        <v>44206</v>
      </c>
      <c r="D3535" s="2" t="s">
        <v>105</v>
      </c>
      <c r="E3535" s="2" t="s">
        <v>48</v>
      </c>
      <c r="F3535" s="2" t="s">
        <v>126</v>
      </c>
      <c r="G3535" s="2" t="s">
        <v>111</v>
      </c>
      <c r="H3535" s="4">
        <v>0.35000000000000003</v>
      </c>
      <c r="I3535" s="5">
        <v>2250</v>
      </c>
      <c r="J3535" s="6">
        <f t="shared" si="26"/>
        <v>787.50000000000011</v>
      </c>
      <c r="K3535" s="6">
        <f t="shared" si="27"/>
        <v>315.00000000000006</v>
      </c>
      <c r="L3535" s="7">
        <v>0.4</v>
      </c>
    </row>
    <row r="3536" spans="1:12">
      <c r="A3536" s="2" t="s">
        <v>104</v>
      </c>
      <c r="B3536" s="2">
        <v>1185732</v>
      </c>
      <c r="C3536" s="3">
        <v>44235</v>
      </c>
      <c r="D3536" s="2" t="s">
        <v>105</v>
      </c>
      <c r="E3536" s="2" t="s">
        <v>48</v>
      </c>
      <c r="F3536" s="2" t="s">
        <v>126</v>
      </c>
      <c r="G3536" s="2" t="s">
        <v>106</v>
      </c>
      <c r="H3536" s="4">
        <v>0.35000000000000003</v>
      </c>
      <c r="I3536" s="5">
        <v>4750</v>
      </c>
      <c r="J3536" s="6">
        <f t="shared" si="26"/>
        <v>1662.5000000000002</v>
      </c>
      <c r="K3536" s="6">
        <f t="shared" si="27"/>
        <v>581.875</v>
      </c>
      <c r="L3536" s="7">
        <v>0.35</v>
      </c>
    </row>
    <row r="3537" spans="1:12">
      <c r="A3537" s="2" t="s">
        <v>104</v>
      </c>
      <c r="B3537" s="2">
        <v>1185732</v>
      </c>
      <c r="C3537" s="3">
        <v>44235</v>
      </c>
      <c r="D3537" s="2" t="s">
        <v>105</v>
      </c>
      <c r="E3537" s="2" t="s">
        <v>48</v>
      </c>
      <c r="F3537" s="2" t="s">
        <v>126</v>
      </c>
      <c r="G3537" s="2" t="s">
        <v>107</v>
      </c>
      <c r="H3537" s="4">
        <v>0.35000000000000003</v>
      </c>
      <c r="I3537" s="5">
        <v>1250</v>
      </c>
      <c r="J3537" s="6">
        <f t="shared" si="26"/>
        <v>437.50000000000006</v>
      </c>
      <c r="K3537" s="6">
        <f t="shared" si="27"/>
        <v>153.125</v>
      </c>
      <c r="L3537" s="7">
        <v>0.35</v>
      </c>
    </row>
    <row r="3538" spans="1:12">
      <c r="A3538" s="2" t="s">
        <v>104</v>
      </c>
      <c r="B3538" s="2">
        <v>1185732</v>
      </c>
      <c r="C3538" s="3">
        <v>44235</v>
      </c>
      <c r="D3538" s="2" t="s">
        <v>105</v>
      </c>
      <c r="E3538" s="2" t="s">
        <v>48</v>
      </c>
      <c r="F3538" s="2" t="s">
        <v>126</v>
      </c>
      <c r="G3538" s="2" t="s">
        <v>108</v>
      </c>
      <c r="H3538" s="4">
        <v>0.25000000000000006</v>
      </c>
      <c r="I3538" s="5">
        <v>1750</v>
      </c>
      <c r="J3538" s="6">
        <f t="shared" si="26"/>
        <v>437.50000000000011</v>
      </c>
      <c r="K3538" s="6">
        <f t="shared" si="27"/>
        <v>175.00000000000006</v>
      </c>
      <c r="L3538" s="7">
        <v>0.4</v>
      </c>
    </row>
    <row r="3539" spans="1:12">
      <c r="A3539" s="2" t="s">
        <v>104</v>
      </c>
      <c r="B3539" s="2">
        <v>1185732</v>
      </c>
      <c r="C3539" s="3">
        <v>44235</v>
      </c>
      <c r="D3539" s="2" t="s">
        <v>105</v>
      </c>
      <c r="E3539" s="2" t="s">
        <v>48</v>
      </c>
      <c r="F3539" s="2" t="s">
        <v>126</v>
      </c>
      <c r="G3539" s="2" t="s">
        <v>109</v>
      </c>
      <c r="H3539" s="4">
        <v>0.3</v>
      </c>
      <c r="I3539" s="5">
        <v>500</v>
      </c>
      <c r="J3539" s="6">
        <f t="shared" si="26"/>
        <v>150</v>
      </c>
      <c r="K3539" s="6">
        <f t="shared" si="27"/>
        <v>60</v>
      </c>
      <c r="L3539" s="7">
        <v>0.4</v>
      </c>
    </row>
    <row r="3540" spans="1:12">
      <c r="A3540" s="2" t="s">
        <v>104</v>
      </c>
      <c r="B3540" s="2">
        <v>1185732</v>
      </c>
      <c r="C3540" s="3">
        <v>44235</v>
      </c>
      <c r="D3540" s="2" t="s">
        <v>105</v>
      </c>
      <c r="E3540" s="2" t="s">
        <v>48</v>
      </c>
      <c r="F3540" s="2" t="s">
        <v>126</v>
      </c>
      <c r="G3540" s="2" t="s">
        <v>110</v>
      </c>
      <c r="H3540" s="4">
        <v>0.45</v>
      </c>
      <c r="I3540" s="5">
        <v>1250</v>
      </c>
      <c r="J3540" s="6">
        <f t="shared" si="26"/>
        <v>562.5</v>
      </c>
      <c r="K3540" s="6">
        <f t="shared" si="27"/>
        <v>168.75</v>
      </c>
      <c r="L3540" s="7">
        <v>0.3</v>
      </c>
    </row>
    <row r="3541" spans="1:12">
      <c r="A3541" s="2" t="s">
        <v>104</v>
      </c>
      <c r="B3541" s="2">
        <v>1185732</v>
      </c>
      <c r="C3541" s="3">
        <v>44235</v>
      </c>
      <c r="D3541" s="2" t="s">
        <v>105</v>
      </c>
      <c r="E3541" s="2" t="s">
        <v>48</v>
      </c>
      <c r="F3541" s="2" t="s">
        <v>126</v>
      </c>
      <c r="G3541" s="2" t="s">
        <v>111</v>
      </c>
      <c r="H3541" s="4">
        <v>0.35000000000000003</v>
      </c>
      <c r="I3541" s="5">
        <v>2250</v>
      </c>
      <c r="J3541" s="6">
        <f t="shared" si="26"/>
        <v>787.50000000000011</v>
      </c>
      <c r="K3541" s="6">
        <f t="shared" si="27"/>
        <v>315.00000000000006</v>
      </c>
      <c r="L3541" s="7">
        <v>0.4</v>
      </c>
    </row>
    <row r="3542" spans="1:12">
      <c r="A3542" s="2" t="s">
        <v>104</v>
      </c>
      <c r="B3542" s="2">
        <v>1185732</v>
      </c>
      <c r="C3542" s="3">
        <v>44261</v>
      </c>
      <c r="D3542" s="2" t="s">
        <v>105</v>
      </c>
      <c r="E3542" s="2" t="s">
        <v>48</v>
      </c>
      <c r="F3542" s="2" t="s">
        <v>126</v>
      </c>
      <c r="G3542" s="2" t="s">
        <v>106</v>
      </c>
      <c r="H3542" s="4">
        <v>0.35000000000000003</v>
      </c>
      <c r="I3542" s="5">
        <v>4450</v>
      </c>
      <c r="J3542" s="6">
        <f t="shared" si="26"/>
        <v>1557.5000000000002</v>
      </c>
      <c r="K3542" s="6">
        <f t="shared" si="27"/>
        <v>545.125</v>
      </c>
      <c r="L3542" s="7">
        <v>0.35</v>
      </c>
    </row>
    <row r="3543" spans="1:12">
      <c r="A3543" s="2" t="s">
        <v>104</v>
      </c>
      <c r="B3543" s="2">
        <v>1185732</v>
      </c>
      <c r="C3543" s="3">
        <v>44261</v>
      </c>
      <c r="D3543" s="2" t="s">
        <v>105</v>
      </c>
      <c r="E3543" s="2" t="s">
        <v>48</v>
      </c>
      <c r="F3543" s="2" t="s">
        <v>126</v>
      </c>
      <c r="G3543" s="2" t="s">
        <v>107</v>
      </c>
      <c r="H3543" s="4">
        <v>0.35000000000000003</v>
      </c>
      <c r="I3543" s="5">
        <v>1500</v>
      </c>
      <c r="J3543" s="6">
        <f t="shared" si="26"/>
        <v>525</v>
      </c>
      <c r="K3543" s="6">
        <f t="shared" si="27"/>
        <v>183.75</v>
      </c>
      <c r="L3543" s="7">
        <v>0.35</v>
      </c>
    </row>
    <row r="3544" spans="1:12">
      <c r="A3544" s="2" t="s">
        <v>104</v>
      </c>
      <c r="B3544" s="2">
        <v>1185732</v>
      </c>
      <c r="C3544" s="3">
        <v>44261</v>
      </c>
      <c r="D3544" s="2" t="s">
        <v>105</v>
      </c>
      <c r="E3544" s="2" t="s">
        <v>48</v>
      </c>
      <c r="F3544" s="2" t="s">
        <v>126</v>
      </c>
      <c r="G3544" s="2" t="s">
        <v>108</v>
      </c>
      <c r="H3544" s="4">
        <v>0.25000000000000006</v>
      </c>
      <c r="I3544" s="5">
        <v>1750</v>
      </c>
      <c r="J3544" s="6">
        <f t="shared" si="26"/>
        <v>437.50000000000011</v>
      </c>
      <c r="K3544" s="6">
        <f t="shared" si="27"/>
        <v>175.00000000000006</v>
      </c>
      <c r="L3544" s="7">
        <v>0.4</v>
      </c>
    </row>
    <row r="3545" spans="1:12">
      <c r="A3545" s="2" t="s">
        <v>104</v>
      </c>
      <c r="B3545" s="2">
        <v>1185732</v>
      </c>
      <c r="C3545" s="3">
        <v>44261</v>
      </c>
      <c r="D3545" s="2" t="s">
        <v>105</v>
      </c>
      <c r="E3545" s="2" t="s">
        <v>48</v>
      </c>
      <c r="F3545" s="2" t="s">
        <v>126</v>
      </c>
      <c r="G3545" s="2" t="s">
        <v>109</v>
      </c>
      <c r="H3545" s="4">
        <v>0.3</v>
      </c>
      <c r="I3545" s="5">
        <v>250</v>
      </c>
      <c r="J3545" s="6">
        <f t="shared" si="26"/>
        <v>75</v>
      </c>
      <c r="K3545" s="6">
        <f t="shared" si="27"/>
        <v>30</v>
      </c>
      <c r="L3545" s="7">
        <v>0.4</v>
      </c>
    </row>
    <row r="3546" spans="1:12">
      <c r="A3546" s="2" t="s">
        <v>104</v>
      </c>
      <c r="B3546" s="2">
        <v>1185732</v>
      </c>
      <c r="C3546" s="3">
        <v>44261</v>
      </c>
      <c r="D3546" s="2" t="s">
        <v>105</v>
      </c>
      <c r="E3546" s="2" t="s">
        <v>48</v>
      </c>
      <c r="F3546" s="2" t="s">
        <v>126</v>
      </c>
      <c r="G3546" s="2" t="s">
        <v>110</v>
      </c>
      <c r="H3546" s="4">
        <v>0.45</v>
      </c>
      <c r="I3546" s="5">
        <v>750</v>
      </c>
      <c r="J3546" s="6">
        <f t="shared" si="26"/>
        <v>337.5</v>
      </c>
      <c r="K3546" s="6">
        <f t="shared" si="27"/>
        <v>101.25</v>
      </c>
      <c r="L3546" s="7">
        <v>0.3</v>
      </c>
    </row>
    <row r="3547" spans="1:12">
      <c r="A3547" s="2" t="s">
        <v>104</v>
      </c>
      <c r="B3547" s="2">
        <v>1185732</v>
      </c>
      <c r="C3547" s="3">
        <v>44261</v>
      </c>
      <c r="D3547" s="2" t="s">
        <v>105</v>
      </c>
      <c r="E3547" s="2" t="s">
        <v>48</v>
      </c>
      <c r="F3547" s="2" t="s">
        <v>126</v>
      </c>
      <c r="G3547" s="2" t="s">
        <v>111</v>
      </c>
      <c r="H3547" s="4">
        <v>0.35000000000000003</v>
      </c>
      <c r="I3547" s="5">
        <v>1750</v>
      </c>
      <c r="J3547" s="6">
        <f t="shared" si="26"/>
        <v>612.50000000000011</v>
      </c>
      <c r="K3547" s="6">
        <f t="shared" si="27"/>
        <v>245.00000000000006</v>
      </c>
      <c r="L3547" s="7">
        <v>0.4</v>
      </c>
    </row>
    <row r="3548" spans="1:12">
      <c r="A3548" s="2" t="s">
        <v>104</v>
      </c>
      <c r="B3548" s="2">
        <v>1185732</v>
      </c>
      <c r="C3548" s="3">
        <v>44293</v>
      </c>
      <c r="D3548" s="2" t="s">
        <v>105</v>
      </c>
      <c r="E3548" s="2" t="s">
        <v>48</v>
      </c>
      <c r="F3548" s="2" t="s">
        <v>126</v>
      </c>
      <c r="G3548" s="2" t="s">
        <v>106</v>
      </c>
      <c r="H3548" s="4">
        <v>0.35000000000000003</v>
      </c>
      <c r="I3548" s="5">
        <v>4250</v>
      </c>
      <c r="J3548" s="6">
        <f t="shared" si="26"/>
        <v>1487.5000000000002</v>
      </c>
      <c r="K3548" s="6">
        <f t="shared" si="27"/>
        <v>520.625</v>
      </c>
      <c r="L3548" s="7">
        <v>0.35</v>
      </c>
    </row>
    <row r="3549" spans="1:12">
      <c r="A3549" s="2" t="s">
        <v>104</v>
      </c>
      <c r="B3549" s="2">
        <v>1185732</v>
      </c>
      <c r="C3549" s="3">
        <v>44293</v>
      </c>
      <c r="D3549" s="2" t="s">
        <v>105</v>
      </c>
      <c r="E3549" s="2" t="s">
        <v>48</v>
      </c>
      <c r="F3549" s="2" t="s">
        <v>126</v>
      </c>
      <c r="G3549" s="2" t="s">
        <v>107</v>
      </c>
      <c r="H3549" s="4">
        <v>0.35000000000000003</v>
      </c>
      <c r="I3549" s="5">
        <v>1250</v>
      </c>
      <c r="J3549" s="6">
        <f t="shared" si="26"/>
        <v>437.50000000000006</v>
      </c>
      <c r="K3549" s="6">
        <f t="shared" si="27"/>
        <v>153.125</v>
      </c>
      <c r="L3549" s="7">
        <v>0.35</v>
      </c>
    </row>
    <row r="3550" spans="1:12">
      <c r="A3550" s="2" t="s">
        <v>104</v>
      </c>
      <c r="B3550" s="2">
        <v>1185732</v>
      </c>
      <c r="C3550" s="3">
        <v>44293</v>
      </c>
      <c r="D3550" s="2" t="s">
        <v>105</v>
      </c>
      <c r="E3550" s="2" t="s">
        <v>48</v>
      </c>
      <c r="F3550" s="2" t="s">
        <v>126</v>
      </c>
      <c r="G3550" s="2" t="s">
        <v>108</v>
      </c>
      <c r="H3550" s="4">
        <v>0.25000000000000006</v>
      </c>
      <c r="I3550" s="5">
        <v>1250</v>
      </c>
      <c r="J3550" s="6">
        <f t="shared" si="26"/>
        <v>312.50000000000006</v>
      </c>
      <c r="K3550" s="6">
        <f t="shared" si="27"/>
        <v>125.00000000000003</v>
      </c>
      <c r="L3550" s="7">
        <v>0.4</v>
      </c>
    </row>
    <row r="3551" spans="1:12">
      <c r="A3551" s="2" t="s">
        <v>104</v>
      </c>
      <c r="B3551" s="2">
        <v>1185732</v>
      </c>
      <c r="C3551" s="3">
        <v>44293</v>
      </c>
      <c r="D3551" s="2" t="s">
        <v>105</v>
      </c>
      <c r="E3551" s="2" t="s">
        <v>48</v>
      </c>
      <c r="F3551" s="2" t="s">
        <v>126</v>
      </c>
      <c r="G3551" s="2" t="s">
        <v>109</v>
      </c>
      <c r="H3551" s="4">
        <v>0.3</v>
      </c>
      <c r="I3551" s="5">
        <v>500</v>
      </c>
      <c r="J3551" s="6">
        <f t="shared" si="26"/>
        <v>150</v>
      </c>
      <c r="K3551" s="6">
        <f t="shared" si="27"/>
        <v>60</v>
      </c>
      <c r="L3551" s="7">
        <v>0.4</v>
      </c>
    </row>
    <row r="3552" spans="1:12">
      <c r="A3552" s="2" t="s">
        <v>104</v>
      </c>
      <c r="B3552" s="2">
        <v>1185732</v>
      </c>
      <c r="C3552" s="3">
        <v>44293</v>
      </c>
      <c r="D3552" s="2" t="s">
        <v>105</v>
      </c>
      <c r="E3552" s="2" t="s">
        <v>48</v>
      </c>
      <c r="F3552" s="2" t="s">
        <v>126</v>
      </c>
      <c r="G3552" s="2" t="s">
        <v>110</v>
      </c>
      <c r="H3552" s="4">
        <v>0.45</v>
      </c>
      <c r="I3552" s="5">
        <v>500</v>
      </c>
      <c r="J3552" s="6">
        <f t="shared" si="26"/>
        <v>225</v>
      </c>
      <c r="K3552" s="6">
        <f t="shared" si="27"/>
        <v>67.5</v>
      </c>
      <c r="L3552" s="7">
        <v>0.3</v>
      </c>
    </row>
    <row r="3553" spans="1:12">
      <c r="A3553" s="2" t="s">
        <v>104</v>
      </c>
      <c r="B3553" s="2">
        <v>1185732</v>
      </c>
      <c r="C3553" s="3">
        <v>44293</v>
      </c>
      <c r="D3553" s="2" t="s">
        <v>105</v>
      </c>
      <c r="E3553" s="2" t="s">
        <v>48</v>
      </c>
      <c r="F3553" s="2" t="s">
        <v>126</v>
      </c>
      <c r="G3553" s="2" t="s">
        <v>111</v>
      </c>
      <c r="H3553" s="4">
        <v>0.35000000000000003</v>
      </c>
      <c r="I3553" s="5">
        <v>2000</v>
      </c>
      <c r="J3553" s="6">
        <f t="shared" si="26"/>
        <v>700.00000000000011</v>
      </c>
      <c r="K3553" s="6">
        <f t="shared" si="27"/>
        <v>280.00000000000006</v>
      </c>
      <c r="L3553" s="7">
        <v>0.4</v>
      </c>
    </row>
    <row r="3554" spans="1:12">
      <c r="A3554" s="2" t="s">
        <v>104</v>
      </c>
      <c r="B3554" s="2">
        <v>1185732</v>
      </c>
      <c r="C3554" s="3">
        <v>44322</v>
      </c>
      <c r="D3554" s="2" t="s">
        <v>105</v>
      </c>
      <c r="E3554" s="2" t="s">
        <v>48</v>
      </c>
      <c r="F3554" s="2" t="s">
        <v>126</v>
      </c>
      <c r="G3554" s="2" t="s">
        <v>106</v>
      </c>
      <c r="H3554" s="4">
        <v>0.49999999999999994</v>
      </c>
      <c r="I3554" s="5">
        <v>4700</v>
      </c>
      <c r="J3554" s="6">
        <f t="shared" si="26"/>
        <v>2349.9999999999995</v>
      </c>
      <c r="K3554" s="6">
        <f t="shared" si="27"/>
        <v>822.49999999999977</v>
      </c>
      <c r="L3554" s="7">
        <v>0.35</v>
      </c>
    </row>
    <row r="3555" spans="1:12">
      <c r="A3555" s="2" t="s">
        <v>104</v>
      </c>
      <c r="B3555" s="2">
        <v>1185732</v>
      </c>
      <c r="C3555" s="3">
        <v>44322</v>
      </c>
      <c r="D3555" s="2" t="s">
        <v>105</v>
      </c>
      <c r="E3555" s="2" t="s">
        <v>48</v>
      </c>
      <c r="F3555" s="2" t="s">
        <v>126</v>
      </c>
      <c r="G3555" s="2" t="s">
        <v>107</v>
      </c>
      <c r="H3555" s="4">
        <v>0.45</v>
      </c>
      <c r="I3555" s="5">
        <v>1750</v>
      </c>
      <c r="J3555" s="6">
        <f t="shared" si="26"/>
        <v>787.5</v>
      </c>
      <c r="K3555" s="6">
        <f t="shared" si="27"/>
        <v>275.625</v>
      </c>
      <c r="L3555" s="7">
        <v>0.35</v>
      </c>
    </row>
    <row r="3556" spans="1:12">
      <c r="A3556" s="2" t="s">
        <v>104</v>
      </c>
      <c r="B3556" s="2">
        <v>1185732</v>
      </c>
      <c r="C3556" s="3">
        <v>44322</v>
      </c>
      <c r="D3556" s="2" t="s">
        <v>105</v>
      </c>
      <c r="E3556" s="2" t="s">
        <v>48</v>
      </c>
      <c r="F3556" s="2" t="s">
        <v>126</v>
      </c>
      <c r="G3556" s="2" t="s">
        <v>108</v>
      </c>
      <c r="H3556" s="4">
        <v>0.4</v>
      </c>
      <c r="I3556" s="5">
        <v>2000</v>
      </c>
      <c r="J3556" s="6">
        <f t="shared" si="26"/>
        <v>800</v>
      </c>
      <c r="K3556" s="6">
        <f t="shared" si="27"/>
        <v>320</v>
      </c>
      <c r="L3556" s="7">
        <v>0.4</v>
      </c>
    </row>
    <row r="3557" spans="1:12">
      <c r="A3557" s="2" t="s">
        <v>104</v>
      </c>
      <c r="B3557" s="2">
        <v>1185732</v>
      </c>
      <c r="C3557" s="3">
        <v>44322</v>
      </c>
      <c r="D3557" s="2" t="s">
        <v>105</v>
      </c>
      <c r="E3557" s="2" t="s">
        <v>48</v>
      </c>
      <c r="F3557" s="2" t="s">
        <v>126</v>
      </c>
      <c r="G3557" s="2" t="s">
        <v>109</v>
      </c>
      <c r="H3557" s="4">
        <v>0.4</v>
      </c>
      <c r="I3557" s="5">
        <v>1500</v>
      </c>
      <c r="J3557" s="6">
        <f t="shared" si="26"/>
        <v>600</v>
      </c>
      <c r="K3557" s="6">
        <f t="shared" si="27"/>
        <v>240</v>
      </c>
      <c r="L3557" s="7">
        <v>0.4</v>
      </c>
    </row>
    <row r="3558" spans="1:12">
      <c r="A3558" s="2" t="s">
        <v>104</v>
      </c>
      <c r="B3558" s="2">
        <v>1185732</v>
      </c>
      <c r="C3558" s="3">
        <v>44322</v>
      </c>
      <c r="D3558" s="2" t="s">
        <v>105</v>
      </c>
      <c r="E3558" s="2" t="s">
        <v>48</v>
      </c>
      <c r="F3558" s="2" t="s">
        <v>126</v>
      </c>
      <c r="G3558" s="2" t="s">
        <v>110</v>
      </c>
      <c r="H3558" s="4">
        <v>0.49999999999999994</v>
      </c>
      <c r="I3558" s="5">
        <v>1750</v>
      </c>
      <c r="J3558" s="6">
        <f t="shared" si="26"/>
        <v>874.99999999999989</v>
      </c>
      <c r="K3558" s="6">
        <f t="shared" si="27"/>
        <v>262.49999999999994</v>
      </c>
      <c r="L3558" s="7">
        <v>0.3</v>
      </c>
    </row>
    <row r="3559" spans="1:12">
      <c r="A3559" s="2" t="s">
        <v>104</v>
      </c>
      <c r="B3559" s="2">
        <v>1185732</v>
      </c>
      <c r="C3559" s="3">
        <v>44322</v>
      </c>
      <c r="D3559" s="2" t="s">
        <v>105</v>
      </c>
      <c r="E3559" s="2" t="s">
        <v>48</v>
      </c>
      <c r="F3559" s="2" t="s">
        <v>126</v>
      </c>
      <c r="G3559" s="2" t="s">
        <v>111</v>
      </c>
      <c r="H3559" s="4">
        <v>0.54999999999999993</v>
      </c>
      <c r="I3559" s="5">
        <v>3000</v>
      </c>
      <c r="J3559" s="6">
        <f t="shared" si="26"/>
        <v>1649.9999999999998</v>
      </c>
      <c r="K3559" s="6">
        <f t="shared" si="27"/>
        <v>660</v>
      </c>
      <c r="L3559" s="7">
        <v>0.4</v>
      </c>
    </row>
    <row r="3560" spans="1:12">
      <c r="A3560" s="2" t="s">
        <v>104</v>
      </c>
      <c r="B3560" s="2">
        <v>1185732</v>
      </c>
      <c r="C3560" s="3">
        <v>44355</v>
      </c>
      <c r="D3560" s="2" t="s">
        <v>105</v>
      </c>
      <c r="E3560" s="2" t="s">
        <v>48</v>
      </c>
      <c r="F3560" s="2" t="s">
        <v>126</v>
      </c>
      <c r="G3560" s="2" t="s">
        <v>106</v>
      </c>
      <c r="H3560" s="4">
        <v>0.49999999999999994</v>
      </c>
      <c r="I3560" s="5">
        <v>5500</v>
      </c>
      <c r="J3560" s="6">
        <f t="shared" si="26"/>
        <v>2749.9999999999995</v>
      </c>
      <c r="K3560" s="6">
        <f t="shared" si="27"/>
        <v>962.49999999999977</v>
      </c>
      <c r="L3560" s="7">
        <v>0.35</v>
      </c>
    </row>
    <row r="3561" spans="1:12">
      <c r="A3561" s="2" t="s">
        <v>104</v>
      </c>
      <c r="B3561" s="2">
        <v>1185732</v>
      </c>
      <c r="C3561" s="3">
        <v>44355</v>
      </c>
      <c r="D3561" s="2" t="s">
        <v>105</v>
      </c>
      <c r="E3561" s="2" t="s">
        <v>48</v>
      </c>
      <c r="F3561" s="2" t="s">
        <v>126</v>
      </c>
      <c r="G3561" s="2" t="s">
        <v>107</v>
      </c>
      <c r="H3561" s="4">
        <v>0.45</v>
      </c>
      <c r="I3561" s="5">
        <v>3000</v>
      </c>
      <c r="J3561" s="6">
        <f t="shared" si="26"/>
        <v>1350</v>
      </c>
      <c r="K3561" s="6">
        <f t="shared" si="27"/>
        <v>472.49999999999994</v>
      </c>
      <c r="L3561" s="7">
        <v>0.35</v>
      </c>
    </row>
    <row r="3562" spans="1:12">
      <c r="A3562" s="2" t="s">
        <v>104</v>
      </c>
      <c r="B3562" s="2">
        <v>1185732</v>
      </c>
      <c r="C3562" s="3">
        <v>44355</v>
      </c>
      <c r="D3562" s="2" t="s">
        <v>105</v>
      </c>
      <c r="E3562" s="2" t="s">
        <v>48</v>
      </c>
      <c r="F3562" s="2" t="s">
        <v>126</v>
      </c>
      <c r="G3562" s="2" t="s">
        <v>108</v>
      </c>
      <c r="H3562" s="4">
        <v>0.4</v>
      </c>
      <c r="I3562" s="5">
        <v>2250</v>
      </c>
      <c r="J3562" s="6">
        <f t="shared" si="26"/>
        <v>900</v>
      </c>
      <c r="K3562" s="6">
        <f t="shared" si="27"/>
        <v>360</v>
      </c>
      <c r="L3562" s="7">
        <v>0.4</v>
      </c>
    </row>
    <row r="3563" spans="1:12">
      <c r="A3563" s="2" t="s">
        <v>104</v>
      </c>
      <c r="B3563" s="2">
        <v>1185732</v>
      </c>
      <c r="C3563" s="3">
        <v>44355</v>
      </c>
      <c r="D3563" s="2" t="s">
        <v>105</v>
      </c>
      <c r="E3563" s="2" t="s">
        <v>48</v>
      </c>
      <c r="F3563" s="2" t="s">
        <v>126</v>
      </c>
      <c r="G3563" s="2" t="s">
        <v>109</v>
      </c>
      <c r="H3563" s="4">
        <v>0.4</v>
      </c>
      <c r="I3563" s="5">
        <v>2000</v>
      </c>
      <c r="J3563" s="6">
        <f t="shared" si="26"/>
        <v>800</v>
      </c>
      <c r="K3563" s="6">
        <f t="shared" si="27"/>
        <v>320</v>
      </c>
      <c r="L3563" s="7">
        <v>0.4</v>
      </c>
    </row>
    <row r="3564" spans="1:12">
      <c r="A3564" s="2" t="s">
        <v>104</v>
      </c>
      <c r="B3564" s="2">
        <v>1185732</v>
      </c>
      <c r="C3564" s="3">
        <v>44355</v>
      </c>
      <c r="D3564" s="2" t="s">
        <v>105</v>
      </c>
      <c r="E3564" s="2" t="s">
        <v>48</v>
      </c>
      <c r="F3564" s="2" t="s">
        <v>126</v>
      </c>
      <c r="G3564" s="2" t="s">
        <v>110</v>
      </c>
      <c r="H3564" s="4">
        <v>0.49999999999999994</v>
      </c>
      <c r="I3564" s="5">
        <v>2000</v>
      </c>
      <c r="J3564" s="6">
        <f t="shared" si="26"/>
        <v>999.99999999999989</v>
      </c>
      <c r="K3564" s="6">
        <f t="shared" si="27"/>
        <v>299.99999999999994</v>
      </c>
      <c r="L3564" s="7">
        <v>0.3</v>
      </c>
    </row>
    <row r="3565" spans="1:12">
      <c r="A3565" s="2" t="s">
        <v>104</v>
      </c>
      <c r="B3565" s="2">
        <v>1185732</v>
      </c>
      <c r="C3565" s="3">
        <v>44355</v>
      </c>
      <c r="D3565" s="2" t="s">
        <v>105</v>
      </c>
      <c r="E3565" s="2" t="s">
        <v>48</v>
      </c>
      <c r="F3565" s="2" t="s">
        <v>126</v>
      </c>
      <c r="G3565" s="2" t="s">
        <v>111</v>
      </c>
      <c r="H3565" s="4">
        <v>0.54999999999999993</v>
      </c>
      <c r="I3565" s="5">
        <v>3500</v>
      </c>
      <c r="J3565" s="6">
        <f t="shared" si="26"/>
        <v>1924.9999999999998</v>
      </c>
      <c r="K3565" s="6">
        <f t="shared" si="27"/>
        <v>770</v>
      </c>
      <c r="L3565" s="7">
        <v>0.4</v>
      </c>
    </row>
    <row r="3566" spans="1:12">
      <c r="A3566" s="2" t="s">
        <v>104</v>
      </c>
      <c r="B3566" s="2">
        <v>1185732</v>
      </c>
      <c r="C3566" s="3">
        <v>44383</v>
      </c>
      <c r="D3566" s="2" t="s">
        <v>105</v>
      </c>
      <c r="E3566" s="2" t="s">
        <v>48</v>
      </c>
      <c r="F3566" s="2" t="s">
        <v>126</v>
      </c>
      <c r="G3566" s="2" t="s">
        <v>106</v>
      </c>
      <c r="H3566" s="4">
        <v>0.49999999999999994</v>
      </c>
      <c r="I3566" s="5">
        <v>5750</v>
      </c>
      <c r="J3566" s="6">
        <f t="shared" si="26"/>
        <v>2874.9999999999995</v>
      </c>
      <c r="K3566" s="6">
        <f t="shared" si="27"/>
        <v>1006.2499999999998</v>
      </c>
      <c r="L3566" s="7">
        <v>0.35</v>
      </c>
    </row>
    <row r="3567" spans="1:12">
      <c r="A3567" s="2" t="s">
        <v>104</v>
      </c>
      <c r="B3567" s="2">
        <v>1185732</v>
      </c>
      <c r="C3567" s="3">
        <v>44383</v>
      </c>
      <c r="D3567" s="2" t="s">
        <v>105</v>
      </c>
      <c r="E3567" s="2" t="s">
        <v>48</v>
      </c>
      <c r="F3567" s="2" t="s">
        <v>126</v>
      </c>
      <c r="G3567" s="2" t="s">
        <v>107</v>
      </c>
      <c r="H3567" s="4">
        <v>0.45</v>
      </c>
      <c r="I3567" s="5">
        <v>3250</v>
      </c>
      <c r="J3567" s="6">
        <f t="shared" si="26"/>
        <v>1462.5</v>
      </c>
      <c r="K3567" s="6">
        <f t="shared" si="27"/>
        <v>511.87499999999994</v>
      </c>
      <c r="L3567" s="7">
        <v>0.35</v>
      </c>
    </row>
    <row r="3568" spans="1:12">
      <c r="A3568" s="2" t="s">
        <v>104</v>
      </c>
      <c r="B3568" s="2">
        <v>1185732</v>
      </c>
      <c r="C3568" s="3">
        <v>44383</v>
      </c>
      <c r="D3568" s="2" t="s">
        <v>105</v>
      </c>
      <c r="E3568" s="2" t="s">
        <v>48</v>
      </c>
      <c r="F3568" s="2" t="s">
        <v>126</v>
      </c>
      <c r="G3568" s="2" t="s">
        <v>108</v>
      </c>
      <c r="H3568" s="4">
        <v>0.4</v>
      </c>
      <c r="I3568" s="5">
        <v>2500</v>
      </c>
      <c r="J3568" s="6">
        <f t="shared" si="26"/>
        <v>1000</v>
      </c>
      <c r="K3568" s="6">
        <f t="shared" si="27"/>
        <v>400</v>
      </c>
      <c r="L3568" s="7">
        <v>0.4</v>
      </c>
    </row>
    <row r="3569" spans="1:12">
      <c r="A3569" s="2" t="s">
        <v>104</v>
      </c>
      <c r="B3569" s="2">
        <v>1185732</v>
      </c>
      <c r="C3569" s="3">
        <v>44383</v>
      </c>
      <c r="D3569" s="2" t="s">
        <v>105</v>
      </c>
      <c r="E3569" s="2" t="s">
        <v>48</v>
      </c>
      <c r="F3569" s="2" t="s">
        <v>126</v>
      </c>
      <c r="G3569" s="2" t="s">
        <v>109</v>
      </c>
      <c r="H3569" s="4">
        <v>0.4</v>
      </c>
      <c r="I3569" s="5">
        <v>2000</v>
      </c>
      <c r="J3569" s="6">
        <f t="shared" si="26"/>
        <v>800</v>
      </c>
      <c r="K3569" s="6">
        <f t="shared" si="27"/>
        <v>320</v>
      </c>
      <c r="L3569" s="7">
        <v>0.4</v>
      </c>
    </row>
    <row r="3570" spans="1:12">
      <c r="A3570" s="2" t="s">
        <v>104</v>
      </c>
      <c r="B3570" s="2">
        <v>1185732</v>
      </c>
      <c r="C3570" s="3">
        <v>44383</v>
      </c>
      <c r="D3570" s="2" t="s">
        <v>105</v>
      </c>
      <c r="E3570" s="2" t="s">
        <v>48</v>
      </c>
      <c r="F3570" s="2" t="s">
        <v>126</v>
      </c>
      <c r="G3570" s="2" t="s">
        <v>110</v>
      </c>
      <c r="H3570" s="4">
        <v>0.49999999999999994</v>
      </c>
      <c r="I3570" s="5">
        <v>2250</v>
      </c>
      <c r="J3570" s="6">
        <f t="shared" si="26"/>
        <v>1124.9999999999998</v>
      </c>
      <c r="K3570" s="6">
        <f t="shared" si="27"/>
        <v>337.49999999999994</v>
      </c>
      <c r="L3570" s="7">
        <v>0.3</v>
      </c>
    </row>
    <row r="3571" spans="1:12">
      <c r="A3571" s="2" t="s">
        <v>104</v>
      </c>
      <c r="B3571" s="2">
        <v>1185732</v>
      </c>
      <c r="C3571" s="3">
        <v>44383</v>
      </c>
      <c r="D3571" s="2" t="s">
        <v>105</v>
      </c>
      <c r="E3571" s="2" t="s">
        <v>48</v>
      </c>
      <c r="F3571" s="2" t="s">
        <v>126</v>
      </c>
      <c r="G3571" s="2" t="s">
        <v>111</v>
      </c>
      <c r="H3571" s="4">
        <v>0.54999999999999993</v>
      </c>
      <c r="I3571" s="5">
        <v>4000</v>
      </c>
      <c r="J3571" s="6">
        <f t="shared" si="26"/>
        <v>2199.9999999999995</v>
      </c>
      <c r="K3571" s="6">
        <f t="shared" si="27"/>
        <v>879.99999999999989</v>
      </c>
      <c r="L3571" s="7">
        <v>0.4</v>
      </c>
    </row>
    <row r="3572" spans="1:12">
      <c r="A3572" s="2" t="s">
        <v>104</v>
      </c>
      <c r="B3572" s="2">
        <v>1185732</v>
      </c>
      <c r="C3572" s="3">
        <v>44415</v>
      </c>
      <c r="D3572" s="2" t="s">
        <v>105</v>
      </c>
      <c r="E3572" s="2" t="s">
        <v>48</v>
      </c>
      <c r="F3572" s="2" t="s">
        <v>126</v>
      </c>
      <c r="G3572" s="2" t="s">
        <v>106</v>
      </c>
      <c r="H3572" s="4">
        <v>0.49999999999999994</v>
      </c>
      <c r="I3572" s="5">
        <v>5500</v>
      </c>
      <c r="J3572" s="6">
        <f t="shared" ref="J3572:J3889" si="28">H3572*I3572</f>
        <v>2749.9999999999995</v>
      </c>
      <c r="K3572" s="6">
        <f t="shared" ref="K3572:K3889" si="29">J3572*L3572</f>
        <v>962.49999999999977</v>
      </c>
      <c r="L3572" s="7">
        <v>0.35</v>
      </c>
    </row>
    <row r="3573" spans="1:12">
      <c r="A3573" s="2" t="s">
        <v>104</v>
      </c>
      <c r="B3573" s="2">
        <v>1185732</v>
      </c>
      <c r="C3573" s="3">
        <v>44415</v>
      </c>
      <c r="D3573" s="2" t="s">
        <v>105</v>
      </c>
      <c r="E3573" s="2" t="s">
        <v>48</v>
      </c>
      <c r="F3573" s="2" t="s">
        <v>126</v>
      </c>
      <c r="G3573" s="2" t="s">
        <v>107</v>
      </c>
      <c r="H3573" s="4">
        <v>0.45</v>
      </c>
      <c r="I3573" s="5">
        <v>3250</v>
      </c>
      <c r="J3573" s="6">
        <f t="shared" si="28"/>
        <v>1462.5</v>
      </c>
      <c r="K3573" s="6">
        <f t="shared" si="29"/>
        <v>511.87499999999994</v>
      </c>
      <c r="L3573" s="7">
        <v>0.35</v>
      </c>
    </row>
    <row r="3574" spans="1:12">
      <c r="A3574" s="2" t="s">
        <v>104</v>
      </c>
      <c r="B3574" s="2">
        <v>1185732</v>
      </c>
      <c r="C3574" s="3">
        <v>44415</v>
      </c>
      <c r="D3574" s="2" t="s">
        <v>105</v>
      </c>
      <c r="E3574" s="2" t="s">
        <v>48</v>
      </c>
      <c r="F3574" s="2" t="s">
        <v>126</v>
      </c>
      <c r="G3574" s="2" t="s">
        <v>108</v>
      </c>
      <c r="H3574" s="4">
        <v>0.4</v>
      </c>
      <c r="I3574" s="5">
        <v>2500</v>
      </c>
      <c r="J3574" s="6">
        <f t="shared" si="28"/>
        <v>1000</v>
      </c>
      <c r="K3574" s="6">
        <f t="shared" si="29"/>
        <v>400</v>
      </c>
      <c r="L3574" s="7">
        <v>0.4</v>
      </c>
    </row>
    <row r="3575" spans="1:12">
      <c r="A3575" s="2" t="s">
        <v>104</v>
      </c>
      <c r="B3575" s="2">
        <v>1185732</v>
      </c>
      <c r="C3575" s="3">
        <v>44415</v>
      </c>
      <c r="D3575" s="2" t="s">
        <v>105</v>
      </c>
      <c r="E3575" s="2" t="s">
        <v>48</v>
      </c>
      <c r="F3575" s="2" t="s">
        <v>126</v>
      </c>
      <c r="G3575" s="2" t="s">
        <v>109</v>
      </c>
      <c r="H3575" s="4">
        <v>0.4</v>
      </c>
      <c r="I3575" s="5">
        <v>1500</v>
      </c>
      <c r="J3575" s="6">
        <f t="shared" si="28"/>
        <v>600</v>
      </c>
      <c r="K3575" s="6">
        <f t="shared" si="29"/>
        <v>240</v>
      </c>
      <c r="L3575" s="7">
        <v>0.4</v>
      </c>
    </row>
    <row r="3576" spans="1:12">
      <c r="A3576" s="2" t="s">
        <v>104</v>
      </c>
      <c r="B3576" s="2">
        <v>1185732</v>
      </c>
      <c r="C3576" s="3">
        <v>44415</v>
      </c>
      <c r="D3576" s="2" t="s">
        <v>105</v>
      </c>
      <c r="E3576" s="2" t="s">
        <v>48</v>
      </c>
      <c r="F3576" s="2" t="s">
        <v>126</v>
      </c>
      <c r="G3576" s="2" t="s">
        <v>110</v>
      </c>
      <c r="H3576" s="4">
        <v>0.49999999999999994</v>
      </c>
      <c r="I3576" s="5">
        <v>1250</v>
      </c>
      <c r="J3576" s="6">
        <f t="shared" si="28"/>
        <v>624.99999999999989</v>
      </c>
      <c r="K3576" s="6">
        <f t="shared" si="29"/>
        <v>187.49999999999997</v>
      </c>
      <c r="L3576" s="7">
        <v>0.3</v>
      </c>
    </row>
    <row r="3577" spans="1:12">
      <c r="A3577" s="2" t="s">
        <v>104</v>
      </c>
      <c r="B3577" s="2">
        <v>1185732</v>
      </c>
      <c r="C3577" s="3">
        <v>44415</v>
      </c>
      <c r="D3577" s="2" t="s">
        <v>105</v>
      </c>
      <c r="E3577" s="2" t="s">
        <v>48</v>
      </c>
      <c r="F3577" s="2" t="s">
        <v>126</v>
      </c>
      <c r="G3577" s="2" t="s">
        <v>111</v>
      </c>
      <c r="H3577" s="4">
        <v>0.54999999999999993</v>
      </c>
      <c r="I3577" s="5">
        <v>3000</v>
      </c>
      <c r="J3577" s="6">
        <f t="shared" si="28"/>
        <v>1649.9999999999998</v>
      </c>
      <c r="K3577" s="6">
        <f t="shared" si="29"/>
        <v>660</v>
      </c>
      <c r="L3577" s="7">
        <v>0.4</v>
      </c>
    </row>
    <row r="3578" spans="1:12">
      <c r="A3578" s="2" t="s">
        <v>104</v>
      </c>
      <c r="B3578" s="2">
        <v>1185732</v>
      </c>
      <c r="C3578" s="3">
        <v>44445</v>
      </c>
      <c r="D3578" s="2" t="s">
        <v>105</v>
      </c>
      <c r="E3578" s="2" t="s">
        <v>48</v>
      </c>
      <c r="F3578" s="2" t="s">
        <v>126</v>
      </c>
      <c r="G3578" s="2" t="s">
        <v>106</v>
      </c>
      <c r="H3578" s="4">
        <v>0.49999999999999994</v>
      </c>
      <c r="I3578" s="5">
        <v>4250</v>
      </c>
      <c r="J3578" s="6">
        <f t="shared" si="28"/>
        <v>2124.9999999999995</v>
      </c>
      <c r="K3578" s="6">
        <f t="shared" si="29"/>
        <v>743.74999999999977</v>
      </c>
      <c r="L3578" s="7">
        <v>0.35</v>
      </c>
    </row>
    <row r="3579" spans="1:12">
      <c r="A3579" s="2" t="s">
        <v>104</v>
      </c>
      <c r="B3579" s="2">
        <v>1185732</v>
      </c>
      <c r="C3579" s="3">
        <v>44445</v>
      </c>
      <c r="D3579" s="2" t="s">
        <v>105</v>
      </c>
      <c r="E3579" s="2" t="s">
        <v>48</v>
      </c>
      <c r="F3579" s="2" t="s">
        <v>126</v>
      </c>
      <c r="G3579" s="2" t="s">
        <v>107</v>
      </c>
      <c r="H3579" s="4">
        <v>0.45</v>
      </c>
      <c r="I3579" s="5">
        <v>2250</v>
      </c>
      <c r="J3579" s="6">
        <f t="shared" si="28"/>
        <v>1012.5</v>
      </c>
      <c r="K3579" s="6">
        <f t="shared" si="29"/>
        <v>354.375</v>
      </c>
      <c r="L3579" s="7">
        <v>0.35</v>
      </c>
    </row>
    <row r="3580" spans="1:12">
      <c r="A3580" s="2" t="s">
        <v>104</v>
      </c>
      <c r="B3580" s="2">
        <v>1185732</v>
      </c>
      <c r="C3580" s="3">
        <v>44445</v>
      </c>
      <c r="D3580" s="2" t="s">
        <v>105</v>
      </c>
      <c r="E3580" s="2" t="s">
        <v>48</v>
      </c>
      <c r="F3580" s="2" t="s">
        <v>126</v>
      </c>
      <c r="G3580" s="2" t="s">
        <v>108</v>
      </c>
      <c r="H3580" s="4">
        <v>0.4</v>
      </c>
      <c r="I3580" s="5">
        <v>1250</v>
      </c>
      <c r="J3580" s="6">
        <f t="shared" si="28"/>
        <v>500</v>
      </c>
      <c r="K3580" s="6">
        <f t="shared" si="29"/>
        <v>200</v>
      </c>
      <c r="L3580" s="7">
        <v>0.4</v>
      </c>
    </row>
    <row r="3581" spans="1:12">
      <c r="A3581" s="2" t="s">
        <v>104</v>
      </c>
      <c r="B3581" s="2">
        <v>1185732</v>
      </c>
      <c r="C3581" s="3">
        <v>44445</v>
      </c>
      <c r="D3581" s="2" t="s">
        <v>105</v>
      </c>
      <c r="E3581" s="2" t="s">
        <v>48</v>
      </c>
      <c r="F3581" s="2" t="s">
        <v>126</v>
      </c>
      <c r="G3581" s="2" t="s">
        <v>109</v>
      </c>
      <c r="H3581" s="4">
        <v>0.4</v>
      </c>
      <c r="I3581" s="5">
        <v>1000</v>
      </c>
      <c r="J3581" s="6">
        <f t="shared" si="28"/>
        <v>400</v>
      </c>
      <c r="K3581" s="6">
        <f t="shared" si="29"/>
        <v>160</v>
      </c>
      <c r="L3581" s="7">
        <v>0.4</v>
      </c>
    </row>
    <row r="3582" spans="1:12">
      <c r="A3582" s="2" t="s">
        <v>104</v>
      </c>
      <c r="B3582" s="2">
        <v>1185732</v>
      </c>
      <c r="C3582" s="3">
        <v>44445</v>
      </c>
      <c r="D3582" s="2" t="s">
        <v>105</v>
      </c>
      <c r="E3582" s="2" t="s">
        <v>48</v>
      </c>
      <c r="F3582" s="2" t="s">
        <v>126</v>
      </c>
      <c r="G3582" s="2" t="s">
        <v>110</v>
      </c>
      <c r="H3582" s="4">
        <v>0.49999999999999994</v>
      </c>
      <c r="I3582" s="5">
        <v>1000</v>
      </c>
      <c r="J3582" s="6">
        <f t="shared" si="28"/>
        <v>499.99999999999994</v>
      </c>
      <c r="K3582" s="6">
        <f t="shared" si="29"/>
        <v>149.99999999999997</v>
      </c>
      <c r="L3582" s="7">
        <v>0.3</v>
      </c>
    </row>
    <row r="3583" spans="1:12">
      <c r="A3583" s="2" t="s">
        <v>104</v>
      </c>
      <c r="B3583" s="2">
        <v>1185732</v>
      </c>
      <c r="C3583" s="3">
        <v>44445</v>
      </c>
      <c r="D3583" s="2" t="s">
        <v>105</v>
      </c>
      <c r="E3583" s="2" t="s">
        <v>48</v>
      </c>
      <c r="F3583" s="2" t="s">
        <v>126</v>
      </c>
      <c r="G3583" s="2" t="s">
        <v>111</v>
      </c>
      <c r="H3583" s="4">
        <v>0.54999999999999993</v>
      </c>
      <c r="I3583" s="5">
        <v>2000</v>
      </c>
      <c r="J3583" s="6">
        <f t="shared" si="28"/>
        <v>1099.9999999999998</v>
      </c>
      <c r="K3583" s="6">
        <f t="shared" si="29"/>
        <v>439.99999999999994</v>
      </c>
      <c r="L3583" s="7">
        <v>0.4</v>
      </c>
    </row>
    <row r="3584" spans="1:12">
      <c r="A3584" s="2" t="s">
        <v>104</v>
      </c>
      <c r="B3584" s="2">
        <v>1185732</v>
      </c>
      <c r="C3584" s="3">
        <v>44477</v>
      </c>
      <c r="D3584" s="2" t="s">
        <v>105</v>
      </c>
      <c r="E3584" s="2" t="s">
        <v>48</v>
      </c>
      <c r="F3584" s="2" t="s">
        <v>126</v>
      </c>
      <c r="G3584" s="2" t="s">
        <v>106</v>
      </c>
      <c r="H3584" s="4">
        <v>0.54999999999999993</v>
      </c>
      <c r="I3584" s="5">
        <v>3750</v>
      </c>
      <c r="J3584" s="6">
        <f t="shared" si="28"/>
        <v>2062.4999999999995</v>
      </c>
      <c r="K3584" s="6">
        <f t="shared" si="29"/>
        <v>721.87499999999977</v>
      </c>
      <c r="L3584" s="7">
        <v>0.35</v>
      </c>
    </row>
    <row r="3585" spans="1:12">
      <c r="A3585" s="2" t="s">
        <v>104</v>
      </c>
      <c r="B3585" s="2">
        <v>1185732</v>
      </c>
      <c r="C3585" s="3">
        <v>44477</v>
      </c>
      <c r="D3585" s="2" t="s">
        <v>105</v>
      </c>
      <c r="E3585" s="2" t="s">
        <v>48</v>
      </c>
      <c r="F3585" s="2" t="s">
        <v>126</v>
      </c>
      <c r="G3585" s="2" t="s">
        <v>107</v>
      </c>
      <c r="H3585" s="4">
        <v>0.5</v>
      </c>
      <c r="I3585" s="5">
        <v>2000</v>
      </c>
      <c r="J3585" s="6">
        <f t="shared" si="28"/>
        <v>1000</v>
      </c>
      <c r="K3585" s="6">
        <f t="shared" si="29"/>
        <v>350</v>
      </c>
      <c r="L3585" s="7">
        <v>0.35</v>
      </c>
    </row>
    <row r="3586" spans="1:12">
      <c r="A3586" s="2" t="s">
        <v>104</v>
      </c>
      <c r="B3586" s="2">
        <v>1185732</v>
      </c>
      <c r="C3586" s="3">
        <v>44477</v>
      </c>
      <c r="D3586" s="2" t="s">
        <v>105</v>
      </c>
      <c r="E3586" s="2" t="s">
        <v>48</v>
      </c>
      <c r="F3586" s="2" t="s">
        <v>126</v>
      </c>
      <c r="G3586" s="2" t="s">
        <v>108</v>
      </c>
      <c r="H3586" s="4">
        <v>0.5</v>
      </c>
      <c r="I3586" s="5">
        <v>1000</v>
      </c>
      <c r="J3586" s="6">
        <f t="shared" si="28"/>
        <v>500</v>
      </c>
      <c r="K3586" s="6">
        <f t="shared" si="29"/>
        <v>200</v>
      </c>
      <c r="L3586" s="7">
        <v>0.4</v>
      </c>
    </row>
    <row r="3587" spans="1:12">
      <c r="A3587" s="2" t="s">
        <v>104</v>
      </c>
      <c r="B3587" s="2">
        <v>1185732</v>
      </c>
      <c r="C3587" s="3">
        <v>44477</v>
      </c>
      <c r="D3587" s="2" t="s">
        <v>105</v>
      </c>
      <c r="E3587" s="2" t="s">
        <v>48</v>
      </c>
      <c r="F3587" s="2" t="s">
        <v>126</v>
      </c>
      <c r="G3587" s="2" t="s">
        <v>109</v>
      </c>
      <c r="H3587" s="4">
        <v>0.5</v>
      </c>
      <c r="I3587" s="5">
        <v>750</v>
      </c>
      <c r="J3587" s="6">
        <f t="shared" si="28"/>
        <v>375</v>
      </c>
      <c r="K3587" s="6">
        <f t="shared" si="29"/>
        <v>150</v>
      </c>
      <c r="L3587" s="7">
        <v>0.4</v>
      </c>
    </row>
    <row r="3588" spans="1:12">
      <c r="A3588" s="2" t="s">
        <v>104</v>
      </c>
      <c r="B3588" s="2">
        <v>1185732</v>
      </c>
      <c r="C3588" s="3">
        <v>44477</v>
      </c>
      <c r="D3588" s="2" t="s">
        <v>105</v>
      </c>
      <c r="E3588" s="2" t="s">
        <v>48</v>
      </c>
      <c r="F3588" s="2" t="s">
        <v>126</v>
      </c>
      <c r="G3588" s="2" t="s">
        <v>110</v>
      </c>
      <c r="H3588" s="4">
        <v>0.6</v>
      </c>
      <c r="I3588" s="5">
        <v>750</v>
      </c>
      <c r="J3588" s="6">
        <f t="shared" si="28"/>
        <v>450</v>
      </c>
      <c r="K3588" s="6">
        <f t="shared" si="29"/>
        <v>135</v>
      </c>
      <c r="L3588" s="7">
        <v>0.3</v>
      </c>
    </row>
    <row r="3589" spans="1:12">
      <c r="A3589" s="2" t="s">
        <v>104</v>
      </c>
      <c r="B3589" s="2">
        <v>1185732</v>
      </c>
      <c r="C3589" s="3">
        <v>44477</v>
      </c>
      <c r="D3589" s="2" t="s">
        <v>105</v>
      </c>
      <c r="E3589" s="2" t="s">
        <v>48</v>
      </c>
      <c r="F3589" s="2" t="s">
        <v>126</v>
      </c>
      <c r="G3589" s="2" t="s">
        <v>111</v>
      </c>
      <c r="H3589" s="4">
        <v>0.64999999999999991</v>
      </c>
      <c r="I3589" s="5">
        <v>2000</v>
      </c>
      <c r="J3589" s="6">
        <f t="shared" si="28"/>
        <v>1299.9999999999998</v>
      </c>
      <c r="K3589" s="6">
        <f t="shared" si="29"/>
        <v>519.99999999999989</v>
      </c>
      <c r="L3589" s="7">
        <v>0.4</v>
      </c>
    </row>
    <row r="3590" spans="1:12">
      <c r="A3590" s="2" t="s">
        <v>104</v>
      </c>
      <c r="B3590" s="2">
        <v>1185732</v>
      </c>
      <c r="C3590" s="3">
        <v>44507</v>
      </c>
      <c r="D3590" s="2" t="s">
        <v>105</v>
      </c>
      <c r="E3590" s="2" t="s">
        <v>48</v>
      </c>
      <c r="F3590" s="2" t="s">
        <v>126</v>
      </c>
      <c r="G3590" s="2" t="s">
        <v>106</v>
      </c>
      <c r="H3590" s="4">
        <v>0.6</v>
      </c>
      <c r="I3590" s="5">
        <v>3500</v>
      </c>
      <c r="J3590" s="6">
        <f t="shared" si="28"/>
        <v>2100</v>
      </c>
      <c r="K3590" s="6">
        <f t="shared" si="29"/>
        <v>735</v>
      </c>
      <c r="L3590" s="7">
        <v>0.35</v>
      </c>
    </row>
    <row r="3591" spans="1:12">
      <c r="A3591" s="2" t="s">
        <v>104</v>
      </c>
      <c r="B3591" s="2">
        <v>1185732</v>
      </c>
      <c r="C3591" s="3">
        <v>44507</v>
      </c>
      <c r="D3591" s="2" t="s">
        <v>105</v>
      </c>
      <c r="E3591" s="2" t="s">
        <v>48</v>
      </c>
      <c r="F3591" s="2" t="s">
        <v>126</v>
      </c>
      <c r="G3591" s="2" t="s">
        <v>107</v>
      </c>
      <c r="H3591" s="4">
        <v>0.5</v>
      </c>
      <c r="I3591" s="5">
        <v>2250</v>
      </c>
      <c r="J3591" s="6">
        <f t="shared" si="28"/>
        <v>1125</v>
      </c>
      <c r="K3591" s="6">
        <f t="shared" si="29"/>
        <v>393.75</v>
      </c>
      <c r="L3591" s="7">
        <v>0.35</v>
      </c>
    </row>
    <row r="3592" spans="1:12">
      <c r="A3592" s="2" t="s">
        <v>104</v>
      </c>
      <c r="B3592" s="2">
        <v>1185732</v>
      </c>
      <c r="C3592" s="3">
        <v>44507</v>
      </c>
      <c r="D3592" s="2" t="s">
        <v>105</v>
      </c>
      <c r="E3592" s="2" t="s">
        <v>48</v>
      </c>
      <c r="F3592" s="2" t="s">
        <v>126</v>
      </c>
      <c r="G3592" s="2" t="s">
        <v>108</v>
      </c>
      <c r="H3592" s="4">
        <v>0.5</v>
      </c>
      <c r="I3592" s="5">
        <v>2200</v>
      </c>
      <c r="J3592" s="6">
        <f t="shared" si="28"/>
        <v>1100</v>
      </c>
      <c r="K3592" s="6">
        <f t="shared" si="29"/>
        <v>440</v>
      </c>
      <c r="L3592" s="7">
        <v>0.4</v>
      </c>
    </row>
    <row r="3593" spans="1:12">
      <c r="A3593" s="2" t="s">
        <v>104</v>
      </c>
      <c r="B3593" s="2">
        <v>1185732</v>
      </c>
      <c r="C3593" s="3">
        <v>44507</v>
      </c>
      <c r="D3593" s="2" t="s">
        <v>105</v>
      </c>
      <c r="E3593" s="2" t="s">
        <v>48</v>
      </c>
      <c r="F3593" s="2" t="s">
        <v>126</v>
      </c>
      <c r="G3593" s="2" t="s">
        <v>109</v>
      </c>
      <c r="H3593" s="4">
        <v>0.5</v>
      </c>
      <c r="I3593" s="5">
        <v>2000</v>
      </c>
      <c r="J3593" s="6">
        <f t="shared" si="28"/>
        <v>1000</v>
      </c>
      <c r="K3593" s="6">
        <f t="shared" si="29"/>
        <v>400</v>
      </c>
      <c r="L3593" s="7">
        <v>0.4</v>
      </c>
    </row>
    <row r="3594" spans="1:12">
      <c r="A3594" s="2" t="s">
        <v>104</v>
      </c>
      <c r="B3594" s="2">
        <v>1185732</v>
      </c>
      <c r="C3594" s="3">
        <v>44507</v>
      </c>
      <c r="D3594" s="2" t="s">
        <v>105</v>
      </c>
      <c r="E3594" s="2" t="s">
        <v>48</v>
      </c>
      <c r="F3594" s="2" t="s">
        <v>126</v>
      </c>
      <c r="G3594" s="2" t="s">
        <v>110</v>
      </c>
      <c r="H3594" s="4">
        <v>0.6</v>
      </c>
      <c r="I3594" s="5">
        <v>1750</v>
      </c>
      <c r="J3594" s="6">
        <f t="shared" si="28"/>
        <v>1050</v>
      </c>
      <c r="K3594" s="6">
        <f t="shared" si="29"/>
        <v>315</v>
      </c>
      <c r="L3594" s="7">
        <v>0.3</v>
      </c>
    </row>
    <row r="3595" spans="1:12">
      <c r="A3595" s="2" t="s">
        <v>104</v>
      </c>
      <c r="B3595" s="2">
        <v>1185732</v>
      </c>
      <c r="C3595" s="3">
        <v>44507</v>
      </c>
      <c r="D3595" s="2" t="s">
        <v>105</v>
      </c>
      <c r="E3595" s="2" t="s">
        <v>48</v>
      </c>
      <c r="F3595" s="2" t="s">
        <v>126</v>
      </c>
      <c r="G3595" s="2" t="s">
        <v>111</v>
      </c>
      <c r="H3595" s="4">
        <v>0.64999999999999991</v>
      </c>
      <c r="I3595" s="5">
        <v>2750</v>
      </c>
      <c r="J3595" s="6">
        <f t="shared" si="28"/>
        <v>1787.4999999999998</v>
      </c>
      <c r="K3595" s="6">
        <f t="shared" si="29"/>
        <v>715</v>
      </c>
      <c r="L3595" s="7">
        <v>0.4</v>
      </c>
    </row>
    <row r="3596" spans="1:12">
      <c r="A3596" s="2" t="s">
        <v>104</v>
      </c>
      <c r="B3596" s="2">
        <v>1185732</v>
      </c>
      <c r="C3596" s="3">
        <v>44536</v>
      </c>
      <c r="D3596" s="2" t="s">
        <v>105</v>
      </c>
      <c r="E3596" s="2" t="s">
        <v>48</v>
      </c>
      <c r="F3596" s="2" t="s">
        <v>126</v>
      </c>
      <c r="G3596" s="2" t="s">
        <v>106</v>
      </c>
      <c r="H3596" s="4">
        <v>0.6</v>
      </c>
      <c r="I3596" s="5">
        <v>5000</v>
      </c>
      <c r="J3596" s="6">
        <f t="shared" si="28"/>
        <v>3000</v>
      </c>
      <c r="K3596" s="6">
        <f t="shared" si="29"/>
        <v>1050</v>
      </c>
      <c r="L3596" s="7">
        <v>0.35</v>
      </c>
    </row>
    <row r="3597" spans="1:12">
      <c r="A3597" s="2" t="s">
        <v>104</v>
      </c>
      <c r="B3597" s="2">
        <v>1185732</v>
      </c>
      <c r="C3597" s="3">
        <v>44536</v>
      </c>
      <c r="D3597" s="2" t="s">
        <v>105</v>
      </c>
      <c r="E3597" s="2" t="s">
        <v>48</v>
      </c>
      <c r="F3597" s="2" t="s">
        <v>126</v>
      </c>
      <c r="G3597" s="2" t="s">
        <v>107</v>
      </c>
      <c r="H3597" s="4">
        <v>0.5</v>
      </c>
      <c r="I3597" s="5">
        <v>3000</v>
      </c>
      <c r="J3597" s="6">
        <f t="shared" si="28"/>
        <v>1500</v>
      </c>
      <c r="K3597" s="6">
        <f t="shared" si="29"/>
        <v>525</v>
      </c>
      <c r="L3597" s="7">
        <v>0.35</v>
      </c>
    </row>
    <row r="3598" spans="1:12">
      <c r="A3598" s="2" t="s">
        <v>104</v>
      </c>
      <c r="B3598" s="2">
        <v>1185732</v>
      </c>
      <c r="C3598" s="3">
        <v>44536</v>
      </c>
      <c r="D3598" s="2" t="s">
        <v>105</v>
      </c>
      <c r="E3598" s="2" t="s">
        <v>48</v>
      </c>
      <c r="F3598" s="2" t="s">
        <v>126</v>
      </c>
      <c r="G3598" s="2" t="s">
        <v>108</v>
      </c>
      <c r="H3598" s="4">
        <v>0.5</v>
      </c>
      <c r="I3598" s="5">
        <v>2750</v>
      </c>
      <c r="J3598" s="6">
        <f t="shared" si="28"/>
        <v>1375</v>
      </c>
      <c r="K3598" s="6">
        <f t="shared" si="29"/>
        <v>550</v>
      </c>
      <c r="L3598" s="7">
        <v>0.4</v>
      </c>
    </row>
    <row r="3599" spans="1:12">
      <c r="A3599" s="2" t="s">
        <v>104</v>
      </c>
      <c r="B3599" s="2">
        <v>1185732</v>
      </c>
      <c r="C3599" s="3">
        <v>44536</v>
      </c>
      <c r="D3599" s="2" t="s">
        <v>105</v>
      </c>
      <c r="E3599" s="2" t="s">
        <v>48</v>
      </c>
      <c r="F3599" s="2" t="s">
        <v>126</v>
      </c>
      <c r="G3599" s="2" t="s">
        <v>109</v>
      </c>
      <c r="H3599" s="4">
        <v>0.5</v>
      </c>
      <c r="I3599" s="5">
        <v>2250</v>
      </c>
      <c r="J3599" s="6">
        <f t="shared" si="28"/>
        <v>1125</v>
      </c>
      <c r="K3599" s="6">
        <f t="shared" si="29"/>
        <v>450</v>
      </c>
      <c r="L3599" s="7">
        <v>0.4</v>
      </c>
    </row>
    <row r="3600" spans="1:12">
      <c r="A3600" s="2" t="s">
        <v>104</v>
      </c>
      <c r="B3600" s="2">
        <v>1185732</v>
      </c>
      <c r="C3600" s="3">
        <v>44536</v>
      </c>
      <c r="D3600" s="2" t="s">
        <v>105</v>
      </c>
      <c r="E3600" s="2" t="s">
        <v>48</v>
      </c>
      <c r="F3600" s="2" t="s">
        <v>126</v>
      </c>
      <c r="G3600" s="2" t="s">
        <v>110</v>
      </c>
      <c r="H3600" s="4">
        <v>0.6</v>
      </c>
      <c r="I3600" s="5">
        <v>2250</v>
      </c>
      <c r="J3600" s="6">
        <f t="shared" si="28"/>
        <v>1350</v>
      </c>
      <c r="K3600" s="6">
        <f t="shared" si="29"/>
        <v>405</v>
      </c>
      <c r="L3600" s="7">
        <v>0.3</v>
      </c>
    </row>
    <row r="3601" spans="1:12">
      <c r="A3601" s="2" t="s">
        <v>104</v>
      </c>
      <c r="B3601" s="2">
        <v>1185732</v>
      </c>
      <c r="C3601" s="3">
        <v>44536</v>
      </c>
      <c r="D3601" s="2" t="s">
        <v>105</v>
      </c>
      <c r="E3601" s="2" t="s">
        <v>48</v>
      </c>
      <c r="F3601" s="2" t="s">
        <v>126</v>
      </c>
      <c r="G3601" s="2" t="s">
        <v>111</v>
      </c>
      <c r="H3601" s="4">
        <v>0.64999999999999991</v>
      </c>
      <c r="I3601" s="5">
        <v>3250</v>
      </c>
      <c r="J3601" s="6">
        <f t="shared" si="28"/>
        <v>2112.4999999999995</v>
      </c>
      <c r="K3601" s="6">
        <f t="shared" si="29"/>
        <v>844.99999999999989</v>
      </c>
      <c r="L3601" s="7">
        <v>0.4</v>
      </c>
    </row>
    <row r="3602" spans="1:12">
      <c r="A3602" s="2" t="s">
        <v>104</v>
      </c>
      <c r="B3602" s="2">
        <v>1185732</v>
      </c>
      <c r="C3602" s="3">
        <v>44213</v>
      </c>
      <c r="D3602" s="2" t="s">
        <v>105</v>
      </c>
      <c r="E3602" s="2" t="s">
        <v>59</v>
      </c>
      <c r="F3602" s="2" t="s">
        <v>72</v>
      </c>
      <c r="G3602" s="2" t="s">
        <v>106</v>
      </c>
      <c r="H3602" s="4">
        <v>0.4</v>
      </c>
      <c r="I3602" s="5">
        <v>4500</v>
      </c>
      <c r="J3602" s="6">
        <f t="shared" si="28"/>
        <v>1800</v>
      </c>
      <c r="K3602" s="6">
        <f t="shared" si="29"/>
        <v>540</v>
      </c>
      <c r="L3602" s="7">
        <v>0.3</v>
      </c>
    </row>
    <row r="3603" spans="1:12">
      <c r="A3603" s="2" t="s">
        <v>104</v>
      </c>
      <c r="B3603" s="2">
        <v>1185732</v>
      </c>
      <c r="C3603" s="3">
        <v>44213</v>
      </c>
      <c r="D3603" s="2" t="s">
        <v>105</v>
      </c>
      <c r="E3603" s="2" t="s">
        <v>59</v>
      </c>
      <c r="F3603" s="2" t="s">
        <v>72</v>
      </c>
      <c r="G3603" s="2" t="s">
        <v>107</v>
      </c>
      <c r="H3603" s="4">
        <v>0.4</v>
      </c>
      <c r="I3603" s="5">
        <v>2500</v>
      </c>
      <c r="J3603" s="6">
        <f t="shared" si="28"/>
        <v>1000</v>
      </c>
      <c r="K3603" s="6">
        <f t="shared" si="29"/>
        <v>300</v>
      </c>
      <c r="L3603" s="7">
        <v>0.3</v>
      </c>
    </row>
    <row r="3604" spans="1:12">
      <c r="A3604" s="2" t="s">
        <v>104</v>
      </c>
      <c r="B3604" s="2">
        <v>1185732</v>
      </c>
      <c r="C3604" s="3">
        <v>44213</v>
      </c>
      <c r="D3604" s="2" t="s">
        <v>105</v>
      </c>
      <c r="E3604" s="2" t="s">
        <v>59</v>
      </c>
      <c r="F3604" s="2" t="s">
        <v>72</v>
      </c>
      <c r="G3604" s="2" t="s">
        <v>108</v>
      </c>
      <c r="H3604" s="4">
        <v>0.30000000000000004</v>
      </c>
      <c r="I3604" s="5">
        <v>2500</v>
      </c>
      <c r="J3604" s="6">
        <f t="shared" si="28"/>
        <v>750.00000000000011</v>
      </c>
      <c r="K3604" s="6">
        <f t="shared" si="29"/>
        <v>187.50000000000003</v>
      </c>
      <c r="L3604" s="7">
        <v>0.25</v>
      </c>
    </row>
    <row r="3605" spans="1:12">
      <c r="A3605" s="2" t="s">
        <v>104</v>
      </c>
      <c r="B3605" s="2">
        <v>1185732</v>
      </c>
      <c r="C3605" s="3">
        <v>44213</v>
      </c>
      <c r="D3605" s="2" t="s">
        <v>105</v>
      </c>
      <c r="E3605" s="2" t="s">
        <v>59</v>
      </c>
      <c r="F3605" s="2" t="s">
        <v>72</v>
      </c>
      <c r="G3605" s="2" t="s">
        <v>109</v>
      </c>
      <c r="H3605" s="4">
        <v>0.35</v>
      </c>
      <c r="I3605" s="5">
        <v>1000</v>
      </c>
      <c r="J3605" s="6">
        <f t="shared" si="28"/>
        <v>350</v>
      </c>
      <c r="K3605" s="6">
        <f t="shared" si="29"/>
        <v>87.5</v>
      </c>
      <c r="L3605" s="7">
        <v>0.25</v>
      </c>
    </row>
    <row r="3606" spans="1:12">
      <c r="A3606" s="2" t="s">
        <v>104</v>
      </c>
      <c r="B3606" s="2">
        <v>1185732</v>
      </c>
      <c r="C3606" s="3">
        <v>44213</v>
      </c>
      <c r="D3606" s="2" t="s">
        <v>105</v>
      </c>
      <c r="E3606" s="2" t="s">
        <v>59</v>
      </c>
      <c r="F3606" s="2" t="s">
        <v>72</v>
      </c>
      <c r="G3606" s="2" t="s">
        <v>110</v>
      </c>
      <c r="H3606" s="4">
        <v>0.5</v>
      </c>
      <c r="I3606" s="5">
        <v>1500</v>
      </c>
      <c r="J3606" s="6">
        <f t="shared" si="28"/>
        <v>750</v>
      </c>
      <c r="K3606" s="6">
        <f t="shared" si="29"/>
        <v>187.5</v>
      </c>
      <c r="L3606" s="7">
        <v>0.25</v>
      </c>
    </row>
    <row r="3607" spans="1:12">
      <c r="A3607" s="2" t="s">
        <v>104</v>
      </c>
      <c r="B3607" s="2">
        <v>1185732</v>
      </c>
      <c r="C3607" s="3">
        <v>44213</v>
      </c>
      <c r="D3607" s="2" t="s">
        <v>105</v>
      </c>
      <c r="E3607" s="2" t="s">
        <v>59</v>
      </c>
      <c r="F3607" s="2" t="s">
        <v>72</v>
      </c>
      <c r="G3607" s="2" t="s">
        <v>111</v>
      </c>
      <c r="H3607" s="4">
        <v>0.4</v>
      </c>
      <c r="I3607" s="5">
        <v>2500</v>
      </c>
      <c r="J3607" s="6">
        <f t="shared" si="28"/>
        <v>1000</v>
      </c>
      <c r="K3607" s="6">
        <f t="shared" si="29"/>
        <v>300</v>
      </c>
      <c r="L3607" s="7">
        <v>0.3</v>
      </c>
    </row>
    <row r="3608" spans="1:12">
      <c r="A3608" s="2" t="s">
        <v>104</v>
      </c>
      <c r="B3608" s="2">
        <v>1185732</v>
      </c>
      <c r="C3608" s="3">
        <v>44242</v>
      </c>
      <c r="D3608" s="2" t="s">
        <v>105</v>
      </c>
      <c r="E3608" s="2" t="s">
        <v>59</v>
      </c>
      <c r="F3608" s="2" t="s">
        <v>72</v>
      </c>
      <c r="G3608" s="2" t="s">
        <v>106</v>
      </c>
      <c r="H3608" s="4">
        <v>0.4</v>
      </c>
      <c r="I3608" s="5">
        <v>5000</v>
      </c>
      <c r="J3608" s="6">
        <f t="shared" si="28"/>
        <v>2000</v>
      </c>
      <c r="K3608" s="6">
        <f t="shared" si="29"/>
        <v>600</v>
      </c>
      <c r="L3608" s="7">
        <v>0.3</v>
      </c>
    </row>
    <row r="3609" spans="1:12">
      <c r="A3609" s="2" t="s">
        <v>104</v>
      </c>
      <c r="B3609" s="2">
        <v>1185732</v>
      </c>
      <c r="C3609" s="3">
        <v>44242</v>
      </c>
      <c r="D3609" s="2" t="s">
        <v>105</v>
      </c>
      <c r="E3609" s="2" t="s">
        <v>59</v>
      </c>
      <c r="F3609" s="2" t="s">
        <v>72</v>
      </c>
      <c r="G3609" s="2" t="s">
        <v>107</v>
      </c>
      <c r="H3609" s="4">
        <v>0.4</v>
      </c>
      <c r="I3609" s="5">
        <v>1500</v>
      </c>
      <c r="J3609" s="6">
        <f t="shared" si="28"/>
        <v>600</v>
      </c>
      <c r="K3609" s="6">
        <f t="shared" si="29"/>
        <v>180</v>
      </c>
      <c r="L3609" s="7">
        <v>0.3</v>
      </c>
    </row>
    <row r="3610" spans="1:12">
      <c r="A3610" s="2" t="s">
        <v>104</v>
      </c>
      <c r="B3610" s="2">
        <v>1185732</v>
      </c>
      <c r="C3610" s="3">
        <v>44242</v>
      </c>
      <c r="D3610" s="2" t="s">
        <v>105</v>
      </c>
      <c r="E3610" s="2" t="s">
        <v>59</v>
      </c>
      <c r="F3610" s="2" t="s">
        <v>72</v>
      </c>
      <c r="G3610" s="2" t="s">
        <v>108</v>
      </c>
      <c r="H3610" s="4">
        <v>0.30000000000000004</v>
      </c>
      <c r="I3610" s="5">
        <v>2000</v>
      </c>
      <c r="J3610" s="6">
        <f t="shared" si="28"/>
        <v>600.00000000000011</v>
      </c>
      <c r="K3610" s="6">
        <f t="shared" si="29"/>
        <v>150.00000000000003</v>
      </c>
      <c r="L3610" s="7">
        <v>0.25</v>
      </c>
    </row>
    <row r="3611" spans="1:12">
      <c r="A3611" s="2" t="s">
        <v>104</v>
      </c>
      <c r="B3611" s="2">
        <v>1185732</v>
      </c>
      <c r="C3611" s="3">
        <v>44242</v>
      </c>
      <c r="D3611" s="2" t="s">
        <v>105</v>
      </c>
      <c r="E3611" s="2" t="s">
        <v>59</v>
      </c>
      <c r="F3611" s="2" t="s">
        <v>72</v>
      </c>
      <c r="G3611" s="2" t="s">
        <v>109</v>
      </c>
      <c r="H3611" s="4">
        <v>0.35</v>
      </c>
      <c r="I3611" s="5">
        <v>2500</v>
      </c>
      <c r="J3611" s="6">
        <f t="shared" si="28"/>
        <v>875</v>
      </c>
      <c r="K3611" s="6">
        <f t="shared" si="29"/>
        <v>218.75</v>
      </c>
      <c r="L3611" s="7">
        <v>0.25</v>
      </c>
    </row>
    <row r="3612" spans="1:12">
      <c r="A3612" s="2" t="s">
        <v>104</v>
      </c>
      <c r="B3612" s="2">
        <v>1185732</v>
      </c>
      <c r="C3612" s="3">
        <v>44242</v>
      </c>
      <c r="D3612" s="2" t="s">
        <v>105</v>
      </c>
      <c r="E3612" s="2" t="s">
        <v>59</v>
      </c>
      <c r="F3612" s="2" t="s">
        <v>72</v>
      </c>
      <c r="G3612" s="2" t="s">
        <v>110</v>
      </c>
      <c r="H3612" s="4">
        <v>0.5</v>
      </c>
      <c r="I3612" s="5">
        <v>1500</v>
      </c>
      <c r="J3612" s="6">
        <f t="shared" si="28"/>
        <v>750</v>
      </c>
      <c r="K3612" s="6">
        <f t="shared" si="29"/>
        <v>187.5</v>
      </c>
      <c r="L3612" s="7">
        <v>0.25</v>
      </c>
    </row>
    <row r="3613" spans="1:12">
      <c r="A3613" s="2" t="s">
        <v>104</v>
      </c>
      <c r="B3613" s="2">
        <v>1185732</v>
      </c>
      <c r="C3613" s="3">
        <v>44242</v>
      </c>
      <c r="D3613" s="2" t="s">
        <v>105</v>
      </c>
      <c r="E3613" s="2" t="s">
        <v>59</v>
      </c>
      <c r="F3613" s="2" t="s">
        <v>72</v>
      </c>
      <c r="G3613" s="2" t="s">
        <v>111</v>
      </c>
      <c r="H3613" s="4">
        <v>0.4</v>
      </c>
      <c r="I3613" s="5">
        <v>2500</v>
      </c>
      <c r="J3613" s="6">
        <f t="shared" si="28"/>
        <v>1000</v>
      </c>
      <c r="K3613" s="6">
        <f t="shared" si="29"/>
        <v>300</v>
      </c>
      <c r="L3613" s="7">
        <v>0.3</v>
      </c>
    </row>
    <row r="3614" spans="1:12">
      <c r="A3614" s="2" t="s">
        <v>104</v>
      </c>
      <c r="B3614" s="2">
        <v>1185732</v>
      </c>
      <c r="C3614" s="3">
        <v>44268</v>
      </c>
      <c r="D3614" s="2" t="s">
        <v>105</v>
      </c>
      <c r="E3614" s="2" t="s">
        <v>59</v>
      </c>
      <c r="F3614" s="2" t="s">
        <v>72</v>
      </c>
      <c r="G3614" s="2" t="s">
        <v>106</v>
      </c>
      <c r="H3614" s="4">
        <v>0.4</v>
      </c>
      <c r="I3614" s="5">
        <v>4700</v>
      </c>
      <c r="J3614" s="6">
        <f t="shared" si="28"/>
        <v>1880</v>
      </c>
      <c r="K3614" s="6">
        <f t="shared" si="29"/>
        <v>564</v>
      </c>
      <c r="L3614" s="7">
        <v>0.3</v>
      </c>
    </row>
    <row r="3615" spans="1:12">
      <c r="A3615" s="2" t="s">
        <v>104</v>
      </c>
      <c r="B3615" s="2">
        <v>1185732</v>
      </c>
      <c r="C3615" s="3">
        <v>44268</v>
      </c>
      <c r="D3615" s="2" t="s">
        <v>105</v>
      </c>
      <c r="E3615" s="2" t="s">
        <v>59</v>
      </c>
      <c r="F3615" s="2" t="s">
        <v>72</v>
      </c>
      <c r="G3615" s="2" t="s">
        <v>107</v>
      </c>
      <c r="H3615" s="4">
        <v>0.4</v>
      </c>
      <c r="I3615" s="5">
        <v>1750</v>
      </c>
      <c r="J3615" s="6">
        <f t="shared" si="28"/>
        <v>700</v>
      </c>
      <c r="K3615" s="6">
        <f t="shared" si="29"/>
        <v>210</v>
      </c>
      <c r="L3615" s="7">
        <v>0.3</v>
      </c>
    </row>
    <row r="3616" spans="1:12">
      <c r="A3616" s="2" t="s">
        <v>104</v>
      </c>
      <c r="B3616" s="2">
        <v>1185732</v>
      </c>
      <c r="C3616" s="3">
        <v>44268</v>
      </c>
      <c r="D3616" s="2" t="s">
        <v>105</v>
      </c>
      <c r="E3616" s="2" t="s">
        <v>59</v>
      </c>
      <c r="F3616" s="2" t="s">
        <v>72</v>
      </c>
      <c r="G3616" s="2" t="s">
        <v>108</v>
      </c>
      <c r="H3616" s="4">
        <v>0.30000000000000004</v>
      </c>
      <c r="I3616" s="5">
        <v>2000</v>
      </c>
      <c r="J3616" s="6">
        <f t="shared" si="28"/>
        <v>600.00000000000011</v>
      </c>
      <c r="K3616" s="6">
        <f t="shared" si="29"/>
        <v>150.00000000000003</v>
      </c>
      <c r="L3616" s="7">
        <v>0.25</v>
      </c>
    </row>
    <row r="3617" spans="1:12">
      <c r="A3617" s="2" t="s">
        <v>104</v>
      </c>
      <c r="B3617" s="2">
        <v>1185732</v>
      </c>
      <c r="C3617" s="3">
        <v>44268</v>
      </c>
      <c r="D3617" s="2" t="s">
        <v>105</v>
      </c>
      <c r="E3617" s="2" t="s">
        <v>59</v>
      </c>
      <c r="F3617" s="2" t="s">
        <v>72</v>
      </c>
      <c r="G3617" s="2" t="s">
        <v>109</v>
      </c>
      <c r="H3617" s="4">
        <v>0.35</v>
      </c>
      <c r="I3617" s="5">
        <v>3000</v>
      </c>
      <c r="J3617" s="6">
        <f t="shared" si="28"/>
        <v>1050</v>
      </c>
      <c r="K3617" s="6">
        <f t="shared" si="29"/>
        <v>262.5</v>
      </c>
      <c r="L3617" s="7">
        <v>0.25</v>
      </c>
    </row>
    <row r="3618" spans="1:12">
      <c r="A3618" s="2" t="s">
        <v>104</v>
      </c>
      <c r="B3618" s="2">
        <v>1185732</v>
      </c>
      <c r="C3618" s="3">
        <v>44268</v>
      </c>
      <c r="D3618" s="2" t="s">
        <v>105</v>
      </c>
      <c r="E3618" s="2" t="s">
        <v>59</v>
      </c>
      <c r="F3618" s="2" t="s">
        <v>72</v>
      </c>
      <c r="G3618" s="2" t="s">
        <v>110</v>
      </c>
      <c r="H3618" s="4">
        <v>0.5</v>
      </c>
      <c r="I3618" s="5">
        <v>1000</v>
      </c>
      <c r="J3618" s="6">
        <f t="shared" si="28"/>
        <v>500</v>
      </c>
      <c r="K3618" s="6">
        <f t="shared" si="29"/>
        <v>125</v>
      </c>
      <c r="L3618" s="7">
        <v>0.25</v>
      </c>
    </row>
    <row r="3619" spans="1:12">
      <c r="A3619" s="2" t="s">
        <v>104</v>
      </c>
      <c r="B3619" s="2">
        <v>1185732</v>
      </c>
      <c r="C3619" s="3">
        <v>44268</v>
      </c>
      <c r="D3619" s="2" t="s">
        <v>105</v>
      </c>
      <c r="E3619" s="2" t="s">
        <v>59</v>
      </c>
      <c r="F3619" s="2" t="s">
        <v>72</v>
      </c>
      <c r="G3619" s="2" t="s">
        <v>111</v>
      </c>
      <c r="H3619" s="4">
        <v>0.4</v>
      </c>
      <c r="I3619" s="5">
        <v>2000</v>
      </c>
      <c r="J3619" s="6">
        <f t="shared" si="28"/>
        <v>800</v>
      </c>
      <c r="K3619" s="6">
        <f t="shared" si="29"/>
        <v>240</v>
      </c>
      <c r="L3619" s="7">
        <v>0.3</v>
      </c>
    </row>
    <row r="3620" spans="1:12">
      <c r="A3620" s="2" t="s">
        <v>104</v>
      </c>
      <c r="B3620" s="2">
        <v>1185732</v>
      </c>
      <c r="C3620" s="3">
        <v>44300</v>
      </c>
      <c r="D3620" s="2" t="s">
        <v>105</v>
      </c>
      <c r="E3620" s="2" t="s">
        <v>59</v>
      </c>
      <c r="F3620" s="2" t="s">
        <v>72</v>
      </c>
      <c r="G3620" s="2" t="s">
        <v>106</v>
      </c>
      <c r="H3620" s="4">
        <v>0.4</v>
      </c>
      <c r="I3620" s="5">
        <v>4500</v>
      </c>
      <c r="J3620" s="6">
        <f t="shared" si="28"/>
        <v>1800</v>
      </c>
      <c r="K3620" s="6">
        <f t="shared" si="29"/>
        <v>540</v>
      </c>
      <c r="L3620" s="7">
        <v>0.3</v>
      </c>
    </row>
    <row r="3621" spans="1:12">
      <c r="A3621" s="2" t="s">
        <v>104</v>
      </c>
      <c r="B3621" s="2">
        <v>1185732</v>
      </c>
      <c r="C3621" s="3">
        <v>44300</v>
      </c>
      <c r="D3621" s="2" t="s">
        <v>105</v>
      </c>
      <c r="E3621" s="2" t="s">
        <v>59</v>
      </c>
      <c r="F3621" s="2" t="s">
        <v>72</v>
      </c>
      <c r="G3621" s="2" t="s">
        <v>107</v>
      </c>
      <c r="H3621" s="4">
        <v>0.4</v>
      </c>
      <c r="I3621" s="5">
        <v>1500</v>
      </c>
      <c r="J3621" s="6">
        <f t="shared" si="28"/>
        <v>600</v>
      </c>
      <c r="K3621" s="6">
        <f t="shared" si="29"/>
        <v>180</v>
      </c>
      <c r="L3621" s="7">
        <v>0.3</v>
      </c>
    </row>
    <row r="3622" spans="1:12">
      <c r="A3622" s="2" t="s">
        <v>104</v>
      </c>
      <c r="B3622" s="2">
        <v>1185732</v>
      </c>
      <c r="C3622" s="3">
        <v>44300</v>
      </c>
      <c r="D3622" s="2" t="s">
        <v>105</v>
      </c>
      <c r="E3622" s="2" t="s">
        <v>59</v>
      </c>
      <c r="F3622" s="2" t="s">
        <v>72</v>
      </c>
      <c r="G3622" s="2" t="s">
        <v>108</v>
      </c>
      <c r="H3622" s="4">
        <v>0.30000000000000004</v>
      </c>
      <c r="I3622" s="5">
        <v>1500</v>
      </c>
      <c r="J3622" s="6">
        <f t="shared" si="28"/>
        <v>450.00000000000006</v>
      </c>
      <c r="K3622" s="6">
        <f t="shared" si="29"/>
        <v>112.50000000000001</v>
      </c>
      <c r="L3622" s="7">
        <v>0.25</v>
      </c>
    </row>
    <row r="3623" spans="1:12">
      <c r="A3623" s="2" t="s">
        <v>104</v>
      </c>
      <c r="B3623" s="2">
        <v>1185732</v>
      </c>
      <c r="C3623" s="3">
        <v>44300</v>
      </c>
      <c r="D3623" s="2" t="s">
        <v>105</v>
      </c>
      <c r="E3623" s="2" t="s">
        <v>59</v>
      </c>
      <c r="F3623" s="2" t="s">
        <v>72</v>
      </c>
      <c r="G3623" s="2" t="s">
        <v>109</v>
      </c>
      <c r="H3623" s="4">
        <v>0.35</v>
      </c>
      <c r="I3623" s="5">
        <v>1250</v>
      </c>
      <c r="J3623" s="6">
        <f t="shared" si="28"/>
        <v>437.5</v>
      </c>
      <c r="K3623" s="6">
        <f t="shared" si="29"/>
        <v>109.375</v>
      </c>
      <c r="L3623" s="7">
        <v>0.25</v>
      </c>
    </row>
    <row r="3624" spans="1:12">
      <c r="A3624" s="2" t="s">
        <v>104</v>
      </c>
      <c r="B3624" s="2">
        <v>1185732</v>
      </c>
      <c r="C3624" s="3">
        <v>44300</v>
      </c>
      <c r="D3624" s="2" t="s">
        <v>105</v>
      </c>
      <c r="E3624" s="2" t="s">
        <v>59</v>
      </c>
      <c r="F3624" s="2" t="s">
        <v>72</v>
      </c>
      <c r="G3624" s="2" t="s">
        <v>110</v>
      </c>
      <c r="H3624" s="4">
        <v>0.5</v>
      </c>
      <c r="I3624" s="5">
        <v>1250</v>
      </c>
      <c r="J3624" s="6">
        <f t="shared" si="28"/>
        <v>625</v>
      </c>
      <c r="K3624" s="6">
        <f t="shared" si="29"/>
        <v>156.25</v>
      </c>
      <c r="L3624" s="7">
        <v>0.25</v>
      </c>
    </row>
    <row r="3625" spans="1:12">
      <c r="A3625" s="2" t="s">
        <v>104</v>
      </c>
      <c r="B3625" s="2">
        <v>1185732</v>
      </c>
      <c r="C3625" s="3">
        <v>44300</v>
      </c>
      <c r="D3625" s="2" t="s">
        <v>105</v>
      </c>
      <c r="E3625" s="2" t="s">
        <v>59</v>
      </c>
      <c r="F3625" s="2" t="s">
        <v>72</v>
      </c>
      <c r="G3625" s="2" t="s">
        <v>111</v>
      </c>
      <c r="H3625" s="4">
        <v>0.4</v>
      </c>
      <c r="I3625" s="5">
        <v>2750</v>
      </c>
      <c r="J3625" s="6">
        <f t="shared" si="28"/>
        <v>1100</v>
      </c>
      <c r="K3625" s="6">
        <f t="shared" si="29"/>
        <v>330</v>
      </c>
      <c r="L3625" s="7">
        <v>0.3</v>
      </c>
    </row>
    <row r="3626" spans="1:12">
      <c r="A3626" s="2" t="s">
        <v>104</v>
      </c>
      <c r="B3626" s="2">
        <v>1185732</v>
      </c>
      <c r="C3626" s="3">
        <v>44329</v>
      </c>
      <c r="D3626" s="2" t="s">
        <v>105</v>
      </c>
      <c r="E3626" s="2" t="s">
        <v>59</v>
      </c>
      <c r="F3626" s="2" t="s">
        <v>72</v>
      </c>
      <c r="G3626" s="2" t="s">
        <v>106</v>
      </c>
      <c r="H3626" s="4">
        <v>0.54999999999999993</v>
      </c>
      <c r="I3626" s="5">
        <v>4950</v>
      </c>
      <c r="J3626" s="6">
        <f t="shared" si="28"/>
        <v>2722.4999999999995</v>
      </c>
      <c r="K3626" s="6">
        <f t="shared" si="29"/>
        <v>816.74999999999989</v>
      </c>
      <c r="L3626" s="7">
        <v>0.3</v>
      </c>
    </row>
    <row r="3627" spans="1:12">
      <c r="A3627" s="2" t="s">
        <v>104</v>
      </c>
      <c r="B3627" s="2">
        <v>1185732</v>
      </c>
      <c r="C3627" s="3">
        <v>44329</v>
      </c>
      <c r="D3627" s="2" t="s">
        <v>105</v>
      </c>
      <c r="E3627" s="2" t="s">
        <v>59</v>
      </c>
      <c r="F3627" s="2" t="s">
        <v>72</v>
      </c>
      <c r="G3627" s="2" t="s">
        <v>107</v>
      </c>
      <c r="H3627" s="4">
        <v>0.5</v>
      </c>
      <c r="I3627" s="5">
        <v>2000</v>
      </c>
      <c r="J3627" s="6">
        <f t="shared" si="28"/>
        <v>1000</v>
      </c>
      <c r="K3627" s="6">
        <f t="shared" si="29"/>
        <v>300</v>
      </c>
      <c r="L3627" s="7">
        <v>0.3</v>
      </c>
    </row>
    <row r="3628" spans="1:12">
      <c r="A3628" s="2" t="s">
        <v>104</v>
      </c>
      <c r="B3628" s="2">
        <v>1185732</v>
      </c>
      <c r="C3628" s="3">
        <v>44329</v>
      </c>
      <c r="D3628" s="2" t="s">
        <v>105</v>
      </c>
      <c r="E3628" s="2" t="s">
        <v>59</v>
      </c>
      <c r="F3628" s="2" t="s">
        <v>72</v>
      </c>
      <c r="G3628" s="2" t="s">
        <v>108</v>
      </c>
      <c r="H3628" s="4">
        <v>0.45</v>
      </c>
      <c r="I3628" s="5">
        <v>2250</v>
      </c>
      <c r="J3628" s="6">
        <f t="shared" si="28"/>
        <v>1012.5</v>
      </c>
      <c r="K3628" s="6">
        <f t="shared" si="29"/>
        <v>253.125</v>
      </c>
      <c r="L3628" s="7">
        <v>0.25</v>
      </c>
    </row>
    <row r="3629" spans="1:12">
      <c r="A3629" s="2" t="s">
        <v>104</v>
      </c>
      <c r="B3629" s="2">
        <v>1185732</v>
      </c>
      <c r="C3629" s="3">
        <v>44329</v>
      </c>
      <c r="D3629" s="2" t="s">
        <v>105</v>
      </c>
      <c r="E3629" s="2" t="s">
        <v>59</v>
      </c>
      <c r="F3629" s="2" t="s">
        <v>72</v>
      </c>
      <c r="G3629" s="2" t="s">
        <v>109</v>
      </c>
      <c r="H3629" s="4">
        <v>0.45</v>
      </c>
      <c r="I3629" s="5">
        <v>1750</v>
      </c>
      <c r="J3629" s="6">
        <f t="shared" si="28"/>
        <v>787.5</v>
      </c>
      <c r="K3629" s="6">
        <f t="shared" si="29"/>
        <v>196.875</v>
      </c>
      <c r="L3629" s="7">
        <v>0.25</v>
      </c>
    </row>
    <row r="3630" spans="1:12">
      <c r="A3630" s="2" t="s">
        <v>104</v>
      </c>
      <c r="B3630" s="2">
        <v>1185732</v>
      </c>
      <c r="C3630" s="3">
        <v>44329</v>
      </c>
      <c r="D3630" s="2" t="s">
        <v>105</v>
      </c>
      <c r="E3630" s="2" t="s">
        <v>59</v>
      </c>
      <c r="F3630" s="2" t="s">
        <v>72</v>
      </c>
      <c r="G3630" s="2" t="s">
        <v>110</v>
      </c>
      <c r="H3630" s="4">
        <v>0.54999999999999993</v>
      </c>
      <c r="I3630" s="5">
        <v>2000</v>
      </c>
      <c r="J3630" s="6">
        <f t="shared" si="28"/>
        <v>1099.9999999999998</v>
      </c>
      <c r="K3630" s="6">
        <f t="shared" si="29"/>
        <v>274.99999999999994</v>
      </c>
      <c r="L3630" s="7">
        <v>0.25</v>
      </c>
    </row>
    <row r="3631" spans="1:12">
      <c r="A3631" s="2" t="s">
        <v>104</v>
      </c>
      <c r="B3631" s="2">
        <v>1185732</v>
      </c>
      <c r="C3631" s="3">
        <v>44329</v>
      </c>
      <c r="D3631" s="2" t="s">
        <v>105</v>
      </c>
      <c r="E3631" s="2" t="s">
        <v>59</v>
      </c>
      <c r="F3631" s="2" t="s">
        <v>72</v>
      </c>
      <c r="G3631" s="2" t="s">
        <v>111</v>
      </c>
      <c r="H3631" s="4">
        <v>0.6</v>
      </c>
      <c r="I3631" s="5">
        <v>3250</v>
      </c>
      <c r="J3631" s="6">
        <f t="shared" si="28"/>
        <v>1950</v>
      </c>
      <c r="K3631" s="6">
        <f t="shared" si="29"/>
        <v>585</v>
      </c>
      <c r="L3631" s="7">
        <v>0.3</v>
      </c>
    </row>
    <row r="3632" spans="1:12">
      <c r="A3632" s="2" t="s">
        <v>104</v>
      </c>
      <c r="B3632" s="2">
        <v>1185732</v>
      </c>
      <c r="C3632" s="3">
        <v>44362</v>
      </c>
      <c r="D3632" s="2" t="s">
        <v>105</v>
      </c>
      <c r="E3632" s="2" t="s">
        <v>59</v>
      </c>
      <c r="F3632" s="2" t="s">
        <v>72</v>
      </c>
      <c r="G3632" s="2" t="s">
        <v>106</v>
      </c>
      <c r="H3632" s="4">
        <v>0.54999999999999993</v>
      </c>
      <c r="I3632" s="5">
        <v>5750</v>
      </c>
      <c r="J3632" s="6">
        <f t="shared" si="28"/>
        <v>3162.4999999999995</v>
      </c>
      <c r="K3632" s="6">
        <f t="shared" si="29"/>
        <v>948.74999999999977</v>
      </c>
      <c r="L3632" s="7">
        <v>0.3</v>
      </c>
    </row>
    <row r="3633" spans="1:12">
      <c r="A3633" s="2" t="s">
        <v>104</v>
      </c>
      <c r="B3633" s="2">
        <v>1185732</v>
      </c>
      <c r="C3633" s="3">
        <v>44362</v>
      </c>
      <c r="D3633" s="2" t="s">
        <v>105</v>
      </c>
      <c r="E3633" s="2" t="s">
        <v>59</v>
      </c>
      <c r="F3633" s="2" t="s">
        <v>72</v>
      </c>
      <c r="G3633" s="2" t="s">
        <v>107</v>
      </c>
      <c r="H3633" s="4">
        <v>0.5</v>
      </c>
      <c r="I3633" s="5">
        <v>3250</v>
      </c>
      <c r="J3633" s="6">
        <f t="shared" si="28"/>
        <v>1625</v>
      </c>
      <c r="K3633" s="6">
        <f t="shared" si="29"/>
        <v>487.5</v>
      </c>
      <c r="L3633" s="7">
        <v>0.3</v>
      </c>
    </row>
    <row r="3634" spans="1:12">
      <c r="A3634" s="2" t="s">
        <v>104</v>
      </c>
      <c r="B3634" s="2">
        <v>1185732</v>
      </c>
      <c r="C3634" s="3">
        <v>44362</v>
      </c>
      <c r="D3634" s="2" t="s">
        <v>105</v>
      </c>
      <c r="E3634" s="2" t="s">
        <v>59</v>
      </c>
      <c r="F3634" s="2" t="s">
        <v>72</v>
      </c>
      <c r="G3634" s="2" t="s">
        <v>108</v>
      </c>
      <c r="H3634" s="4">
        <v>0.45</v>
      </c>
      <c r="I3634" s="5">
        <v>2500</v>
      </c>
      <c r="J3634" s="6">
        <f t="shared" si="28"/>
        <v>1125</v>
      </c>
      <c r="K3634" s="6">
        <f t="shared" si="29"/>
        <v>281.25</v>
      </c>
      <c r="L3634" s="7">
        <v>0.25</v>
      </c>
    </row>
    <row r="3635" spans="1:12">
      <c r="A3635" s="2" t="s">
        <v>104</v>
      </c>
      <c r="B3635" s="2">
        <v>1185732</v>
      </c>
      <c r="C3635" s="3">
        <v>44362</v>
      </c>
      <c r="D3635" s="2" t="s">
        <v>105</v>
      </c>
      <c r="E3635" s="2" t="s">
        <v>59</v>
      </c>
      <c r="F3635" s="2" t="s">
        <v>72</v>
      </c>
      <c r="G3635" s="2" t="s">
        <v>109</v>
      </c>
      <c r="H3635" s="4">
        <v>0.45</v>
      </c>
      <c r="I3635" s="5">
        <v>2250</v>
      </c>
      <c r="J3635" s="6">
        <f t="shared" si="28"/>
        <v>1012.5</v>
      </c>
      <c r="K3635" s="6">
        <f t="shared" si="29"/>
        <v>253.125</v>
      </c>
      <c r="L3635" s="7">
        <v>0.25</v>
      </c>
    </row>
    <row r="3636" spans="1:12">
      <c r="A3636" s="2" t="s">
        <v>104</v>
      </c>
      <c r="B3636" s="2">
        <v>1185732</v>
      </c>
      <c r="C3636" s="3">
        <v>44362</v>
      </c>
      <c r="D3636" s="2" t="s">
        <v>105</v>
      </c>
      <c r="E3636" s="2" t="s">
        <v>59</v>
      </c>
      <c r="F3636" s="2" t="s">
        <v>72</v>
      </c>
      <c r="G3636" s="2" t="s">
        <v>110</v>
      </c>
      <c r="H3636" s="4">
        <v>0.54999999999999993</v>
      </c>
      <c r="I3636" s="5">
        <v>2250</v>
      </c>
      <c r="J3636" s="6">
        <f t="shared" si="28"/>
        <v>1237.4999999999998</v>
      </c>
      <c r="K3636" s="6">
        <f t="shared" si="29"/>
        <v>309.37499999999994</v>
      </c>
      <c r="L3636" s="7">
        <v>0.25</v>
      </c>
    </row>
    <row r="3637" spans="1:12">
      <c r="A3637" s="2" t="s">
        <v>104</v>
      </c>
      <c r="B3637" s="2">
        <v>1185732</v>
      </c>
      <c r="C3637" s="3">
        <v>44362</v>
      </c>
      <c r="D3637" s="2" t="s">
        <v>105</v>
      </c>
      <c r="E3637" s="2" t="s">
        <v>59</v>
      </c>
      <c r="F3637" s="2" t="s">
        <v>72</v>
      </c>
      <c r="G3637" s="2" t="s">
        <v>111</v>
      </c>
      <c r="H3637" s="4">
        <v>0.6</v>
      </c>
      <c r="I3637" s="5">
        <v>3750</v>
      </c>
      <c r="J3637" s="6">
        <f t="shared" si="28"/>
        <v>2250</v>
      </c>
      <c r="K3637" s="6">
        <f t="shared" si="29"/>
        <v>675</v>
      </c>
      <c r="L3637" s="7">
        <v>0.3</v>
      </c>
    </row>
    <row r="3638" spans="1:12">
      <c r="A3638" s="2" t="s">
        <v>104</v>
      </c>
      <c r="B3638" s="2">
        <v>1185732</v>
      </c>
      <c r="C3638" s="3">
        <v>44390</v>
      </c>
      <c r="D3638" s="2" t="s">
        <v>105</v>
      </c>
      <c r="E3638" s="2" t="s">
        <v>59</v>
      </c>
      <c r="F3638" s="2" t="s">
        <v>72</v>
      </c>
      <c r="G3638" s="2" t="s">
        <v>106</v>
      </c>
      <c r="H3638" s="4">
        <v>0.54999999999999993</v>
      </c>
      <c r="I3638" s="5">
        <v>6000</v>
      </c>
      <c r="J3638" s="6">
        <f t="shared" si="28"/>
        <v>3299.9999999999995</v>
      </c>
      <c r="K3638" s="6">
        <f t="shared" si="29"/>
        <v>989.99999999999977</v>
      </c>
      <c r="L3638" s="7">
        <v>0.3</v>
      </c>
    </row>
    <row r="3639" spans="1:12">
      <c r="A3639" s="2" t="s">
        <v>104</v>
      </c>
      <c r="B3639" s="2">
        <v>1185732</v>
      </c>
      <c r="C3639" s="3">
        <v>44390</v>
      </c>
      <c r="D3639" s="2" t="s">
        <v>105</v>
      </c>
      <c r="E3639" s="2" t="s">
        <v>59</v>
      </c>
      <c r="F3639" s="2" t="s">
        <v>72</v>
      </c>
      <c r="G3639" s="2" t="s">
        <v>107</v>
      </c>
      <c r="H3639" s="4">
        <v>0.5</v>
      </c>
      <c r="I3639" s="5">
        <v>3500</v>
      </c>
      <c r="J3639" s="6">
        <f t="shared" si="28"/>
        <v>1750</v>
      </c>
      <c r="K3639" s="6">
        <f t="shared" si="29"/>
        <v>525</v>
      </c>
      <c r="L3639" s="7">
        <v>0.3</v>
      </c>
    </row>
    <row r="3640" spans="1:12">
      <c r="A3640" s="2" t="s">
        <v>104</v>
      </c>
      <c r="B3640" s="2">
        <v>1185732</v>
      </c>
      <c r="C3640" s="3">
        <v>44390</v>
      </c>
      <c r="D3640" s="2" t="s">
        <v>105</v>
      </c>
      <c r="E3640" s="2" t="s">
        <v>59</v>
      </c>
      <c r="F3640" s="2" t="s">
        <v>72</v>
      </c>
      <c r="G3640" s="2" t="s">
        <v>108</v>
      </c>
      <c r="H3640" s="4">
        <v>0.45</v>
      </c>
      <c r="I3640" s="5">
        <v>2750</v>
      </c>
      <c r="J3640" s="6">
        <f t="shared" si="28"/>
        <v>1237.5</v>
      </c>
      <c r="K3640" s="6">
        <f t="shared" si="29"/>
        <v>309.375</v>
      </c>
      <c r="L3640" s="7">
        <v>0.25</v>
      </c>
    </row>
    <row r="3641" spans="1:12">
      <c r="A3641" s="2" t="s">
        <v>104</v>
      </c>
      <c r="B3641" s="2">
        <v>1185732</v>
      </c>
      <c r="C3641" s="3">
        <v>44390</v>
      </c>
      <c r="D3641" s="2" t="s">
        <v>105</v>
      </c>
      <c r="E3641" s="2" t="s">
        <v>59</v>
      </c>
      <c r="F3641" s="2" t="s">
        <v>72</v>
      </c>
      <c r="G3641" s="2" t="s">
        <v>109</v>
      </c>
      <c r="H3641" s="4">
        <v>0.45</v>
      </c>
      <c r="I3641" s="5">
        <v>2250</v>
      </c>
      <c r="J3641" s="6">
        <f t="shared" si="28"/>
        <v>1012.5</v>
      </c>
      <c r="K3641" s="6">
        <f t="shared" si="29"/>
        <v>253.125</v>
      </c>
      <c r="L3641" s="7">
        <v>0.25</v>
      </c>
    </row>
    <row r="3642" spans="1:12">
      <c r="A3642" s="2" t="s">
        <v>104</v>
      </c>
      <c r="B3642" s="2">
        <v>1185732</v>
      </c>
      <c r="C3642" s="3">
        <v>44390</v>
      </c>
      <c r="D3642" s="2" t="s">
        <v>105</v>
      </c>
      <c r="E3642" s="2" t="s">
        <v>59</v>
      </c>
      <c r="F3642" s="2" t="s">
        <v>72</v>
      </c>
      <c r="G3642" s="2" t="s">
        <v>110</v>
      </c>
      <c r="H3642" s="4">
        <v>0.54999999999999993</v>
      </c>
      <c r="I3642" s="5">
        <v>2500</v>
      </c>
      <c r="J3642" s="6">
        <f t="shared" si="28"/>
        <v>1374.9999999999998</v>
      </c>
      <c r="K3642" s="6">
        <f t="shared" si="29"/>
        <v>343.74999999999994</v>
      </c>
      <c r="L3642" s="7">
        <v>0.25</v>
      </c>
    </row>
    <row r="3643" spans="1:12">
      <c r="A3643" s="2" t="s">
        <v>104</v>
      </c>
      <c r="B3643" s="2">
        <v>1185732</v>
      </c>
      <c r="C3643" s="3">
        <v>44390</v>
      </c>
      <c r="D3643" s="2" t="s">
        <v>105</v>
      </c>
      <c r="E3643" s="2" t="s">
        <v>59</v>
      </c>
      <c r="F3643" s="2" t="s">
        <v>72</v>
      </c>
      <c r="G3643" s="2" t="s">
        <v>111</v>
      </c>
      <c r="H3643" s="4">
        <v>0.6</v>
      </c>
      <c r="I3643" s="5">
        <v>4250</v>
      </c>
      <c r="J3643" s="6">
        <f t="shared" si="28"/>
        <v>2550</v>
      </c>
      <c r="K3643" s="6">
        <f t="shared" si="29"/>
        <v>765</v>
      </c>
      <c r="L3643" s="7">
        <v>0.3</v>
      </c>
    </row>
    <row r="3644" spans="1:12">
      <c r="A3644" s="2" t="s">
        <v>104</v>
      </c>
      <c r="B3644" s="2">
        <v>1185732</v>
      </c>
      <c r="C3644" s="3">
        <v>44422</v>
      </c>
      <c r="D3644" s="2" t="s">
        <v>105</v>
      </c>
      <c r="E3644" s="2" t="s">
        <v>59</v>
      </c>
      <c r="F3644" s="2" t="s">
        <v>72</v>
      </c>
      <c r="G3644" s="2" t="s">
        <v>106</v>
      </c>
      <c r="H3644" s="4">
        <v>0.54999999999999993</v>
      </c>
      <c r="I3644" s="5">
        <v>5750</v>
      </c>
      <c r="J3644" s="6">
        <f t="shared" si="28"/>
        <v>3162.4999999999995</v>
      </c>
      <c r="K3644" s="6">
        <f t="shared" si="29"/>
        <v>948.74999999999977</v>
      </c>
      <c r="L3644" s="7">
        <v>0.3</v>
      </c>
    </row>
    <row r="3645" spans="1:12">
      <c r="A3645" s="2" t="s">
        <v>104</v>
      </c>
      <c r="B3645" s="2">
        <v>1185732</v>
      </c>
      <c r="C3645" s="3">
        <v>44422</v>
      </c>
      <c r="D3645" s="2" t="s">
        <v>105</v>
      </c>
      <c r="E3645" s="2" t="s">
        <v>59</v>
      </c>
      <c r="F3645" s="2" t="s">
        <v>72</v>
      </c>
      <c r="G3645" s="2" t="s">
        <v>107</v>
      </c>
      <c r="H3645" s="4">
        <v>0.5</v>
      </c>
      <c r="I3645" s="5">
        <v>3500</v>
      </c>
      <c r="J3645" s="6">
        <f t="shared" si="28"/>
        <v>1750</v>
      </c>
      <c r="K3645" s="6">
        <f t="shared" si="29"/>
        <v>525</v>
      </c>
      <c r="L3645" s="7">
        <v>0.3</v>
      </c>
    </row>
    <row r="3646" spans="1:12">
      <c r="A3646" s="2" t="s">
        <v>104</v>
      </c>
      <c r="B3646" s="2">
        <v>1185732</v>
      </c>
      <c r="C3646" s="3">
        <v>44422</v>
      </c>
      <c r="D3646" s="2" t="s">
        <v>105</v>
      </c>
      <c r="E3646" s="2" t="s">
        <v>59</v>
      </c>
      <c r="F3646" s="2" t="s">
        <v>72</v>
      </c>
      <c r="G3646" s="2" t="s">
        <v>108</v>
      </c>
      <c r="H3646" s="4">
        <v>0.45</v>
      </c>
      <c r="I3646" s="5">
        <v>2750</v>
      </c>
      <c r="J3646" s="6">
        <f t="shared" si="28"/>
        <v>1237.5</v>
      </c>
      <c r="K3646" s="6">
        <f t="shared" si="29"/>
        <v>309.375</v>
      </c>
      <c r="L3646" s="7">
        <v>0.25</v>
      </c>
    </row>
    <row r="3647" spans="1:12">
      <c r="A3647" s="2" t="s">
        <v>104</v>
      </c>
      <c r="B3647" s="2">
        <v>1185732</v>
      </c>
      <c r="C3647" s="3">
        <v>44422</v>
      </c>
      <c r="D3647" s="2" t="s">
        <v>105</v>
      </c>
      <c r="E3647" s="2" t="s">
        <v>59</v>
      </c>
      <c r="F3647" s="2" t="s">
        <v>72</v>
      </c>
      <c r="G3647" s="2" t="s">
        <v>109</v>
      </c>
      <c r="H3647" s="4">
        <v>0.45</v>
      </c>
      <c r="I3647" s="5">
        <v>1750</v>
      </c>
      <c r="J3647" s="6">
        <f t="shared" si="28"/>
        <v>787.5</v>
      </c>
      <c r="K3647" s="6">
        <f t="shared" si="29"/>
        <v>196.875</v>
      </c>
      <c r="L3647" s="7">
        <v>0.25</v>
      </c>
    </row>
    <row r="3648" spans="1:12">
      <c r="A3648" s="2" t="s">
        <v>104</v>
      </c>
      <c r="B3648" s="2">
        <v>1185732</v>
      </c>
      <c r="C3648" s="3">
        <v>44422</v>
      </c>
      <c r="D3648" s="2" t="s">
        <v>105</v>
      </c>
      <c r="E3648" s="2" t="s">
        <v>59</v>
      </c>
      <c r="F3648" s="2" t="s">
        <v>72</v>
      </c>
      <c r="G3648" s="2" t="s">
        <v>110</v>
      </c>
      <c r="H3648" s="4">
        <v>0.54999999999999993</v>
      </c>
      <c r="I3648" s="5">
        <v>1500</v>
      </c>
      <c r="J3648" s="6">
        <f t="shared" si="28"/>
        <v>824.99999999999989</v>
      </c>
      <c r="K3648" s="6">
        <f t="shared" si="29"/>
        <v>206.24999999999997</v>
      </c>
      <c r="L3648" s="7">
        <v>0.25</v>
      </c>
    </row>
    <row r="3649" spans="1:12">
      <c r="A3649" s="2" t="s">
        <v>104</v>
      </c>
      <c r="B3649" s="2">
        <v>1185732</v>
      </c>
      <c r="C3649" s="3">
        <v>44422</v>
      </c>
      <c r="D3649" s="2" t="s">
        <v>105</v>
      </c>
      <c r="E3649" s="2" t="s">
        <v>59</v>
      </c>
      <c r="F3649" s="2" t="s">
        <v>72</v>
      </c>
      <c r="G3649" s="2" t="s">
        <v>111</v>
      </c>
      <c r="H3649" s="4">
        <v>0.6</v>
      </c>
      <c r="I3649" s="5">
        <v>3250</v>
      </c>
      <c r="J3649" s="6">
        <f t="shared" si="28"/>
        <v>1950</v>
      </c>
      <c r="K3649" s="6">
        <f t="shared" si="29"/>
        <v>585</v>
      </c>
      <c r="L3649" s="7">
        <v>0.3</v>
      </c>
    </row>
    <row r="3650" spans="1:12">
      <c r="A3650" s="2" t="s">
        <v>104</v>
      </c>
      <c r="B3650" s="2">
        <v>1185732</v>
      </c>
      <c r="C3650" s="3">
        <v>44452</v>
      </c>
      <c r="D3650" s="2" t="s">
        <v>105</v>
      </c>
      <c r="E3650" s="2" t="s">
        <v>59</v>
      </c>
      <c r="F3650" s="2" t="s">
        <v>72</v>
      </c>
      <c r="G3650" s="2" t="s">
        <v>106</v>
      </c>
      <c r="H3650" s="4">
        <v>0.54999999999999993</v>
      </c>
      <c r="I3650" s="5">
        <v>4500</v>
      </c>
      <c r="J3650" s="6">
        <f t="shared" si="28"/>
        <v>2474.9999999999995</v>
      </c>
      <c r="K3650" s="6">
        <f t="shared" si="29"/>
        <v>742.49999999999989</v>
      </c>
      <c r="L3650" s="7">
        <v>0.3</v>
      </c>
    </row>
    <row r="3651" spans="1:12">
      <c r="A3651" s="2" t="s">
        <v>104</v>
      </c>
      <c r="B3651" s="2">
        <v>1185732</v>
      </c>
      <c r="C3651" s="3">
        <v>44452</v>
      </c>
      <c r="D3651" s="2" t="s">
        <v>105</v>
      </c>
      <c r="E3651" s="2" t="s">
        <v>59</v>
      </c>
      <c r="F3651" s="2" t="s">
        <v>72</v>
      </c>
      <c r="G3651" s="2" t="s">
        <v>107</v>
      </c>
      <c r="H3651" s="4">
        <v>0.5</v>
      </c>
      <c r="I3651" s="5">
        <v>2500</v>
      </c>
      <c r="J3651" s="6">
        <f t="shared" si="28"/>
        <v>1250</v>
      </c>
      <c r="K3651" s="6">
        <f t="shared" si="29"/>
        <v>375</v>
      </c>
      <c r="L3651" s="7">
        <v>0.3</v>
      </c>
    </row>
    <row r="3652" spans="1:12">
      <c r="A3652" s="2" t="s">
        <v>104</v>
      </c>
      <c r="B3652" s="2">
        <v>1185732</v>
      </c>
      <c r="C3652" s="3">
        <v>44452</v>
      </c>
      <c r="D3652" s="2" t="s">
        <v>105</v>
      </c>
      <c r="E3652" s="2" t="s">
        <v>59</v>
      </c>
      <c r="F3652" s="2" t="s">
        <v>72</v>
      </c>
      <c r="G3652" s="2" t="s">
        <v>108</v>
      </c>
      <c r="H3652" s="4">
        <v>0.45</v>
      </c>
      <c r="I3652" s="5">
        <v>1500</v>
      </c>
      <c r="J3652" s="6">
        <f t="shared" si="28"/>
        <v>675</v>
      </c>
      <c r="K3652" s="6">
        <f t="shared" si="29"/>
        <v>168.75</v>
      </c>
      <c r="L3652" s="7">
        <v>0.25</v>
      </c>
    </row>
    <row r="3653" spans="1:12">
      <c r="A3653" s="2" t="s">
        <v>104</v>
      </c>
      <c r="B3653" s="2">
        <v>1185732</v>
      </c>
      <c r="C3653" s="3">
        <v>44452</v>
      </c>
      <c r="D3653" s="2" t="s">
        <v>105</v>
      </c>
      <c r="E3653" s="2" t="s">
        <v>59</v>
      </c>
      <c r="F3653" s="2" t="s">
        <v>72</v>
      </c>
      <c r="G3653" s="2" t="s">
        <v>109</v>
      </c>
      <c r="H3653" s="4">
        <v>0.45</v>
      </c>
      <c r="I3653" s="5">
        <v>1250</v>
      </c>
      <c r="J3653" s="6">
        <f t="shared" si="28"/>
        <v>562.5</v>
      </c>
      <c r="K3653" s="6">
        <f t="shared" si="29"/>
        <v>140.625</v>
      </c>
      <c r="L3653" s="7">
        <v>0.25</v>
      </c>
    </row>
    <row r="3654" spans="1:12">
      <c r="A3654" s="2" t="s">
        <v>104</v>
      </c>
      <c r="B3654" s="2">
        <v>1185732</v>
      </c>
      <c r="C3654" s="3">
        <v>44452</v>
      </c>
      <c r="D3654" s="2" t="s">
        <v>105</v>
      </c>
      <c r="E3654" s="2" t="s">
        <v>59</v>
      </c>
      <c r="F3654" s="2" t="s">
        <v>72</v>
      </c>
      <c r="G3654" s="2" t="s">
        <v>110</v>
      </c>
      <c r="H3654" s="4">
        <v>0.54999999999999993</v>
      </c>
      <c r="I3654" s="5">
        <v>1250</v>
      </c>
      <c r="J3654" s="6">
        <f t="shared" si="28"/>
        <v>687.49999999999989</v>
      </c>
      <c r="K3654" s="6">
        <f t="shared" si="29"/>
        <v>171.87499999999997</v>
      </c>
      <c r="L3654" s="7">
        <v>0.25</v>
      </c>
    </row>
    <row r="3655" spans="1:12">
      <c r="A3655" s="2" t="s">
        <v>104</v>
      </c>
      <c r="B3655" s="2">
        <v>1185732</v>
      </c>
      <c r="C3655" s="3">
        <v>44452</v>
      </c>
      <c r="D3655" s="2" t="s">
        <v>105</v>
      </c>
      <c r="E3655" s="2" t="s">
        <v>59</v>
      </c>
      <c r="F3655" s="2" t="s">
        <v>72</v>
      </c>
      <c r="G3655" s="2" t="s">
        <v>111</v>
      </c>
      <c r="H3655" s="4">
        <v>0.6</v>
      </c>
      <c r="I3655" s="5">
        <v>2250</v>
      </c>
      <c r="J3655" s="6">
        <f t="shared" si="28"/>
        <v>1350</v>
      </c>
      <c r="K3655" s="6">
        <f t="shared" si="29"/>
        <v>405</v>
      </c>
      <c r="L3655" s="7">
        <v>0.3</v>
      </c>
    </row>
    <row r="3656" spans="1:12">
      <c r="A3656" s="2" t="s">
        <v>104</v>
      </c>
      <c r="B3656" s="2">
        <v>1185732</v>
      </c>
      <c r="C3656" s="3">
        <v>44484</v>
      </c>
      <c r="D3656" s="2" t="s">
        <v>105</v>
      </c>
      <c r="E3656" s="2" t="s">
        <v>59</v>
      </c>
      <c r="F3656" s="2" t="s">
        <v>72</v>
      </c>
      <c r="G3656" s="2" t="s">
        <v>106</v>
      </c>
      <c r="H3656" s="4">
        <v>0.6</v>
      </c>
      <c r="I3656" s="5">
        <v>4000</v>
      </c>
      <c r="J3656" s="6">
        <f t="shared" si="28"/>
        <v>2400</v>
      </c>
      <c r="K3656" s="6">
        <f t="shared" si="29"/>
        <v>720</v>
      </c>
      <c r="L3656" s="7">
        <v>0.3</v>
      </c>
    </row>
    <row r="3657" spans="1:12">
      <c r="A3657" s="2" t="s">
        <v>104</v>
      </c>
      <c r="B3657" s="2">
        <v>1185732</v>
      </c>
      <c r="C3657" s="3">
        <v>44484</v>
      </c>
      <c r="D3657" s="2" t="s">
        <v>105</v>
      </c>
      <c r="E3657" s="2" t="s">
        <v>59</v>
      </c>
      <c r="F3657" s="2" t="s">
        <v>72</v>
      </c>
      <c r="G3657" s="2" t="s">
        <v>107</v>
      </c>
      <c r="H3657" s="4">
        <v>0.55000000000000004</v>
      </c>
      <c r="I3657" s="5">
        <v>2250</v>
      </c>
      <c r="J3657" s="6">
        <f t="shared" si="28"/>
        <v>1237.5</v>
      </c>
      <c r="K3657" s="6">
        <f t="shared" si="29"/>
        <v>371.25</v>
      </c>
      <c r="L3657" s="7">
        <v>0.3</v>
      </c>
    </row>
    <row r="3658" spans="1:12">
      <c r="A3658" s="2" t="s">
        <v>104</v>
      </c>
      <c r="B3658" s="2">
        <v>1185732</v>
      </c>
      <c r="C3658" s="3">
        <v>44484</v>
      </c>
      <c r="D3658" s="2" t="s">
        <v>105</v>
      </c>
      <c r="E3658" s="2" t="s">
        <v>59</v>
      </c>
      <c r="F3658" s="2" t="s">
        <v>72</v>
      </c>
      <c r="G3658" s="2" t="s">
        <v>108</v>
      </c>
      <c r="H3658" s="4">
        <v>0.55000000000000004</v>
      </c>
      <c r="I3658" s="5">
        <v>1250</v>
      </c>
      <c r="J3658" s="6">
        <f t="shared" si="28"/>
        <v>687.5</v>
      </c>
      <c r="K3658" s="6">
        <f t="shared" si="29"/>
        <v>171.875</v>
      </c>
      <c r="L3658" s="7">
        <v>0.25</v>
      </c>
    </row>
    <row r="3659" spans="1:12">
      <c r="A3659" s="2" t="s">
        <v>104</v>
      </c>
      <c r="B3659" s="2">
        <v>1185732</v>
      </c>
      <c r="C3659" s="3">
        <v>44484</v>
      </c>
      <c r="D3659" s="2" t="s">
        <v>105</v>
      </c>
      <c r="E3659" s="2" t="s">
        <v>59</v>
      </c>
      <c r="F3659" s="2" t="s">
        <v>72</v>
      </c>
      <c r="G3659" s="2" t="s">
        <v>109</v>
      </c>
      <c r="H3659" s="4">
        <v>0.55000000000000004</v>
      </c>
      <c r="I3659" s="5">
        <v>1000</v>
      </c>
      <c r="J3659" s="6">
        <f t="shared" si="28"/>
        <v>550</v>
      </c>
      <c r="K3659" s="6">
        <f t="shared" si="29"/>
        <v>137.5</v>
      </c>
      <c r="L3659" s="7">
        <v>0.25</v>
      </c>
    </row>
    <row r="3660" spans="1:12">
      <c r="A3660" s="2" t="s">
        <v>104</v>
      </c>
      <c r="B3660" s="2">
        <v>1185732</v>
      </c>
      <c r="C3660" s="3">
        <v>44484</v>
      </c>
      <c r="D3660" s="2" t="s">
        <v>105</v>
      </c>
      <c r="E3660" s="2" t="s">
        <v>59</v>
      </c>
      <c r="F3660" s="2" t="s">
        <v>72</v>
      </c>
      <c r="G3660" s="2" t="s">
        <v>110</v>
      </c>
      <c r="H3660" s="4">
        <v>0.65</v>
      </c>
      <c r="I3660" s="5">
        <v>1000</v>
      </c>
      <c r="J3660" s="6">
        <f t="shared" si="28"/>
        <v>650</v>
      </c>
      <c r="K3660" s="6">
        <f t="shared" si="29"/>
        <v>162.5</v>
      </c>
      <c r="L3660" s="7">
        <v>0.25</v>
      </c>
    </row>
    <row r="3661" spans="1:12">
      <c r="A3661" s="2" t="s">
        <v>104</v>
      </c>
      <c r="B3661" s="2">
        <v>1185732</v>
      </c>
      <c r="C3661" s="3">
        <v>44484</v>
      </c>
      <c r="D3661" s="2" t="s">
        <v>105</v>
      </c>
      <c r="E3661" s="2" t="s">
        <v>59</v>
      </c>
      <c r="F3661" s="2" t="s">
        <v>72</v>
      </c>
      <c r="G3661" s="2" t="s">
        <v>111</v>
      </c>
      <c r="H3661" s="4">
        <v>0.7</v>
      </c>
      <c r="I3661" s="5">
        <v>2250</v>
      </c>
      <c r="J3661" s="6">
        <f t="shared" si="28"/>
        <v>1575</v>
      </c>
      <c r="K3661" s="6">
        <f t="shared" si="29"/>
        <v>472.5</v>
      </c>
      <c r="L3661" s="7">
        <v>0.3</v>
      </c>
    </row>
    <row r="3662" spans="1:12">
      <c r="A3662" s="2" t="s">
        <v>104</v>
      </c>
      <c r="B3662" s="2">
        <v>1185732</v>
      </c>
      <c r="C3662" s="3">
        <v>44514</v>
      </c>
      <c r="D3662" s="2" t="s">
        <v>105</v>
      </c>
      <c r="E3662" s="2" t="s">
        <v>59</v>
      </c>
      <c r="F3662" s="2" t="s">
        <v>72</v>
      </c>
      <c r="G3662" s="2" t="s">
        <v>106</v>
      </c>
      <c r="H3662" s="4">
        <v>0.65</v>
      </c>
      <c r="I3662" s="5">
        <v>3750</v>
      </c>
      <c r="J3662" s="6">
        <f t="shared" si="28"/>
        <v>2437.5</v>
      </c>
      <c r="K3662" s="6">
        <f t="shared" si="29"/>
        <v>731.25</v>
      </c>
      <c r="L3662" s="7">
        <v>0.3</v>
      </c>
    </row>
    <row r="3663" spans="1:12">
      <c r="A3663" s="2" t="s">
        <v>104</v>
      </c>
      <c r="B3663" s="2">
        <v>1185732</v>
      </c>
      <c r="C3663" s="3">
        <v>44514</v>
      </c>
      <c r="D3663" s="2" t="s">
        <v>105</v>
      </c>
      <c r="E3663" s="2" t="s">
        <v>59</v>
      </c>
      <c r="F3663" s="2" t="s">
        <v>72</v>
      </c>
      <c r="G3663" s="2" t="s">
        <v>107</v>
      </c>
      <c r="H3663" s="4">
        <v>0.55000000000000004</v>
      </c>
      <c r="I3663" s="5">
        <v>3000</v>
      </c>
      <c r="J3663" s="6">
        <f t="shared" si="28"/>
        <v>1650.0000000000002</v>
      </c>
      <c r="K3663" s="6">
        <f t="shared" si="29"/>
        <v>495.00000000000006</v>
      </c>
      <c r="L3663" s="7">
        <v>0.3</v>
      </c>
    </row>
    <row r="3664" spans="1:12">
      <c r="A3664" s="2" t="s">
        <v>104</v>
      </c>
      <c r="B3664" s="2">
        <v>1185732</v>
      </c>
      <c r="C3664" s="3">
        <v>44514</v>
      </c>
      <c r="D3664" s="2" t="s">
        <v>105</v>
      </c>
      <c r="E3664" s="2" t="s">
        <v>59</v>
      </c>
      <c r="F3664" s="2" t="s">
        <v>72</v>
      </c>
      <c r="G3664" s="2" t="s">
        <v>108</v>
      </c>
      <c r="H3664" s="4">
        <v>0.55000000000000004</v>
      </c>
      <c r="I3664" s="5">
        <v>2950</v>
      </c>
      <c r="J3664" s="6">
        <f t="shared" si="28"/>
        <v>1622.5000000000002</v>
      </c>
      <c r="K3664" s="6">
        <f t="shared" si="29"/>
        <v>405.62500000000006</v>
      </c>
      <c r="L3664" s="7">
        <v>0.25</v>
      </c>
    </row>
    <row r="3665" spans="1:12">
      <c r="A3665" s="2" t="s">
        <v>104</v>
      </c>
      <c r="B3665" s="2">
        <v>1185732</v>
      </c>
      <c r="C3665" s="3">
        <v>44514</v>
      </c>
      <c r="D3665" s="2" t="s">
        <v>105</v>
      </c>
      <c r="E3665" s="2" t="s">
        <v>59</v>
      </c>
      <c r="F3665" s="2" t="s">
        <v>72</v>
      </c>
      <c r="G3665" s="2" t="s">
        <v>109</v>
      </c>
      <c r="H3665" s="4">
        <v>0.55000000000000004</v>
      </c>
      <c r="I3665" s="5">
        <v>2750</v>
      </c>
      <c r="J3665" s="6">
        <f t="shared" si="28"/>
        <v>1512.5000000000002</v>
      </c>
      <c r="K3665" s="6">
        <f t="shared" si="29"/>
        <v>378.12500000000006</v>
      </c>
      <c r="L3665" s="7">
        <v>0.25</v>
      </c>
    </row>
    <row r="3666" spans="1:12">
      <c r="A3666" s="2" t="s">
        <v>104</v>
      </c>
      <c r="B3666" s="2">
        <v>1185732</v>
      </c>
      <c r="C3666" s="3">
        <v>44514</v>
      </c>
      <c r="D3666" s="2" t="s">
        <v>105</v>
      </c>
      <c r="E3666" s="2" t="s">
        <v>59</v>
      </c>
      <c r="F3666" s="2" t="s">
        <v>72</v>
      </c>
      <c r="G3666" s="2" t="s">
        <v>110</v>
      </c>
      <c r="H3666" s="4">
        <v>0.65</v>
      </c>
      <c r="I3666" s="5">
        <v>2500</v>
      </c>
      <c r="J3666" s="6">
        <f t="shared" si="28"/>
        <v>1625</v>
      </c>
      <c r="K3666" s="6">
        <f t="shared" si="29"/>
        <v>406.25</v>
      </c>
      <c r="L3666" s="7">
        <v>0.25</v>
      </c>
    </row>
    <row r="3667" spans="1:12">
      <c r="A3667" s="2" t="s">
        <v>104</v>
      </c>
      <c r="B3667" s="2">
        <v>1185732</v>
      </c>
      <c r="C3667" s="3">
        <v>44514</v>
      </c>
      <c r="D3667" s="2" t="s">
        <v>105</v>
      </c>
      <c r="E3667" s="2" t="s">
        <v>59</v>
      </c>
      <c r="F3667" s="2" t="s">
        <v>72</v>
      </c>
      <c r="G3667" s="2" t="s">
        <v>111</v>
      </c>
      <c r="H3667" s="4">
        <v>0.7</v>
      </c>
      <c r="I3667" s="5">
        <v>3500</v>
      </c>
      <c r="J3667" s="6">
        <f t="shared" si="28"/>
        <v>2450</v>
      </c>
      <c r="K3667" s="6">
        <f t="shared" si="29"/>
        <v>735</v>
      </c>
      <c r="L3667" s="7">
        <v>0.3</v>
      </c>
    </row>
    <row r="3668" spans="1:12">
      <c r="A3668" s="2" t="s">
        <v>104</v>
      </c>
      <c r="B3668" s="2">
        <v>1185732</v>
      </c>
      <c r="C3668" s="3">
        <v>44543</v>
      </c>
      <c r="D3668" s="2" t="s">
        <v>105</v>
      </c>
      <c r="E3668" s="2" t="s">
        <v>59</v>
      </c>
      <c r="F3668" s="2" t="s">
        <v>72</v>
      </c>
      <c r="G3668" s="2" t="s">
        <v>106</v>
      </c>
      <c r="H3668" s="4">
        <v>0.65</v>
      </c>
      <c r="I3668" s="5">
        <v>5750</v>
      </c>
      <c r="J3668" s="6">
        <f t="shared" si="28"/>
        <v>3737.5</v>
      </c>
      <c r="K3668" s="6">
        <f t="shared" si="29"/>
        <v>1121.25</v>
      </c>
      <c r="L3668" s="7">
        <v>0.3</v>
      </c>
    </row>
    <row r="3669" spans="1:12">
      <c r="A3669" s="2" t="s">
        <v>104</v>
      </c>
      <c r="B3669" s="2">
        <v>1185732</v>
      </c>
      <c r="C3669" s="3">
        <v>44543</v>
      </c>
      <c r="D3669" s="2" t="s">
        <v>105</v>
      </c>
      <c r="E3669" s="2" t="s">
        <v>59</v>
      </c>
      <c r="F3669" s="2" t="s">
        <v>72</v>
      </c>
      <c r="G3669" s="2" t="s">
        <v>107</v>
      </c>
      <c r="H3669" s="4">
        <v>0.55000000000000004</v>
      </c>
      <c r="I3669" s="5">
        <v>3750</v>
      </c>
      <c r="J3669" s="6">
        <f t="shared" si="28"/>
        <v>2062.5</v>
      </c>
      <c r="K3669" s="6">
        <f t="shared" si="29"/>
        <v>618.75</v>
      </c>
      <c r="L3669" s="7">
        <v>0.3</v>
      </c>
    </row>
    <row r="3670" spans="1:12">
      <c r="A3670" s="2" t="s">
        <v>104</v>
      </c>
      <c r="B3670" s="2">
        <v>1185732</v>
      </c>
      <c r="C3670" s="3">
        <v>44543</v>
      </c>
      <c r="D3670" s="2" t="s">
        <v>105</v>
      </c>
      <c r="E3670" s="2" t="s">
        <v>59</v>
      </c>
      <c r="F3670" s="2" t="s">
        <v>72</v>
      </c>
      <c r="G3670" s="2" t="s">
        <v>108</v>
      </c>
      <c r="H3670" s="4">
        <v>0.55000000000000004</v>
      </c>
      <c r="I3670" s="5">
        <v>3500</v>
      </c>
      <c r="J3670" s="6">
        <f t="shared" si="28"/>
        <v>1925.0000000000002</v>
      </c>
      <c r="K3670" s="6">
        <f t="shared" si="29"/>
        <v>481.25000000000006</v>
      </c>
      <c r="L3670" s="7">
        <v>0.25</v>
      </c>
    </row>
    <row r="3671" spans="1:12">
      <c r="A3671" s="2" t="s">
        <v>104</v>
      </c>
      <c r="B3671" s="2">
        <v>1185732</v>
      </c>
      <c r="C3671" s="3">
        <v>44543</v>
      </c>
      <c r="D3671" s="2" t="s">
        <v>105</v>
      </c>
      <c r="E3671" s="2" t="s">
        <v>59</v>
      </c>
      <c r="F3671" s="2" t="s">
        <v>72</v>
      </c>
      <c r="G3671" s="2" t="s">
        <v>109</v>
      </c>
      <c r="H3671" s="4">
        <v>0.55000000000000004</v>
      </c>
      <c r="I3671" s="5">
        <v>3000</v>
      </c>
      <c r="J3671" s="6">
        <f t="shared" si="28"/>
        <v>1650.0000000000002</v>
      </c>
      <c r="K3671" s="6">
        <f t="shared" si="29"/>
        <v>412.50000000000006</v>
      </c>
      <c r="L3671" s="7">
        <v>0.25</v>
      </c>
    </row>
    <row r="3672" spans="1:12">
      <c r="A3672" s="2" t="s">
        <v>104</v>
      </c>
      <c r="B3672" s="2">
        <v>1185732</v>
      </c>
      <c r="C3672" s="3">
        <v>44543</v>
      </c>
      <c r="D3672" s="2" t="s">
        <v>105</v>
      </c>
      <c r="E3672" s="2" t="s">
        <v>59</v>
      </c>
      <c r="F3672" s="2" t="s">
        <v>72</v>
      </c>
      <c r="G3672" s="2" t="s">
        <v>110</v>
      </c>
      <c r="H3672" s="4">
        <v>0.65</v>
      </c>
      <c r="I3672" s="5">
        <v>3000</v>
      </c>
      <c r="J3672" s="6">
        <f t="shared" si="28"/>
        <v>1950</v>
      </c>
      <c r="K3672" s="6">
        <f t="shared" si="29"/>
        <v>487.5</v>
      </c>
      <c r="L3672" s="7">
        <v>0.25</v>
      </c>
    </row>
    <row r="3673" spans="1:12">
      <c r="A3673" s="2" t="s">
        <v>104</v>
      </c>
      <c r="B3673" s="2">
        <v>1185732</v>
      </c>
      <c r="C3673" s="3">
        <v>44543</v>
      </c>
      <c r="D3673" s="2" t="s">
        <v>105</v>
      </c>
      <c r="E3673" s="2" t="s">
        <v>59</v>
      </c>
      <c r="F3673" s="2" t="s">
        <v>72</v>
      </c>
      <c r="G3673" s="2" t="s">
        <v>111</v>
      </c>
      <c r="H3673" s="4">
        <v>0.7</v>
      </c>
      <c r="I3673" s="5">
        <v>4000</v>
      </c>
      <c r="J3673" s="6">
        <f t="shared" si="28"/>
        <v>2800</v>
      </c>
      <c r="K3673" s="6">
        <f t="shared" si="29"/>
        <v>840</v>
      </c>
      <c r="L3673" s="7">
        <v>0.3</v>
      </c>
    </row>
    <row r="3674" spans="1:12">
      <c r="A3674" s="2" t="s">
        <v>104</v>
      </c>
      <c r="B3674" s="2">
        <v>1185732</v>
      </c>
      <c r="C3674" s="3">
        <v>44210</v>
      </c>
      <c r="D3674" s="2" t="s">
        <v>105</v>
      </c>
      <c r="E3674" s="2" t="s">
        <v>53</v>
      </c>
      <c r="F3674" s="2" t="s">
        <v>127</v>
      </c>
      <c r="G3674" s="2" t="s">
        <v>106</v>
      </c>
      <c r="H3674" s="4">
        <v>0.45</v>
      </c>
      <c r="I3674" s="5">
        <v>5250</v>
      </c>
      <c r="J3674" s="6">
        <f t="shared" si="28"/>
        <v>2362.5</v>
      </c>
      <c r="K3674" s="6">
        <f t="shared" si="29"/>
        <v>1063.125</v>
      </c>
      <c r="L3674" s="7">
        <v>0.45</v>
      </c>
    </row>
    <row r="3675" spans="1:12">
      <c r="A3675" s="2" t="s">
        <v>104</v>
      </c>
      <c r="B3675" s="2">
        <v>1185732</v>
      </c>
      <c r="C3675" s="3">
        <v>44210</v>
      </c>
      <c r="D3675" s="2" t="s">
        <v>105</v>
      </c>
      <c r="E3675" s="2" t="s">
        <v>53</v>
      </c>
      <c r="F3675" s="2" t="s">
        <v>127</v>
      </c>
      <c r="G3675" s="2" t="s">
        <v>107</v>
      </c>
      <c r="H3675" s="4">
        <v>0.45</v>
      </c>
      <c r="I3675" s="5">
        <v>3250</v>
      </c>
      <c r="J3675" s="6">
        <f t="shared" si="28"/>
        <v>1462.5</v>
      </c>
      <c r="K3675" s="6">
        <f t="shared" si="29"/>
        <v>658.125</v>
      </c>
      <c r="L3675" s="7">
        <v>0.45</v>
      </c>
    </row>
    <row r="3676" spans="1:12">
      <c r="A3676" s="2" t="s">
        <v>104</v>
      </c>
      <c r="B3676" s="2">
        <v>1185732</v>
      </c>
      <c r="C3676" s="3">
        <v>44210</v>
      </c>
      <c r="D3676" s="2" t="s">
        <v>105</v>
      </c>
      <c r="E3676" s="2" t="s">
        <v>53</v>
      </c>
      <c r="F3676" s="2" t="s">
        <v>127</v>
      </c>
      <c r="G3676" s="2" t="s">
        <v>108</v>
      </c>
      <c r="H3676" s="4">
        <v>0.35000000000000003</v>
      </c>
      <c r="I3676" s="5">
        <v>3250</v>
      </c>
      <c r="J3676" s="6">
        <f t="shared" si="28"/>
        <v>1137.5</v>
      </c>
      <c r="K3676" s="6">
        <f t="shared" si="29"/>
        <v>398.125</v>
      </c>
      <c r="L3676" s="7">
        <v>0.35</v>
      </c>
    </row>
    <row r="3677" spans="1:12">
      <c r="A3677" s="2" t="s">
        <v>104</v>
      </c>
      <c r="B3677" s="2">
        <v>1185732</v>
      </c>
      <c r="C3677" s="3">
        <v>44210</v>
      </c>
      <c r="D3677" s="2" t="s">
        <v>105</v>
      </c>
      <c r="E3677" s="2" t="s">
        <v>53</v>
      </c>
      <c r="F3677" s="2" t="s">
        <v>127</v>
      </c>
      <c r="G3677" s="2" t="s">
        <v>109</v>
      </c>
      <c r="H3677" s="4">
        <v>0.39999999999999997</v>
      </c>
      <c r="I3677" s="5">
        <v>1750</v>
      </c>
      <c r="J3677" s="6">
        <f t="shared" si="28"/>
        <v>699.99999999999989</v>
      </c>
      <c r="K3677" s="6">
        <f t="shared" si="29"/>
        <v>244.99999999999994</v>
      </c>
      <c r="L3677" s="7">
        <v>0.35</v>
      </c>
    </row>
    <row r="3678" spans="1:12">
      <c r="A3678" s="2" t="s">
        <v>104</v>
      </c>
      <c r="B3678" s="2">
        <v>1185732</v>
      </c>
      <c r="C3678" s="3">
        <v>44210</v>
      </c>
      <c r="D3678" s="2" t="s">
        <v>105</v>
      </c>
      <c r="E3678" s="2" t="s">
        <v>53</v>
      </c>
      <c r="F3678" s="2" t="s">
        <v>127</v>
      </c>
      <c r="G3678" s="2" t="s">
        <v>110</v>
      </c>
      <c r="H3678" s="4">
        <v>0.55000000000000004</v>
      </c>
      <c r="I3678" s="5">
        <v>2250</v>
      </c>
      <c r="J3678" s="6">
        <f t="shared" si="28"/>
        <v>1237.5</v>
      </c>
      <c r="K3678" s="6">
        <f t="shared" si="29"/>
        <v>433.125</v>
      </c>
      <c r="L3678" s="7">
        <v>0.35</v>
      </c>
    </row>
    <row r="3679" spans="1:12">
      <c r="A3679" s="2" t="s">
        <v>104</v>
      </c>
      <c r="B3679" s="2">
        <v>1185732</v>
      </c>
      <c r="C3679" s="3">
        <v>44210</v>
      </c>
      <c r="D3679" s="2" t="s">
        <v>105</v>
      </c>
      <c r="E3679" s="2" t="s">
        <v>53</v>
      </c>
      <c r="F3679" s="2" t="s">
        <v>127</v>
      </c>
      <c r="G3679" s="2" t="s">
        <v>111</v>
      </c>
      <c r="H3679" s="4">
        <v>0.45</v>
      </c>
      <c r="I3679" s="5">
        <v>3250</v>
      </c>
      <c r="J3679" s="6">
        <f t="shared" si="28"/>
        <v>1462.5</v>
      </c>
      <c r="K3679" s="6">
        <f t="shared" si="29"/>
        <v>585</v>
      </c>
      <c r="L3679" s="7">
        <v>0.39999999999999997</v>
      </c>
    </row>
    <row r="3680" spans="1:12">
      <c r="A3680" s="2" t="s">
        <v>104</v>
      </c>
      <c r="B3680" s="2">
        <v>1185732</v>
      </c>
      <c r="C3680" s="3">
        <v>44239</v>
      </c>
      <c r="D3680" s="2" t="s">
        <v>105</v>
      </c>
      <c r="E3680" s="2" t="s">
        <v>53</v>
      </c>
      <c r="F3680" s="2" t="s">
        <v>127</v>
      </c>
      <c r="G3680" s="2" t="s">
        <v>106</v>
      </c>
      <c r="H3680" s="4">
        <v>0.45</v>
      </c>
      <c r="I3680" s="5">
        <v>5750</v>
      </c>
      <c r="J3680" s="6">
        <f t="shared" si="28"/>
        <v>2587.5</v>
      </c>
      <c r="K3680" s="6">
        <f t="shared" si="29"/>
        <v>1164.375</v>
      </c>
      <c r="L3680" s="7">
        <v>0.45</v>
      </c>
    </row>
    <row r="3681" spans="1:12">
      <c r="A3681" s="2" t="s">
        <v>104</v>
      </c>
      <c r="B3681" s="2">
        <v>1185732</v>
      </c>
      <c r="C3681" s="3">
        <v>44239</v>
      </c>
      <c r="D3681" s="2" t="s">
        <v>105</v>
      </c>
      <c r="E3681" s="2" t="s">
        <v>53</v>
      </c>
      <c r="F3681" s="2" t="s">
        <v>127</v>
      </c>
      <c r="G3681" s="2" t="s">
        <v>107</v>
      </c>
      <c r="H3681" s="4">
        <v>0.45</v>
      </c>
      <c r="I3681" s="5">
        <v>2250</v>
      </c>
      <c r="J3681" s="6">
        <f t="shared" si="28"/>
        <v>1012.5</v>
      </c>
      <c r="K3681" s="6">
        <f t="shared" si="29"/>
        <v>455.625</v>
      </c>
      <c r="L3681" s="7">
        <v>0.45</v>
      </c>
    </row>
    <row r="3682" spans="1:12">
      <c r="A3682" s="2" t="s">
        <v>104</v>
      </c>
      <c r="B3682" s="2">
        <v>1185732</v>
      </c>
      <c r="C3682" s="3">
        <v>44239</v>
      </c>
      <c r="D3682" s="2" t="s">
        <v>105</v>
      </c>
      <c r="E3682" s="2" t="s">
        <v>53</v>
      </c>
      <c r="F3682" s="2" t="s">
        <v>127</v>
      </c>
      <c r="G3682" s="2" t="s">
        <v>108</v>
      </c>
      <c r="H3682" s="4">
        <v>0.35000000000000003</v>
      </c>
      <c r="I3682" s="5">
        <v>2750</v>
      </c>
      <c r="J3682" s="6">
        <f t="shared" si="28"/>
        <v>962.50000000000011</v>
      </c>
      <c r="K3682" s="6">
        <f t="shared" si="29"/>
        <v>336.875</v>
      </c>
      <c r="L3682" s="7">
        <v>0.35</v>
      </c>
    </row>
    <row r="3683" spans="1:12">
      <c r="A3683" s="2" t="s">
        <v>104</v>
      </c>
      <c r="B3683" s="2">
        <v>1185732</v>
      </c>
      <c r="C3683" s="3">
        <v>44239</v>
      </c>
      <c r="D3683" s="2" t="s">
        <v>105</v>
      </c>
      <c r="E3683" s="2" t="s">
        <v>53</v>
      </c>
      <c r="F3683" s="2" t="s">
        <v>127</v>
      </c>
      <c r="G3683" s="2" t="s">
        <v>109</v>
      </c>
      <c r="H3683" s="4">
        <v>0.39999999999999997</v>
      </c>
      <c r="I3683" s="5">
        <v>1500</v>
      </c>
      <c r="J3683" s="6">
        <f t="shared" si="28"/>
        <v>600</v>
      </c>
      <c r="K3683" s="6">
        <f t="shared" si="29"/>
        <v>210</v>
      </c>
      <c r="L3683" s="7">
        <v>0.35</v>
      </c>
    </row>
    <row r="3684" spans="1:12">
      <c r="A3684" s="2" t="s">
        <v>104</v>
      </c>
      <c r="B3684" s="2">
        <v>1185732</v>
      </c>
      <c r="C3684" s="3">
        <v>44239</v>
      </c>
      <c r="D3684" s="2" t="s">
        <v>105</v>
      </c>
      <c r="E3684" s="2" t="s">
        <v>53</v>
      </c>
      <c r="F3684" s="2" t="s">
        <v>127</v>
      </c>
      <c r="G3684" s="2" t="s">
        <v>110</v>
      </c>
      <c r="H3684" s="4">
        <v>0.55000000000000004</v>
      </c>
      <c r="I3684" s="5">
        <v>2250</v>
      </c>
      <c r="J3684" s="6">
        <f t="shared" si="28"/>
        <v>1237.5</v>
      </c>
      <c r="K3684" s="6">
        <f t="shared" si="29"/>
        <v>433.125</v>
      </c>
      <c r="L3684" s="7">
        <v>0.35</v>
      </c>
    </row>
    <row r="3685" spans="1:12">
      <c r="A3685" s="2" t="s">
        <v>104</v>
      </c>
      <c r="B3685" s="2">
        <v>1185732</v>
      </c>
      <c r="C3685" s="3">
        <v>44239</v>
      </c>
      <c r="D3685" s="2" t="s">
        <v>105</v>
      </c>
      <c r="E3685" s="2" t="s">
        <v>53</v>
      </c>
      <c r="F3685" s="2" t="s">
        <v>127</v>
      </c>
      <c r="G3685" s="2" t="s">
        <v>111</v>
      </c>
      <c r="H3685" s="4">
        <v>0.45</v>
      </c>
      <c r="I3685" s="5">
        <v>3250</v>
      </c>
      <c r="J3685" s="6">
        <f t="shared" si="28"/>
        <v>1462.5</v>
      </c>
      <c r="K3685" s="6">
        <f t="shared" si="29"/>
        <v>585</v>
      </c>
      <c r="L3685" s="7">
        <v>0.39999999999999997</v>
      </c>
    </row>
    <row r="3686" spans="1:12">
      <c r="A3686" s="2" t="s">
        <v>104</v>
      </c>
      <c r="B3686" s="2">
        <v>1185732</v>
      </c>
      <c r="C3686" s="3">
        <v>44265</v>
      </c>
      <c r="D3686" s="2" t="s">
        <v>105</v>
      </c>
      <c r="E3686" s="2" t="s">
        <v>53</v>
      </c>
      <c r="F3686" s="2" t="s">
        <v>127</v>
      </c>
      <c r="G3686" s="2" t="s">
        <v>106</v>
      </c>
      <c r="H3686" s="4">
        <v>0.45</v>
      </c>
      <c r="I3686" s="5">
        <v>5450</v>
      </c>
      <c r="J3686" s="6">
        <f t="shared" si="28"/>
        <v>2452.5</v>
      </c>
      <c r="K3686" s="6">
        <f t="shared" si="29"/>
        <v>1103.625</v>
      </c>
      <c r="L3686" s="7">
        <v>0.45</v>
      </c>
    </row>
    <row r="3687" spans="1:12">
      <c r="A3687" s="2" t="s">
        <v>104</v>
      </c>
      <c r="B3687" s="2">
        <v>1185732</v>
      </c>
      <c r="C3687" s="3">
        <v>44265</v>
      </c>
      <c r="D3687" s="2" t="s">
        <v>105</v>
      </c>
      <c r="E3687" s="2" t="s">
        <v>53</v>
      </c>
      <c r="F3687" s="2" t="s">
        <v>127</v>
      </c>
      <c r="G3687" s="2" t="s">
        <v>107</v>
      </c>
      <c r="H3687" s="4">
        <v>0.45</v>
      </c>
      <c r="I3687" s="5">
        <v>2500</v>
      </c>
      <c r="J3687" s="6">
        <f t="shared" si="28"/>
        <v>1125</v>
      </c>
      <c r="K3687" s="6">
        <f t="shared" si="29"/>
        <v>506.25</v>
      </c>
      <c r="L3687" s="7">
        <v>0.45</v>
      </c>
    </row>
    <row r="3688" spans="1:12">
      <c r="A3688" s="2" t="s">
        <v>104</v>
      </c>
      <c r="B3688" s="2">
        <v>1185732</v>
      </c>
      <c r="C3688" s="3">
        <v>44265</v>
      </c>
      <c r="D3688" s="2" t="s">
        <v>105</v>
      </c>
      <c r="E3688" s="2" t="s">
        <v>53</v>
      </c>
      <c r="F3688" s="2" t="s">
        <v>127</v>
      </c>
      <c r="G3688" s="2" t="s">
        <v>108</v>
      </c>
      <c r="H3688" s="4">
        <v>0.35000000000000003</v>
      </c>
      <c r="I3688" s="5">
        <v>2750</v>
      </c>
      <c r="J3688" s="6">
        <f t="shared" si="28"/>
        <v>962.50000000000011</v>
      </c>
      <c r="K3688" s="6">
        <f t="shared" si="29"/>
        <v>336.875</v>
      </c>
      <c r="L3688" s="7">
        <v>0.35</v>
      </c>
    </row>
    <row r="3689" spans="1:12">
      <c r="A3689" s="2" t="s">
        <v>104</v>
      </c>
      <c r="B3689" s="2">
        <v>1185732</v>
      </c>
      <c r="C3689" s="3">
        <v>44265</v>
      </c>
      <c r="D3689" s="2" t="s">
        <v>105</v>
      </c>
      <c r="E3689" s="2" t="s">
        <v>53</v>
      </c>
      <c r="F3689" s="2" t="s">
        <v>127</v>
      </c>
      <c r="G3689" s="2" t="s">
        <v>109</v>
      </c>
      <c r="H3689" s="4">
        <v>0.39999999999999997</v>
      </c>
      <c r="I3689" s="5">
        <v>1250</v>
      </c>
      <c r="J3689" s="6">
        <f t="shared" si="28"/>
        <v>499.99999999999994</v>
      </c>
      <c r="K3689" s="6">
        <f t="shared" si="29"/>
        <v>174.99999999999997</v>
      </c>
      <c r="L3689" s="7">
        <v>0.35</v>
      </c>
    </row>
    <row r="3690" spans="1:12">
      <c r="A3690" s="2" t="s">
        <v>104</v>
      </c>
      <c r="B3690" s="2">
        <v>1185732</v>
      </c>
      <c r="C3690" s="3">
        <v>44265</v>
      </c>
      <c r="D3690" s="2" t="s">
        <v>105</v>
      </c>
      <c r="E3690" s="2" t="s">
        <v>53</v>
      </c>
      <c r="F3690" s="2" t="s">
        <v>127</v>
      </c>
      <c r="G3690" s="2" t="s">
        <v>110</v>
      </c>
      <c r="H3690" s="4">
        <v>0.55000000000000004</v>
      </c>
      <c r="I3690" s="5">
        <v>1750</v>
      </c>
      <c r="J3690" s="6">
        <f t="shared" si="28"/>
        <v>962.50000000000011</v>
      </c>
      <c r="K3690" s="6">
        <f t="shared" si="29"/>
        <v>336.875</v>
      </c>
      <c r="L3690" s="7">
        <v>0.35</v>
      </c>
    </row>
    <row r="3691" spans="1:12">
      <c r="A3691" s="2" t="s">
        <v>104</v>
      </c>
      <c r="B3691" s="2">
        <v>1185732</v>
      </c>
      <c r="C3691" s="3">
        <v>44265</v>
      </c>
      <c r="D3691" s="2" t="s">
        <v>105</v>
      </c>
      <c r="E3691" s="2" t="s">
        <v>53</v>
      </c>
      <c r="F3691" s="2" t="s">
        <v>127</v>
      </c>
      <c r="G3691" s="2" t="s">
        <v>111</v>
      </c>
      <c r="H3691" s="4">
        <v>0.45</v>
      </c>
      <c r="I3691" s="5">
        <v>2750</v>
      </c>
      <c r="J3691" s="6">
        <f t="shared" si="28"/>
        <v>1237.5</v>
      </c>
      <c r="K3691" s="6">
        <f t="shared" si="29"/>
        <v>494.99999999999994</v>
      </c>
      <c r="L3691" s="7">
        <v>0.39999999999999997</v>
      </c>
    </row>
    <row r="3692" spans="1:12">
      <c r="A3692" s="2" t="s">
        <v>104</v>
      </c>
      <c r="B3692" s="2">
        <v>1185732</v>
      </c>
      <c r="C3692" s="3">
        <v>44297</v>
      </c>
      <c r="D3692" s="2" t="s">
        <v>105</v>
      </c>
      <c r="E3692" s="2" t="s">
        <v>53</v>
      </c>
      <c r="F3692" s="2" t="s">
        <v>127</v>
      </c>
      <c r="G3692" s="2" t="s">
        <v>106</v>
      </c>
      <c r="H3692" s="4">
        <v>0.45</v>
      </c>
      <c r="I3692" s="5">
        <v>5250</v>
      </c>
      <c r="J3692" s="6">
        <f t="shared" si="28"/>
        <v>2362.5</v>
      </c>
      <c r="K3692" s="6">
        <f t="shared" si="29"/>
        <v>1063.125</v>
      </c>
      <c r="L3692" s="7">
        <v>0.45</v>
      </c>
    </row>
    <row r="3693" spans="1:12">
      <c r="A3693" s="2" t="s">
        <v>104</v>
      </c>
      <c r="B3693" s="2">
        <v>1185732</v>
      </c>
      <c r="C3693" s="3">
        <v>44297</v>
      </c>
      <c r="D3693" s="2" t="s">
        <v>105</v>
      </c>
      <c r="E3693" s="2" t="s">
        <v>53</v>
      </c>
      <c r="F3693" s="2" t="s">
        <v>127</v>
      </c>
      <c r="G3693" s="2" t="s">
        <v>107</v>
      </c>
      <c r="H3693" s="4">
        <v>0.45</v>
      </c>
      <c r="I3693" s="5">
        <v>2250</v>
      </c>
      <c r="J3693" s="6">
        <f t="shared" si="28"/>
        <v>1012.5</v>
      </c>
      <c r="K3693" s="6">
        <f t="shared" si="29"/>
        <v>455.625</v>
      </c>
      <c r="L3693" s="7">
        <v>0.45</v>
      </c>
    </row>
    <row r="3694" spans="1:12">
      <c r="A3694" s="2" t="s">
        <v>104</v>
      </c>
      <c r="B3694" s="2">
        <v>1185732</v>
      </c>
      <c r="C3694" s="3">
        <v>44297</v>
      </c>
      <c r="D3694" s="2" t="s">
        <v>105</v>
      </c>
      <c r="E3694" s="2" t="s">
        <v>53</v>
      </c>
      <c r="F3694" s="2" t="s">
        <v>127</v>
      </c>
      <c r="G3694" s="2" t="s">
        <v>108</v>
      </c>
      <c r="H3694" s="4">
        <v>0.35000000000000003</v>
      </c>
      <c r="I3694" s="5">
        <v>2250</v>
      </c>
      <c r="J3694" s="6">
        <f t="shared" si="28"/>
        <v>787.50000000000011</v>
      </c>
      <c r="K3694" s="6">
        <f t="shared" si="29"/>
        <v>275.625</v>
      </c>
      <c r="L3694" s="7">
        <v>0.35</v>
      </c>
    </row>
    <row r="3695" spans="1:12">
      <c r="A3695" s="2" t="s">
        <v>104</v>
      </c>
      <c r="B3695" s="2">
        <v>1185732</v>
      </c>
      <c r="C3695" s="3">
        <v>44297</v>
      </c>
      <c r="D3695" s="2" t="s">
        <v>105</v>
      </c>
      <c r="E3695" s="2" t="s">
        <v>53</v>
      </c>
      <c r="F3695" s="2" t="s">
        <v>127</v>
      </c>
      <c r="G3695" s="2" t="s">
        <v>109</v>
      </c>
      <c r="H3695" s="4">
        <v>0.39999999999999997</v>
      </c>
      <c r="I3695" s="5">
        <v>1500</v>
      </c>
      <c r="J3695" s="6">
        <f t="shared" si="28"/>
        <v>600</v>
      </c>
      <c r="K3695" s="6">
        <f t="shared" si="29"/>
        <v>210</v>
      </c>
      <c r="L3695" s="7">
        <v>0.35</v>
      </c>
    </row>
    <row r="3696" spans="1:12">
      <c r="A3696" s="2" t="s">
        <v>104</v>
      </c>
      <c r="B3696" s="2">
        <v>1185732</v>
      </c>
      <c r="C3696" s="3">
        <v>44297</v>
      </c>
      <c r="D3696" s="2" t="s">
        <v>105</v>
      </c>
      <c r="E3696" s="2" t="s">
        <v>53</v>
      </c>
      <c r="F3696" s="2" t="s">
        <v>127</v>
      </c>
      <c r="G3696" s="2" t="s">
        <v>110</v>
      </c>
      <c r="H3696" s="4">
        <v>0.55000000000000004</v>
      </c>
      <c r="I3696" s="5">
        <v>1500</v>
      </c>
      <c r="J3696" s="6">
        <f t="shared" si="28"/>
        <v>825.00000000000011</v>
      </c>
      <c r="K3696" s="6">
        <f t="shared" si="29"/>
        <v>288.75</v>
      </c>
      <c r="L3696" s="7">
        <v>0.35</v>
      </c>
    </row>
    <row r="3697" spans="1:12">
      <c r="A3697" s="2" t="s">
        <v>104</v>
      </c>
      <c r="B3697" s="2">
        <v>1185732</v>
      </c>
      <c r="C3697" s="3">
        <v>44297</v>
      </c>
      <c r="D3697" s="2" t="s">
        <v>105</v>
      </c>
      <c r="E3697" s="2" t="s">
        <v>53</v>
      </c>
      <c r="F3697" s="2" t="s">
        <v>127</v>
      </c>
      <c r="G3697" s="2" t="s">
        <v>111</v>
      </c>
      <c r="H3697" s="4">
        <v>0.45</v>
      </c>
      <c r="I3697" s="5">
        <v>3000</v>
      </c>
      <c r="J3697" s="6">
        <f t="shared" si="28"/>
        <v>1350</v>
      </c>
      <c r="K3697" s="6">
        <f t="shared" si="29"/>
        <v>540</v>
      </c>
      <c r="L3697" s="7">
        <v>0.39999999999999997</v>
      </c>
    </row>
    <row r="3698" spans="1:12">
      <c r="A3698" s="2" t="s">
        <v>104</v>
      </c>
      <c r="B3698" s="2">
        <v>1185732</v>
      </c>
      <c r="C3698" s="3">
        <v>44326</v>
      </c>
      <c r="D3698" s="2" t="s">
        <v>105</v>
      </c>
      <c r="E3698" s="2" t="s">
        <v>53</v>
      </c>
      <c r="F3698" s="2" t="s">
        <v>127</v>
      </c>
      <c r="G3698" s="2" t="s">
        <v>106</v>
      </c>
      <c r="H3698" s="4">
        <v>0.6</v>
      </c>
      <c r="I3698" s="5">
        <v>5700</v>
      </c>
      <c r="J3698" s="6">
        <f t="shared" si="28"/>
        <v>3420</v>
      </c>
      <c r="K3698" s="6">
        <f t="shared" si="29"/>
        <v>1539</v>
      </c>
      <c r="L3698" s="7">
        <v>0.45</v>
      </c>
    </row>
    <row r="3699" spans="1:12">
      <c r="A3699" s="2" t="s">
        <v>104</v>
      </c>
      <c r="B3699" s="2">
        <v>1185732</v>
      </c>
      <c r="C3699" s="3">
        <v>44326</v>
      </c>
      <c r="D3699" s="2" t="s">
        <v>105</v>
      </c>
      <c r="E3699" s="2" t="s">
        <v>53</v>
      </c>
      <c r="F3699" s="2" t="s">
        <v>127</v>
      </c>
      <c r="G3699" s="2" t="s">
        <v>107</v>
      </c>
      <c r="H3699" s="4">
        <v>0.55000000000000004</v>
      </c>
      <c r="I3699" s="5">
        <v>2750</v>
      </c>
      <c r="J3699" s="6">
        <f t="shared" si="28"/>
        <v>1512.5000000000002</v>
      </c>
      <c r="K3699" s="6">
        <f t="shared" si="29"/>
        <v>680.62500000000011</v>
      </c>
      <c r="L3699" s="7">
        <v>0.45</v>
      </c>
    </row>
    <row r="3700" spans="1:12">
      <c r="A3700" s="2" t="s">
        <v>104</v>
      </c>
      <c r="B3700" s="2">
        <v>1185732</v>
      </c>
      <c r="C3700" s="3">
        <v>44326</v>
      </c>
      <c r="D3700" s="2" t="s">
        <v>105</v>
      </c>
      <c r="E3700" s="2" t="s">
        <v>53</v>
      </c>
      <c r="F3700" s="2" t="s">
        <v>127</v>
      </c>
      <c r="G3700" s="2" t="s">
        <v>108</v>
      </c>
      <c r="H3700" s="4">
        <v>0.5</v>
      </c>
      <c r="I3700" s="5">
        <v>3000</v>
      </c>
      <c r="J3700" s="6">
        <f t="shared" si="28"/>
        <v>1500</v>
      </c>
      <c r="K3700" s="6">
        <f t="shared" si="29"/>
        <v>525</v>
      </c>
      <c r="L3700" s="7">
        <v>0.35</v>
      </c>
    </row>
    <row r="3701" spans="1:12">
      <c r="A3701" s="2" t="s">
        <v>104</v>
      </c>
      <c r="B3701" s="2">
        <v>1185732</v>
      </c>
      <c r="C3701" s="3">
        <v>44326</v>
      </c>
      <c r="D3701" s="2" t="s">
        <v>105</v>
      </c>
      <c r="E3701" s="2" t="s">
        <v>53</v>
      </c>
      <c r="F3701" s="2" t="s">
        <v>127</v>
      </c>
      <c r="G3701" s="2" t="s">
        <v>109</v>
      </c>
      <c r="H3701" s="4">
        <v>0.5</v>
      </c>
      <c r="I3701" s="5">
        <v>2500</v>
      </c>
      <c r="J3701" s="6">
        <f t="shared" si="28"/>
        <v>1250</v>
      </c>
      <c r="K3701" s="6">
        <f t="shared" si="29"/>
        <v>437.5</v>
      </c>
      <c r="L3701" s="7">
        <v>0.35</v>
      </c>
    </row>
    <row r="3702" spans="1:12">
      <c r="A3702" s="2" t="s">
        <v>104</v>
      </c>
      <c r="B3702" s="2">
        <v>1185732</v>
      </c>
      <c r="C3702" s="3">
        <v>44326</v>
      </c>
      <c r="D3702" s="2" t="s">
        <v>105</v>
      </c>
      <c r="E3702" s="2" t="s">
        <v>53</v>
      </c>
      <c r="F3702" s="2" t="s">
        <v>127</v>
      </c>
      <c r="G3702" s="2" t="s">
        <v>110</v>
      </c>
      <c r="H3702" s="4">
        <v>0.6</v>
      </c>
      <c r="I3702" s="5">
        <v>2750</v>
      </c>
      <c r="J3702" s="6">
        <f t="shared" si="28"/>
        <v>1650</v>
      </c>
      <c r="K3702" s="6">
        <f t="shared" si="29"/>
        <v>577.5</v>
      </c>
      <c r="L3702" s="7">
        <v>0.35</v>
      </c>
    </row>
    <row r="3703" spans="1:12">
      <c r="A3703" s="2" t="s">
        <v>104</v>
      </c>
      <c r="B3703" s="2">
        <v>1185732</v>
      </c>
      <c r="C3703" s="3">
        <v>44326</v>
      </c>
      <c r="D3703" s="2" t="s">
        <v>105</v>
      </c>
      <c r="E3703" s="2" t="s">
        <v>53</v>
      </c>
      <c r="F3703" s="2" t="s">
        <v>127</v>
      </c>
      <c r="G3703" s="2" t="s">
        <v>111</v>
      </c>
      <c r="H3703" s="4">
        <v>0.65</v>
      </c>
      <c r="I3703" s="5">
        <v>4000</v>
      </c>
      <c r="J3703" s="6">
        <f t="shared" si="28"/>
        <v>2600</v>
      </c>
      <c r="K3703" s="6">
        <f t="shared" si="29"/>
        <v>1040</v>
      </c>
      <c r="L3703" s="7">
        <v>0.39999999999999997</v>
      </c>
    </row>
    <row r="3704" spans="1:12">
      <c r="A3704" s="2" t="s">
        <v>104</v>
      </c>
      <c r="B3704" s="2">
        <v>1185732</v>
      </c>
      <c r="C3704" s="3">
        <v>44359</v>
      </c>
      <c r="D3704" s="2" t="s">
        <v>105</v>
      </c>
      <c r="E3704" s="2" t="s">
        <v>53</v>
      </c>
      <c r="F3704" s="2" t="s">
        <v>127</v>
      </c>
      <c r="G3704" s="2" t="s">
        <v>106</v>
      </c>
      <c r="H3704" s="4">
        <v>0.6</v>
      </c>
      <c r="I3704" s="5">
        <v>6500</v>
      </c>
      <c r="J3704" s="6">
        <f t="shared" si="28"/>
        <v>3900</v>
      </c>
      <c r="K3704" s="6">
        <f t="shared" si="29"/>
        <v>1755</v>
      </c>
      <c r="L3704" s="7">
        <v>0.45</v>
      </c>
    </row>
    <row r="3705" spans="1:12">
      <c r="A3705" s="2" t="s">
        <v>104</v>
      </c>
      <c r="B3705" s="2">
        <v>1185732</v>
      </c>
      <c r="C3705" s="3">
        <v>44359</v>
      </c>
      <c r="D3705" s="2" t="s">
        <v>105</v>
      </c>
      <c r="E3705" s="2" t="s">
        <v>53</v>
      </c>
      <c r="F3705" s="2" t="s">
        <v>127</v>
      </c>
      <c r="G3705" s="2" t="s">
        <v>107</v>
      </c>
      <c r="H3705" s="4">
        <v>0.55000000000000004</v>
      </c>
      <c r="I3705" s="5">
        <v>4000</v>
      </c>
      <c r="J3705" s="6">
        <f t="shared" si="28"/>
        <v>2200</v>
      </c>
      <c r="K3705" s="6">
        <f t="shared" si="29"/>
        <v>990</v>
      </c>
      <c r="L3705" s="7">
        <v>0.45</v>
      </c>
    </row>
    <row r="3706" spans="1:12">
      <c r="A3706" s="2" t="s">
        <v>104</v>
      </c>
      <c r="B3706" s="2">
        <v>1185732</v>
      </c>
      <c r="C3706" s="3">
        <v>44359</v>
      </c>
      <c r="D3706" s="2" t="s">
        <v>105</v>
      </c>
      <c r="E3706" s="2" t="s">
        <v>53</v>
      </c>
      <c r="F3706" s="2" t="s">
        <v>127</v>
      </c>
      <c r="G3706" s="2" t="s">
        <v>108</v>
      </c>
      <c r="H3706" s="4">
        <v>0.5</v>
      </c>
      <c r="I3706" s="5">
        <v>3250</v>
      </c>
      <c r="J3706" s="6">
        <f t="shared" si="28"/>
        <v>1625</v>
      </c>
      <c r="K3706" s="6">
        <f t="shared" si="29"/>
        <v>568.75</v>
      </c>
      <c r="L3706" s="7">
        <v>0.35</v>
      </c>
    </row>
    <row r="3707" spans="1:12">
      <c r="A3707" s="2" t="s">
        <v>104</v>
      </c>
      <c r="B3707" s="2">
        <v>1185732</v>
      </c>
      <c r="C3707" s="3">
        <v>44359</v>
      </c>
      <c r="D3707" s="2" t="s">
        <v>105</v>
      </c>
      <c r="E3707" s="2" t="s">
        <v>53</v>
      </c>
      <c r="F3707" s="2" t="s">
        <v>127</v>
      </c>
      <c r="G3707" s="2" t="s">
        <v>109</v>
      </c>
      <c r="H3707" s="4">
        <v>0.5</v>
      </c>
      <c r="I3707" s="5">
        <v>3000</v>
      </c>
      <c r="J3707" s="6">
        <f t="shared" si="28"/>
        <v>1500</v>
      </c>
      <c r="K3707" s="6">
        <f t="shared" si="29"/>
        <v>525</v>
      </c>
      <c r="L3707" s="7">
        <v>0.35</v>
      </c>
    </row>
    <row r="3708" spans="1:12">
      <c r="A3708" s="2" t="s">
        <v>104</v>
      </c>
      <c r="B3708" s="2">
        <v>1185732</v>
      </c>
      <c r="C3708" s="3">
        <v>44359</v>
      </c>
      <c r="D3708" s="2" t="s">
        <v>105</v>
      </c>
      <c r="E3708" s="2" t="s">
        <v>53</v>
      </c>
      <c r="F3708" s="2" t="s">
        <v>127</v>
      </c>
      <c r="G3708" s="2" t="s">
        <v>110</v>
      </c>
      <c r="H3708" s="4">
        <v>0.6</v>
      </c>
      <c r="I3708" s="5">
        <v>3000</v>
      </c>
      <c r="J3708" s="6">
        <f t="shared" si="28"/>
        <v>1800</v>
      </c>
      <c r="K3708" s="6">
        <f t="shared" si="29"/>
        <v>630</v>
      </c>
      <c r="L3708" s="7">
        <v>0.35</v>
      </c>
    </row>
    <row r="3709" spans="1:12">
      <c r="A3709" s="2" t="s">
        <v>104</v>
      </c>
      <c r="B3709" s="2">
        <v>1185732</v>
      </c>
      <c r="C3709" s="3">
        <v>44359</v>
      </c>
      <c r="D3709" s="2" t="s">
        <v>105</v>
      </c>
      <c r="E3709" s="2" t="s">
        <v>53</v>
      </c>
      <c r="F3709" s="2" t="s">
        <v>127</v>
      </c>
      <c r="G3709" s="2" t="s">
        <v>111</v>
      </c>
      <c r="H3709" s="4">
        <v>0.65</v>
      </c>
      <c r="I3709" s="5">
        <v>4500</v>
      </c>
      <c r="J3709" s="6">
        <f t="shared" si="28"/>
        <v>2925</v>
      </c>
      <c r="K3709" s="6">
        <f t="shared" si="29"/>
        <v>1170</v>
      </c>
      <c r="L3709" s="7">
        <v>0.39999999999999997</v>
      </c>
    </row>
    <row r="3710" spans="1:12">
      <c r="A3710" s="2" t="s">
        <v>104</v>
      </c>
      <c r="B3710" s="2">
        <v>1185732</v>
      </c>
      <c r="C3710" s="3">
        <v>44387</v>
      </c>
      <c r="D3710" s="2" t="s">
        <v>105</v>
      </c>
      <c r="E3710" s="2" t="s">
        <v>53</v>
      </c>
      <c r="F3710" s="2" t="s">
        <v>127</v>
      </c>
      <c r="G3710" s="2" t="s">
        <v>106</v>
      </c>
      <c r="H3710" s="4">
        <v>0.6</v>
      </c>
      <c r="I3710" s="5">
        <v>6750</v>
      </c>
      <c r="J3710" s="6">
        <f t="shared" si="28"/>
        <v>4050</v>
      </c>
      <c r="K3710" s="6">
        <f t="shared" si="29"/>
        <v>1822.5</v>
      </c>
      <c r="L3710" s="7">
        <v>0.45</v>
      </c>
    </row>
    <row r="3711" spans="1:12">
      <c r="A3711" s="2" t="s">
        <v>104</v>
      </c>
      <c r="B3711" s="2">
        <v>1185732</v>
      </c>
      <c r="C3711" s="3">
        <v>44387</v>
      </c>
      <c r="D3711" s="2" t="s">
        <v>105</v>
      </c>
      <c r="E3711" s="2" t="s">
        <v>53</v>
      </c>
      <c r="F3711" s="2" t="s">
        <v>127</v>
      </c>
      <c r="G3711" s="2" t="s">
        <v>107</v>
      </c>
      <c r="H3711" s="4">
        <v>0.55000000000000004</v>
      </c>
      <c r="I3711" s="5">
        <v>4250</v>
      </c>
      <c r="J3711" s="6">
        <f t="shared" si="28"/>
        <v>2337.5</v>
      </c>
      <c r="K3711" s="6">
        <f t="shared" si="29"/>
        <v>1051.875</v>
      </c>
      <c r="L3711" s="7">
        <v>0.45</v>
      </c>
    </row>
    <row r="3712" spans="1:12">
      <c r="A3712" s="2" t="s">
        <v>104</v>
      </c>
      <c r="B3712" s="2">
        <v>1185732</v>
      </c>
      <c r="C3712" s="3">
        <v>44387</v>
      </c>
      <c r="D3712" s="2" t="s">
        <v>105</v>
      </c>
      <c r="E3712" s="2" t="s">
        <v>53</v>
      </c>
      <c r="F3712" s="2" t="s">
        <v>127</v>
      </c>
      <c r="G3712" s="2" t="s">
        <v>108</v>
      </c>
      <c r="H3712" s="4">
        <v>0.5</v>
      </c>
      <c r="I3712" s="5">
        <v>3500</v>
      </c>
      <c r="J3712" s="6">
        <f t="shared" si="28"/>
        <v>1750</v>
      </c>
      <c r="K3712" s="6">
        <f t="shared" si="29"/>
        <v>612.5</v>
      </c>
      <c r="L3712" s="7">
        <v>0.35</v>
      </c>
    </row>
    <row r="3713" spans="1:12">
      <c r="A3713" s="2" t="s">
        <v>104</v>
      </c>
      <c r="B3713" s="2">
        <v>1185732</v>
      </c>
      <c r="C3713" s="3">
        <v>44387</v>
      </c>
      <c r="D3713" s="2" t="s">
        <v>105</v>
      </c>
      <c r="E3713" s="2" t="s">
        <v>53</v>
      </c>
      <c r="F3713" s="2" t="s">
        <v>127</v>
      </c>
      <c r="G3713" s="2" t="s">
        <v>109</v>
      </c>
      <c r="H3713" s="4">
        <v>0.5</v>
      </c>
      <c r="I3713" s="5">
        <v>3000</v>
      </c>
      <c r="J3713" s="6">
        <f t="shared" si="28"/>
        <v>1500</v>
      </c>
      <c r="K3713" s="6">
        <f t="shared" si="29"/>
        <v>525</v>
      </c>
      <c r="L3713" s="7">
        <v>0.35</v>
      </c>
    </row>
    <row r="3714" spans="1:12">
      <c r="A3714" s="2" t="s">
        <v>104</v>
      </c>
      <c r="B3714" s="2">
        <v>1185732</v>
      </c>
      <c r="C3714" s="3">
        <v>44387</v>
      </c>
      <c r="D3714" s="2" t="s">
        <v>105</v>
      </c>
      <c r="E3714" s="2" t="s">
        <v>53</v>
      </c>
      <c r="F3714" s="2" t="s">
        <v>127</v>
      </c>
      <c r="G3714" s="2" t="s">
        <v>110</v>
      </c>
      <c r="H3714" s="4">
        <v>0.6</v>
      </c>
      <c r="I3714" s="5">
        <v>3250</v>
      </c>
      <c r="J3714" s="6">
        <f t="shared" si="28"/>
        <v>1950</v>
      </c>
      <c r="K3714" s="6">
        <f t="shared" si="29"/>
        <v>682.5</v>
      </c>
      <c r="L3714" s="7">
        <v>0.35</v>
      </c>
    </row>
    <row r="3715" spans="1:12">
      <c r="A3715" s="2" t="s">
        <v>104</v>
      </c>
      <c r="B3715" s="2">
        <v>1185732</v>
      </c>
      <c r="C3715" s="3">
        <v>44387</v>
      </c>
      <c r="D3715" s="2" t="s">
        <v>105</v>
      </c>
      <c r="E3715" s="2" t="s">
        <v>53</v>
      </c>
      <c r="F3715" s="2" t="s">
        <v>127</v>
      </c>
      <c r="G3715" s="2" t="s">
        <v>111</v>
      </c>
      <c r="H3715" s="4">
        <v>0.65</v>
      </c>
      <c r="I3715" s="5">
        <v>5000</v>
      </c>
      <c r="J3715" s="6">
        <f t="shared" si="28"/>
        <v>3250</v>
      </c>
      <c r="K3715" s="6">
        <f t="shared" si="29"/>
        <v>1300</v>
      </c>
      <c r="L3715" s="7">
        <v>0.39999999999999997</v>
      </c>
    </row>
    <row r="3716" spans="1:12">
      <c r="A3716" s="2" t="s">
        <v>104</v>
      </c>
      <c r="B3716" s="2">
        <v>1185732</v>
      </c>
      <c r="C3716" s="3">
        <v>44419</v>
      </c>
      <c r="D3716" s="2" t="s">
        <v>105</v>
      </c>
      <c r="E3716" s="2" t="s">
        <v>53</v>
      </c>
      <c r="F3716" s="2" t="s">
        <v>127</v>
      </c>
      <c r="G3716" s="2" t="s">
        <v>106</v>
      </c>
      <c r="H3716" s="4">
        <v>0.6</v>
      </c>
      <c r="I3716" s="5">
        <v>6500</v>
      </c>
      <c r="J3716" s="6">
        <f t="shared" si="28"/>
        <v>3900</v>
      </c>
      <c r="K3716" s="6">
        <f t="shared" si="29"/>
        <v>1755</v>
      </c>
      <c r="L3716" s="7">
        <v>0.45</v>
      </c>
    </row>
    <row r="3717" spans="1:12">
      <c r="A3717" s="2" t="s">
        <v>104</v>
      </c>
      <c r="B3717" s="2">
        <v>1185732</v>
      </c>
      <c r="C3717" s="3">
        <v>44419</v>
      </c>
      <c r="D3717" s="2" t="s">
        <v>105</v>
      </c>
      <c r="E3717" s="2" t="s">
        <v>53</v>
      </c>
      <c r="F3717" s="2" t="s">
        <v>127</v>
      </c>
      <c r="G3717" s="2" t="s">
        <v>107</v>
      </c>
      <c r="H3717" s="4">
        <v>0.55000000000000004</v>
      </c>
      <c r="I3717" s="5">
        <v>4250</v>
      </c>
      <c r="J3717" s="6">
        <f t="shared" si="28"/>
        <v>2337.5</v>
      </c>
      <c r="K3717" s="6">
        <f t="shared" si="29"/>
        <v>1051.875</v>
      </c>
      <c r="L3717" s="7">
        <v>0.45</v>
      </c>
    </row>
    <row r="3718" spans="1:12">
      <c r="A3718" s="2" t="s">
        <v>104</v>
      </c>
      <c r="B3718" s="2">
        <v>1185732</v>
      </c>
      <c r="C3718" s="3">
        <v>44419</v>
      </c>
      <c r="D3718" s="2" t="s">
        <v>105</v>
      </c>
      <c r="E3718" s="2" t="s">
        <v>53</v>
      </c>
      <c r="F3718" s="2" t="s">
        <v>127</v>
      </c>
      <c r="G3718" s="2" t="s">
        <v>108</v>
      </c>
      <c r="H3718" s="4">
        <v>0.5</v>
      </c>
      <c r="I3718" s="5">
        <v>3500</v>
      </c>
      <c r="J3718" s="6">
        <f t="shared" si="28"/>
        <v>1750</v>
      </c>
      <c r="K3718" s="6">
        <f t="shared" si="29"/>
        <v>612.5</v>
      </c>
      <c r="L3718" s="7">
        <v>0.35</v>
      </c>
    </row>
    <row r="3719" spans="1:12">
      <c r="A3719" s="2" t="s">
        <v>104</v>
      </c>
      <c r="B3719" s="2">
        <v>1185732</v>
      </c>
      <c r="C3719" s="3">
        <v>44419</v>
      </c>
      <c r="D3719" s="2" t="s">
        <v>105</v>
      </c>
      <c r="E3719" s="2" t="s">
        <v>53</v>
      </c>
      <c r="F3719" s="2" t="s">
        <v>127</v>
      </c>
      <c r="G3719" s="2" t="s">
        <v>109</v>
      </c>
      <c r="H3719" s="4">
        <v>0.5</v>
      </c>
      <c r="I3719" s="5">
        <v>2500</v>
      </c>
      <c r="J3719" s="6">
        <f t="shared" si="28"/>
        <v>1250</v>
      </c>
      <c r="K3719" s="6">
        <f t="shared" si="29"/>
        <v>437.5</v>
      </c>
      <c r="L3719" s="7">
        <v>0.35</v>
      </c>
    </row>
    <row r="3720" spans="1:12">
      <c r="A3720" s="2" t="s">
        <v>104</v>
      </c>
      <c r="B3720" s="2">
        <v>1185732</v>
      </c>
      <c r="C3720" s="3">
        <v>44419</v>
      </c>
      <c r="D3720" s="2" t="s">
        <v>105</v>
      </c>
      <c r="E3720" s="2" t="s">
        <v>53</v>
      </c>
      <c r="F3720" s="2" t="s">
        <v>127</v>
      </c>
      <c r="G3720" s="2" t="s">
        <v>110</v>
      </c>
      <c r="H3720" s="4">
        <v>0.6</v>
      </c>
      <c r="I3720" s="5">
        <v>2250</v>
      </c>
      <c r="J3720" s="6">
        <f t="shared" si="28"/>
        <v>1350</v>
      </c>
      <c r="K3720" s="6">
        <f t="shared" si="29"/>
        <v>472.49999999999994</v>
      </c>
      <c r="L3720" s="7">
        <v>0.35</v>
      </c>
    </row>
    <row r="3721" spans="1:12">
      <c r="A3721" s="2" t="s">
        <v>104</v>
      </c>
      <c r="B3721" s="2">
        <v>1185732</v>
      </c>
      <c r="C3721" s="3">
        <v>44419</v>
      </c>
      <c r="D3721" s="2" t="s">
        <v>105</v>
      </c>
      <c r="E3721" s="2" t="s">
        <v>53</v>
      </c>
      <c r="F3721" s="2" t="s">
        <v>127</v>
      </c>
      <c r="G3721" s="2" t="s">
        <v>111</v>
      </c>
      <c r="H3721" s="4">
        <v>0.65</v>
      </c>
      <c r="I3721" s="5">
        <v>4000</v>
      </c>
      <c r="J3721" s="6">
        <f t="shared" si="28"/>
        <v>2600</v>
      </c>
      <c r="K3721" s="6">
        <f t="shared" si="29"/>
        <v>1040</v>
      </c>
      <c r="L3721" s="7">
        <v>0.39999999999999997</v>
      </c>
    </row>
    <row r="3722" spans="1:12">
      <c r="A3722" s="2" t="s">
        <v>104</v>
      </c>
      <c r="B3722" s="2">
        <v>1185732</v>
      </c>
      <c r="C3722" s="3">
        <v>44449</v>
      </c>
      <c r="D3722" s="2" t="s">
        <v>105</v>
      </c>
      <c r="E3722" s="2" t="s">
        <v>53</v>
      </c>
      <c r="F3722" s="2" t="s">
        <v>127</v>
      </c>
      <c r="G3722" s="2" t="s">
        <v>106</v>
      </c>
      <c r="H3722" s="4">
        <v>0.6</v>
      </c>
      <c r="I3722" s="5">
        <v>5250</v>
      </c>
      <c r="J3722" s="6">
        <f t="shared" si="28"/>
        <v>3150</v>
      </c>
      <c r="K3722" s="6">
        <f t="shared" si="29"/>
        <v>1417.5</v>
      </c>
      <c r="L3722" s="7">
        <v>0.45</v>
      </c>
    </row>
    <row r="3723" spans="1:12">
      <c r="A3723" s="2" t="s">
        <v>104</v>
      </c>
      <c r="B3723" s="2">
        <v>1185732</v>
      </c>
      <c r="C3723" s="3">
        <v>44449</v>
      </c>
      <c r="D3723" s="2" t="s">
        <v>105</v>
      </c>
      <c r="E3723" s="2" t="s">
        <v>53</v>
      </c>
      <c r="F3723" s="2" t="s">
        <v>127</v>
      </c>
      <c r="G3723" s="2" t="s">
        <v>107</v>
      </c>
      <c r="H3723" s="4">
        <v>0.55000000000000004</v>
      </c>
      <c r="I3723" s="5">
        <v>3250</v>
      </c>
      <c r="J3723" s="6">
        <f t="shared" si="28"/>
        <v>1787.5000000000002</v>
      </c>
      <c r="K3723" s="6">
        <f t="shared" si="29"/>
        <v>804.37500000000011</v>
      </c>
      <c r="L3723" s="7">
        <v>0.45</v>
      </c>
    </row>
    <row r="3724" spans="1:12">
      <c r="A3724" s="2" t="s">
        <v>104</v>
      </c>
      <c r="B3724" s="2">
        <v>1185732</v>
      </c>
      <c r="C3724" s="3">
        <v>44449</v>
      </c>
      <c r="D3724" s="2" t="s">
        <v>105</v>
      </c>
      <c r="E3724" s="2" t="s">
        <v>53</v>
      </c>
      <c r="F3724" s="2" t="s">
        <v>127</v>
      </c>
      <c r="G3724" s="2" t="s">
        <v>108</v>
      </c>
      <c r="H3724" s="4">
        <v>0.5</v>
      </c>
      <c r="I3724" s="5">
        <v>2250</v>
      </c>
      <c r="J3724" s="6">
        <f t="shared" si="28"/>
        <v>1125</v>
      </c>
      <c r="K3724" s="6">
        <f t="shared" si="29"/>
        <v>393.75</v>
      </c>
      <c r="L3724" s="7">
        <v>0.35</v>
      </c>
    </row>
    <row r="3725" spans="1:12">
      <c r="A3725" s="2" t="s">
        <v>104</v>
      </c>
      <c r="B3725" s="2">
        <v>1185732</v>
      </c>
      <c r="C3725" s="3">
        <v>44449</v>
      </c>
      <c r="D3725" s="2" t="s">
        <v>105</v>
      </c>
      <c r="E3725" s="2" t="s">
        <v>53</v>
      </c>
      <c r="F3725" s="2" t="s">
        <v>127</v>
      </c>
      <c r="G3725" s="2" t="s">
        <v>109</v>
      </c>
      <c r="H3725" s="4">
        <v>0.5</v>
      </c>
      <c r="I3725" s="5">
        <v>2000</v>
      </c>
      <c r="J3725" s="6">
        <f t="shared" si="28"/>
        <v>1000</v>
      </c>
      <c r="K3725" s="6">
        <f t="shared" si="29"/>
        <v>350</v>
      </c>
      <c r="L3725" s="7">
        <v>0.35</v>
      </c>
    </row>
    <row r="3726" spans="1:12">
      <c r="A3726" s="2" t="s">
        <v>104</v>
      </c>
      <c r="B3726" s="2">
        <v>1185732</v>
      </c>
      <c r="C3726" s="3">
        <v>44449</v>
      </c>
      <c r="D3726" s="2" t="s">
        <v>105</v>
      </c>
      <c r="E3726" s="2" t="s">
        <v>53</v>
      </c>
      <c r="F3726" s="2" t="s">
        <v>127</v>
      </c>
      <c r="G3726" s="2" t="s">
        <v>110</v>
      </c>
      <c r="H3726" s="4">
        <v>0.6</v>
      </c>
      <c r="I3726" s="5">
        <v>2000</v>
      </c>
      <c r="J3726" s="6">
        <f t="shared" si="28"/>
        <v>1200</v>
      </c>
      <c r="K3726" s="6">
        <f t="shared" si="29"/>
        <v>420</v>
      </c>
      <c r="L3726" s="7">
        <v>0.35</v>
      </c>
    </row>
    <row r="3727" spans="1:12">
      <c r="A3727" s="2" t="s">
        <v>104</v>
      </c>
      <c r="B3727" s="2">
        <v>1185732</v>
      </c>
      <c r="C3727" s="3">
        <v>44449</v>
      </c>
      <c r="D3727" s="2" t="s">
        <v>105</v>
      </c>
      <c r="E3727" s="2" t="s">
        <v>53</v>
      </c>
      <c r="F3727" s="2" t="s">
        <v>127</v>
      </c>
      <c r="G3727" s="2" t="s">
        <v>111</v>
      </c>
      <c r="H3727" s="4">
        <v>0.65</v>
      </c>
      <c r="I3727" s="5">
        <v>3000</v>
      </c>
      <c r="J3727" s="6">
        <f t="shared" si="28"/>
        <v>1950</v>
      </c>
      <c r="K3727" s="6">
        <f t="shared" si="29"/>
        <v>779.99999999999989</v>
      </c>
      <c r="L3727" s="7">
        <v>0.39999999999999997</v>
      </c>
    </row>
    <row r="3728" spans="1:12">
      <c r="A3728" s="2" t="s">
        <v>104</v>
      </c>
      <c r="B3728" s="2">
        <v>1185732</v>
      </c>
      <c r="C3728" s="3">
        <v>44481</v>
      </c>
      <c r="D3728" s="2" t="s">
        <v>105</v>
      </c>
      <c r="E3728" s="2" t="s">
        <v>53</v>
      </c>
      <c r="F3728" s="2" t="s">
        <v>127</v>
      </c>
      <c r="G3728" s="2" t="s">
        <v>106</v>
      </c>
      <c r="H3728" s="4">
        <v>0.65</v>
      </c>
      <c r="I3728" s="5">
        <v>4750</v>
      </c>
      <c r="J3728" s="6">
        <f t="shared" si="28"/>
        <v>3087.5</v>
      </c>
      <c r="K3728" s="6">
        <f t="shared" si="29"/>
        <v>1389.375</v>
      </c>
      <c r="L3728" s="7">
        <v>0.45</v>
      </c>
    </row>
    <row r="3729" spans="1:12">
      <c r="A3729" s="2" t="s">
        <v>104</v>
      </c>
      <c r="B3729" s="2">
        <v>1185732</v>
      </c>
      <c r="C3729" s="3">
        <v>44481</v>
      </c>
      <c r="D3729" s="2" t="s">
        <v>105</v>
      </c>
      <c r="E3729" s="2" t="s">
        <v>53</v>
      </c>
      <c r="F3729" s="2" t="s">
        <v>127</v>
      </c>
      <c r="G3729" s="2" t="s">
        <v>107</v>
      </c>
      <c r="H3729" s="4">
        <v>0.60000000000000009</v>
      </c>
      <c r="I3729" s="5">
        <v>3000</v>
      </c>
      <c r="J3729" s="6">
        <f t="shared" si="28"/>
        <v>1800.0000000000002</v>
      </c>
      <c r="K3729" s="6">
        <f t="shared" si="29"/>
        <v>810.00000000000011</v>
      </c>
      <c r="L3729" s="7">
        <v>0.45</v>
      </c>
    </row>
    <row r="3730" spans="1:12">
      <c r="A3730" s="2" t="s">
        <v>104</v>
      </c>
      <c r="B3730" s="2">
        <v>1185732</v>
      </c>
      <c r="C3730" s="3">
        <v>44481</v>
      </c>
      <c r="D3730" s="2" t="s">
        <v>105</v>
      </c>
      <c r="E3730" s="2" t="s">
        <v>53</v>
      </c>
      <c r="F3730" s="2" t="s">
        <v>127</v>
      </c>
      <c r="G3730" s="2" t="s">
        <v>108</v>
      </c>
      <c r="H3730" s="4">
        <v>0.60000000000000009</v>
      </c>
      <c r="I3730" s="5">
        <v>2000</v>
      </c>
      <c r="J3730" s="6">
        <f t="shared" si="28"/>
        <v>1200.0000000000002</v>
      </c>
      <c r="K3730" s="6">
        <f t="shared" si="29"/>
        <v>420.00000000000006</v>
      </c>
      <c r="L3730" s="7">
        <v>0.35</v>
      </c>
    </row>
    <row r="3731" spans="1:12">
      <c r="A3731" s="2" t="s">
        <v>104</v>
      </c>
      <c r="B3731" s="2">
        <v>1185732</v>
      </c>
      <c r="C3731" s="3">
        <v>44481</v>
      </c>
      <c r="D3731" s="2" t="s">
        <v>105</v>
      </c>
      <c r="E3731" s="2" t="s">
        <v>53</v>
      </c>
      <c r="F3731" s="2" t="s">
        <v>127</v>
      </c>
      <c r="G3731" s="2" t="s">
        <v>109</v>
      </c>
      <c r="H3731" s="4">
        <v>0.60000000000000009</v>
      </c>
      <c r="I3731" s="5">
        <v>1750</v>
      </c>
      <c r="J3731" s="6">
        <f t="shared" si="28"/>
        <v>1050.0000000000002</v>
      </c>
      <c r="K3731" s="6">
        <f t="shared" si="29"/>
        <v>367.50000000000006</v>
      </c>
      <c r="L3731" s="7">
        <v>0.35</v>
      </c>
    </row>
    <row r="3732" spans="1:12">
      <c r="A3732" s="2" t="s">
        <v>104</v>
      </c>
      <c r="B3732" s="2">
        <v>1185732</v>
      </c>
      <c r="C3732" s="3">
        <v>44481</v>
      </c>
      <c r="D3732" s="2" t="s">
        <v>105</v>
      </c>
      <c r="E3732" s="2" t="s">
        <v>53</v>
      </c>
      <c r="F3732" s="2" t="s">
        <v>127</v>
      </c>
      <c r="G3732" s="2" t="s">
        <v>110</v>
      </c>
      <c r="H3732" s="4">
        <v>0.70000000000000007</v>
      </c>
      <c r="I3732" s="5">
        <v>1750</v>
      </c>
      <c r="J3732" s="6">
        <f t="shared" si="28"/>
        <v>1225.0000000000002</v>
      </c>
      <c r="K3732" s="6">
        <f t="shared" si="29"/>
        <v>428.75000000000006</v>
      </c>
      <c r="L3732" s="7">
        <v>0.35</v>
      </c>
    </row>
    <row r="3733" spans="1:12">
      <c r="A3733" s="2" t="s">
        <v>104</v>
      </c>
      <c r="B3733" s="2">
        <v>1185732</v>
      </c>
      <c r="C3733" s="3">
        <v>44481</v>
      </c>
      <c r="D3733" s="2" t="s">
        <v>105</v>
      </c>
      <c r="E3733" s="2" t="s">
        <v>53</v>
      </c>
      <c r="F3733" s="2" t="s">
        <v>127</v>
      </c>
      <c r="G3733" s="2" t="s">
        <v>111</v>
      </c>
      <c r="H3733" s="4">
        <v>0.75</v>
      </c>
      <c r="I3733" s="5">
        <v>3000</v>
      </c>
      <c r="J3733" s="6">
        <f t="shared" si="28"/>
        <v>2250</v>
      </c>
      <c r="K3733" s="6">
        <f t="shared" si="29"/>
        <v>899.99999999999989</v>
      </c>
      <c r="L3733" s="7">
        <v>0.39999999999999997</v>
      </c>
    </row>
    <row r="3734" spans="1:12">
      <c r="A3734" s="2" t="s">
        <v>104</v>
      </c>
      <c r="B3734" s="2">
        <v>1185732</v>
      </c>
      <c r="C3734" s="3">
        <v>44511</v>
      </c>
      <c r="D3734" s="2" t="s">
        <v>105</v>
      </c>
      <c r="E3734" s="2" t="s">
        <v>53</v>
      </c>
      <c r="F3734" s="2" t="s">
        <v>127</v>
      </c>
      <c r="G3734" s="2" t="s">
        <v>106</v>
      </c>
      <c r="H3734" s="4">
        <v>0.70000000000000007</v>
      </c>
      <c r="I3734" s="5">
        <v>4500</v>
      </c>
      <c r="J3734" s="6">
        <f t="shared" si="28"/>
        <v>3150.0000000000005</v>
      </c>
      <c r="K3734" s="6">
        <f t="shared" si="29"/>
        <v>1417.5000000000002</v>
      </c>
      <c r="L3734" s="7">
        <v>0.45</v>
      </c>
    </row>
    <row r="3735" spans="1:12">
      <c r="A3735" s="2" t="s">
        <v>104</v>
      </c>
      <c r="B3735" s="2">
        <v>1185732</v>
      </c>
      <c r="C3735" s="3">
        <v>44511</v>
      </c>
      <c r="D3735" s="2" t="s">
        <v>105</v>
      </c>
      <c r="E3735" s="2" t="s">
        <v>53</v>
      </c>
      <c r="F3735" s="2" t="s">
        <v>127</v>
      </c>
      <c r="G3735" s="2" t="s">
        <v>107</v>
      </c>
      <c r="H3735" s="4">
        <v>0.60000000000000009</v>
      </c>
      <c r="I3735" s="5">
        <v>3250</v>
      </c>
      <c r="J3735" s="6">
        <f t="shared" si="28"/>
        <v>1950.0000000000002</v>
      </c>
      <c r="K3735" s="6">
        <f t="shared" si="29"/>
        <v>877.50000000000011</v>
      </c>
      <c r="L3735" s="7">
        <v>0.45</v>
      </c>
    </row>
    <row r="3736" spans="1:12">
      <c r="A3736" s="2" t="s">
        <v>104</v>
      </c>
      <c r="B3736" s="2">
        <v>1185732</v>
      </c>
      <c r="C3736" s="3">
        <v>44511</v>
      </c>
      <c r="D3736" s="2" t="s">
        <v>105</v>
      </c>
      <c r="E3736" s="2" t="s">
        <v>53</v>
      </c>
      <c r="F3736" s="2" t="s">
        <v>127</v>
      </c>
      <c r="G3736" s="2" t="s">
        <v>108</v>
      </c>
      <c r="H3736" s="4">
        <v>0.60000000000000009</v>
      </c>
      <c r="I3736" s="5">
        <v>3200</v>
      </c>
      <c r="J3736" s="6">
        <f t="shared" si="28"/>
        <v>1920.0000000000002</v>
      </c>
      <c r="K3736" s="6">
        <f t="shared" si="29"/>
        <v>672</v>
      </c>
      <c r="L3736" s="7">
        <v>0.35</v>
      </c>
    </row>
    <row r="3737" spans="1:12">
      <c r="A3737" s="2" t="s">
        <v>104</v>
      </c>
      <c r="B3737" s="2">
        <v>1185732</v>
      </c>
      <c r="C3737" s="3">
        <v>44511</v>
      </c>
      <c r="D3737" s="2" t="s">
        <v>105</v>
      </c>
      <c r="E3737" s="2" t="s">
        <v>53</v>
      </c>
      <c r="F3737" s="2" t="s">
        <v>127</v>
      </c>
      <c r="G3737" s="2" t="s">
        <v>109</v>
      </c>
      <c r="H3737" s="4">
        <v>0.60000000000000009</v>
      </c>
      <c r="I3737" s="5">
        <v>3000</v>
      </c>
      <c r="J3737" s="6">
        <f t="shared" si="28"/>
        <v>1800.0000000000002</v>
      </c>
      <c r="K3737" s="6">
        <f t="shared" si="29"/>
        <v>630</v>
      </c>
      <c r="L3737" s="7">
        <v>0.35</v>
      </c>
    </row>
    <row r="3738" spans="1:12">
      <c r="A3738" s="2" t="s">
        <v>104</v>
      </c>
      <c r="B3738" s="2">
        <v>1185732</v>
      </c>
      <c r="C3738" s="3">
        <v>44511</v>
      </c>
      <c r="D3738" s="2" t="s">
        <v>105</v>
      </c>
      <c r="E3738" s="2" t="s">
        <v>53</v>
      </c>
      <c r="F3738" s="2" t="s">
        <v>127</v>
      </c>
      <c r="G3738" s="2" t="s">
        <v>110</v>
      </c>
      <c r="H3738" s="4">
        <v>0.70000000000000007</v>
      </c>
      <c r="I3738" s="5">
        <v>2750</v>
      </c>
      <c r="J3738" s="6">
        <f t="shared" si="28"/>
        <v>1925.0000000000002</v>
      </c>
      <c r="K3738" s="6">
        <f t="shared" si="29"/>
        <v>673.75</v>
      </c>
      <c r="L3738" s="7">
        <v>0.35</v>
      </c>
    </row>
    <row r="3739" spans="1:12">
      <c r="A3739" s="2" t="s">
        <v>104</v>
      </c>
      <c r="B3739" s="2">
        <v>1185732</v>
      </c>
      <c r="C3739" s="3">
        <v>44511</v>
      </c>
      <c r="D3739" s="2" t="s">
        <v>105</v>
      </c>
      <c r="E3739" s="2" t="s">
        <v>53</v>
      </c>
      <c r="F3739" s="2" t="s">
        <v>127</v>
      </c>
      <c r="G3739" s="2" t="s">
        <v>111</v>
      </c>
      <c r="H3739" s="4">
        <v>0.75</v>
      </c>
      <c r="I3739" s="5">
        <v>3750</v>
      </c>
      <c r="J3739" s="6">
        <f t="shared" si="28"/>
        <v>2812.5</v>
      </c>
      <c r="K3739" s="6">
        <f t="shared" si="29"/>
        <v>1125</v>
      </c>
      <c r="L3739" s="7">
        <v>0.39999999999999997</v>
      </c>
    </row>
    <row r="3740" spans="1:12">
      <c r="A3740" s="2" t="s">
        <v>104</v>
      </c>
      <c r="B3740" s="2">
        <v>1185732</v>
      </c>
      <c r="C3740" s="3">
        <v>44540</v>
      </c>
      <c r="D3740" s="2" t="s">
        <v>105</v>
      </c>
      <c r="E3740" s="2" t="s">
        <v>53</v>
      </c>
      <c r="F3740" s="2" t="s">
        <v>127</v>
      </c>
      <c r="G3740" s="2" t="s">
        <v>106</v>
      </c>
      <c r="H3740" s="4">
        <v>0.70000000000000007</v>
      </c>
      <c r="I3740" s="5">
        <v>6000</v>
      </c>
      <c r="J3740" s="6">
        <f t="shared" si="28"/>
        <v>4200</v>
      </c>
      <c r="K3740" s="6">
        <f t="shared" si="29"/>
        <v>1890</v>
      </c>
      <c r="L3740" s="7">
        <v>0.45</v>
      </c>
    </row>
    <row r="3741" spans="1:12">
      <c r="A3741" s="2" t="s">
        <v>104</v>
      </c>
      <c r="B3741" s="2">
        <v>1185732</v>
      </c>
      <c r="C3741" s="3">
        <v>44540</v>
      </c>
      <c r="D3741" s="2" t="s">
        <v>105</v>
      </c>
      <c r="E3741" s="2" t="s">
        <v>53</v>
      </c>
      <c r="F3741" s="2" t="s">
        <v>127</v>
      </c>
      <c r="G3741" s="2" t="s">
        <v>107</v>
      </c>
      <c r="H3741" s="4">
        <v>0.60000000000000009</v>
      </c>
      <c r="I3741" s="5">
        <v>4000</v>
      </c>
      <c r="J3741" s="6">
        <f t="shared" si="28"/>
        <v>2400.0000000000005</v>
      </c>
      <c r="K3741" s="6">
        <f t="shared" si="29"/>
        <v>1080.0000000000002</v>
      </c>
      <c r="L3741" s="7">
        <v>0.45</v>
      </c>
    </row>
    <row r="3742" spans="1:12">
      <c r="A3742" s="2" t="s">
        <v>104</v>
      </c>
      <c r="B3742" s="2">
        <v>1185732</v>
      </c>
      <c r="C3742" s="3">
        <v>44540</v>
      </c>
      <c r="D3742" s="2" t="s">
        <v>105</v>
      </c>
      <c r="E3742" s="2" t="s">
        <v>53</v>
      </c>
      <c r="F3742" s="2" t="s">
        <v>127</v>
      </c>
      <c r="G3742" s="2" t="s">
        <v>108</v>
      </c>
      <c r="H3742" s="4">
        <v>0.60000000000000009</v>
      </c>
      <c r="I3742" s="5">
        <v>3750</v>
      </c>
      <c r="J3742" s="6">
        <f t="shared" si="28"/>
        <v>2250.0000000000005</v>
      </c>
      <c r="K3742" s="6">
        <f t="shared" si="29"/>
        <v>787.50000000000011</v>
      </c>
      <c r="L3742" s="7">
        <v>0.35</v>
      </c>
    </row>
    <row r="3743" spans="1:12">
      <c r="A3743" s="2" t="s">
        <v>104</v>
      </c>
      <c r="B3743" s="2">
        <v>1185732</v>
      </c>
      <c r="C3743" s="3">
        <v>44540</v>
      </c>
      <c r="D3743" s="2" t="s">
        <v>105</v>
      </c>
      <c r="E3743" s="2" t="s">
        <v>53</v>
      </c>
      <c r="F3743" s="2" t="s">
        <v>127</v>
      </c>
      <c r="G3743" s="2" t="s">
        <v>109</v>
      </c>
      <c r="H3743" s="4">
        <v>0.60000000000000009</v>
      </c>
      <c r="I3743" s="5">
        <v>3250</v>
      </c>
      <c r="J3743" s="6">
        <f t="shared" si="28"/>
        <v>1950.0000000000002</v>
      </c>
      <c r="K3743" s="6">
        <f t="shared" si="29"/>
        <v>682.5</v>
      </c>
      <c r="L3743" s="7">
        <v>0.35</v>
      </c>
    </row>
    <row r="3744" spans="1:12">
      <c r="A3744" s="2" t="s">
        <v>104</v>
      </c>
      <c r="B3744" s="2">
        <v>1185732</v>
      </c>
      <c r="C3744" s="3">
        <v>44540</v>
      </c>
      <c r="D3744" s="2" t="s">
        <v>105</v>
      </c>
      <c r="E3744" s="2" t="s">
        <v>53</v>
      </c>
      <c r="F3744" s="2" t="s">
        <v>127</v>
      </c>
      <c r="G3744" s="2" t="s">
        <v>110</v>
      </c>
      <c r="H3744" s="4">
        <v>0.70000000000000007</v>
      </c>
      <c r="I3744" s="5">
        <v>3250</v>
      </c>
      <c r="J3744" s="6">
        <f t="shared" si="28"/>
        <v>2275</v>
      </c>
      <c r="K3744" s="6">
        <f t="shared" si="29"/>
        <v>796.25</v>
      </c>
      <c r="L3744" s="7">
        <v>0.35</v>
      </c>
    </row>
    <row r="3745" spans="1:12">
      <c r="A3745" s="2" t="s">
        <v>104</v>
      </c>
      <c r="B3745" s="2">
        <v>1185732</v>
      </c>
      <c r="C3745" s="3">
        <v>44540</v>
      </c>
      <c r="D3745" s="2" t="s">
        <v>105</v>
      </c>
      <c r="E3745" s="2" t="s">
        <v>53</v>
      </c>
      <c r="F3745" s="2" t="s">
        <v>127</v>
      </c>
      <c r="G3745" s="2" t="s">
        <v>111</v>
      </c>
      <c r="H3745" s="4">
        <v>0.75</v>
      </c>
      <c r="I3745" s="5">
        <v>4250</v>
      </c>
      <c r="J3745" s="6">
        <f t="shared" si="28"/>
        <v>3187.5</v>
      </c>
      <c r="K3745" s="6">
        <f t="shared" si="29"/>
        <v>1275</v>
      </c>
      <c r="L3745" s="7">
        <v>0.39999999999999997</v>
      </c>
    </row>
    <row r="3746" spans="1:12">
      <c r="A3746" s="2" t="s">
        <v>104</v>
      </c>
      <c r="B3746" s="2">
        <v>1185732</v>
      </c>
      <c r="C3746" s="3">
        <v>44217</v>
      </c>
      <c r="D3746" s="2" t="s">
        <v>105</v>
      </c>
      <c r="E3746" s="2" t="s">
        <v>80</v>
      </c>
      <c r="F3746" s="2" t="s">
        <v>67</v>
      </c>
      <c r="G3746" s="2" t="s">
        <v>106</v>
      </c>
      <c r="H3746" s="4">
        <v>0.5</v>
      </c>
      <c r="I3746" s="5">
        <v>5250</v>
      </c>
      <c r="J3746" s="6">
        <f t="shared" si="28"/>
        <v>2625</v>
      </c>
      <c r="K3746" s="6">
        <f t="shared" si="29"/>
        <v>1050</v>
      </c>
      <c r="L3746" s="7">
        <v>0.4</v>
      </c>
    </row>
    <row r="3747" spans="1:12">
      <c r="A3747" s="2" t="s">
        <v>104</v>
      </c>
      <c r="B3747" s="2">
        <v>1185732</v>
      </c>
      <c r="C3747" s="3">
        <v>44217</v>
      </c>
      <c r="D3747" s="2" t="s">
        <v>105</v>
      </c>
      <c r="E3747" s="2" t="s">
        <v>80</v>
      </c>
      <c r="F3747" s="2" t="s">
        <v>67</v>
      </c>
      <c r="G3747" s="2" t="s">
        <v>107</v>
      </c>
      <c r="H3747" s="4">
        <v>0.5</v>
      </c>
      <c r="I3747" s="5">
        <v>3250</v>
      </c>
      <c r="J3747" s="6">
        <f t="shared" si="28"/>
        <v>1625</v>
      </c>
      <c r="K3747" s="6">
        <f t="shared" si="29"/>
        <v>650</v>
      </c>
      <c r="L3747" s="7">
        <v>0.4</v>
      </c>
    </row>
    <row r="3748" spans="1:12">
      <c r="A3748" s="2" t="s">
        <v>104</v>
      </c>
      <c r="B3748" s="2">
        <v>1185732</v>
      </c>
      <c r="C3748" s="3">
        <v>44217</v>
      </c>
      <c r="D3748" s="2" t="s">
        <v>105</v>
      </c>
      <c r="E3748" s="2" t="s">
        <v>80</v>
      </c>
      <c r="F3748" s="2" t="s">
        <v>67</v>
      </c>
      <c r="G3748" s="2" t="s">
        <v>108</v>
      </c>
      <c r="H3748" s="4">
        <v>0.4</v>
      </c>
      <c r="I3748" s="5">
        <v>3250</v>
      </c>
      <c r="J3748" s="6">
        <f t="shared" si="28"/>
        <v>1300</v>
      </c>
      <c r="K3748" s="6">
        <f t="shared" si="29"/>
        <v>390</v>
      </c>
      <c r="L3748" s="7">
        <v>0.3</v>
      </c>
    </row>
    <row r="3749" spans="1:12">
      <c r="A3749" s="2" t="s">
        <v>104</v>
      </c>
      <c r="B3749" s="2">
        <v>1185732</v>
      </c>
      <c r="C3749" s="3">
        <v>44217</v>
      </c>
      <c r="D3749" s="2" t="s">
        <v>105</v>
      </c>
      <c r="E3749" s="2" t="s">
        <v>80</v>
      </c>
      <c r="F3749" s="2" t="s">
        <v>67</v>
      </c>
      <c r="G3749" s="2" t="s">
        <v>109</v>
      </c>
      <c r="H3749" s="4">
        <v>0.44999999999999996</v>
      </c>
      <c r="I3749" s="5">
        <v>1750</v>
      </c>
      <c r="J3749" s="6">
        <f t="shared" si="28"/>
        <v>787.49999999999989</v>
      </c>
      <c r="K3749" s="6">
        <f t="shared" si="29"/>
        <v>236.24999999999994</v>
      </c>
      <c r="L3749" s="7">
        <v>0.3</v>
      </c>
    </row>
    <row r="3750" spans="1:12">
      <c r="A3750" s="2" t="s">
        <v>104</v>
      </c>
      <c r="B3750" s="2">
        <v>1185732</v>
      </c>
      <c r="C3750" s="3">
        <v>44217</v>
      </c>
      <c r="D3750" s="2" t="s">
        <v>105</v>
      </c>
      <c r="E3750" s="2" t="s">
        <v>80</v>
      </c>
      <c r="F3750" s="2" t="s">
        <v>67</v>
      </c>
      <c r="G3750" s="2" t="s">
        <v>110</v>
      </c>
      <c r="H3750" s="4">
        <v>0.60000000000000009</v>
      </c>
      <c r="I3750" s="5">
        <v>2250</v>
      </c>
      <c r="J3750" s="6">
        <f t="shared" si="28"/>
        <v>1350.0000000000002</v>
      </c>
      <c r="K3750" s="6">
        <f t="shared" si="29"/>
        <v>405.00000000000006</v>
      </c>
      <c r="L3750" s="7">
        <v>0.3</v>
      </c>
    </row>
    <row r="3751" spans="1:12">
      <c r="A3751" s="2" t="s">
        <v>104</v>
      </c>
      <c r="B3751" s="2">
        <v>1185732</v>
      </c>
      <c r="C3751" s="3">
        <v>44217</v>
      </c>
      <c r="D3751" s="2" t="s">
        <v>105</v>
      </c>
      <c r="E3751" s="2" t="s">
        <v>80</v>
      </c>
      <c r="F3751" s="2" t="s">
        <v>67</v>
      </c>
      <c r="G3751" s="2" t="s">
        <v>111</v>
      </c>
      <c r="H3751" s="4">
        <v>0.5</v>
      </c>
      <c r="I3751" s="5">
        <v>3250</v>
      </c>
      <c r="J3751" s="6">
        <f t="shared" si="28"/>
        <v>1625</v>
      </c>
      <c r="K3751" s="6">
        <f t="shared" si="29"/>
        <v>568.75</v>
      </c>
      <c r="L3751" s="7">
        <v>0.35</v>
      </c>
    </row>
    <row r="3752" spans="1:12">
      <c r="A3752" s="2" t="s">
        <v>104</v>
      </c>
      <c r="B3752" s="2">
        <v>1185732</v>
      </c>
      <c r="C3752" s="3">
        <v>44246</v>
      </c>
      <c r="D3752" s="2" t="s">
        <v>105</v>
      </c>
      <c r="E3752" s="2" t="s">
        <v>80</v>
      </c>
      <c r="F3752" s="2" t="s">
        <v>67</v>
      </c>
      <c r="G3752" s="2" t="s">
        <v>106</v>
      </c>
      <c r="H3752" s="4">
        <v>0.5</v>
      </c>
      <c r="I3752" s="5">
        <v>6000</v>
      </c>
      <c r="J3752" s="6">
        <f t="shared" si="28"/>
        <v>3000</v>
      </c>
      <c r="K3752" s="6">
        <f t="shared" si="29"/>
        <v>1200</v>
      </c>
      <c r="L3752" s="7">
        <v>0.4</v>
      </c>
    </row>
    <row r="3753" spans="1:12">
      <c r="A3753" s="2" t="s">
        <v>104</v>
      </c>
      <c r="B3753" s="2">
        <v>1185732</v>
      </c>
      <c r="C3753" s="3">
        <v>44246</v>
      </c>
      <c r="D3753" s="2" t="s">
        <v>105</v>
      </c>
      <c r="E3753" s="2" t="s">
        <v>80</v>
      </c>
      <c r="F3753" s="2" t="s">
        <v>67</v>
      </c>
      <c r="G3753" s="2" t="s">
        <v>107</v>
      </c>
      <c r="H3753" s="4">
        <v>0.5</v>
      </c>
      <c r="I3753" s="5">
        <v>2500</v>
      </c>
      <c r="J3753" s="6">
        <f t="shared" si="28"/>
        <v>1250</v>
      </c>
      <c r="K3753" s="6">
        <f t="shared" si="29"/>
        <v>500</v>
      </c>
      <c r="L3753" s="7">
        <v>0.4</v>
      </c>
    </row>
    <row r="3754" spans="1:12">
      <c r="A3754" s="2" t="s">
        <v>104</v>
      </c>
      <c r="B3754" s="2">
        <v>1185732</v>
      </c>
      <c r="C3754" s="3">
        <v>44246</v>
      </c>
      <c r="D3754" s="2" t="s">
        <v>105</v>
      </c>
      <c r="E3754" s="2" t="s">
        <v>80</v>
      </c>
      <c r="F3754" s="2" t="s">
        <v>67</v>
      </c>
      <c r="G3754" s="2" t="s">
        <v>108</v>
      </c>
      <c r="H3754" s="4">
        <v>0.4</v>
      </c>
      <c r="I3754" s="5">
        <v>3000</v>
      </c>
      <c r="J3754" s="6">
        <f t="shared" si="28"/>
        <v>1200</v>
      </c>
      <c r="K3754" s="6">
        <f t="shared" si="29"/>
        <v>360</v>
      </c>
      <c r="L3754" s="7">
        <v>0.3</v>
      </c>
    </row>
    <row r="3755" spans="1:12">
      <c r="A3755" s="2" t="s">
        <v>104</v>
      </c>
      <c r="B3755" s="2">
        <v>1185732</v>
      </c>
      <c r="C3755" s="3">
        <v>44246</v>
      </c>
      <c r="D3755" s="2" t="s">
        <v>105</v>
      </c>
      <c r="E3755" s="2" t="s">
        <v>80</v>
      </c>
      <c r="F3755" s="2" t="s">
        <v>67</v>
      </c>
      <c r="G3755" s="2" t="s">
        <v>109</v>
      </c>
      <c r="H3755" s="4">
        <v>0.44999999999999996</v>
      </c>
      <c r="I3755" s="5">
        <v>2000</v>
      </c>
      <c r="J3755" s="6">
        <f t="shared" si="28"/>
        <v>899.99999999999989</v>
      </c>
      <c r="K3755" s="6">
        <f t="shared" si="29"/>
        <v>269.99999999999994</v>
      </c>
      <c r="L3755" s="7">
        <v>0.3</v>
      </c>
    </row>
    <row r="3756" spans="1:12">
      <c r="A3756" s="2" t="s">
        <v>104</v>
      </c>
      <c r="B3756" s="2">
        <v>1185732</v>
      </c>
      <c r="C3756" s="3">
        <v>44246</v>
      </c>
      <c r="D3756" s="2" t="s">
        <v>105</v>
      </c>
      <c r="E3756" s="2" t="s">
        <v>80</v>
      </c>
      <c r="F3756" s="2" t="s">
        <v>67</v>
      </c>
      <c r="G3756" s="2" t="s">
        <v>110</v>
      </c>
      <c r="H3756" s="4">
        <v>0.60000000000000009</v>
      </c>
      <c r="I3756" s="5">
        <v>2750</v>
      </c>
      <c r="J3756" s="6">
        <f t="shared" si="28"/>
        <v>1650.0000000000002</v>
      </c>
      <c r="K3756" s="6">
        <f t="shared" si="29"/>
        <v>495.00000000000006</v>
      </c>
      <c r="L3756" s="7">
        <v>0.3</v>
      </c>
    </row>
    <row r="3757" spans="1:12">
      <c r="A3757" s="2" t="s">
        <v>104</v>
      </c>
      <c r="B3757" s="2">
        <v>1185732</v>
      </c>
      <c r="C3757" s="3">
        <v>44246</v>
      </c>
      <c r="D3757" s="2" t="s">
        <v>105</v>
      </c>
      <c r="E3757" s="2" t="s">
        <v>80</v>
      </c>
      <c r="F3757" s="2" t="s">
        <v>67</v>
      </c>
      <c r="G3757" s="2" t="s">
        <v>111</v>
      </c>
      <c r="H3757" s="4">
        <v>0.5</v>
      </c>
      <c r="I3757" s="5">
        <v>3750</v>
      </c>
      <c r="J3757" s="6">
        <f t="shared" si="28"/>
        <v>1875</v>
      </c>
      <c r="K3757" s="6">
        <f t="shared" si="29"/>
        <v>656.25</v>
      </c>
      <c r="L3757" s="7">
        <v>0.35</v>
      </c>
    </row>
    <row r="3758" spans="1:12">
      <c r="A3758" s="2" t="s">
        <v>104</v>
      </c>
      <c r="B3758" s="2">
        <v>1185732</v>
      </c>
      <c r="C3758" s="3">
        <v>44272</v>
      </c>
      <c r="D3758" s="2" t="s">
        <v>105</v>
      </c>
      <c r="E3758" s="2" t="s">
        <v>80</v>
      </c>
      <c r="F3758" s="2" t="s">
        <v>67</v>
      </c>
      <c r="G3758" s="2" t="s">
        <v>106</v>
      </c>
      <c r="H3758" s="4">
        <v>0.5</v>
      </c>
      <c r="I3758" s="5">
        <v>5700</v>
      </c>
      <c r="J3758" s="6">
        <f t="shared" si="28"/>
        <v>2850</v>
      </c>
      <c r="K3758" s="6">
        <f t="shared" si="29"/>
        <v>1140</v>
      </c>
      <c r="L3758" s="7">
        <v>0.4</v>
      </c>
    </row>
    <row r="3759" spans="1:12">
      <c r="A3759" s="2" t="s">
        <v>104</v>
      </c>
      <c r="B3759" s="2">
        <v>1185732</v>
      </c>
      <c r="C3759" s="3">
        <v>44272</v>
      </c>
      <c r="D3759" s="2" t="s">
        <v>105</v>
      </c>
      <c r="E3759" s="2" t="s">
        <v>80</v>
      </c>
      <c r="F3759" s="2" t="s">
        <v>67</v>
      </c>
      <c r="G3759" s="2" t="s">
        <v>107</v>
      </c>
      <c r="H3759" s="4">
        <v>0.5</v>
      </c>
      <c r="I3759" s="5">
        <v>2750</v>
      </c>
      <c r="J3759" s="6">
        <f t="shared" si="28"/>
        <v>1375</v>
      </c>
      <c r="K3759" s="6">
        <f t="shared" si="29"/>
        <v>550</v>
      </c>
      <c r="L3759" s="7">
        <v>0.4</v>
      </c>
    </row>
    <row r="3760" spans="1:12">
      <c r="A3760" s="2" t="s">
        <v>104</v>
      </c>
      <c r="B3760" s="2">
        <v>1185732</v>
      </c>
      <c r="C3760" s="3">
        <v>44272</v>
      </c>
      <c r="D3760" s="2" t="s">
        <v>105</v>
      </c>
      <c r="E3760" s="2" t="s">
        <v>80</v>
      </c>
      <c r="F3760" s="2" t="s">
        <v>67</v>
      </c>
      <c r="G3760" s="2" t="s">
        <v>108</v>
      </c>
      <c r="H3760" s="4">
        <v>0.4</v>
      </c>
      <c r="I3760" s="5">
        <v>3000</v>
      </c>
      <c r="J3760" s="6">
        <f t="shared" si="28"/>
        <v>1200</v>
      </c>
      <c r="K3760" s="6">
        <f t="shared" si="29"/>
        <v>360</v>
      </c>
      <c r="L3760" s="7">
        <v>0.3</v>
      </c>
    </row>
    <row r="3761" spans="1:12">
      <c r="A3761" s="2" t="s">
        <v>104</v>
      </c>
      <c r="B3761" s="2">
        <v>1185732</v>
      </c>
      <c r="C3761" s="3">
        <v>44272</v>
      </c>
      <c r="D3761" s="2" t="s">
        <v>105</v>
      </c>
      <c r="E3761" s="2" t="s">
        <v>80</v>
      </c>
      <c r="F3761" s="2" t="s">
        <v>67</v>
      </c>
      <c r="G3761" s="2" t="s">
        <v>109</v>
      </c>
      <c r="H3761" s="4">
        <v>0.44999999999999996</v>
      </c>
      <c r="I3761" s="5">
        <v>1500</v>
      </c>
      <c r="J3761" s="6">
        <f t="shared" si="28"/>
        <v>674.99999999999989</v>
      </c>
      <c r="K3761" s="6">
        <f t="shared" si="29"/>
        <v>202.49999999999997</v>
      </c>
      <c r="L3761" s="7">
        <v>0.3</v>
      </c>
    </row>
    <row r="3762" spans="1:12">
      <c r="A3762" s="2" t="s">
        <v>104</v>
      </c>
      <c r="B3762" s="2">
        <v>1185732</v>
      </c>
      <c r="C3762" s="3">
        <v>44272</v>
      </c>
      <c r="D3762" s="2" t="s">
        <v>105</v>
      </c>
      <c r="E3762" s="2" t="s">
        <v>80</v>
      </c>
      <c r="F3762" s="2" t="s">
        <v>67</v>
      </c>
      <c r="G3762" s="2" t="s">
        <v>110</v>
      </c>
      <c r="H3762" s="4">
        <v>0.60000000000000009</v>
      </c>
      <c r="I3762" s="5">
        <v>2000</v>
      </c>
      <c r="J3762" s="6">
        <f t="shared" si="28"/>
        <v>1200.0000000000002</v>
      </c>
      <c r="K3762" s="6">
        <f t="shared" si="29"/>
        <v>360.00000000000006</v>
      </c>
      <c r="L3762" s="7">
        <v>0.3</v>
      </c>
    </row>
    <row r="3763" spans="1:12">
      <c r="A3763" s="2" t="s">
        <v>104</v>
      </c>
      <c r="B3763" s="2">
        <v>1185732</v>
      </c>
      <c r="C3763" s="3">
        <v>44272</v>
      </c>
      <c r="D3763" s="2" t="s">
        <v>105</v>
      </c>
      <c r="E3763" s="2" t="s">
        <v>80</v>
      </c>
      <c r="F3763" s="2" t="s">
        <v>67</v>
      </c>
      <c r="G3763" s="2" t="s">
        <v>111</v>
      </c>
      <c r="H3763" s="4">
        <v>0.5</v>
      </c>
      <c r="I3763" s="5">
        <v>3000</v>
      </c>
      <c r="J3763" s="6">
        <f t="shared" si="28"/>
        <v>1500</v>
      </c>
      <c r="K3763" s="6">
        <f t="shared" si="29"/>
        <v>525</v>
      </c>
      <c r="L3763" s="7">
        <v>0.35</v>
      </c>
    </row>
    <row r="3764" spans="1:12">
      <c r="A3764" s="2" t="s">
        <v>104</v>
      </c>
      <c r="B3764" s="2">
        <v>1185732</v>
      </c>
      <c r="C3764" s="3">
        <v>44304</v>
      </c>
      <c r="D3764" s="2" t="s">
        <v>105</v>
      </c>
      <c r="E3764" s="2" t="s">
        <v>80</v>
      </c>
      <c r="F3764" s="2" t="s">
        <v>67</v>
      </c>
      <c r="G3764" s="2" t="s">
        <v>106</v>
      </c>
      <c r="H3764" s="4">
        <v>0.5</v>
      </c>
      <c r="I3764" s="5">
        <v>5500</v>
      </c>
      <c r="J3764" s="6">
        <f t="shared" si="28"/>
        <v>2750</v>
      </c>
      <c r="K3764" s="6">
        <f t="shared" si="29"/>
        <v>1100</v>
      </c>
      <c r="L3764" s="7">
        <v>0.4</v>
      </c>
    </row>
    <row r="3765" spans="1:12">
      <c r="A3765" s="2" t="s">
        <v>104</v>
      </c>
      <c r="B3765" s="2">
        <v>1185732</v>
      </c>
      <c r="C3765" s="3">
        <v>44304</v>
      </c>
      <c r="D3765" s="2" t="s">
        <v>105</v>
      </c>
      <c r="E3765" s="2" t="s">
        <v>80</v>
      </c>
      <c r="F3765" s="2" t="s">
        <v>67</v>
      </c>
      <c r="G3765" s="2" t="s">
        <v>107</v>
      </c>
      <c r="H3765" s="4">
        <v>0.5</v>
      </c>
      <c r="I3765" s="5">
        <v>2500</v>
      </c>
      <c r="J3765" s="6">
        <f t="shared" si="28"/>
        <v>1250</v>
      </c>
      <c r="K3765" s="6">
        <f t="shared" si="29"/>
        <v>500</v>
      </c>
      <c r="L3765" s="7">
        <v>0.4</v>
      </c>
    </row>
    <row r="3766" spans="1:12">
      <c r="A3766" s="2" t="s">
        <v>104</v>
      </c>
      <c r="B3766" s="2">
        <v>1185732</v>
      </c>
      <c r="C3766" s="3">
        <v>44304</v>
      </c>
      <c r="D3766" s="2" t="s">
        <v>105</v>
      </c>
      <c r="E3766" s="2" t="s">
        <v>80</v>
      </c>
      <c r="F3766" s="2" t="s">
        <v>67</v>
      </c>
      <c r="G3766" s="2" t="s">
        <v>108</v>
      </c>
      <c r="H3766" s="4">
        <v>0.4</v>
      </c>
      <c r="I3766" s="5">
        <v>2500</v>
      </c>
      <c r="J3766" s="6">
        <f t="shared" si="28"/>
        <v>1000</v>
      </c>
      <c r="K3766" s="6">
        <f t="shared" si="29"/>
        <v>300</v>
      </c>
      <c r="L3766" s="7">
        <v>0.3</v>
      </c>
    </row>
    <row r="3767" spans="1:12">
      <c r="A3767" s="2" t="s">
        <v>104</v>
      </c>
      <c r="B3767" s="2">
        <v>1185732</v>
      </c>
      <c r="C3767" s="3">
        <v>44304</v>
      </c>
      <c r="D3767" s="2" t="s">
        <v>105</v>
      </c>
      <c r="E3767" s="2" t="s">
        <v>80</v>
      </c>
      <c r="F3767" s="2" t="s">
        <v>67</v>
      </c>
      <c r="G3767" s="2" t="s">
        <v>109</v>
      </c>
      <c r="H3767" s="4">
        <v>0.44999999999999996</v>
      </c>
      <c r="I3767" s="5">
        <v>1750</v>
      </c>
      <c r="J3767" s="6">
        <f t="shared" si="28"/>
        <v>787.49999999999989</v>
      </c>
      <c r="K3767" s="6">
        <f t="shared" si="29"/>
        <v>236.24999999999994</v>
      </c>
      <c r="L3767" s="7">
        <v>0.3</v>
      </c>
    </row>
    <row r="3768" spans="1:12">
      <c r="A3768" s="2" t="s">
        <v>104</v>
      </c>
      <c r="B3768" s="2">
        <v>1185732</v>
      </c>
      <c r="C3768" s="3">
        <v>44304</v>
      </c>
      <c r="D3768" s="2" t="s">
        <v>105</v>
      </c>
      <c r="E3768" s="2" t="s">
        <v>80</v>
      </c>
      <c r="F3768" s="2" t="s">
        <v>67</v>
      </c>
      <c r="G3768" s="2" t="s">
        <v>110</v>
      </c>
      <c r="H3768" s="4">
        <v>0.60000000000000009</v>
      </c>
      <c r="I3768" s="5">
        <v>1750</v>
      </c>
      <c r="J3768" s="6">
        <f t="shared" si="28"/>
        <v>1050.0000000000002</v>
      </c>
      <c r="K3768" s="6">
        <f t="shared" si="29"/>
        <v>315.00000000000006</v>
      </c>
      <c r="L3768" s="7">
        <v>0.3</v>
      </c>
    </row>
    <row r="3769" spans="1:12">
      <c r="A3769" s="2" t="s">
        <v>104</v>
      </c>
      <c r="B3769" s="2">
        <v>1185732</v>
      </c>
      <c r="C3769" s="3">
        <v>44304</v>
      </c>
      <c r="D3769" s="2" t="s">
        <v>105</v>
      </c>
      <c r="E3769" s="2" t="s">
        <v>80</v>
      </c>
      <c r="F3769" s="2" t="s">
        <v>67</v>
      </c>
      <c r="G3769" s="2" t="s">
        <v>111</v>
      </c>
      <c r="H3769" s="4">
        <v>0.5</v>
      </c>
      <c r="I3769" s="5">
        <v>3250</v>
      </c>
      <c r="J3769" s="6">
        <f t="shared" si="28"/>
        <v>1625</v>
      </c>
      <c r="K3769" s="6">
        <f t="shared" si="29"/>
        <v>568.75</v>
      </c>
      <c r="L3769" s="7">
        <v>0.35</v>
      </c>
    </row>
    <row r="3770" spans="1:12">
      <c r="A3770" s="2" t="s">
        <v>104</v>
      </c>
      <c r="B3770" s="2">
        <v>1185732</v>
      </c>
      <c r="C3770" s="3">
        <v>44333</v>
      </c>
      <c r="D3770" s="2" t="s">
        <v>105</v>
      </c>
      <c r="E3770" s="2" t="s">
        <v>80</v>
      </c>
      <c r="F3770" s="2" t="s">
        <v>67</v>
      </c>
      <c r="G3770" s="2" t="s">
        <v>106</v>
      </c>
      <c r="H3770" s="4">
        <v>0.65</v>
      </c>
      <c r="I3770" s="5">
        <v>5950</v>
      </c>
      <c r="J3770" s="6">
        <f t="shared" si="28"/>
        <v>3867.5</v>
      </c>
      <c r="K3770" s="6">
        <f t="shared" si="29"/>
        <v>1547</v>
      </c>
      <c r="L3770" s="7">
        <v>0.4</v>
      </c>
    </row>
    <row r="3771" spans="1:12">
      <c r="A3771" s="2" t="s">
        <v>104</v>
      </c>
      <c r="B3771" s="2">
        <v>1185732</v>
      </c>
      <c r="C3771" s="3">
        <v>44333</v>
      </c>
      <c r="D3771" s="2" t="s">
        <v>105</v>
      </c>
      <c r="E3771" s="2" t="s">
        <v>80</v>
      </c>
      <c r="F3771" s="2" t="s">
        <v>67</v>
      </c>
      <c r="G3771" s="2" t="s">
        <v>107</v>
      </c>
      <c r="H3771" s="4">
        <v>0.60000000000000009</v>
      </c>
      <c r="I3771" s="5">
        <v>3000</v>
      </c>
      <c r="J3771" s="6">
        <f t="shared" si="28"/>
        <v>1800.0000000000002</v>
      </c>
      <c r="K3771" s="6">
        <f t="shared" si="29"/>
        <v>720.00000000000011</v>
      </c>
      <c r="L3771" s="7">
        <v>0.4</v>
      </c>
    </row>
    <row r="3772" spans="1:12">
      <c r="A3772" s="2" t="s">
        <v>104</v>
      </c>
      <c r="B3772" s="2">
        <v>1185732</v>
      </c>
      <c r="C3772" s="3">
        <v>44333</v>
      </c>
      <c r="D3772" s="2" t="s">
        <v>105</v>
      </c>
      <c r="E3772" s="2" t="s">
        <v>80</v>
      </c>
      <c r="F3772" s="2" t="s">
        <v>67</v>
      </c>
      <c r="G3772" s="2" t="s">
        <v>108</v>
      </c>
      <c r="H3772" s="4">
        <v>0.55000000000000004</v>
      </c>
      <c r="I3772" s="5">
        <v>3250</v>
      </c>
      <c r="J3772" s="6">
        <f t="shared" si="28"/>
        <v>1787.5000000000002</v>
      </c>
      <c r="K3772" s="6">
        <f t="shared" si="29"/>
        <v>536.25</v>
      </c>
      <c r="L3772" s="7">
        <v>0.3</v>
      </c>
    </row>
    <row r="3773" spans="1:12">
      <c r="A3773" s="2" t="s">
        <v>104</v>
      </c>
      <c r="B3773" s="2">
        <v>1185732</v>
      </c>
      <c r="C3773" s="3">
        <v>44333</v>
      </c>
      <c r="D3773" s="2" t="s">
        <v>105</v>
      </c>
      <c r="E3773" s="2" t="s">
        <v>80</v>
      </c>
      <c r="F3773" s="2" t="s">
        <v>67</v>
      </c>
      <c r="G3773" s="2" t="s">
        <v>109</v>
      </c>
      <c r="H3773" s="4">
        <v>0.55000000000000004</v>
      </c>
      <c r="I3773" s="5">
        <v>2750</v>
      </c>
      <c r="J3773" s="6">
        <f t="shared" si="28"/>
        <v>1512.5000000000002</v>
      </c>
      <c r="K3773" s="6">
        <f t="shared" si="29"/>
        <v>453.75000000000006</v>
      </c>
      <c r="L3773" s="7">
        <v>0.3</v>
      </c>
    </row>
    <row r="3774" spans="1:12">
      <c r="A3774" s="2" t="s">
        <v>104</v>
      </c>
      <c r="B3774" s="2">
        <v>1185732</v>
      </c>
      <c r="C3774" s="3">
        <v>44333</v>
      </c>
      <c r="D3774" s="2" t="s">
        <v>105</v>
      </c>
      <c r="E3774" s="2" t="s">
        <v>80</v>
      </c>
      <c r="F3774" s="2" t="s">
        <v>67</v>
      </c>
      <c r="G3774" s="2" t="s">
        <v>110</v>
      </c>
      <c r="H3774" s="4">
        <v>0.65</v>
      </c>
      <c r="I3774" s="5">
        <v>3000</v>
      </c>
      <c r="J3774" s="6">
        <f t="shared" si="28"/>
        <v>1950</v>
      </c>
      <c r="K3774" s="6">
        <f t="shared" si="29"/>
        <v>585</v>
      </c>
      <c r="L3774" s="7">
        <v>0.3</v>
      </c>
    </row>
    <row r="3775" spans="1:12">
      <c r="A3775" s="2" t="s">
        <v>104</v>
      </c>
      <c r="B3775" s="2">
        <v>1185732</v>
      </c>
      <c r="C3775" s="3">
        <v>44333</v>
      </c>
      <c r="D3775" s="2" t="s">
        <v>105</v>
      </c>
      <c r="E3775" s="2" t="s">
        <v>80</v>
      </c>
      <c r="F3775" s="2" t="s">
        <v>67</v>
      </c>
      <c r="G3775" s="2" t="s">
        <v>111</v>
      </c>
      <c r="H3775" s="4">
        <v>0.70000000000000007</v>
      </c>
      <c r="I3775" s="5">
        <v>4250</v>
      </c>
      <c r="J3775" s="6">
        <f t="shared" si="28"/>
        <v>2975.0000000000005</v>
      </c>
      <c r="K3775" s="6">
        <f t="shared" si="29"/>
        <v>1041.25</v>
      </c>
      <c r="L3775" s="7">
        <v>0.35</v>
      </c>
    </row>
    <row r="3776" spans="1:12">
      <c r="A3776" s="2" t="s">
        <v>104</v>
      </c>
      <c r="B3776" s="2">
        <v>1185732</v>
      </c>
      <c r="C3776" s="3">
        <v>44366</v>
      </c>
      <c r="D3776" s="2" t="s">
        <v>105</v>
      </c>
      <c r="E3776" s="2" t="s">
        <v>80</v>
      </c>
      <c r="F3776" s="2" t="s">
        <v>67</v>
      </c>
      <c r="G3776" s="2" t="s">
        <v>106</v>
      </c>
      <c r="H3776" s="4">
        <v>0.65</v>
      </c>
      <c r="I3776" s="5">
        <v>6750</v>
      </c>
      <c r="J3776" s="6">
        <f t="shared" si="28"/>
        <v>4387.5</v>
      </c>
      <c r="K3776" s="6">
        <f t="shared" si="29"/>
        <v>1755</v>
      </c>
      <c r="L3776" s="7">
        <v>0.4</v>
      </c>
    </row>
    <row r="3777" spans="1:12">
      <c r="A3777" s="2" t="s">
        <v>104</v>
      </c>
      <c r="B3777" s="2">
        <v>1185732</v>
      </c>
      <c r="C3777" s="3">
        <v>44366</v>
      </c>
      <c r="D3777" s="2" t="s">
        <v>105</v>
      </c>
      <c r="E3777" s="2" t="s">
        <v>80</v>
      </c>
      <c r="F3777" s="2" t="s">
        <v>67</v>
      </c>
      <c r="G3777" s="2" t="s">
        <v>107</v>
      </c>
      <c r="H3777" s="4">
        <v>0.60000000000000009</v>
      </c>
      <c r="I3777" s="5">
        <v>4250</v>
      </c>
      <c r="J3777" s="6">
        <f t="shared" si="28"/>
        <v>2550.0000000000005</v>
      </c>
      <c r="K3777" s="6">
        <f t="shared" si="29"/>
        <v>1020.0000000000002</v>
      </c>
      <c r="L3777" s="7">
        <v>0.4</v>
      </c>
    </row>
    <row r="3778" spans="1:12">
      <c r="A3778" s="2" t="s">
        <v>104</v>
      </c>
      <c r="B3778" s="2">
        <v>1185732</v>
      </c>
      <c r="C3778" s="3">
        <v>44366</v>
      </c>
      <c r="D3778" s="2" t="s">
        <v>105</v>
      </c>
      <c r="E3778" s="2" t="s">
        <v>80</v>
      </c>
      <c r="F3778" s="2" t="s">
        <v>67</v>
      </c>
      <c r="G3778" s="2" t="s">
        <v>108</v>
      </c>
      <c r="H3778" s="4">
        <v>0.55000000000000004</v>
      </c>
      <c r="I3778" s="5">
        <v>3500</v>
      </c>
      <c r="J3778" s="6">
        <f t="shared" si="28"/>
        <v>1925.0000000000002</v>
      </c>
      <c r="K3778" s="6">
        <f t="shared" si="29"/>
        <v>577.5</v>
      </c>
      <c r="L3778" s="7">
        <v>0.3</v>
      </c>
    </row>
    <row r="3779" spans="1:12">
      <c r="A3779" s="2" t="s">
        <v>104</v>
      </c>
      <c r="B3779" s="2">
        <v>1185732</v>
      </c>
      <c r="C3779" s="3">
        <v>44366</v>
      </c>
      <c r="D3779" s="2" t="s">
        <v>105</v>
      </c>
      <c r="E3779" s="2" t="s">
        <v>80</v>
      </c>
      <c r="F3779" s="2" t="s">
        <v>67</v>
      </c>
      <c r="G3779" s="2" t="s">
        <v>109</v>
      </c>
      <c r="H3779" s="4">
        <v>0.55000000000000004</v>
      </c>
      <c r="I3779" s="5">
        <v>3250</v>
      </c>
      <c r="J3779" s="6">
        <f t="shared" si="28"/>
        <v>1787.5000000000002</v>
      </c>
      <c r="K3779" s="6">
        <f t="shared" si="29"/>
        <v>536.25</v>
      </c>
      <c r="L3779" s="7">
        <v>0.3</v>
      </c>
    </row>
    <row r="3780" spans="1:12">
      <c r="A3780" s="2" t="s">
        <v>104</v>
      </c>
      <c r="B3780" s="2">
        <v>1185732</v>
      </c>
      <c r="C3780" s="3">
        <v>44366</v>
      </c>
      <c r="D3780" s="2" t="s">
        <v>105</v>
      </c>
      <c r="E3780" s="2" t="s">
        <v>80</v>
      </c>
      <c r="F3780" s="2" t="s">
        <v>67</v>
      </c>
      <c r="G3780" s="2" t="s">
        <v>110</v>
      </c>
      <c r="H3780" s="4">
        <v>0.65</v>
      </c>
      <c r="I3780" s="5">
        <v>3250</v>
      </c>
      <c r="J3780" s="6">
        <f t="shared" si="28"/>
        <v>2112.5</v>
      </c>
      <c r="K3780" s="6">
        <f t="shared" si="29"/>
        <v>633.75</v>
      </c>
      <c r="L3780" s="7">
        <v>0.3</v>
      </c>
    </row>
    <row r="3781" spans="1:12">
      <c r="A3781" s="2" t="s">
        <v>104</v>
      </c>
      <c r="B3781" s="2">
        <v>1185732</v>
      </c>
      <c r="C3781" s="3">
        <v>44366</v>
      </c>
      <c r="D3781" s="2" t="s">
        <v>105</v>
      </c>
      <c r="E3781" s="2" t="s">
        <v>80</v>
      </c>
      <c r="F3781" s="2" t="s">
        <v>67</v>
      </c>
      <c r="G3781" s="2" t="s">
        <v>111</v>
      </c>
      <c r="H3781" s="4">
        <v>0.70000000000000007</v>
      </c>
      <c r="I3781" s="5">
        <v>4750</v>
      </c>
      <c r="J3781" s="6">
        <f t="shared" si="28"/>
        <v>3325.0000000000005</v>
      </c>
      <c r="K3781" s="6">
        <f t="shared" si="29"/>
        <v>1163.75</v>
      </c>
      <c r="L3781" s="7">
        <v>0.35</v>
      </c>
    </row>
    <row r="3782" spans="1:12">
      <c r="A3782" s="2" t="s">
        <v>104</v>
      </c>
      <c r="B3782" s="2">
        <v>1185732</v>
      </c>
      <c r="C3782" s="3">
        <v>44394</v>
      </c>
      <c r="D3782" s="2" t="s">
        <v>105</v>
      </c>
      <c r="E3782" s="2" t="s">
        <v>80</v>
      </c>
      <c r="F3782" s="2" t="s">
        <v>67</v>
      </c>
      <c r="G3782" s="2" t="s">
        <v>106</v>
      </c>
      <c r="H3782" s="4">
        <v>0.65</v>
      </c>
      <c r="I3782" s="5">
        <v>7000</v>
      </c>
      <c r="J3782" s="6">
        <f t="shared" si="28"/>
        <v>4550</v>
      </c>
      <c r="K3782" s="6">
        <f t="shared" si="29"/>
        <v>1820</v>
      </c>
      <c r="L3782" s="7">
        <v>0.4</v>
      </c>
    </row>
    <row r="3783" spans="1:12">
      <c r="A3783" s="2" t="s">
        <v>104</v>
      </c>
      <c r="B3783" s="2">
        <v>1185732</v>
      </c>
      <c r="C3783" s="3">
        <v>44394</v>
      </c>
      <c r="D3783" s="2" t="s">
        <v>105</v>
      </c>
      <c r="E3783" s="2" t="s">
        <v>80</v>
      </c>
      <c r="F3783" s="2" t="s">
        <v>67</v>
      </c>
      <c r="G3783" s="2" t="s">
        <v>107</v>
      </c>
      <c r="H3783" s="4">
        <v>0.60000000000000009</v>
      </c>
      <c r="I3783" s="5">
        <v>4500</v>
      </c>
      <c r="J3783" s="6">
        <f t="shared" si="28"/>
        <v>2700.0000000000005</v>
      </c>
      <c r="K3783" s="6">
        <f t="shared" si="29"/>
        <v>1080.0000000000002</v>
      </c>
      <c r="L3783" s="7">
        <v>0.4</v>
      </c>
    </row>
    <row r="3784" spans="1:12">
      <c r="A3784" s="2" t="s">
        <v>104</v>
      </c>
      <c r="B3784" s="2">
        <v>1185732</v>
      </c>
      <c r="C3784" s="3">
        <v>44394</v>
      </c>
      <c r="D3784" s="2" t="s">
        <v>105</v>
      </c>
      <c r="E3784" s="2" t="s">
        <v>80</v>
      </c>
      <c r="F3784" s="2" t="s">
        <v>67</v>
      </c>
      <c r="G3784" s="2" t="s">
        <v>108</v>
      </c>
      <c r="H3784" s="4">
        <v>0.55000000000000004</v>
      </c>
      <c r="I3784" s="5">
        <v>3750</v>
      </c>
      <c r="J3784" s="6">
        <f t="shared" si="28"/>
        <v>2062.5</v>
      </c>
      <c r="K3784" s="6">
        <f t="shared" si="29"/>
        <v>618.75</v>
      </c>
      <c r="L3784" s="7">
        <v>0.3</v>
      </c>
    </row>
    <row r="3785" spans="1:12">
      <c r="A3785" s="2" t="s">
        <v>104</v>
      </c>
      <c r="B3785" s="2">
        <v>1185732</v>
      </c>
      <c r="C3785" s="3">
        <v>44394</v>
      </c>
      <c r="D3785" s="2" t="s">
        <v>105</v>
      </c>
      <c r="E3785" s="2" t="s">
        <v>80</v>
      </c>
      <c r="F3785" s="2" t="s">
        <v>67</v>
      </c>
      <c r="G3785" s="2" t="s">
        <v>109</v>
      </c>
      <c r="H3785" s="4">
        <v>0.55000000000000004</v>
      </c>
      <c r="I3785" s="5">
        <v>3250</v>
      </c>
      <c r="J3785" s="6">
        <f t="shared" si="28"/>
        <v>1787.5000000000002</v>
      </c>
      <c r="K3785" s="6">
        <f t="shared" si="29"/>
        <v>536.25</v>
      </c>
      <c r="L3785" s="7">
        <v>0.3</v>
      </c>
    </row>
    <row r="3786" spans="1:12">
      <c r="A3786" s="2" t="s">
        <v>104</v>
      </c>
      <c r="B3786" s="2">
        <v>1185732</v>
      </c>
      <c r="C3786" s="3">
        <v>44394</v>
      </c>
      <c r="D3786" s="2" t="s">
        <v>105</v>
      </c>
      <c r="E3786" s="2" t="s">
        <v>80</v>
      </c>
      <c r="F3786" s="2" t="s">
        <v>67</v>
      </c>
      <c r="G3786" s="2" t="s">
        <v>110</v>
      </c>
      <c r="H3786" s="4">
        <v>0.65</v>
      </c>
      <c r="I3786" s="5">
        <v>3500</v>
      </c>
      <c r="J3786" s="6">
        <f t="shared" si="28"/>
        <v>2275</v>
      </c>
      <c r="K3786" s="6">
        <f t="shared" si="29"/>
        <v>682.5</v>
      </c>
      <c r="L3786" s="7">
        <v>0.3</v>
      </c>
    </row>
    <row r="3787" spans="1:12">
      <c r="A3787" s="2" t="s">
        <v>104</v>
      </c>
      <c r="B3787" s="2">
        <v>1185732</v>
      </c>
      <c r="C3787" s="3">
        <v>44394</v>
      </c>
      <c r="D3787" s="2" t="s">
        <v>105</v>
      </c>
      <c r="E3787" s="2" t="s">
        <v>80</v>
      </c>
      <c r="F3787" s="2" t="s">
        <v>67</v>
      </c>
      <c r="G3787" s="2" t="s">
        <v>111</v>
      </c>
      <c r="H3787" s="4">
        <v>0.70000000000000007</v>
      </c>
      <c r="I3787" s="5">
        <v>5250</v>
      </c>
      <c r="J3787" s="6">
        <f t="shared" si="28"/>
        <v>3675.0000000000005</v>
      </c>
      <c r="K3787" s="6">
        <f t="shared" si="29"/>
        <v>1286.25</v>
      </c>
      <c r="L3787" s="7">
        <v>0.35</v>
      </c>
    </row>
    <row r="3788" spans="1:12">
      <c r="A3788" s="2" t="s">
        <v>104</v>
      </c>
      <c r="B3788" s="2">
        <v>1185732</v>
      </c>
      <c r="C3788" s="3">
        <v>44426</v>
      </c>
      <c r="D3788" s="2" t="s">
        <v>105</v>
      </c>
      <c r="E3788" s="2" t="s">
        <v>80</v>
      </c>
      <c r="F3788" s="2" t="s">
        <v>67</v>
      </c>
      <c r="G3788" s="2" t="s">
        <v>106</v>
      </c>
      <c r="H3788" s="4">
        <v>0.65</v>
      </c>
      <c r="I3788" s="5">
        <v>6750</v>
      </c>
      <c r="J3788" s="6">
        <f t="shared" si="28"/>
        <v>4387.5</v>
      </c>
      <c r="K3788" s="6">
        <f t="shared" si="29"/>
        <v>1755</v>
      </c>
      <c r="L3788" s="7">
        <v>0.4</v>
      </c>
    </row>
    <row r="3789" spans="1:12">
      <c r="A3789" s="2" t="s">
        <v>104</v>
      </c>
      <c r="B3789" s="2">
        <v>1185732</v>
      </c>
      <c r="C3789" s="3">
        <v>44426</v>
      </c>
      <c r="D3789" s="2" t="s">
        <v>105</v>
      </c>
      <c r="E3789" s="2" t="s">
        <v>80</v>
      </c>
      <c r="F3789" s="2" t="s">
        <v>67</v>
      </c>
      <c r="G3789" s="2" t="s">
        <v>107</v>
      </c>
      <c r="H3789" s="4">
        <v>0.60000000000000009</v>
      </c>
      <c r="I3789" s="5">
        <v>4500</v>
      </c>
      <c r="J3789" s="6">
        <f t="shared" si="28"/>
        <v>2700.0000000000005</v>
      </c>
      <c r="K3789" s="6">
        <f t="shared" si="29"/>
        <v>1080.0000000000002</v>
      </c>
      <c r="L3789" s="7">
        <v>0.4</v>
      </c>
    </row>
    <row r="3790" spans="1:12">
      <c r="A3790" s="2" t="s">
        <v>104</v>
      </c>
      <c r="B3790" s="2">
        <v>1185732</v>
      </c>
      <c r="C3790" s="3">
        <v>44426</v>
      </c>
      <c r="D3790" s="2" t="s">
        <v>105</v>
      </c>
      <c r="E3790" s="2" t="s">
        <v>80</v>
      </c>
      <c r="F3790" s="2" t="s">
        <v>67</v>
      </c>
      <c r="G3790" s="2" t="s">
        <v>108</v>
      </c>
      <c r="H3790" s="4">
        <v>0.55000000000000004</v>
      </c>
      <c r="I3790" s="5">
        <v>3750</v>
      </c>
      <c r="J3790" s="6">
        <f t="shared" si="28"/>
        <v>2062.5</v>
      </c>
      <c r="K3790" s="6">
        <f t="shared" si="29"/>
        <v>618.75</v>
      </c>
      <c r="L3790" s="7">
        <v>0.3</v>
      </c>
    </row>
    <row r="3791" spans="1:12">
      <c r="A3791" s="2" t="s">
        <v>104</v>
      </c>
      <c r="B3791" s="2">
        <v>1185732</v>
      </c>
      <c r="C3791" s="3">
        <v>44426</v>
      </c>
      <c r="D3791" s="2" t="s">
        <v>105</v>
      </c>
      <c r="E3791" s="2" t="s">
        <v>80</v>
      </c>
      <c r="F3791" s="2" t="s">
        <v>67</v>
      </c>
      <c r="G3791" s="2" t="s">
        <v>109</v>
      </c>
      <c r="H3791" s="4">
        <v>0.55000000000000004</v>
      </c>
      <c r="I3791" s="5">
        <v>2750</v>
      </c>
      <c r="J3791" s="6">
        <f t="shared" si="28"/>
        <v>1512.5000000000002</v>
      </c>
      <c r="K3791" s="6">
        <f t="shared" si="29"/>
        <v>453.75000000000006</v>
      </c>
      <c r="L3791" s="7">
        <v>0.3</v>
      </c>
    </row>
    <row r="3792" spans="1:12">
      <c r="A3792" s="2" t="s">
        <v>104</v>
      </c>
      <c r="B3792" s="2">
        <v>1185732</v>
      </c>
      <c r="C3792" s="3">
        <v>44426</v>
      </c>
      <c r="D3792" s="2" t="s">
        <v>105</v>
      </c>
      <c r="E3792" s="2" t="s">
        <v>80</v>
      </c>
      <c r="F3792" s="2" t="s">
        <v>67</v>
      </c>
      <c r="G3792" s="2" t="s">
        <v>110</v>
      </c>
      <c r="H3792" s="4">
        <v>0.65</v>
      </c>
      <c r="I3792" s="5">
        <v>2500</v>
      </c>
      <c r="J3792" s="6">
        <f t="shared" si="28"/>
        <v>1625</v>
      </c>
      <c r="K3792" s="6">
        <f t="shared" si="29"/>
        <v>487.5</v>
      </c>
      <c r="L3792" s="7">
        <v>0.3</v>
      </c>
    </row>
    <row r="3793" spans="1:12">
      <c r="A3793" s="2" t="s">
        <v>104</v>
      </c>
      <c r="B3793" s="2">
        <v>1185732</v>
      </c>
      <c r="C3793" s="3">
        <v>44426</v>
      </c>
      <c r="D3793" s="2" t="s">
        <v>105</v>
      </c>
      <c r="E3793" s="2" t="s">
        <v>80</v>
      </c>
      <c r="F3793" s="2" t="s">
        <v>67</v>
      </c>
      <c r="G3793" s="2" t="s">
        <v>111</v>
      </c>
      <c r="H3793" s="4">
        <v>0.70000000000000007</v>
      </c>
      <c r="I3793" s="5">
        <v>4250</v>
      </c>
      <c r="J3793" s="6">
        <f t="shared" si="28"/>
        <v>2975.0000000000005</v>
      </c>
      <c r="K3793" s="6">
        <f t="shared" si="29"/>
        <v>1041.25</v>
      </c>
      <c r="L3793" s="7">
        <v>0.35</v>
      </c>
    </row>
    <row r="3794" spans="1:12">
      <c r="A3794" s="2" t="s">
        <v>104</v>
      </c>
      <c r="B3794" s="2">
        <v>1185732</v>
      </c>
      <c r="C3794" s="3">
        <v>44456</v>
      </c>
      <c r="D3794" s="2" t="s">
        <v>105</v>
      </c>
      <c r="E3794" s="2" t="s">
        <v>80</v>
      </c>
      <c r="F3794" s="2" t="s">
        <v>67</v>
      </c>
      <c r="G3794" s="2" t="s">
        <v>106</v>
      </c>
      <c r="H3794" s="4">
        <v>0.65</v>
      </c>
      <c r="I3794" s="5">
        <v>5500</v>
      </c>
      <c r="J3794" s="6">
        <f t="shared" si="28"/>
        <v>3575</v>
      </c>
      <c r="K3794" s="6">
        <f t="shared" si="29"/>
        <v>1430</v>
      </c>
      <c r="L3794" s="7">
        <v>0.4</v>
      </c>
    </row>
    <row r="3795" spans="1:12">
      <c r="A3795" s="2" t="s">
        <v>104</v>
      </c>
      <c r="B3795" s="2">
        <v>1185732</v>
      </c>
      <c r="C3795" s="3">
        <v>44456</v>
      </c>
      <c r="D3795" s="2" t="s">
        <v>105</v>
      </c>
      <c r="E3795" s="2" t="s">
        <v>80</v>
      </c>
      <c r="F3795" s="2" t="s">
        <v>67</v>
      </c>
      <c r="G3795" s="2" t="s">
        <v>107</v>
      </c>
      <c r="H3795" s="4">
        <v>0.60000000000000009</v>
      </c>
      <c r="I3795" s="5">
        <v>3500</v>
      </c>
      <c r="J3795" s="6">
        <f t="shared" si="28"/>
        <v>2100.0000000000005</v>
      </c>
      <c r="K3795" s="6">
        <f t="shared" si="29"/>
        <v>840.00000000000023</v>
      </c>
      <c r="L3795" s="7">
        <v>0.4</v>
      </c>
    </row>
    <row r="3796" spans="1:12">
      <c r="A3796" s="2" t="s">
        <v>104</v>
      </c>
      <c r="B3796" s="2">
        <v>1185732</v>
      </c>
      <c r="C3796" s="3">
        <v>44456</v>
      </c>
      <c r="D3796" s="2" t="s">
        <v>105</v>
      </c>
      <c r="E3796" s="2" t="s">
        <v>80</v>
      </c>
      <c r="F3796" s="2" t="s">
        <v>67</v>
      </c>
      <c r="G3796" s="2" t="s">
        <v>108</v>
      </c>
      <c r="H3796" s="4">
        <v>0.55000000000000004</v>
      </c>
      <c r="I3796" s="5">
        <v>2500</v>
      </c>
      <c r="J3796" s="6">
        <f t="shared" si="28"/>
        <v>1375</v>
      </c>
      <c r="K3796" s="6">
        <f t="shared" si="29"/>
        <v>412.5</v>
      </c>
      <c r="L3796" s="7">
        <v>0.3</v>
      </c>
    </row>
    <row r="3797" spans="1:12">
      <c r="A3797" s="2" t="s">
        <v>104</v>
      </c>
      <c r="B3797" s="2">
        <v>1185732</v>
      </c>
      <c r="C3797" s="3">
        <v>44456</v>
      </c>
      <c r="D3797" s="2" t="s">
        <v>105</v>
      </c>
      <c r="E3797" s="2" t="s">
        <v>80</v>
      </c>
      <c r="F3797" s="2" t="s">
        <v>67</v>
      </c>
      <c r="G3797" s="2" t="s">
        <v>109</v>
      </c>
      <c r="H3797" s="4">
        <v>0.55000000000000004</v>
      </c>
      <c r="I3797" s="5">
        <v>2250</v>
      </c>
      <c r="J3797" s="6">
        <f t="shared" si="28"/>
        <v>1237.5</v>
      </c>
      <c r="K3797" s="6">
        <f t="shared" si="29"/>
        <v>371.25</v>
      </c>
      <c r="L3797" s="7">
        <v>0.3</v>
      </c>
    </row>
    <row r="3798" spans="1:12">
      <c r="A3798" s="2" t="s">
        <v>104</v>
      </c>
      <c r="B3798" s="2">
        <v>1185732</v>
      </c>
      <c r="C3798" s="3">
        <v>44456</v>
      </c>
      <c r="D3798" s="2" t="s">
        <v>105</v>
      </c>
      <c r="E3798" s="2" t="s">
        <v>80</v>
      </c>
      <c r="F3798" s="2" t="s">
        <v>67</v>
      </c>
      <c r="G3798" s="2" t="s">
        <v>110</v>
      </c>
      <c r="H3798" s="4">
        <v>0.65</v>
      </c>
      <c r="I3798" s="5">
        <v>2250</v>
      </c>
      <c r="J3798" s="6">
        <f t="shared" si="28"/>
        <v>1462.5</v>
      </c>
      <c r="K3798" s="6">
        <f t="shared" si="29"/>
        <v>438.75</v>
      </c>
      <c r="L3798" s="7">
        <v>0.3</v>
      </c>
    </row>
    <row r="3799" spans="1:12">
      <c r="A3799" s="2" t="s">
        <v>104</v>
      </c>
      <c r="B3799" s="2">
        <v>1185732</v>
      </c>
      <c r="C3799" s="3">
        <v>44456</v>
      </c>
      <c r="D3799" s="2" t="s">
        <v>105</v>
      </c>
      <c r="E3799" s="2" t="s">
        <v>80</v>
      </c>
      <c r="F3799" s="2" t="s">
        <v>67</v>
      </c>
      <c r="G3799" s="2" t="s">
        <v>111</v>
      </c>
      <c r="H3799" s="4">
        <v>0.70000000000000007</v>
      </c>
      <c r="I3799" s="5">
        <v>3250</v>
      </c>
      <c r="J3799" s="6">
        <f t="shared" si="28"/>
        <v>2275</v>
      </c>
      <c r="K3799" s="6">
        <f t="shared" si="29"/>
        <v>796.25</v>
      </c>
      <c r="L3799" s="7">
        <v>0.35</v>
      </c>
    </row>
    <row r="3800" spans="1:12">
      <c r="A3800" s="2" t="s">
        <v>104</v>
      </c>
      <c r="B3800" s="2">
        <v>1185732</v>
      </c>
      <c r="C3800" s="3">
        <v>44488</v>
      </c>
      <c r="D3800" s="2" t="s">
        <v>105</v>
      </c>
      <c r="E3800" s="2" t="s">
        <v>80</v>
      </c>
      <c r="F3800" s="2" t="s">
        <v>67</v>
      </c>
      <c r="G3800" s="2" t="s">
        <v>106</v>
      </c>
      <c r="H3800" s="4">
        <v>0.70000000000000007</v>
      </c>
      <c r="I3800" s="5">
        <v>4750</v>
      </c>
      <c r="J3800" s="6">
        <f t="shared" si="28"/>
        <v>3325.0000000000005</v>
      </c>
      <c r="K3800" s="6">
        <f t="shared" si="29"/>
        <v>1330.0000000000002</v>
      </c>
      <c r="L3800" s="7">
        <v>0.4</v>
      </c>
    </row>
    <row r="3801" spans="1:12">
      <c r="A3801" s="2" t="s">
        <v>104</v>
      </c>
      <c r="B3801" s="2">
        <v>1185732</v>
      </c>
      <c r="C3801" s="3">
        <v>44488</v>
      </c>
      <c r="D3801" s="2" t="s">
        <v>105</v>
      </c>
      <c r="E3801" s="2" t="s">
        <v>80</v>
      </c>
      <c r="F3801" s="2" t="s">
        <v>67</v>
      </c>
      <c r="G3801" s="2" t="s">
        <v>107</v>
      </c>
      <c r="H3801" s="4">
        <v>0.65000000000000013</v>
      </c>
      <c r="I3801" s="5">
        <v>3000</v>
      </c>
      <c r="J3801" s="6">
        <f t="shared" si="28"/>
        <v>1950.0000000000005</v>
      </c>
      <c r="K3801" s="6">
        <f t="shared" si="29"/>
        <v>780.00000000000023</v>
      </c>
      <c r="L3801" s="7">
        <v>0.4</v>
      </c>
    </row>
    <row r="3802" spans="1:12">
      <c r="A3802" s="2" t="s">
        <v>104</v>
      </c>
      <c r="B3802" s="2">
        <v>1185732</v>
      </c>
      <c r="C3802" s="3">
        <v>44488</v>
      </c>
      <c r="D3802" s="2" t="s">
        <v>105</v>
      </c>
      <c r="E3802" s="2" t="s">
        <v>80</v>
      </c>
      <c r="F3802" s="2" t="s">
        <v>67</v>
      </c>
      <c r="G3802" s="2" t="s">
        <v>108</v>
      </c>
      <c r="H3802" s="4">
        <v>0.65000000000000013</v>
      </c>
      <c r="I3802" s="5">
        <v>2000</v>
      </c>
      <c r="J3802" s="6">
        <f t="shared" si="28"/>
        <v>1300.0000000000002</v>
      </c>
      <c r="K3802" s="6">
        <f t="shared" si="29"/>
        <v>390.00000000000006</v>
      </c>
      <c r="L3802" s="7">
        <v>0.3</v>
      </c>
    </row>
    <row r="3803" spans="1:12">
      <c r="A3803" s="2" t="s">
        <v>104</v>
      </c>
      <c r="B3803" s="2">
        <v>1185732</v>
      </c>
      <c r="C3803" s="3">
        <v>44488</v>
      </c>
      <c r="D3803" s="2" t="s">
        <v>105</v>
      </c>
      <c r="E3803" s="2" t="s">
        <v>80</v>
      </c>
      <c r="F3803" s="2" t="s">
        <v>67</v>
      </c>
      <c r="G3803" s="2" t="s">
        <v>109</v>
      </c>
      <c r="H3803" s="4">
        <v>0.65000000000000013</v>
      </c>
      <c r="I3803" s="5">
        <v>1750</v>
      </c>
      <c r="J3803" s="6">
        <f t="shared" si="28"/>
        <v>1137.5000000000002</v>
      </c>
      <c r="K3803" s="6">
        <f t="shared" si="29"/>
        <v>341.25000000000006</v>
      </c>
      <c r="L3803" s="7">
        <v>0.3</v>
      </c>
    </row>
    <row r="3804" spans="1:12">
      <c r="A3804" s="2" t="s">
        <v>104</v>
      </c>
      <c r="B3804" s="2">
        <v>1185732</v>
      </c>
      <c r="C3804" s="3">
        <v>44488</v>
      </c>
      <c r="D3804" s="2" t="s">
        <v>105</v>
      </c>
      <c r="E3804" s="2" t="s">
        <v>80</v>
      </c>
      <c r="F3804" s="2" t="s">
        <v>67</v>
      </c>
      <c r="G3804" s="2" t="s">
        <v>110</v>
      </c>
      <c r="H3804" s="4">
        <v>0.75000000000000011</v>
      </c>
      <c r="I3804" s="5">
        <v>1750</v>
      </c>
      <c r="J3804" s="6">
        <f t="shared" si="28"/>
        <v>1312.5000000000002</v>
      </c>
      <c r="K3804" s="6">
        <f t="shared" si="29"/>
        <v>393.75000000000006</v>
      </c>
      <c r="L3804" s="7">
        <v>0.3</v>
      </c>
    </row>
    <row r="3805" spans="1:12">
      <c r="A3805" s="2" t="s">
        <v>104</v>
      </c>
      <c r="B3805" s="2">
        <v>1185732</v>
      </c>
      <c r="C3805" s="3">
        <v>44488</v>
      </c>
      <c r="D3805" s="2" t="s">
        <v>105</v>
      </c>
      <c r="E3805" s="2" t="s">
        <v>80</v>
      </c>
      <c r="F3805" s="2" t="s">
        <v>67</v>
      </c>
      <c r="G3805" s="2" t="s">
        <v>111</v>
      </c>
      <c r="H3805" s="4">
        <v>0.8</v>
      </c>
      <c r="I3805" s="5">
        <v>3000</v>
      </c>
      <c r="J3805" s="6">
        <f t="shared" si="28"/>
        <v>2400</v>
      </c>
      <c r="K3805" s="6">
        <f t="shared" si="29"/>
        <v>840</v>
      </c>
      <c r="L3805" s="7">
        <v>0.35</v>
      </c>
    </row>
    <row r="3806" spans="1:12">
      <c r="A3806" s="2" t="s">
        <v>104</v>
      </c>
      <c r="B3806" s="2">
        <v>1185732</v>
      </c>
      <c r="C3806" s="3">
        <v>44518</v>
      </c>
      <c r="D3806" s="2" t="s">
        <v>105</v>
      </c>
      <c r="E3806" s="2" t="s">
        <v>80</v>
      </c>
      <c r="F3806" s="2" t="s">
        <v>67</v>
      </c>
      <c r="G3806" s="2" t="s">
        <v>106</v>
      </c>
      <c r="H3806" s="4">
        <v>0.75000000000000011</v>
      </c>
      <c r="I3806" s="5">
        <v>4500</v>
      </c>
      <c r="J3806" s="6">
        <f t="shared" si="28"/>
        <v>3375.0000000000005</v>
      </c>
      <c r="K3806" s="6">
        <f t="shared" si="29"/>
        <v>1350.0000000000002</v>
      </c>
      <c r="L3806" s="7">
        <v>0.4</v>
      </c>
    </row>
    <row r="3807" spans="1:12">
      <c r="A3807" s="2" t="s">
        <v>104</v>
      </c>
      <c r="B3807" s="2">
        <v>1185732</v>
      </c>
      <c r="C3807" s="3">
        <v>44518</v>
      </c>
      <c r="D3807" s="2" t="s">
        <v>105</v>
      </c>
      <c r="E3807" s="2" t="s">
        <v>80</v>
      </c>
      <c r="F3807" s="2" t="s">
        <v>67</v>
      </c>
      <c r="G3807" s="2" t="s">
        <v>107</v>
      </c>
      <c r="H3807" s="4">
        <v>0.65000000000000013</v>
      </c>
      <c r="I3807" s="5">
        <v>3250</v>
      </c>
      <c r="J3807" s="6">
        <f t="shared" si="28"/>
        <v>2112.5000000000005</v>
      </c>
      <c r="K3807" s="6">
        <f t="shared" si="29"/>
        <v>845.00000000000023</v>
      </c>
      <c r="L3807" s="7">
        <v>0.4</v>
      </c>
    </row>
    <row r="3808" spans="1:12">
      <c r="A3808" s="2" t="s">
        <v>104</v>
      </c>
      <c r="B3808" s="2">
        <v>1185732</v>
      </c>
      <c r="C3808" s="3">
        <v>44518</v>
      </c>
      <c r="D3808" s="2" t="s">
        <v>105</v>
      </c>
      <c r="E3808" s="2" t="s">
        <v>80</v>
      </c>
      <c r="F3808" s="2" t="s">
        <v>67</v>
      </c>
      <c r="G3808" s="2" t="s">
        <v>108</v>
      </c>
      <c r="H3808" s="4">
        <v>0.65000000000000013</v>
      </c>
      <c r="I3808" s="5">
        <v>3450</v>
      </c>
      <c r="J3808" s="6">
        <f t="shared" si="28"/>
        <v>2242.5000000000005</v>
      </c>
      <c r="K3808" s="6">
        <f t="shared" si="29"/>
        <v>672.75000000000011</v>
      </c>
      <c r="L3808" s="7">
        <v>0.3</v>
      </c>
    </row>
    <row r="3809" spans="1:12">
      <c r="A3809" s="2" t="s">
        <v>104</v>
      </c>
      <c r="B3809" s="2">
        <v>1185732</v>
      </c>
      <c r="C3809" s="3">
        <v>44518</v>
      </c>
      <c r="D3809" s="2" t="s">
        <v>105</v>
      </c>
      <c r="E3809" s="2" t="s">
        <v>80</v>
      </c>
      <c r="F3809" s="2" t="s">
        <v>67</v>
      </c>
      <c r="G3809" s="2" t="s">
        <v>109</v>
      </c>
      <c r="H3809" s="4">
        <v>0.65000000000000013</v>
      </c>
      <c r="I3809" s="5">
        <v>3250</v>
      </c>
      <c r="J3809" s="6">
        <f t="shared" si="28"/>
        <v>2112.5000000000005</v>
      </c>
      <c r="K3809" s="6">
        <f t="shared" si="29"/>
        <v>633.75000000000011</v>
      </c>
      <c r="L3809" s="7">
        <v>0.3</v>
      </c>
    </row>
    <row r="3810" spans="1:12">
      <c r="A3810" s="2" t="s">
        <v>104</v>
      </c>
      <c r="B3810" s="2">
        <v>1185732</v>
      </c>
      <c r="C3810" s="3">
        <v>44518</v>
      </c>
      <c r="D3810" s="2" t="s">
        <v>105</v>
      </c>
      <c r="E3810" s="2" t="s">
        <v>80</v>
      </c>
      <c r="F3810" s="2" t="s">
        <v>67</v>
      </c>
      <c r="G3810" s="2" t="s">
        <v>110</v>
      </c>
      <c r="H3810" s="4">
        <v>0.75000000000000011</v>
      </c>
      <c r="I3810" s="5">
        <v>3000</v>
      </c>
      <c r="J3810" s="6">
        <f t="shared" si="28"/>
        <v>2250.0000000000005</v>
      </c>
      <c r="K3810" s="6">
        <f t="shared" si="29"/>
        <v>675.00000000000011</v>
      </c>
      <c r="L3810" s="7">
        <v>0.3</v>
      </c>
    </row>
    <row r="3811" spans="1:12">
      <c r="A3811" s="2" t="s">
        <v>104</v>
      </c>
      <c r="B3811" s="2">
        <v>1185732</v>
      </c>
      <c r="C3811" s="3">
        <v>44518</v>
      </c>
      <c r="D3811" s="2" t="s">
        <v>105</v>
      </c>
      <c r="E3811" s="2" t="s">
        <v>80</v>
      </c>
      <c r="F3811" s="2" t="s">
        <v>67</v>
      </c>
      <c r="G3811" s="2" t="s">
        <v>111</v>
      </c>
      <c r="H3811" s="4">
        <v>0.8</v>
      </c>
      <c r="I3811" s="5">
        <v>4000</v>
      </c>
      <c r="J3811" s="6">
        <f t="shared" si="28"/>
        <v>3200</v>
      </c>
      <c r="K3811" s="6">
        <f t="shared" si="29"/>
        <v>1120</v>
      </c>
      <c r="L3811" s="7">
        <v>0.35</v>
      </c>
    </row>
    <row r="3812" spans="1:12">
      <c r="A3812" s="2" t="s">
        <v>104</v>
      </c>
      <c r="B3812" s="2">
        <v>1185732</v>
      </c>
      <c r="C3812" s="3">
        <v>44547</v>
      </c>
      <c r="D3812" s="2" t="s">
        <v>105</v>
      </c>
      <c r="E3812" s="2" t="s">
        <v>80</v>
      </c>
      <c r="F3812" s="2" t="s">
        <v>67</v>
      </c>
      <c r="G3812" s="2" t="s">
        <v>106</v>
      </c>
      <c r="H3812" s="4">
        <v>0.75000000000000011</v>
      </c>
      <c r="I3812" s="5">
        <v>6250</v>
      </c>
      <c r="J3812" s="6">
        <f t="shared" si="28"/>
        <v>4687.5000000000009</v>
      </c>
      <c r="K3812" s="6">
        <f t="shared" si="29"/>
        <v>1875.0000000000005</v>
      </c>
      <c r="L3812" s="7">
        <v>0.4</v>
      </c>
    </row>
    <row r="3813" spans="1:12">
      <c r="A3813" s="2" t="s">
        <v>104</v>
      </c>
      <c r="B3813" s="2">
        <v>1185732</v>
      </c>
      <c r="C3813" s="3">
        <v>44547</v>
      </c>
      <c r="D3813" s="2" t="s">
        <v>105</v>
      </c>
      <c r="E3813" s="2" t="s">
        <v>80</v>
      </c>
      <c r="F3813" s="2" t="s">
        <v>67</v>
      </c>
      <c r="G3813" s="2" t="s">
        <v>107</v>
      </c>
      <c r="H3813" s="4">
        <v>0.65000000000000013</v>
      </c>
      <c r="I3813" s="5">
        <v>4250</v>
      </c>
      <c r="J3813" s="6">
        <f t="shared" si="28"/>
        <v>2762.5000000000005</v>
      </c>
      <c r="K3813" s="6">
        <f t="shared" si="29"/>
        <v>1105.0000000000002</v>
      </c>
      <c r="L3813" s="7">
        <v>0.4</v>
      </c>
    </row>
    <row r="3814" spans="1:12">
      <c r="A3814" s="2" t="s">
        <v>104</v>
      </c>
      <c r="B3814" s="2">
        <v>1185732</v>
      </c>
      <c r="C3814" s="3">
        <v>44547</v>
      </c>
      <c r="D3814" s="2" t="s">
        <v>105</v>
      </c>
      <c r="E3814" s="2" t="s">
        <v>80</v>
      </c>
      <c r="F3814" s="2" t="s">
        <v>67</v>
      </c>
      <c r="G3814" s="2" t="s">
        <v>108</v>
      </c>
      <c r="H3814" s="4">
        <v>0.65000000000000013</v>
      </c>
      <c r="I3814" s="5">
        <v>4000</v>
      </c>
      <c r="J3814" s="6">
        <f t="shared" si="28"/>
        <v>2600.0000000000005</v>
      </c>
      <c r="K3814" s="6">
        <f t="shared" si="29"/>
        <v>780.00000000000011</v>
      </c>
      <c r="L3814" s="7">
        <v>0.3</v>
      </c>
    </row>
    <row r="3815" spans="1:12">
      <c r="A3815" s="2" t="s">
        <v>104</v>
      </c>
      <c r="B3815" s="2">
        <v>1185732</v>
      </c>
      <c r="C3815" s="3">
        <v>44547</v>
      </c>
      <c r="D3815" s="2" t="s">
        <v>105</v>
      </c>
      <c r="E3815" s="2" t="s">
        <v>80</v>
      </c>
      <c r="F3815" s="2" t="s">
        <v>67</v>
      </c>
      <c r="G3815" s="2" t="s">
        <v>109</v>
      </c>
      <c r="H3815" s="4">
        <v>0.65000000000000013</v>
      </c>
      <c r="I3815" s="5">
        <v>3500</v>
      </c>
      <c r="J3815" s="6">
        <f t="shared" si="28"/>
        <v>2275.0000000000005</v>
      </c>
      <c r="K3815" s="6">
        <f t="shared" si="29"/>
        <v>682.50000000000011</v>
      </c>
      <c r="L3815" s="7">
        <v>0.3</v>
      </c>
    </row>
    <row r="3816" spans="1:12">
      <c r="A3816" s="2" t="s">
        <v>104</v>
      </c>
      <c r="B3816" s="2">
        <v>1185732</v>
      </c>
      <c r="C3816" s="3">
        <v>44547</v>
      </c>
      <c r="D3816" s="2" t="s">
        <v>105</v>
      </c>
      <c r="E3816" s="2" t="s">
        <v>80</v>
      </c>
      <c r="F3816" s="2" t="s">
        <v>67</v>
      </c>
      <c r="G3816" s="2" t="s">
        <v>110</v>
      </c>
      <c r="H3816" s="4">
        <v>0.75000000000000011</v>
      </c>
      <c r="I3816" s="5">
        <v>3500</v>
      </c>
      <c r="J3816" s="6">
        <f t="shared" si="28"/>
        <v>2625.0000000000005</v>
      </c>
      <c r="K3816" s="6">
        <f t="shared" si="29"/>
        <v>787.50000000000011</v>
      </c>
      <c r="L3816" s="7">
        <v>0.3</v>
      </c>
    </row>
    <row r="3817" spans="1:12">
      <c r="A3817" s="2" t="s">
        <v>104</v>
      </c>
      <c r="B3817" s="2">
        <v>1185732</v>
      </c>
      <c r="C3817" s="3">
        <v>44547</v>
      </c>
      <c r="D3817" s="2" t="s">
        <v>105</v>
      </c>
      <c r="E3817" s="2" t="s">
        <v>80</v>
      </c>
      <c r="F3817" s="2" t="s">
        <v>67</v>
      </c>
      <c r="G3817" s="2" t="s">
        <v>111</v>
      </c>
      <c r="H3817" s="4">
        <v>0.8</v>
      </c>
      <c r="I3817" s="5">
        <v>4500</v>
      </c>
      <c r="J3817" s="6">
        <f t="shared" si="28"/>
        <v>3600</v>
      </c>
      <c r="K3817" s="6">
        <f t="shared" si="29"/>
        <v>1260</v>
      </c>
      <c r="L3817" s="7">
        <v>0.35</v>
      </c>
    </row>
    <row r="3818" spans="1:12">
      <c r="A3818" s="2" t="s">
        <v>104</v>
      </c>
      <c r="B3818" s="2">
        <v>1185732</v>
      </c>
      <c r="C3818" s="3">
        <v>44220</v>
      </c>
      <c r="D3818" s="2" t="s">
        <v>105</v>
      </c>
      <c r="E3818" s="2" t="s">
        <v>70</v>
      </c>
      <c r="F3818" s="2" t="s">
        <v>55</v>
      </c>
      <c r="G3818" s="2" t="s">
        <v>106</v>
      </c>
      <c r="H3818" s="4">
        <v>0.55000000000000004</v>
      </c>
      <c r="I3818" s="5">
        <v>5000</v>
      </c>
      <c r="J3818" s="6">
        <f t="shared" si="28"/>
        <v>2750</v>
      </c>
      <c r="K3818" s="6">
        <f t="shared" si="29"/>
        <v>962.50000000000011</v>
      </c>
      <c r="L3818" s="7">
        <v>0.35000000000000003</v>
      </c>
    </row>
    <row r="3819" spans="1:12">
      <c r="A3819" s="2" t="s">
        <v>104</v>
      </c>
      <c r="B3819" s="2">
        <v>1185732</v>
      </c>
      <c r="C3819" s="3">
        <v>44220</v>
      </c>
      <c r="D3819" s="2" t="s">
        <v>105</v>
      </c>
      <c r="E3819" s="2" t="s">
        <v>70</v>
      </c>
      <c r="F3819" s="2" t="s">
        <v>55</v>
      </c>
      <c r="G3819" s="2" t="s">
        <v>107</v>
      </c>
      <c r="H3819" s="4">
        <v>0.55000000000000004</v>
      </c>
      <c r="I3819" s="5">
        <v>3000</v>
      </c>
      <c r="J3819" s="6">
        <f t="shared" si="28"/>
        <v>1650.0000000000002</v>
      </c>
      <c r="K3819" s="6">
        <f t="shared" si="29"/>
        <v>577.50000000000011</v>
      </c>
      <c r="L3819" s="7">
        <v>0.35000000000000003</v>
      </c>
    </row>
    <row r="3820" spans="1:12">
      <c r="A3820" s="2" t="s">
        <v>104</v>
      </c>
      <c r="B3820" s="2">
        <v>1185732</v>
      </c>
      <c r="C3820" s="3">
        <v>44220</v>
      </c>
      <c r="D3820" s="2" t="s">
        <v>105</v>
      </c>
      <c r="E3820" s="2" t="s">
        <v>70</v>
      </c>
      <c r="F3820" s="2" t="s">
        <v>55</v>
      </c>
      <c r="G3820" s="2" t="s">
        <v>108</v>
      </c>
      <c r="H3820" s="4">
        <v>0.45</v>
      </c>
      <c r="I3820" s="5">
        <v>3000</v>
      </c>
      <c r="J3820" s="6">
        <f t="shared" si="28"/>
        <v>1350</v>
      </c>
      <c r="K3820" s="6">
        <f t="shared" si="29"/>
        <v>337.5</v>
      </c>
      <c r="L3820" s="7">
        <v>0.25</v>
      </c>
    </row>
    <row r="3821" spans="1:12">
      <c r="A3821" s="2" t="s">
        <v>104</v>
      </c>
      <c r="B3821" s="2">
        <v>1185732</v>
      </c>
      <c r="C3821" s="3">
        <v>44220</v>
      </c>
      <c r="D3821" s="2" t="s">
        <v>105</v>
      </c>
      <c r="E3821" s="2" t="s">
        <v>70</v>
      </c>
      <c r="F3821" s="2" t="s">
        <v>55</v>
      </c>
      <c r="G3821" s="2" t="s">
        <v>109</v>
      </c>
      <c r="H3821" s="4">
        <v>0.49999999999999994</v>
      </c>
      <c r="I3821" s="5">
        <v>1500</v>
      </c>
      <c r="J3821" s="6">
        <f t="shared" si="28"/>
        <v>749.99999999999989</v>
      </c>
      <c r="K3821" s="6">
        <f t="shared" si="29"/>
        <v>187.49999999999997</v>
      </c>
      <c r="L3821" s="7">
        <v>0.25</v>
      </c>
    </row>
    <row r="3822" spans="1:12">
      <c r="A3822" s="2" t="s">
        <v>104</v>
      </c>
      <c r="B3822" s="2">
        <v>1185732</v>
      </c>
      <c r="C3822" s="3">
        <v>44220</v>
      </c>
      <c r="D3822" s="2" t="s">
        <v>105</v>
      </c>
      <c r="E3822" s="2" t="s">
        <v>70</v>
      </c>
      <c r="F3822" s="2" t="s">
        <v>55</v>
      </c>
      <c r="G3822" s="2" t="s">
        <v>110</v>
      </c>
      <c r="H3822" s="4">
        <v>0.65000000000000013</v>
      </c>
      <c r="I3822" s="5">
        <v>2000</v>
      </c>
      <c r="J3822" s="6">
        <f t="shared" si="28"/>
        <v>1300.0000000000002</v>
      </c>
      <c r="K3822" s="6">
        <f t="shared" si="29"/>
        <v>325.00000000000006</v>
      </c>
      <c r="L3822" s="7">
        <v>0.25</v>
      </c>
    </row>
    <row r="3823" spans="1:12">
      <c r="A3823" s="2" t="s">
        <v>104</v>
      </c>
      <c r="B3823" s="2">
        <v>1185732</v>
      </c>
      <c r="C3823" s="3">
        <v>44220</v>
      </c>
      <c r="D3823" s="2" t="s">
        <v>105</v>
      </c>
      <c r="E3823" s="2" t="s">
        <v>70</v>
      </c>
      <c r="F3823" s="2" t="s">
        <v>55</v>
      </c>
      <c r="G3823" s="2" t="s">
        <v>111</v>
      </c>
      <c r="H3823" s="4">
        <v>0.55000000000000004</v>
      </c>
      <c r="I3823" s="5">
        <v>3000</v>
      </c>
      <c r="J3823" s="6">
        <f t="shared" si="28"/>
        <v>1650.0000000000002</v>
      </c>
      <c r="K3823" s="6">
        <f t="shared" si="29"/>
        <v>495.00000000000006</v>
      </c>
      <c r="L3823" s="7">
        <v>0.3</v>
      </c>
    </row>
    <row r="3824" spans="1:12">
      <c r="A3824" s="2" t="s">
        <v>104</v>
      </c>
      <c r="B3824" s="2">
        <v>1185732</v>
      </c>
      <c r="C3824" s="3">
        <v>44249</v>
      </c>
      <c r="D3824" s="2" t="s">
        <v>105</v>
      </c>
      <c r="E3824" s="2" t="s">
        <v>70</v>
      </c>
      <c r="F3824" s="2" t="s">
        <v>55</v>
      </c>
      <c r="G3824" s="2" t="s">
        <v>106</v>
      </c>
      <c r="H3824" s="4">
        <v>0.55000000000000004</v>
      </c>
      <c r="I3824" s="5">
        <v>5750</v>
      </c>
      <c r="J3824" s="6">
        <f t="shared" si="28"/>
        <v>3162.5000000000005</v>
      </c>
      <c r="K3824" s="6">
        <f t="shared" si="29"/>
        <v>1106.8750000000002</v>
      </c>
      <c r="L3824" s="7">
        <v>0.35000000000000003</v>
      </c>
    </row>
    <row r="3825" spans="1:12">
      <c r="A3825" s="2" t="s">
        <v>104</v>
      </c>
      <c r="B3825" s="2">
        <v>1185732</v>
      </c>
      <c r="C3825" s="3">
        <v>44249</v>
      </c>
      <c r="D3825" s="2" t="s">
        <v>105</v>
      </c>
      <c r="E3825" s="2" t="s">
        <v>70</v>
      </c>
      <c r="F3825" s="2" t="s">
        <v>55</v>
      </c>
      <c r="G3825" s="2" t="s">
        <v>107</v>
      </c>
      <c r="H3825" s="4">
        <v>0.55000000000000004</v>
      </c>
      <c r="I3825" s="5">
        <v>2250</v>
      </c>
      <c r="J3825" s="6">
        <f t="shared" si="28"/>
        <v>1237.5</v>
      </c>
      <c r="K3825" s="6">
        <f t="shared" si="29"/>
        <v>433.12500000000006</v>
      </c>
      <c r="L3825" s="7">
        <v>0.35000000000000003</v>
      </c>
    </row>
    <row r="3826" spans="1:12">
      <c r="A3826" s="2" t="s">
        <v>104</v>
      </c>
      <c r="B3826" s="2">
        <v>1185732</v>
      </c>
      <c r="C3826" s="3">
        <v>44249</v>
      </c>
      <c r="D3826" s="2" t="s">
        <v>105</v>
      </c>
      <c r="E3826" s="2" t="s">
        <v>70</v>
      </c>
      <c r="F3826" s="2" t="s">
        <v>55</v>
      </c>
      <c r="G3826" s="2" t="s">
        <v>108</v>
      </c>
      <c r="H3826" s="4">
        <v>0.45</v>
      </c>
      <c r="I3826" s="5">
        <v>2750</v>
      </c>
      <c r="J3826" s="6">
        <f t="shared" si="28"/>
        <v>1237.5</v>
      </c>
      <c r="K3826" s="6">
        <f t="shared" si="29"/>
        <v>309.375</v>
      </c>
      <c r="L3826" s="7">
        <v>0.25</v>
      </c>
    </row>
    <row r="3827" spans="1:12">
      <c r="A3827" s="2" t="s">
        <v>104</v>
      </c>
      <c r="B3827" s="2">
        <v>1185732</v>
      </c>
      <c r="C3827" s="3">
        <v>44249</v>
      </c>
      <c r="D3827" s="2" t="s">
        <v>105</v>
      </c>
      <c r="E3827" s="2" t="s">
        <v>70</v>
      </c>
      <c r="F3827" s="2" t="s">
        <v>55</v>
      </c>
      <c r="G3827" s="2" t="s">
        <v>109</v>
      </c>
      <c r="H3827" s="4">
        <v>0.49999999999999994</v>
      </c>
      <c r="I3827" s="5">
        <v>1750</v>
      </c>
      <c r="J3827" s="6">
        <f t="shared" ref="J3827:J3889" si="30">H3827*I3827</f>
        <v>874.99999999999989</v>
      </c>
      <c r="K3827" s="6">
        <f t="shared" ref="K3827:K3889" si="31">J3827*L3827</f>
        <v>218.74999999999997</v>
      </c>
      <c r="L3827" s="7">
        <v>0.25</v>
      </c>
    </row>
    <row r="3828" spans="1:12">
      <c r="A3828" s="2" t="s">
        <v>104</v>
      </c>
      <c r="B3828" s="2">
        <v>1185732</v>
      </c>
      <c r="C3828" s="3">
        <v>44249</v>
      </c>
      <c r="D3828" s="2" t="s">
        <v>105</v>
      </c>
      <c r="E3828" s="2" t="s">
        <v>70</v>
      </c>
      <c r="F3828" s="2" t="s">
        <v>55</v>
      </c>
      <c r="G3828" s="2" t="s">
        <v>110</v>
      </c>
      <c r="H3828" s="4">
        <v>0.65000000000000013</v>
      </c>
      <c r="I3828" s="5">
        <v>2500</v>
      </c>
      <c r="J3828" s="6">
        <f t="shared" si="30"/>
        <v>1625.0000000000002</v>
      </c>
      <c r="K3828" s="6">
        <f t="shared" si="31"/>
        <v>406.25000000000006</v>
      </c>
      <c r="L3828" s="7">
        <v>0.25</v>
      </c>
    </row>
    <row r="3829" spans="1:12">
      <c r="A3829" s="2" t="s">
        <v>104</v>
      </c>
      <c r="B3829" s="2">
        <v>1185732</v>
      </c>
      <c r="C3829" s="3">
        <v>44249</v>
      </c>
      <c r="D3829" s="2" t="s">
        <v>105</v>
      </c>
      <c r="E3829" s="2" t="s">
        <v>70</v>
      </c>
      <c r="F3829" s="2" t="s">
        <v>55</v>
      </c>
      <c r="G3829" s="2" t="s">
        <v>111</v>
      </c>
      <c r="H3829" s="4">
        <v>0.55000000000000004</v>
      </c>
      <c r="I3829" s="5">
        <v>3500</v>
      </c>
      <c r="J3829" s="6">
        <f t="shared" si="30"/>
        <v>1925.0000000000002</v>
      </c>
      <c r="K3829" s="6">
        <f t="shared" si="31"/>
        <v>577.5</v>
      </c>
      <c r="L3829" s="7">
        <v>0.3</v>
      </c>
    </row>
    <row r="3830" spans="1:12">
      <c r="A3830" s="2" t="s">
        <v>104</v>
      </c>
      <c r="B3830" s="2">
        <v>1185732</v>
      </c>
      <c r="C3830" s="3">
        <v>44275</v>
      </c>
      <c r="D3830" s="2" t="s">
        <v>105</v>
      </c>
      <c r="E3830" s="2" t="s">
        <v>70</v>
      </c>
      <c r="F3830" s="2" t="s">
        <v>55</v>
      </c>
      <c r="G3830" s="2" t="s">
        <v>106</v>
      </c>
      <c r="H3830" s="4">
        <v>0.55000000000000004</v>
      </c>
      <c r="I3830" s="5">
        <v>5450</v>
      </c>
      <c r="J3830" s="6">
        <f t="shared" si="30"/>
        <v>2997.5000000000005</v>
      </c>
      <c r="K3830" s="6">
        <f t="shared" si="31"/>
        <v>1049.1250000000002</v>
      </c>
      <c r="L3830" s="7">
        <v>0.35000000000000003</v>
      </c>
    </row>
    <row r="3831" spans="1:12">
      <c r="A3831" s="2" t="s">
        <v>104</v>
      </c>
      <c r="B3831" s="2">
        <v>1185732</v>
      </c>
      <c r="C3831" s="3">
        <v>44275</v>
      </c>
      <c r="D3831" s="2" t="s">
        <v>105</v>
      </c>
      <c r="E3831" s="2" t="s">
        <v>70</v>
      </c>
      <c r="F3831" s="2" t="s">
        <v>55</v>
      </c>
      <c r="G3831" s="2" t="s">
        <v>107</v>
      </c>
      <c r="H3831" s="4">
        <v>0.55000000000000004</v>
      </c>
      <c r="I3831" s="5">
        <v>2500</v>
      </c>
      <c r="J3831" s="6">
        <f t="shared" si="30"/>
        <v>1375</v>
      </c>
      <c r="K3831" s="6">
        <f t="shared" si="31"/>
        <v>481.25000000000006</v>
      </c>
      <c r="L3831" s="7">
        <v>0.35000000000000003</v>
      </c>
    </row>
    <row r="3832" spans="1:12">
      <c r="A3832" s="2" t="s">
        <v>104</v>
      </c>
      <c r="B3832" s="2">
        <v>1185732</v>
      </c>
      <c r="C3832" s="3">
        <v>44275</v>
      </c>
      <c r="D3832" s="2" t="s">
        <v>105</v>
      </c>
      <c r="E3832" s="2" t="s">
        <v>70</v>
      </c>
      <c r="F3832" s="2" t="s">
        <v>55</v>
      </c>
      <c r="G3832" s="2" t="s">
        <v>108</v>
      </c>
      <c r="H3832" s="4">
        <v>0.45</v>
      </c>
      <c r="I3832" s="5">
        <v>2750</v>
      </c>
      <c r="J3832" s="6">
        <f t="shared" si="30"/>
        <v>1237.5</v>
      </c>
      <c r="K3832" s="6">
        <f t="shared" si="31"/>
        <v>309.375</v>
      </c>
      <c r="L3832" s="7">
        <v>0.25</v>
      </c>
    </row>
    <row r="3833" spans="1:12">
      <c r="A3833" s="2" t="s">
        <v>104</v>
      </c>
      <c r="B3833" s="2">
        <v>1185732</v>
      </c>
      <c r="C3833" s="3">
        <v>44275</v>
      </c>
      <c r="D3833" s="2" t="s">
        <v>105</v>
      </c>
      <c r="E3833" s="2" t="s">
        <v>70</v>
      </c>
      <c r="F3833" s="2" t="s">
        <v>55</v>
      </c>
      <c r="G3833" s="2" t="s">
        <v>109</v>
      </c>
      <c r="H3833" s="4">
        <v>0.49999999999999994</v>
      </c>
      <c r="I3833" s="5">
        <v>1250</v>
      </c>
      <c r="J3833" s="6">
        <f t="shared" si="30"/>
        <v>624.99999999999989</v>
      </c>
      <c r="K3833" s="6">
        <f t="shared" si="31"/>
        <v>156.24999999999997</v>
      </c>
      <c r="L3833" s="7">
        <v>0.25</v>
      </c>
    </row>
    <row r="3834" spans="1:12">
      <c r="A3834" s="2" t="s">
        <v>104</v>
      </c>
      <c r="B3834" s="2">
        <v>1185732</v>
      </c>
      <c r="C3834" s="3">
        <v>44275</v>
      </c>
      <c r="D3834" s="2" t="s">
        <v>105</v>
      </c>
      <c r="E3834" s="2" t="s">
        <v>70</v>
      </c>
      <c r="F3834" s="2" t="s">
        <v>55</v>
      </c>
      <c r="G3834" s="2" t="s">
        <v>110</v>
      </c>
      <c r="H3834" s="4">
        <v>0.65000000000000013</v>
      </c>
      <c r="I3834" s="5">
        <v>1750</v>
      </c>
      <c r="J3834" s="6">
        <f t="shared" si="30"/>
        <v>1137.5000000000002</v>
      </c>
      <c r="K3834" s="6">
        <f t="shared" si="31"/>
        <v>284.37500000000006</v>
      </c>
      <c r="L3834" s="7">
        <v>0.25</v>
      </c>
    </row>
    <row r="3835" spans="1:12">
      <c r="A3835" s="2" t="s">
        <v>104</v>
      </c>
      <c r="B3835" s="2">
        <v>1185732</v>
      </c>
      <c r="C3835" s="3">
        <v>44275</v>
      </c>
      <c r="D3835" s="2" t="s">
        <v>105</v>
      </c>
      <c r="E3835" s="2" t="s">
        <v>70</v>
      </c>
      <c r="F3835" s="2" t="s">
        <v>55</v>
      </c>
      <c r="G3835" s="2" t="s">
        <v>111</v>
      </c>
      <c r="H3835" s="4">
        <v>0.55000000000000004</v>
      </c>
      <c r="I3835" s="5">
        <v>2750</v>
      </c>
      <c r="J3835" s="6">
        <f t="shared" si="30"/>
        <v>1512.5000000000002</v>
      </c>
      <c r="K3835" s="6">
        <f t="shared" si="31"/>
        <v>453.75000000000006</v>
      </c>
      <c r="L3835" s="7">
        <v>0.3</v>
      </c>
    </row>
    <row r="3836" spans="1:12">
      <c r="A3836" s="2" t="s">
        <v>104</v>
      </c>
      <c r="B3836" s="2">
        <v>1185732</v>
      </c>
      <c r="C3836" s="3">
        <v>44307</v>
      </c>
      <c r="D3836" s="2" t="s">
        <v>105</v>
      </c>
      <c r="E3836" s="2" t="s">
        <v>70</v>
      </c>
      <c r="F3836" s="2" t="s">
        <v>55</v>
      </c>
      <c r="G3836" s="2" t="s">
        <v>106</v>
      </c>
      <c r="H3836" s="4">
        <v>0.55000000000000004</v>
      </c>
      <c r="I3836" s="5">
        <v>5250</v>
      </c>
      <c r="J3836" s="6">
        <f t="shared" si="30"/>
        <v>2887.5000000000005</v>
      </c>
      <c r="K3836" s="6">
        <f t="shared" si="31"/>
        <v>1010.6250000000002</v>
      </c>
      <c r="L3836" s="7">
        <v>0.35000000000000003</v>
      </c>
    </row>
    <row r="3837" spans="1:12">
      <c r="A3837" s="2" t="s">
        <v>104</v>
      </c>
      <c r="B3837" s="2">
        <v>1185732</v>
      </c>
      <c r="C3837" s="3">
        <v>44307</v>
      </c>
      <c r="D3837" s="2" t="s">
        <v>105</v>
      </c>
      <c r="E3837" s="2" t="s">
        <v>70</v>
      </c>
      <c r="F3837" s="2" t="s">
        <v>55</v>
      </c>
      <c r="G3837" s="2" t="s">
        <v>107</v>
      </c>
      <c r="H3837" s="4">
        <v>0.55000000000000004</v>
      </c>
      <c r="I3837" s="5">
        <v>2250</v>
      </c>
      <c r="J3837" s="6">
        <f t="shared" si="30"/>
        <v>1237.5</v>
      </c>
      <c r="K3837" s="6">
        <f t="shared" si="31"/>
        <v>433.12500000000006</v>
      </c>
      <c r="L3837" s="7">
        <v>0.35000000000000003</v>
      </c>
    </row>
    <row r="3838" spans="1:12">
      <c r="A3838" s="2" t="s">
        <v>104</v>
      </c>
      <c r="B3838" s="2">
        <v>1185732</v>
      </c>
      <c r="C3838" s="3">
        <v>44307</v>
      </c>
      <c r="D3838" s="2" t="s">
        <v>105</v>
      </c>
      <c r="E3838" s="2" t="s">
        <v>70</v>
      </c>
      <c r="F3838" s="2" t="s">
        <v>55</v>
      </c>
      <c r="G3838" s="2" t="s">
        <v>108</v>
      </c>
      <c r="H3838" s="4">
        <v>0.45</v>
      </c>
      <c r="I3838" s="5">
        <v>2250</v>
      </c>
      <c r="J3838" s="6">
        <f t="shared" si="30"/>
        <v>1012.5</v>
      </c>
      <c r="K3838" s="6">
        <f t="shared" si="31"/>
        <v>253.125</v>
      </c>
      <c r="L3838" s="7">
        <v>0.25</v>
      </c>
    </row>
    <row r="3839" spans="1:12">
      <c r="A3839" s="2" t="s">
        <v>104</v>
      </c>
      <c r="B3839" s="2">
        <v>1185732</v>
      </c>
      <c r="C3839" s="3">
        <v>44307</v>
      </c>
      <c r="D3839" s="2" t="s">
        <v>105</v>
      </c>
      <c r="E3839" s="2" t="s">
        <v>70</v>
      </c>
      <c r="F3839" s="2" t="s">
        <v>55</v>
      </c>
      <c r="G3839" s="2" t="s">
        <v>109</v>
      </c>
      <c r="H3839" s="4">
        <v>0.49999999999999994</v>
      </c>
      <c r="I3839" s="5">
        <v>1500</v>
      </c>
      <c r="J3839" s="6">
        <f t="shared" si="30"/>
        <v>749.99999999999989</v>
      </c>
      <c r="K3839" s="6">
        <f t="shared" si="31"/>
        <v>187.49999999999997</v>
      </c>
      <c r="L3839" s="7">
        <v>0.25</v>
      </c>
    </row>
    <row r="3840" spans="1:12">
      <c r="A3840" s="2" t="s">
        <v>104</v>
      </c>
      <c r="B3840" s="2">
        <v>1185732</v>
      </c>
      <c r="C3840" s="3">
        <v>44307</v>
      </c>
      <c r="D3840" s="2" t="s">
        <v>105</v>
      </c>
      <c r="E3840" s="2" t="s">
        <v>70</v>
      </c>
      <c r="F3840" s="2" t="s">
        <v>55</v>
      </c>
      <c r="G3840" s="2" t="s">
        <v>110</v>
      </c>
      <c r="H3840" s="4">
        <v>0.60000000000000009</v>
      </c>
      <c r="I3840" s="5">
        <v>1500</v>
      </c>
      <c r="J3840" s="6">
        <f t="shared" si="30"/>
        <v>900.00000000000011</v>
      </c>
      <c r="K3840" s="6">
        <f t="shared" si="31"/>
        <v>225.00000000000003</v>
      </c>
      <c r="L3840" s="7">
        <v>0.25</v>
      </c>
    </row>
    <row r="3841" spans="1:12">
      <c r="A3841" s="2" t="s">
        <v>104</v>
      </c>
      <c r="B3841" s="2">
        <v>1185732</v>
      </c>
      <c r="C3841" s="3">
        <v>44307</v>
      </c>
      <c r="D3841" s="2" t="s">
        <v>105</v>
      </c>
      <c r="E3841" s="2" t="s">
        <v>70</v>
      </c>
      <c r="F3841" s="2" t="s">
        <v>55</v>
      </c>
      <c r="G3841" s="2" t="s">
        <v>111</v>
      </c>
      <c r="H3841" s="4">
        <v>0.5</v>
      </c>
      <c r="I3841" s="5">
        <v>3000</v>
      </c>
      <c r="J3841" s="6">
        <f t="shared" si="30"/>
        <v>1500</v>
      </c>
      <c r="K3841" s="6">
        <f t="shared" si="31"/>
        <v>450</v>
      </c>
      <c r="L3841" s="7">
        <v>0.3</v>
      </c>
    </row>
    <row r="3842" spans="1:12">
      <c r="A3842" s="2" t="s">
        <v>104</v>
      </c>
      <c r="B3842" s="2">
        <v>1185732</v>
      </c>
      <c r="C3842" s="3">
        <v>44336</v>
      </c>
      <c r="D3842" s="2" t="s">
        <v>105</v>
      </c>
      <c r="E3842" s="2" t="s">
        <v>70</v>
      </c>
      <c r="F3842" s="2" t="s">
        <v>55</v>
      </c>
      <c r="G3842" s="2" t="s">
        <v>106</v>
      </c>
      <c r="H3842" s="4">
        <v>0.65</v>
      </c>
      <c r="I3842" s="5">
        <v>5700</v>
      </c>
      <c r="J3842" s="6">
        <f t="shared" si="30"/>
        <v>3705</v>
      </c>
      <c r="K3842" s="6">
        <f t="shared" si="31"/>
        <v>1296.7500000000002</v>
      </c>
      <c r="L3842" s="7">
        <v>0.35000000000000003</v>
      </c>
    </row>
    <row r="3843" spans="1:12">
      <c r="A3843" s="2" t="s">
        <v>104</v>
      </c>
      <c r="B3843" s="2">
        <v>1185732</v>
      </c>
      <c r="C3843" s="3">
        <v>44336</v>
      </c>
      <c r="D3843" s="2" t="s">
        <v>105</v>
      </c>
      <c r="E3843" s="2" t="s">
        <v>70</v>
      </c>
      <c r="F3843" s="2" t="s">
        <v>55</v>
      </c>
      <c r="G3843" s="2" t="s">
        <v>107</v>
      </c>
      <c r="H3843" s="4">
        <v>0.60000000000000009</v>
      </c>
      <c r="I3843" s="5">
        <v>2750</v>
      </c>
      <c r="J3843" s="6">
        <f t="shared" si="30"/>
        <v>1650.0000000000002</v>
      </c>
      <c r="K3843" s="6">
        <f t="shared" si="31"/>
        <v>577.50000000000011</v>
      </c>
      <c r="L3843" s="7">
        <v>0.35000000000000003</v>
      </c>
    </row>
    <row r="3844" spans="1:12">
      <c r="A3844" s="2" t="s">
        <v>104</v>
      </c>
      <c r="B3844" s="2">
        <v>1185732</v>
      </c>
      <c r="C3844" s="3">
        <v>44336</v>
      </c>
      <c r="D3844" s="2" t="s">
        <v>105</v>
      </c>
      <c r="E3844" s="2" t="s">
        <v>70</v>
      </c>
      <c r="F3844" s="2" t="s">
        <v>55</v>
      </c>
      <c r="G3844" s="2" t="s">
        <v>108</v>
      </c>
      <c r="H3844" s="4">
        <v>0.55000000000000004</v>
      </c>
      <c r="I3844" s="5">
        <v>3000</v>
      </c>
      <c r="J3844" s="6">
        <f t="shared" si="30"/>
        <v>1650.0000000000002</v>
      </c>
      <c r="K3844" s="6">
        <f t="shared" si="31"/>
        <v>412.50000000000006</v>
      </c>
      <c r="L3844" s="7">
        <v>0.25</v>
      </c>
    </row>
    <row r="3845" spans="1:12">
      <c r="A3845" s="2" t="s">
        <v>104</v>
      </c>
      <c r="B3845" s="2">
        <v>1185732</v>
      </c>
      <c r="C3845" s="3">
        <v>44336</v>
      </c>
      <c r="D3845" s="2" t="s">
        <v>105</v>
      </c>
      <c r="E3845" s="2" t="s">
        <v>70</v>
      </c>
      <c r="F3845" s="2" t="s">
        <v>55</v>
      </c>
      <c r="G3845" s="2" t="s">
        <v>109</v>
      </c>
      <c r="H3845" s="4">
        <v>0.55000000000000004</v>
      </c>
      <c r="I3845" s="5">
        <v>2500</v>
      </c>
      <c r="J3845" s="6">
        <f t="shared" si="30"/>
        <v>1375</v>
      </c>
      <c r="K3845" s="6">
        <f t="shared" si="31"/>
        <v>343.75</v>
      </c>
      <c r="L3845" s="7">
        <v>0.25</v>
      </c>
    </row>
    <row r="3846" spans="1:12">
      <c r="A3846" s="2" t="s">
        <v>104</v>
      </c>
      <c r="B3846" s="2">
        <v>1185732</v>
      </c>
      <c r="C3846" s="3">
        <v>44336</v>
      </c>
      <c r="D3846" s="2" t="s">
        <v>105</v>
      </c>
      <c r="E3846" s="2" t="s">
        <v>70</v>
      </c>
      <c r="F3846" s="2" t="s">
        <v>55</v>
      </c>
      <c r="G3846" s="2" t="s">
        <v>110</v>
      </c>
      <c r="H3846" s="4">
        <v>0.65</v>
      </c>
      <c r="I3846" s="5">
        <v>2750</v>
      </c>
      <c r="J3846" s="6">
        <f t="shared" si="30"/>
        <v>1787.5</v>
      </c>
      <c r="K3846" s="6">
        <f t="shared" si="31"/>
        <v>446.875</v>
      </c>
      <c r="L3846" s="7">
        <v>0.25</v>
      </c>
    </row>
    <row r="3847" spans="1:12">
      <c r="A3847" s="2" t="s">
        <v>104</v>
      </c>
      <c r="B3847" s="2">
        <v>1185732</v>
      </c>
      <c r="C3847" s="3">
        <v>44336</v>
      </c>
      <c r="D3847" s="2" t="s">
        <v>105</v>
      </c>
      <c r="E3847" s="2" t="s">
        <v>70</v>
      </c>
      <c r="F3847" s="2" t="s">
        <v>55</v>
      </c>
      <c r="G3847" s="2" t="s">
        <v>111</v>
      </c>
      <c r="H3847" s="4">
        <v>0.70000000000000007</v>
      </c>
      <c r="I3847" s="5">
        <v>4000</v>
      </c>
      <c r="J3847" s="6">
        <f t="shared" si="30"/>
        <v>2800.0000000000005</v>
      </c>
      <c r="K3847" s="6">
        <f t="shared" si="31"/>
        <v>840.00000000000011</v>
      </c>
      <c r="L3847" s="7">
        <v>0.3</v>
      </c>
    </row>
    <row r="3848" spans="1:12">
      <c r="A3848" s="2" t="s">
        <v>104</v>
      </c>
      <c r="B3848" s="2">
        <v>1185732</v>
      </c>
      <c r="C3848" s="3">
        <v>44369</v>
      </c>
      <c r="D3848" s="2" t="s">
        <v>105</v>
      </c>
      <c r="E3848" s="2" t="s">
        <v>70</v>
      </c>
      <c r="F3848" s="2" t="s">
        <v>55</v>
      </c>
      <c r="G3848" s="2" t="s">
        <v>106</v>
      </c>
      <c r="H3848" s="4">
        <v>0.65</v>
      </c>
      <c r="I3848" s="5">
        <v>6500</v>
      </c>
      <c r="J3848" s="6">
        <f t="shared" si="30"/>
        <v>4225</v>
      </c>
      <c r="K3848" s="6">
        <f t="shared" si="31"/>
        <v>1478.7500000000002</v>
      </c>
      <c r="L3848" s="7">
        <v>0.35000000000000003</v>
      </c>
    </row>
    <row r="3849" spans="1:12">
      <c r="A3849" s="2" t="s">
        <v>104</v>
      </c>
      <c r="B3849" s="2">
        <v>1185732</v>
      </c>
      <c r="C3849" s="3">
        <v>44369</v>
      </c>
      <c r="D3849" s="2" t="s">
        <v>105</v>
      </c>
      <c r="E3849" s="2" t="s">
        <v>70</v>
      </c>
      <c r="F3849" s="2" t="s">
        <v>55</v>
      </c>
      <c r="G3849" s="2" t="s">
        <v>107</v>
      </c>
      <c r="H3849" s="4">
        <v>0.60000000000000009</v>
      </c>
      <c r="I3849" s="5">
        <v>4000</v>
      </c>
      <c r="J3849" s="6">
        <f t="shared" si="30"/>
        <v>2400.0000000000005</v>
      </c>
      <c r="K3849" s="6">
        <f t="shared" si="31"/>
        <v>840.00000000000023</v>
      </c>
      <c r="L3849" s="7">
        <v>0.35000000000000003</v>
      </c>
    </row>
    <row r="3850" spans="1:12">
      <c r="A3850" s="2" t="s">
        <v>104</v>
      </c>
      <c r="B3850" s="2">
        <v>1185732</v>
      </c>
      <c r="C3850" s="3">
        <v>44369</v>
      </c>
      <c r="D3850" s="2" t="s">
        <v>105</v>
      </c>
      <c r="E3850" s="2" t="s">
        <v>70</v>
      </c>
      <c r="F3850" s="2" t="s">
        <v>55</v>
      </c>
      <c r="G3850" s="2" t="s">
        <v>108</v>
      </c>
      <c r="H3850" s="4">
        <v>0.55000000000000004</v>
      </c>
      <c r="I3850" s="5">
        <v>3250</v>
      </c>
      <c r="J3850" s="6">
        <f t="shared" si="30"/>
        <v>1787.5000000000002</v>
      </c>
      <c r="K3850" s="6">
        <f t="shared" si="31"/>
        <v>446.87500000000006</v>
      </c>
      <c r="L3850" s="7">
        <v>0.25</v>
      </c>
    </row>
    <row r="3851" spans="1:12">
      <c r="A3851" s="2" t="s">
        <v>104</v>
      </c>
      <c r="B3851" s="2">
        <v>1185732</v>
      </c>
      <c r="C3851" s="3">
        <v>44369</v>
      </c>
      <c r="D3851" s="2" t="s">
        <v>105</v>
      </c>
      <c r="E3851" s="2" t="s">
        <v>70</v>
      </c>
      <c r="F3851" s="2" t="s">
        <v>55</v>
      </c>
      <c r="G3851" s="2" t="s">
        <v>109</v>
      </c>
      <c r="H3851" s="4">
        <v>0.55000000000000004</v>
      </c>
      <c r="I3851" s="5">
        <v>3000</v>
      </c>
      <c r="J3851" s="6">
        <f t="shared" si="30"/>
        <v>1650.0000000000002</v>
      </c>
      <c r="K3851" s="6">
        <f t="shared" si="31"/>
        <v>412.50000000000006</v>
      </c>
      <c r="L3851" s="7">
        <v>0.25</v>
      </c>
    </row>
    <row r="3852" spans="1:12">
      <c r="A3852" s="2" t="s">
        <v>104</v>
      </c>
      <c r="B3852" s="2">
        <v>1185732</v>
      </c>
      <c r="C3852" s="3">
        <v>44369</v>
      </c>
      <c r="D3852" s="2" t="s">
        <v>105</v>
      </c>
      <c r="E3852" s="2" t="s">
        <v>70</v>
      </c>
      <c r="F3852" s="2" t="s">
        <v>55</v>
      </c>
      <c r="G3852" s="2" t="s">
        <v>110</v>
      </c>
      <c r="H3852" s="4">
        <v>0.65</v>
      </c>
      <c r="I3852" s="5">
        <v>3000</v>
      </c>
      <c r="J3852" s="6">
        <f t="shared" si="30"/>
        <v>1950</v>
      </c>
      <c r="K3852" s="6">
        <f t="shared" si="31"/>
        <v>487.5</v>
      </c>
      <c r="L3852" s="7">
        <v>0.25</v>
      </c>
    </row>
    <row r="3853" spans="1:12">
      <c r="A3853" s="2" t="s">
        <v>104</v>
      </c>
      <c r="B3853" s="2">
        <v>1185732</v>
      </c>
      <c r="C3853" s="3">
        <v>44369</v>
      </c>
      <c r="D3853" s="2" t="s">
        <v>105</v>
      </c>
      <c r="E3853" s="2" t="s">
        <v>70</v>
      </c>
      <c r="F3853" s="2" t="s">
        <v>55</v>
      </c>
      <c r="G3853" s="2" t="s">
        <v>111</v>
      </c>
      <c r="H3853" s="4">
        <v>0.70000000000000007</v>
      </c>
      <c r="I3853" s="5">
        <v>4500</v>
      </c>
      <c r="J3853" s="6">
        <f t="shared" si="30"/>
        <v>3150.0000000000005</v>
      </c>
      <c r="K3853" s="6">
        <f t="shared" si="31"/>
        <v>945.00000000000011</v>
      </c>
      <c r="L3853" s="7">
        <v>0.3</v>
      </c>
    </row>
    <row r="3854" spans="1:12">
      <c r="A3854" s="2" t="s">
        <v>104</v>
      </c>
      <c r="B3854" s="2">
        <v>1185732</v>
      </c>
      <c r="C3854" s="3">
        <v>44397</v>
      </c>
      <c r="D3854" s="2" t="s">
        <v>105</v>
      </c>
      <c r="E3854" s="2" t="s">
        <v>70</v>
      </c>
      <c r="F3854" s="2" t="s">
        <v>55</v>
      </c>
      <c r="G3854" s="2" t="s">
        <v>106</v>
      </c>
      <c r="H3854" s="4">
        <v>0.65</v>
      </c>
      <c r="I3854" s="5">
        <v>6750</v>
      </c>
      <c r="J3854" s="6">
        <f t="shared" si="30"/>
        <v>4387.5</v>
      </c>
      <c r="K3854" s="6">
        <f t="shared" si="31"/>
        <v>1535.6250000000002</v>
      </c>
      <c r="L3854" s="7">
        <v>0.35000000000000003</v>
      </c>
    </row>
    <row r="3855" spans="1:12">
      <c r="A3855" s="2" t="s">
        <v>104</v>
      </c>
      <c r="B3855" s="2">
        <v>1185732</v>
      </c>
      <c r="C3855" s="3">
        <v>44397</v>
      </c>
      <c r="D3855" s="2" t="s">
        <v>105</v>
      </c>
      <c r="E3855" s="2" t="s">
        <v>70</v>
      </c>
      <c r="F3855" s="2" t="s">
        <v>55</v>
      </c>
      <c r="G3855" s="2" t="s">
        <v>107</v>
      </c>
      <c r="H3855" s="4">
        <v>0.60000000000000009</v>
      </c>
      <c r="I3855" s="5">
        <v>4250</v>
      </c>
      <c r="J3855" s="6">
        <f t="shared" si="30"/>
        <v>2550.0000000000005</v>
      </c>
      <c r="K3855" s="6">
        <f t="shared" si="31"/>
        <v>892.50000000000023</v>
      </c>
      <c r="L3855" s="7">
        <v>0.35000000000000003</v>
      </c>
    </row>
    <row r="3856" spans="1:12">
      <c r="A3856" s="2" t="s">
        <v>104</v>
      </c>
      <c r="B3856" s="2">
        <v>1185732</v>
      </c>
      <c r="C3856" s="3">
        <v>44397</v>
      </c>
      <c r="D3856" s="2" t="s">
        <v>105</v>
      </c>
      <c r="E3856" s="2" t="s">
        <v>70</v>
      </c>
      <c r="F3856" s="2" t="s">
        <v>55</v>
      </c>
      <c r="G3856" s="2" t="s">
        <v>108</v>
      </c>
      <c r="H3856" s="4">
        <v>0.55000000000000004</v>
      </c>
      <c r="I3856" s="5">
        <v>3500</v>
      </c>
      <c r="J3856" s="6">
        <f t="shared" si="30"/>
        <v>1925.0000000000002</v>
      </c>
      <c r="K3856" s="6">
        <f t="shared" si="31"/>
        <v>481.25000000000006</v>
      </c>
      <c r="L3856" s="7">
        <v>0.25</v>
      </c>
    </row>
    <row r="3857" spans="1:12">
      <c r="A3857" s="2" t="s">
        <v>104</v>
      </c>
      <c r="B3857" s="2">
        <v>1185732</v>
      </c>
      <c r="C3857" s="3">
        <v>44397</v>
      </c>
      <c r="D3857" s="2" t="s">
        <v>105</v>
      </c>
      <c r="E3857" s="2" t="s">
        <v>70</v>
      </c>
      <c r="F3857" s="2" t="s">
        <v>55</v>
      </c>
      <c r="G3857" s="2" t="s">
        <v>109</v>
      </c>
      <c r="H3857" s="4">
        <v>0.55000000000000004</v>
      </c>
      <c r="I3857" s="5">
        <v>3000</v>
      </c>
      <c r="J3857" s="6">
        <f t="shared" si="30"/>
        <v>1650.0000000000002</v>
      </c>
      <c r="K3857" s="6">
        <f t="shared" si="31"/>
        <v>412.50000000000006</v>
      </c>
      <c r="L3857" s="7">
        <v>0.25</v>
      </c>
    </row>
    <row r="3858" spans="1:12">
      <c r="A3858" s="2" t="s">
        <v>104</v>
      </c>
      <c r="B3858" s="2">
        <v>1185732</v>
      </c>
      <c r="C3858" s="3">
        <v>44397</v>
      </c>
      <c r="D3858" s="2" t="s">
        <v>105</v>
      </c>
      <c r="E3858" s="2" t="s">
        <v>70</v>
      </c>
      <c r="F3858" s="2" t="s">
        <v>55</v>
      </c>
      <c r="G3858" s="2" t="s">
        <v>110</v>
      </c>
      <c r="H3858" s="4">
        <v>0.65</v>
      </c>
      <c r="I3858" s="5">
        <v>3250</v>
      </c>
      <c r="J3858" s="6">
        <f t="shared" si="30"/>
        <v>2112.5</v>
      </c>
      <c r="K3858" s="6">
        <f t="shared" si="31"/>
        <v>528.125</v>
      </c>
      <c r="L3858" s="7">
        <v>0.25</v>
      </c>
    </row>
    <row r="3859" spans="1:12">
      <c r="A3859" s="2" t="s">
        <v>104</v>
      </c>
      <c r="B3859" s="2">
        <v>1185732</v>
      </c>
      <c r="C3859" s="3">
        <v>44397</v>
      </c>
      <c r="D3859" s="2" t="s">
        <v>105</v>
      </c>
      <c r="E3859" s="2" t="s">
        <v>70</v>
      </c>
      <c r="F3859" s="2" t="s">
        <v>55</v>
      </c>
      <c r="G3859" s="2" t="s">
        <v>111</v>
      </c>
      <c r="H3859" s="4">
        <v>0.70000000000000007</v>
      </c>
      <c r="I3859" s="5">
        <v>5000</v>
      </c>
      <c r="J3859" s="6">
        <f t="shared" si="30"/>
        <v>3500.0000000000005</v>
      </c>
      <c r="K3859" s="6">
        <f t="shared" si="31"/>
        <v>1050</v>
      </c>
      <c r="L3859" s="7">
        <v>0.3</v>
      </c>
    </row>
    <row r="3860" spans="1:12">
      <c r="A3860" s="2" t="s">
        <v>104</v>
      </c>
      <c r="B3860" s="2">
        <v>1185732</v>
      </c>
      <c r="C3860" s="3">
        <v>44429</v>
      </c>
      <c r="D3860" s="2" t="s">
        <v>105</v>
      </c>
      <c r="E3860" s="2" t="s">
        <v>70</v>
      </c>
      <c r="F3860" s="2" t="s">
        <v>55</v>
      </c>
      <c r="G3860" s="2" t="s">
        <v>106</v>
      </c>
      <c r="H3860" s="4">
        <v>0.65</v>
      </c>
      <c r="I3860" s="5">
        <v>6500</v>
      </c>
      <c r="J3860" s="6">
        <f t="shared" si="30"/>
        <v>4225</v>
      </c>
      <c r="K3860" s="6">
        <f t="shared" si="31"/>
        <v>1478.7500000000002</v>
      </c>
      <c r="L3860" s="7">
        <v>0.35000000000000003</v>
      </c>
    </row>
    <row r="3861" spans="1:12">
      <c r="A3861" s="2" t="s">
        <v>104</v>
      </c>
      <c r="B3861" s="2">
        <v>1185732</v>
      </c>
      <c r="C3861" s="3">
        <v>44429</v>
      </c>
      <c r="D3861" s="2" t="s">
        <v>105</v>
      </c>
      <c r="E3861" s="2" t="s">
        <v>70</v>
      </c>
      <c r="F3861" s="2" t="s">
        <v>55</v>
      </c>
      <c r="G3861" s="2" t="s">
        <v>107</v>
      </c>
      <c r="H3861" s="4">
        <v>0.60000000000000009</v>
      </c>
      <c r="I3861" s="5">
        <v>4250</v>
      </c>
      <c r="J3861" s="6">
        <f t="shared" si="30"/>
        <v>2550.0000000000005</v>
      </c>
      <c r="K3861" s="6">
        <f t="shared" si="31"/>
        <v>892.50000000000023</v>
      </c>
      <c r="L3861" s="7">
        <v>0.35000000000000003</v>
      </c>
    </row>
    <row r="3862" spans="1:12">
      <c r="A3862" s="2" t="s">
        <v>104</v>
      </c>
      <c r="B3862" s="2">
        <v>1185732</v>
      </c>
      <c r="C3862" s="3">
        <v>44429</v>
      </c>
      <c r="D3862" s="2" t="s">
        <v>105</v>
      </c>
      <c r="E3862" s="2" t="s">
        <v>70</v>
      </c>
      <c r="F3862" s="2" t="s">
        <v>55</v>
      </c>
      <c r="G3862" s="2" t="s">
        <v>108</v>
      </c>
      <c r="H3862" s="4">
        <v>0.55000000000000004</v>
      </c>
      <c r="I3862" s="5">
        <v>3500</v>
      </c>
      <c r="J3862" s="6">
        <f t="shared" si="30"/>
        <v>1925.0000000000002</v>
      </c>
      <c r="K3862" s="6">
        <f t="shared" si="31"/>
        <v>481.25000000000006</v>
      </c>
      <c r="L3862" s="7">
        <v>0.25</v>
      </c>
    </row>
    <row r="3863" spans="1:12">
      <c r="A3863" s="2" t="s">
        <v>104</v>
      </c>
      <c r="B3863" s="2">
        <v>1185732</v>
      </c>
      <c r="C3863" s="3">
        <v>44429</v>
      </c>
      <c r="D3863" s="2" t="s">
        <v>105</v>
      </c>
      <c r="E3863" s="2" t="s">
        <v>70</v>
      </c>
      <c r="F3863" s="2" t="s">
        <v>55</v>
      </c>
      <c r="G3863" s="2" t="s">
        <v>109</v>
      </c>
      <c r="H3863" s="4">
        <v>0.55000000000000004</v>
      </c>
      <c r="I3863" s="5">
        <v>2500</v>
      </c>
      <c r="J3863" s="6">
        <f t="shared" si="30"/>
        <v>1375</v>
      </c>
      <c r="K3863" s="6">
        <f t="shared" si="31"/>
        <v>343.75</v>
      </c>
      <c r="L3863" s="7">
        <v>0.25</v>
      </c>
    </row>
    <row r="3864" spans="1:12">
      <c r="A3864" s="2" t="s">
        <v>104</v>
      </c>
      <c r="B3864" s="2">
        <v>1185732</v>
      </c>
      <c r="C3864" s="3">
        <v>44429</v>
      </c>
      <c r="D3864" s="2" t="s">
        <v>105</v>
      </c>
      <c r="E3864" s="2" t="s">
        <v>70</v>
      </c>
      <c r="F3864" s="2" t="s">
        <v>55</v>
      </c>
      <c r="G3864" s="2" t="s">
        <v>110</v>
      </c>
      <c r="H3864" s="4">
        <v>0.65</v>
      </c>
      <c r="I3864" s="5">
        <v>2250</v>
      </c>
      <c r="J3864" s="6">
        <f t="shared" si="30"/>
        <v>1462.5</v>
      </c>
      <c r="K3864" s="6">
        <f t="shared" si="31"/>
        <v>365.625</v>
      </c>
      <c r="L3864" s="7">
        <v>0.25</v>
      </c>
    </row>
    <row r="3865" spans="1:12">
      <c r="A3865" s="2" t="s">
        <v>104</v>
      </c>
      <c r="B3865" s="2">
        <v>1185732</v>
      </c>
      <c r="C3865" s="3">
        <v>44429</v>
      </c>
      <c r="D3865" s="2" t="s">
        <v>105</v>
      </c>
      <c r="E3865" s="2" t="s">
        <v>70</v>
      </c>
      <c r="F3865" s="2" t="s">
        <v>55</v>
      </c>
      <c r="G3865" s="2" t="s">
        <v>111</v>
      </c>
      <c r="H3865" s="4">
        <v>0.70000000000000007</v>
      </c>
      <c r="I3865" s="5">
        <v>4000</v>
      </c>
      <c r="J3865" s="6">
        <f t="shared" si="30"/>
        <v>2800.0000000000005</v>
      </c>
      <c r="K3865" s="6">
        <f t="shared" si="31"/>
        <v>840.00000000000011</v>
      </c>
      <c r="L3865" s="7">
        <v>0.3</v>
      </c>
    </row>
    <row r="3866" spans="1:12">
      <c r="A3866" s="2" t="s">
        <v>104</v>
      </c>
      <c r="B3866" s="2">
        <v>1185732</v>
      </c>
      <c r="C3866" s="3">
        <v>44459</v>
      </c>
      <c r="D3866" s="2" t="s">
        <v>105</v>
      </c>
      <c r="E3866" s="2" t="s">
        <v>70</v>
      </c>
      <c r="F3866" s="2" t="s">
        <v>55</v>
      </c>
      <c r="G3866" s="2" t="s">
        <v>106</v>
      </c>
      <c r="H3866" s="4">
        <v>0.65</v>
      </c>
      <c r="I3866" s="5">
        <v>5250</v>
      </c>
      <c r="J3866" s="6">
        <f t="shared" si="30"/>
        <v>3412.5</v>
      </c>
      <c r="K3866" s="6">
        <f t="shared" si="31"/>
        <v>1194.375</v>
      </c>
      <c r="L3866" s="7">
        <v>0.35000000000000003</v>
      </c>
    </row>
    <row r="3867" spans="1:12">
      <c r="A3867" s="2" t="s">
        <v>104</v>
      </c>
      <c r="B3867" s="2">
        <v>1185732</v>
      </c>
      <c r="C3867" s="3">
        <v>44459</v>
      </c>
      <c r="D3867" s="2" t="s">
        <v>105</v>
      </c>
      <c r="E3867" s="2" t="s">
        <v>70</v>
      </c>
      <c r="F3867" s="2" t="s">
        <v>55</v>
      </c>
      <c r="G3867" s="2" t="s">
        <v>107</v>
      </c>
      <c r="H3867" s="4">
        <v>0.60000000000000009</v>
      </c>
      <c r="I3867" s="5">
        <v>3250</v>
      </c>
      <c r="J3867" s="6">
        <f t="shared" si="30"/>
        <v>1950.0000000000002</v>
      </c>
      <c r="K3867" s="6">
        <f t="shared" si="31"/>
        <v>682.50000000000011</v>
      </c>
      <c r="L3867" s="7">
        <v>0.35000000000000003</v>
      </c>
    </row>
    <row r="3868" spans="1:12">
      <c r="A3868" s="2" t="s">
        <v>104</v>
      </c>
      <c r="B3868" s="2">
        <v>1185732</v>
      </c>
      <c r="C3868" s="3">
        <v>44459</v>
      </c>
      <c r="D3868" s="2" t="s">
        <v>105</v>
      </c>
      <c r="E3868" s="2" t="s">
        <v>70</v>
      </c>
      <c r="F3868" s="2" t="s">
        <v>55</v>
      </c>
      <c r="G3868" s="2" t="s">
        <v>108</v>
      </c>
      <c r="H3868" s="4">
        <v>0.55000000000000004</v>
      </c>
      <c r="I3868" s="5">
        <v>2250</v>
      </c>
      <c r="J3868" s="6">
        <f t="shared" si="30"/>
        <v>1237.5</v>
      </c>
      <c r="K3868" s="6">
        <f t="shared" si="31"/>
        <v>309.375</v>
      </c>
      <c r="L3868" s="7">
        <v>0.25</v>
      </c>
    </row>
    <row r="3869" spans="1:12">
      <c r="A3869" s="2" t="s">
        <v>104</v>
      </c>
      <c r="B3869" s="2">
        <v>1185732</v>
      </c>
      <c r="C3869" s="3">
        <v>44459</v>
      </c>
      <c r="D3869" s="2" t="s">
        <v>105</v>
      </c>
      <c r="E3869" s="2" t="s">
        <v>70</v>
      </c>
      <c r="F3869" s="2" t="s">
        <v>55</v>
      </c>
      <c r="G3869" s="2" t="s">
        <v>109</v>
      </c>
      <c r="H3869" s="4">
        <v>0.55000000000000004</v>
      </c>
      <c r="I3869" s="5">
        <v>2000</v>
      </c>
      <c r="J3869" s="6">
        <f t="shared" si="30"/>
        <v>1100</v>
      </c>
      <c r="K3869" s="6">
        <f t="shared" si="31"/>
        <v>275</v>
      </c>
      <c r="L3869" s="7">
        <v>0.25</v>
      </c>
    </row>
    <row r="3870" spans="1:12">
      <c r="A3870" s="2" t="s">
        <v>104</v>
      </c>
      <c r="B3870" s="2">
        <v>1185732</v>
      </c>
      <c r="C3870" s="3">
        <v>44459</v>
      </c>
      <c r="D3870" s="2" t="s">
        <v>105</v>
      </c>
      <c r="E3870" s="2" t="s">
        <v>70</v>
      </c>
      <c r="F3870" s="2" t="s">
        <v>55</v>
      </c>
      <c r="G3870" s="2" t="s">
        <v>110</v>
      </c>
      <c r="H3870" s="4">
        <v>0.65</v>
      </c>
      <c r="I3870" s="5">
        <v>2000</v>
      </c>
      <c r="J3870" s="6">
        <f t="shared" si="30"/>
        <v>1300</v>
      </c>
      <c r="K3870" s="6">
        <f t="shared" si="31"/>
        <v>325</v>
      </c>
      <c r="L3870" s="7">
        <v>0.25</v>
      </c>
    </row>
    <row r="3871" spans="1:12">
      <c r="A3871" s="2" t="s">
        <v>104</v>
      </c>
      <c r="B3871" s="2">
        <v>1185732</v>
      </c>
      <c r="C3871" s="3">
        <v>44459</v>
      </c>
      <c r="D3871" s="2" t="s">
        <v>105</v>
      </c>
      <c r="E3871" s="2" t="s">
        <v>70</v>
      </c>
      <c r="F3871" s="2" t="s">
        <v>55</v>
      </c>
      <c r="G3871" s="2" t="s">
        <v>111</v>
      </c>
      <c r="H3871" s="4">
        <v>0.70000000000000007</v>
      </c>
      <c r="I3871" s="5">
        <v>3000</v>
      </c>
      <c r="J3871" s="6">
        <f t="shared" si="30"/>
        <v>2100</v>
      </c>
      <c r="K3871" s="6">
        <f t="shared" si="31"/>
        <v>630</v>
      </c>
      <c r="L3871" s="7">
        <v>0.3</v>
      </c>
    </row>
    <row r="3872" spans="1:12">
      <c r="A3872" s="2" t="s">
        <v>104</v>
      </c>
      <c r="B3872" s="2">
        <v>1185732</v>
      </c>
      <c r="C3872" s="3">
        <v>44491</v>
      </c>
      <c r="D3872" s="2" t="s">
        <v>105</v>
      </c>
      <c r="E3872" s="2" t="s">
        <v>70</v>
      </c>
      <c r="F3872" s="2" t="s">
        <v>55</v>
      </c>
      <c r="G3872" s="2" t="s">
        <v>106</v>
      </c>
      <c r="H3872" s="4">
        <v>0.70000000000000007</v>
      </c>
      <c r="I3872" s="5">
        <v>4500</v>
      </c>
      <c r="J3872" s="6">
        <f t="shared" si="30"/>
        <v>3150.0000000000005</v>
      </c>
      <c r="K3872" s="6">
        <f t="shared" si="31"/>
        <v>1102.5000000000002</v>
      </c>
      <c r="L3872" s="7">
        <v>0.35000000000000003</v>
      </c>
    </row>
    <row r="3873" spans="1:12">
      <c r="A3873" s="2" t="s">
        <v>104</v>
      </c>
      <c r="B3873" s="2">
        <v>1185732</v>
      </c>
      <c r="C3873" s="3">
        <v>44491</v>
      </c>
      <c r="D3873" s="2" t="s">
        <v>105</v>
      </c>
      <c r="E3873" s="2" t="s">
        <v>70</v>
      </c>
      <c r="F3873" s="2" t="s">
        <v>55</v>
      </c>
      <c r="G3873" s="2" t="s">
        <v>107</v>
      </c>
      <c r="H3873" s="4">
        <v>0.65000000000000013</v>
      </c>
      <c r="I3873" s="5">
        <v>2750</v>
      </c>
      <c r="J3873" s="6">
        <f t="shared" si="30"/>
        <v>1787.5000000000005</v>
      </c>
      <c r="K3873" s="6">
        <f t="shared" si="31"/>
        <v>625.62500000000023</v>
      </c>
      <c r="L3873" s="7">
        <v>0.35000000000000003</v>
      </c>
    </row>
    <row r="3874" spans="1:12">
      <c r="A3874" s="2" t="s">
        <v>104</v>
      </c>
      <c r="B3874" s="2">
        <v>1185732</v>
      </c>
      <c r="C3874" s="3">
        <v>44491</v>
      </c>
      <c r="D3874" s="2" t="s">
        <v>105</v>
      </c>
      <c r="E3874" s="2" t="s">
        <v>70</v>
      </c>
      <c r="F3874" s="2" t="s">
        <v>55</v>
      </c>
      <c r="G3874" s="2" t="s">
        <v>108</v>
      </c>
      <c r="H3874" s="4">
        <v>0.65000000000000013</v>
      </c>
      <c r="I3874" s="5">
        <v>1750</v>
      </c>
      <c r="J3874" s="6">
        <f t="shared" si="30"/>
        <v>1137.5000000000002</v>
      </c>
      <c r="K3874" s="6">
        <f t="shared" si="31"/>
        <v>284.37500000000006</v>
      </c>
      <c r="L3874" s="7">
        <v>0.25</v>
      </c>
    </row>
    <row r="3875" spans="1:12">
      <c r="A3875" s="2" t="s">
        <v>104</v>
      </c>
      <c r="B3875" s="2">
        <v>1185732</v>
      </c>
      <c r="C3875" s="3">
        <v>44491</v>
      </c>
      <c r="D3875" s="2" t="s">
        <v>105</v>
      </c>
      <c r="E3875" s="2" t="s">
        <v>70</v>
      </c>
      <c r="F3875" s="2" t="s">
        <v>55</v>
      </c>
      <c r="G3875" s="2" t="s">
        <v>109</v>
      </c>
      <c r="H3875" s="4">
        <v>0.65000000000000013</v>
      </c>
      <c r="I3875" s="5">
        <v>1500</v>
      </c>
      <c r="J3875" s="6">
        <f t="shared" si="30"/>
        <v>975.00000000000023</v>
      </c>
      <c r="K3875" s="6">
        <f t="shared" si="31"/>
        <v>243.75000000000006</v>
      </c>
      <c r="L3875" s="7">
        <v>0.25</v>
      </c>
    </row>
    <row r="3876" spans="1:12">
      <c r="A3876" s="2" t="s">
        <v>104</v>
      </c>
      <c r="B3876" s="2">
        <v>1185732</v>
      </c>
      <c r="C3876" s="3">
        <v>44491</v>
      </c>
      <c r="D3876" s="2" t="s">
        <v>105</v>
      </c>
      <c r="E3876" s="2" t="s">
        <v>70</v>
      </c>
      <c r="F3876" s="2" t="s">
        <v>55</v>
      </c>
      <c r="G3876" s="2" t="s">
        <v>110</v>
      </c>
      <c r="H3876" s="4">
        <v>0.75000000000000011</v>
      </c>
      <c r="I3876" s="5">
        <v>1500</v>
      </c>
      <c r="J3876" s="6">
        <f t="shared" si="30"/>
        <v>1125.0000000000002</v>
      </c>
      <c r="K3876" s="6">
        <f t="shared" si="31"/>
        <v>281.25000000000006</v>
      </c>
      <c r="L3876" s="7">
        <v>0.25</v>
      </c>
    </row>
    <row r="3877" spans="1:12">
      <c r="A3877" s="2" t="s">
        <v>104</v>
      </c>
      <c r="B3877" s="2">
        <v>1185732</v>
      </c>
      <c r="C3877" s="3">
        <v>44491</v>
      </c>
      <c r="D3877" s="2" t="s">
        <v>105</v>
      </c>
      <c r="E3877" s="2" t="s">
        <v>70</v>
      </c>
      <c r="F3877" s="2" t="s">
        <v>55</v>
      </c>
      <c r="G3877" s="2" t="s">
        <v>111</v>
      </c>
      <c r="H3877" s="4">
        <v>0.8</v>
      </c>
      <c r="I3877" s="5">
        <v>2750</v>
      </c>
      <c r="J3877" s="6">
        <f t="shared" si="30"/>
        <v>2200</v>
      </c>
      <c r="K3877" s="6">
        <f t="shared" si="31"/>
        <v>660</v>
      </c>
      <c r="L3877" s="7">
        <v>0.3</v>
      </c>
    </row>
    <row r="3878" spans="1:12">
      <c r="A3878" s="2" t="s">
        <v>104</v>
      </c>
      <c r="B3878" s="2">
        <v>1185732</v>
      </c>
      <c r="C3878" s="3">
        <v>44521</v>
      </c>
      <c r="D3878" s="2" t="s">
        <v>105</v>
      </c>
      <c r="E3878" s="2" t="s">
        <v>70</v>
      </c>
      <c r="F3878" s="2" t="s">
        <v>55</v>
      </c>
      <c r="G3878" s="2" t="s">
        <v>106</v>
      </c>
      <c r="H3878" s="4">
        <v>0.75000000000000011</v>
      </c>
      <c r="I3878" s="5">
        <v>4250</v>
      </c>
      <c r="J3878" s="6">
        <f t="shared" si="30"/>
        <v>3187.5000000000005</v>
      </c>
      <c r="K3878" s="6">
        <f t="shared" si="31"/>
        <v>1115.6250000000002</v>
      </c>
      <c r="L3878" s="7">
        <v>0.35000000000000003</v>
      </c>
    </row>
    <row r="3879" spans="1:12">
      <c r="A3879" s="2" t="s">
        <v>104</v>
      </c>
      <c r="B3879" s="2">
        <v>1185732</v>
      </c>
      <c r="C3879" s="3">
        <v>44521</v>
      </c>
      <c r="D3879" s="2" t="s">
        <v>105</v>
      </c>
      <c r="E3879" s="2" t="s">
        <v>70</v>
      </c>
      <c r="F3879" s="2" t="s">
        <v>55</v>
      </c>
      <c r="G3879" s="2" t="s">
        <v>107</v>
      </c>
      <c r="H3879" s="4">
        <v>0.65000000000000013</v>
      </c>
      <c r="I3879" s="5">
        <v>3000</v>
      </c>
      <c r="J3879" s="6">
        <f t="shared" si="30"/>
        <v>1950.0000000000005</v>
      </c>
      <c r="K3879" s="6">
        <f t="shared" si="31"/>
        <v>682.50000000000023</v>
      </c>
      <c r="L3879" s="7">
        <v>0.35000000000000003</v>
      </c>
    </row>
    <row r="3880" spans="1:12">
      <c r="A3880" s="2" t="s">
        <v>104</v>
      </c>
      <c r="B3880" s="2">
        <v>1185732</v>
      </c>
      <c r="C3880" s="3">
        <v>44521</v>
      </c>
      <c r="D3880" s="2" t="s">
        <v>105</v>
      </c>
      <c r="E3880" s="2" t="s">
        <v>70</v>
      </c>
      <c r="F3880" s="2" t="s">
        <v>55</v>
      </c>
      <c r="G3880" s="2" t="s">
        <v>108</v>
      </c>
      <c r="H3880" s="4">
        <v>0.65000000000000013</v>
      </c>
      <c r="I3880" s="5">
        <v>3200</v>
      </c>
      <c r="J3880" s="6">
        <f t="shared" si="30"/>
        <v>2080.0000000000005</v>
      </c>
      <c r="K3880" s="6">
        <f t="shared" si="31"/>
        <v>520.00000000000011</v>
      </c>
      <c r="L3880" s="7">
        <v>0.25</v>
      </c>
    </row>
    <row r="3881" spans="1:12">
      <c r="A3881" s="2" t="s">
        <v>104</v>
      </c>
      <c r="B3881" s="2">
        <v>1185732</v>
      </c>
      <c r="C3881" s="3">
        <v>44521</v>
      </c>
      <c r="D3881" s="2" t="s">
        <v>105</v>
      </c>
      <c r="E3881" s="2" t="s">
        <v>70</v>
      </c>
      <c r="F3881" s="2" t="s">
        <v>55</v>
      </c>
      <c r="G3881" s="2" t="s">
        <v>109</v>
      </c>
      <c r="H3881" s="4">
        <v>0.65000000000000013</v>
      </c>
      <c r="I3881" s="5">
        <v>3000</v>
      </c>
      <c r="J3881" s="6">
        <f t="shared" si="30"/>
        <v>1950.0000000000005</v>
      </c>
      <c r="K3881" s="6">
        <f t="shared" si="31"/>
        <v>487.50000000000011</v>
      </c>
      <c r="L3881" s="7">
        <v>0.25</v>
      </c>
    </row>
    <row r="3882" spans="1:12">
      <c r="A3882" s="2" t="s">
        <v>104</v>
      </c>
      <c r="B3882" s="2">
        <v>1185732</v>
      </c>
      <c r="C3882" s="3">
        <v>44521</v>
      </c>
      <c r="D3882" s="2" t="s">
        <v>105</v>
      </c>
      <c r="E3882" s="2" t="s">
        <v>70</v>
      </c>
      <c r="F3882" s="2" t="s">
        <v>55</v>
      </c>
      <c r="G3882" s="2" t="s">
        <v>110</v>
      </c>
      <c r="H3882" s="4">
        <v>0.75000000000000011</v>
      </c>
      <c r="I3882" s="5">
        <v>2750</v>
      </c>
      <c r="J3882" s="6">
        <f t="shared" si="30"/>
        <v>2062.5000000000005</v>
      </c>
      <c r="K3882" s="6">
        <f t="shared" si="31"/>
        <v>515.62500000000011</v>
      </c>
      <c r="L3882" s="7">
        <v>0.25</v>
      </c>
    </row>
    <row r="3883" spans="1:12">
      <c r="A3883" s="2" t="s">
        <v>104</v>
      </c>
      <c r="B3883" s="2">
        <v>1185732</v>
      </c>
      <c r="C3883" s="3">
        <v>44521</v>
      </c>
      <c r="D3883" s="2" t="s">
        <v>105</v>
      </c>
      <c r="E3883" s="2" t="s">
        <v>70</v>
      </c>
      <c r="F3883" s="2" t="s">
        <v>55</v>
      </c>
      <c r="G3883" s="2" t="s">
        <v>111</v>
      </c>
      <c r="H3883" s="4">
        <v>0.8</v>
      </c>
      <c r="I3883" s="5">
        <v>3750</v>
      </c>
      <c r="J3883" s="6">
        <f t="shared" si="30"/>
        <v>3000</v>
      </c>
      <c r="K3883" s="6">
        <f t="shared" si="31"/>
        <v>900</v>
      </c>
      <c r="L3883" s="7">
        <v>0.3</v>
      </c>
    </row>
    <row r="3884" spans="1:12">
      <c r="A3884" s="2" t="s">
        <v>104</v>
      </c>
      <c r="B3884" s="2">
        <v>1185732</v>
      </c>
      <c r="C3884" s="3">
        <v>44550</v>
      </c>
      <c r="D3884" s="2" t="s">
        <v>105</v>
      </c>
      <c r="E3884" s="2" t="s">
        <v>70</v>
      </c>
      <c r="F3884" s="2" t="s">
        <v>55</v>
      </c>
      <c r="G3884" s="2" t="s">
        <v>106</v>
      </c>
      <c r="H3884" s="4">
        <v>0.75000000000000011</v>
      </c>
      <c r="I3884" s="5">
        <v>6000</v>
      </c>
      <c r="J3884" s="6">
        <f t="shared" si="30"/>
        <v>4500.0000000000009</v>
      </c>
      <c r="K3884" s="6">
        <f t="shared" si="31"/>
        <v>1575.0000000000005</v>
      </c>
      <c r="L3884" s="7">
        <v>0.35000000000000003</v>
      </c>
    </row>
    <row r="3885" spans="1:12">
      <c r="A3885" s="2" t="s">
        <v>104</v>
      </c>
      <c r="B3885" s="2">
        <v>1185732</v>
      </c>
      <c r="C3885" s="3">
        <v>44550</v>
      </c>
      <c r="D3885" s="2" t="s">
        <v>105</v>
      </c>
      <c r="E3885" s="2" t="s">
        <v>70</v>
      </c>
      <c r="F3885" s="2" t="s">
        <v>55</v>
      </c>
      <c r="G3885" s="2" t="s">
        <v>107</v>
      </c>
      <c r="H3885" s="4">
        <v>0.65000000000000013</v>
      </c>
      <c r="I3885" s="5">
        <v>4000</v>
      </c>
      <c r="J3885" s="6">
        <f t="shared" si="30"/>
        <v>2600.0000000000005</v>
      </c>
      <c r="K3885" s="6">
        <f t="shared" si="31"/>
        <v>910.00000000000023</v>
      </c>
      <c r="L3885" s="7">
        <v>0.35000000000000003</v>
      </c>
    </row>
    <row r="3886" spans="1:12">
      <c r="A3886" s="2" t="s">
        <v>104</v>
      </c>
      <c r="B3886" s="2">
        <v>1185732</v>
      </c>
      <c r="C3886" s="3">
        <v>44550</v>
      </c>
      <c r="D3886" s="2" t="s">
        <v>105</v>
      </c>
      <c r="E3886" s="2" t="s">
        <v>70</v>
      </c>
      <c r="F3886" s="2" t="s">
        <v>55</v>
      </c>
      <c r="G3886" s="2" t="s">
        <v>108</v>
      </c>
      <c r="H3886" s="4">
        <v>0.65000000000000013</v>
      </c>
      <c r="I3886" s="5">
        <v>3750</v>
      </c>
      <c r="J3886" s="6">
        <f t="shared" si="30"/>
        <v>2437.5000000000005</v>
      </c>
      <c r="K3886" s="6">
        <f t="shared" si="31"/>
        <v>609.37500000000011</v>
      </c>
      <c r="L3886" s="7">
        <v>0.25</v>
      </c>
    </row>
    <row r="3887" spans="1:12">
      <c r="A3887" s="2" t="s">
        <v>104</v>
      </c>
      <c r="B3887" s="2">
        <v>1185732</v>
      </c>
      <c r="C3887" s="3">
        <v>44550</v>
      </c>
      <c r="D3887" s="2" t="s">
        <v>105</v>
      </c>
      <c r="E3887" s="2" t="s">
        <v>70</v>
      </c>
      <c r="F3887" s="2" t="s">
        <v>55</v>
      </c>
      <c r="G3887" s="2" t="s">
        <v>109</v>
      </c>
      <c r="H3887" s="4">
        <v>0.65000000000000013</v>
      </c>
      <c r="I3887" s="5">
        <v>3250</v>
      </c>
      <c r="J3887" s="6">
        <f t="shared" si="30"/>
        <v>2112.5000000000005</v>
      </c>
      <c r="K3887" s="6">
        <f t="shared" si="31"/>
        <v>528.12500000000011</v>
      </c>
      <c r="L3887" s="7">
        <v>0.25</v>
      </c>
    </row>
    <row r="3888" spans="1:12">
      <c r="A3888" s="2" t="s">
        <v>104</v>
      </c>
      <c r="B3888" s="2">
        <v>1185732</v>
      </c>
      <c r="C3888" s="3">
        <v>44550</v>
      </c>
      <c r="D3888" s="2" t="s">
        <v>105</v>
      </c>
      <c r="E3888" s="2" t="s">
        <v>70</v>
      </c>
      <c r="F3888" s="2" t="s">
        <v>55</v>
      </c>
      <c r="G3888" s="2" t="s">
        <v>110</v>
      </c>
      <c r="H3888" s="4">
        <v>0.75000000000000011</v>
      </c>
      <c r="I3888" s="5">
        <v>3250</v>
      </c>
      <c r="J3888" s="6">
        <f t="shared" si="30"/>
        <v>2437.5000000000005</v>
      </c>
      <c r="K3888" s="6">
        <f t="shared" si="31"/>
        <v>609.37500000000011</v>
      </c>
      <c r="L3888" s="7">
        <v>0.25</v>
      </c>
    </row>
    <row r="3889" spans="1:12">
      <c r="A3889" s="2" t="s">
        <v>104</v>
      </c>
      <c r="B3889" s="2">
        <v>1185732</v>
      </c>
      <c r="C3889" s="3">
        <v>44550</v>
      </c>
      <c r="D3889" s="2" t="s">
        <v>105</v>
      </c>
      <c r="E3889" s="2" t="s">
        <v>70</v>
      </c>
      <c r="F3889" s="2" t="s">
        <v>55</v>
      </c>
      <c r="G3889" s="2" t="s">
        <v>111</v>
      </c>
      <c r="H3889" s="4">
        <v>0.8</v>
      </c>
      <c r="I3889" s="5">
        <v>4250</v>
      </c>
      <c r="J3889" s="6">
        <f t="shared" si="30"/>
        <v>3400</v>
      </c>
      <c r="K3889" s="6">
        <f t="shared" si="31"/>
        <v>1020</v>
      </c>
      <c r="L3889" s="7">
        <v>0.3</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C7FA4F-C31E-DB40-BC8E-1F8095DFA06C}">
  <sheetPr>
    <tabColor theme="9" tint="0.39997558519241921"/>
  </sheetPr>
  <dimension ref="A1:V6"/>
  <sheetViews>
    <sheetView showGridLines="0" tabSelected="1" workbookViewId="0">
      <selection activeCell="G37" sqref="G37"/>
    </sheetView>
  </sheetViews>
  <sheetFormatPr baseColWidth="10" defaultRowHeight="16"/>
  <cols>
    <col min="6" max="6" width="12.6640625" customWidth="1"/>
    <col min="14" max="14" width="18.33203125" bestFit="1" customWidth="1"/>
    <col min="15" max="15" width="21.5" bestFit="1" customWidth="1"/>
    <col min="16" max="16" width="27.5" bestFit="1" customWidth="1"/>
    <col min="19" max="20" width="8.1640625" customWidth="1"/>
  </cols>
  <sheetData>
    <row r="1" spans="1:22" ht="16" customHeight="1">
      <c r="A1" s="9"/>
      <c r="B1" s="9"/>
      <c r="C1" s="9"/>
      <c r="D1" s="9"/>
      <c r="E1" s="9"/>
      <c r="F1" s="9"/>
      <c r="G1" s="9"/>
      <c r="H1" s="9"/>
      <c r="I1" s="9"/>
      <c r="J1" s="9"/>
      <c r="K1" s="9"/>
      <c r="L1" s="9"/>
      <c r="M1" s="10"/>
      <c r="N1" s="9"/>
      <c r="O1" s="9"/>
      <c r="P1" s="9"/>
      <c r="Q1" s="9"/>
      <c r="R1" s="9"/>
      <c r="S1" s="9"/>
      <c r="T1" s="9"/>
      <c r="U1" s="9"/>
      <c r="V1" s="9"/>
    </row>
    <row r="2" spans="1:22" ht="21" customHeight="1">
      <c r="A2" s="9"/>
      <c r="B2" s="9"/>
      <c r="C2" s="9"/>
      <c r="D2" s="9"/>
      <c r="E2" s="12" t="s">
        <v>134</v>
      </c>
      <c r="F2" s="12"/>
      <c r="G2" s="12"/>
      <c r="H2" s="12"/>
      <c r="I2" s="12"/>
      <c r="J2" s="12"/>
      <c r="K2" s="12"/>
      <c r="L2" s="12"/>
      <c r="M2" s="12"/>
      <c r="N2" s="13" t="s">
        <v>101</v>
      </c>
      <c r="O2" s="13" t="s">
        <v>132</v>
      </c>
      <c r="P2" s="13" t="s">
        <v>133</v>
      </c>
      <c r="Q2" s="13" t="s">
        <v>133</v>
      </c>
      <c r="R2" s="13"/>
      <c r="S2" s="9"/>
      <c r="T2" s="9"/>
      <c r="U2" s="9"/>
      <c r="V2" s="9"/>
    </row>
    <row r="3" spans="1:22" s="11" customFormat="1" ht="16" customHeight="1">
      <c r="A3" s="9"/>
      <c r="B3" s="9"/>
      <c r="C3" s="9"/>
      <c r="D3" s="9"/>
      <c r="E3" s="12"/>
      <c r="F3" s="12"/>
      <c r="G3" s="12"/>
      <c r="H3" s="12"/>
      <c r="I3" s="12"/>
      <c r="J3" s="12"/>
      <c r="K3" s="12"/>
      <c r="L3" s="12"/>
      <c r="M3" s="12"/>
      <c r="N3" s="9"/>
      <c r="O3" s="9"/>
      <c r="P3" s="9"/>
      <c r="Q3" s="9"/>
      <c r="R3" s="9"/>
      <c r="S3" s="9"/>
      <c r="T3" s="9"/>
      <c r="U3" s="9"/>
      <c r="V3" s="9"/>
    </row>
    <row r="4" spans="1:22" s="11" customFormat="1" ht="16" customHeight="1">
      <c r="A4" s="9"/>
      <c r="B4" s="9"/>
      <c r="C4" s="9"/>
      <c r="D4" s="9"/>
      <c r="E4" s="12"/>
      <c r="F4" s="12"/>
      <c r="G4" s="12"/>
      <c r="H4" s="12"/>
      <c r="I4" s="12"/>
      <c r="J4" s="12"/>
      <c r="K4" s="12"/>
      <c r="L4" s="12"/>
      <c r="M4" s="12"/>
      <c r="N4" s="15">
        <f>GETPIVOTDATA("Sum of Total Sales",Sheet4!$A$3)</f>
        <v>8684027.5</v>
      </c>
      <c r="O4" s="14">
        <f>GETPIVOTDATA("Sum of Units Sold",Sheet4!$A$3)</f>
        <v>17148250</v>
      </c>
      <c r="P4" s="15">
        <f>GETPIVOTDATA("Sum of Operating Profit",Sheet4!$A$3)</f>
        <v>3173631.875</v>
      </c>
      <c r="Q4" s="16">
        <f>GETPIVOTDATA("Average of Operating Margin",Sheet4!$A$3)</f>
        <v>0.36310442386830921</v>
      </c>
      <c r="R4" s="9"/>
      <c r="S4" s="9"/>
      <c r="T4" s="9"/>
      <c r="U4" s="9"/>
      <c r="V4" s="9"/>
    </row>
    <row r="5" spans="1:22" s="11" customFormat="1" ht="16" customHeight="1">
      <c r="A5" s="9"/>
      <c r="B5" s="9"/>
      <c r="C5" s="9"/>
      <c r="D5" s="9"/>
      <c r="E5" s="12"/>
      <c r="F5" s="12"/>
      <c r="G5" s="12"/>
      <c r="H5" s="12"/>
      <c r="I5" s="12"/>
      <c r="J5" s="12"/>
      <c r="K5" s="12"/>
      <c r="L5" s="12"/>
      <c r="M5" s="12"/>
      <c r="N5" s="9"/>
      <c r="O5" s="9"/>
      <c r="P5" s="9"/>
      <c r="Q5" s="9"/>
      <c r="R5" s="9"/>
      <c r="S5" s="9"/>
      <c r="T5" s="9"/>
      <c r="U5" s="9"/>
      <c r="V5" s="9"/>
    </row>
    <row r="6" spans="1:22">
      <c r="A6" s="9"/>
      <c r="B6" s="9"/>
      <c r="C6" s="9"/>
      <c r="D6" s="9"/>
      <c r="E6" s="12"/>
      <c r="F6" s="12"/>
      <c r="G6" s="12"/>
      <c r="H6" s="12"/>
      <c r="I6" s="12"/>
      <c r="J6" s="12"/>
      <c r="K6" s="12"/>
      <c r="L6" s="12"/>
      <c r="M6" s="12"/>
      <c r="N6" s="9"/>
      <c r="O6" s="9"/>
      <c r="P6" s="9"/>
      <c r="Q6" s="9"/>
      <c r="R6" s="9"/>
      <c r="S6" s="9"/>
      <c r="T6" s="9"/>
      <c r="U6" s="9"/>
      <c r="V6" s="9"/>
    </row>
  </sheetData>
  <mergeCells count="1">
    <mergeCell ref="E2:M6"/>
  </mergeCells>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Sheet4</vt:lpstr>
      <vt:lpstr>Data</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2022-10-18T06:29:38Z</dcterms:created>
  <dcterms:modified xsi:type="dcterms:W3CDTF">2022-10-18T13:10:39Z</dcterms:modified>
</cp:coreProperties>
</file>