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drawings/drawing4.xml" ContentType="application/vnd.openxmlformats-officedocument.drawing+xml"/>
  <Override PartName="/xl/slicers/slicer4.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hidePivotFieldList="1" defaultThemeVersion="166925"/>
  <mc:AlternateContent xmlns:mc="http://schemas.openxmlformats.org/markup-compatibility/2006">
    <mc:Choice Requires="x15">
      <x15ac:absPath xmlns:x15ac="http://schemas.microsoft.com/office/spreadsheetml/2010/11/ac" url="/Users/apple/Desktop/EnetBlaster/DataAnalyst/Excel/"/>
    </mc:Choice>
  </mc:AlternateContent>
  <xr:revisionPtr revIDLastSave="0" documentId="13_ncr:1_{115F5F61-8E80-A34A-BBBA-A43F919F505C}" xr6:coauthVersionLast="45" xr6:coauthVersionMax="45" xr10:uidLastSave="{00000000-0000-0000-0000-000000000000}"/>
  <bookViews>
    <workbookView xWindow="0" yWindow="460" windowWidth="28800" windowHeight="16020" activeTab="8" xr2:uid="{00000000-000D-0000-FFFF-FFFF00000000}"/>
  </bookViews>
  <sheets>
    <sheet name="Matches Win" sheetId="3" state="hidden" r:id="rId1"/>
    <sheet name="Toss Bases Decision" sheetId="6" state="hidden" r:id="rId2"/>
    <sheet name="Top 10 Venues" sheetId="12" state="hidden" r:id="rId3"/>
    <sheet name="Top 10 MOM" sheetId="13" state="hidden" r:id="rId4"/>
    <sheet name="Title Winner" sheetId="14" state="hidden" r:id="rId5"/>
    <sheet name="Winner Data" sheetId="2" state="hidden" r:id="rId6"/>
    <sheet name="KPI" sheetId="15" state="hidden" r:id="rId7"/>
    <sheet name="IPL Matches 2008-2020" sheetId="1" r:id="rId8"/>
    <sheet name="Dashboard" sheetId="16" r:id="rId9"/>
  </sheets>
  <definedNames>
    <definedName name="_xlchart.v1.0" hidden="1">'Title Winner'!$D$4:$D$9</definedName>
    <definedName name="_xlchart.v1.1" hidden="1">'Title Winner'!$E$4:$E$9</definedName>
    <definedName name="Slicer_Season2">#N/A</definedName>
  </definedNames>
  <calcPr calcId="191029"/>
  <pivotCaches>
    <pivotCache cacheId="35" r:id="rId10"/>
    <pivotCache cacheId="3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5" l="1"/>
  <c r="D5" i="15" s="1"/>
  <c r="D5" i="14"/>
  <c r="D6" i="14"/>
  <c r="D7" i="14"/>
  <c r="D8" i="14"/>
  <c r="D9" i="14"/>
  <c r="D4" i="14"/>
  <c r="D5" i="13"/>
  <c r="D6" i="13"/>
  <c r="D7" i="13"/>
  <c r="D8" i="13"/>
  <c r="D9" i="13"/>
  <c r="D10" i="13"/>
  <c r="D11" i="13"/>
  <c r="D12" i="13"/>
  <c r="D13" i="13"/>
  <c r="D4" i="13"/>
  <c r="H6" i="12"/>
  <c r="H7" i="12"/>
  <c r="H8" i="12"/>
  <c r="H9" i="12"/>
  <c r="H10" i="12"/>
  <c r="H11" i="12"/>
  <c r="H12" i="12"/>
  <c r="H13" i="12"/>
  <c r="H14" i="12"/>
  <c r="H5" i="12"/>
  <c r="H7" i="3"/>
  <c r="H8" i="3"/>
  <c r="H9" i="3"/>
  <c r="H10" i="3"/>
  <c r="H11" i="3"/>
  <c r="H12" i="3"/>
  <c r="H13" i="3"/>
  <c r="H14" i="3"/>
  <c r="H15" i="3"/>
  <c r="H16" i="3"/>
  <c r="H17" i="3"/>
  <c r="H18" i="3"/>
  <c r="H19" i="3"/>
  <c r="H20" i="3"/>
  <c r="H6" i="3"/>
  <c r="E5" i="14"/>
  <c r="E9" i="14"/>
  <c r="E6" i="14"/>
  <c r="E7" i="14"/>
  <c r="E8" i="14"/>
  <c r="E4" i="14"/>
  <c r="I13" i="12"/>
  <c r="J15" i="3"/>
  <c r="J12" i="3"/>
  <c r="I19" i="3"/>
  <c r="I12" i="3"/>
  <c r="I18" i="3"/>
  <c r="E6" i="13"/>
  <c r="E4" i="13"/>
  <c r="J9" i="12"/>
  <c r="I10" i="12"/>
  <c r="J19" i="3"/>
  <c r="J16" i="3"/>
  <c r="J13" i="3"/>
  <c r="I13" i="3"/>
  <c r="I16" i="3"/>
  <c r="I9" i="3"/>
  <c r="E7" i="13"/>
  <c r="J6" i="12"/>
  <c r="J11" i="12"/>
  <c r="J13" i="12"/>
  <c r="I14" i="12"/>
  <c r="I9" i="12"/>
  <c r="J18" i="3"/>
  <c r="J20" i="3"/>
  <c r="J17" i="3"/>
  <c r="I14" i="3"/>
  <c r="I20" i="3"/>
  <c r="I10" i="3"/>
  <c r="E10" i="13"/>
  <c r="E11" i="13"/>
  <c r="J10" i="12"/>
  <c r="J8" i="12"/>
  <c r="J5" i="12"/>
  <c r="I11" i="12"/>
  <c r="I7" i="12"/>
  <c r="J11" i="3"/>
  <c r="J8" i="3"/>
  <c r="J10" i="3"/>
  <c r="J14" i="3"/>
  <c r="I15" i="3"/>
  <c r="I8" i="3"/>
  <c r="I17" i="3"/>
  <c r="I6" i="3"/>
  <c r="I6" i="12"/>
  <c r="J14" i="12"/>
  <c r="J9" i="3"/>
  <c r="J6" i="3"/>
  <c r="E8" i="13"/>
  <c r="E12" i="13"/>
  <c r="J7" i="12"/>
  <c r="I5" i="12"/>
  <c r="E5" i="13"/>
  <c r="E9" i="13"/>
  <c r="E13" i="13"/>
  <c r="I8" i="12"/>
  <c r="J12" i="12"/>
  <c r="I7" i="3"/>
  <c r="I11" i="3"/>
  <c r="E5" i="15" l="1"/>
  <c r="F5" i="15"/>
  <c r="J7" i="3"/>
  <c r="I12" i="12"/>
</calcChain>
</file>

<file path=xl/sharedStrings.xml><?xml version="1.0" encoding="utf-8"?>
<sst xmlns="http://schemas.openxmlformats.org/spreadsheetml/2006/main" count="11949" uniqueCount="444">
  <si>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</si>
  <si>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</si>
  <si>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</si>
  <si>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</si>
  <si>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</si>
  <si>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</si>
  <si>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</si>
  <si>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</si>
  <si>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</si>
  <si>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</si>
  <si>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</si>
  <si>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</si>
  <si>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</si>
  <si>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</si>
  <si>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</si>
  <si>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</si>
  <si>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</si>
  <si>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</si>
  <si>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</si>
  <si>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</si>
  <si>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</si>
  <si>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</si>
  <si>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</si>
  <si>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</si>
  <si>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</si>
  <si>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</si>
  <si>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</si>
  <si>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</si>
  <si>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</si>
  <si>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</si>
  <si>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</si>
  <si>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</si>
  <si>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</si>
  <si>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</si>
  <si>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</si>
  <si>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</si>
  <si>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</si>
  <si>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</si>
  <si>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</si>
  <si>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</si>
  <si>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</si>
  <si>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</si>
  <si>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</si>
  <si>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</si>
  <si>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</si>
  <si>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</si>
  <si>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</si>
  <si>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</si>
  <si>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</si>
  <si>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</si>
  <si>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</si>
  <si>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</si>
  <si>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</si>
  <si>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</si>
  <si>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</si>
  <si>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</si>
  <si>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</si>
  <si>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</si>
  <si>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</si>
  <si>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</si>
  <si>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</si>
  <si>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</si>
  <si>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</si>
  <si>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</si>
  <si>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</si>
  <si>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</si>
  <si>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</si>
  <si>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</si>
  <si>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</si>
  <si>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</si>
  <si>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</si>
  <si>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</si>
  <si>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</si>
  <si>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</si>
  <si>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</si>
  <si>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</si>
  <si>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</si>
  <si>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</si>
  <si>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</si>
  <si>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</si>
  <si>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</si>
  <si>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</si>
  <si>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</si>
  <si>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</si>
  <si>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</si>
  <si>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</si>
  <si>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</si>
  <si>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</si>
  <si>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</si>
  <si>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</si>
  <si>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</si>
  <si>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</si>
  <si>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</si>
  <si>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</si>
  <si>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</si>
  <si>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</si>
  <si>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</si>
  <si>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</si>
  <si>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</si>
  <si>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</si>
  <si>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</si>
  <si>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</si>
  <si>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</si>
  <si>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</si>
  <si>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</si>
  <si>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</si>
  <si>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</si>
  <si>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</si>
  <si>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</si>
  <si>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</si>
  <si>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</si>
  <si>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</si>
  <si>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</si>
  <si>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</si>
  <si>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</si>
  <si>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</si>
  <si>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</si>
  <si>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</si>
  <si>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</si>
  <si>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</si>
  <si>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</si>
  <si>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</si>
  <si>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</si>
  <si>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</si>
  <si>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</si>
  <si>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</si>
  <si>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</si>
  <si>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</si>
  <si>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</si>
  <si>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</si>
  <si>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</si>
  <si>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</si>
  <si>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</si>
  <si>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</si>
  <si>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</si>
  <si>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</si>
  <si>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</si>
  <si>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</si>
  <si>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</si>
  <si>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</si>
  <si>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</si>
  <si>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</si>
  <si>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</si>
  <si>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</si>
  <si>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</si>
  <si>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</si>
  <si>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</si>
  <si>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</si>
  <si>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</si>
  <si>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</si>
  <si>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</si>
  <si>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</si>
  <si>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</si>
  <si>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</si>
  <si>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</si>
  <si>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</si>
  <si>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</si>
  <si>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</si>
  <si>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</si>
  <si>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</si>
  <si>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</si>
  <si>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</si>
  <si>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</si>
  <si>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</si>
  <si>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</si>
  <si>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</si>
  <si>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</si>
  <si>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</si>
  <si>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</si>
  <si>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</si>
  <si>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</si>
  <si>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</si>
  <si>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</si>
  <si>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</si>
  <si>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</si>
  <si>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</si>
  <si>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</si>
  <si>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</si>
  <si>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</si>
  <si>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</si>
  <si>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</si>
  <si>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</si>
  <si>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</si>
  <si>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</si>
  <si>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</si>
  <si>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</si>
  <si>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</si>
  <si>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</si>
  <si>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</si>
  <si>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</si>
  <si>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</si>
  <si>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</si>
  <si>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</si>
  <si>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</si>
  <si>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</si>
  <si>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</si>
  <si>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</si>
  <si>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</si>
  <si>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</si>
  <si>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</si>
  <si>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</si>
  <si>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</si>
  <si>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</si>
  <si>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</si>
  <si>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</si>
  <si>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</si>
  <si>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</si>
  <si>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</si>
  <si>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</si>
  <si>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</si>
  <si>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</si>
  <si>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</si>
  <si>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</si>
  <si>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</si>
  <si>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</si>
  <si>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</si>
  <si>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</si>
  <si>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</si>
  <si>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</si>
  <si>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</si>
  <si>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</si>
  <si>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</si>
  <si>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</si>
  <si>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</si>
  <si>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</si>
  <si>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</si>
  <si>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</si>
  <si>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</si>
  <si>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</si>
  <si>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</si>
  <si>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</si>
  <si>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</si>
  <si>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</si>
  <si>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</si>
  <si>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</si>
  <si>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</si>
  <si>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</si>
  <si>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</si>
  <si>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</si>
  <si>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</si>
  <si>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</si>
  <si>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</si>
  <si>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</si>
  <si>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</si>
  <si>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</si>
  <si>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</si>
  <si>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</si>
  <si>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</si>
  <si>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</si>
  <si>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</si>
  <si>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</si>
  <si>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</si>
  <si>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</si>
  <si>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</si>
  <si>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</si>
  <si>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</si>
  <si>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</si>
  <si>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</si>
  <si>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</si>
  <si>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</si>
  <si>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</si>
  <si>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</si>
  <si>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</si>
  <si>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</si>
  <si>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</si>
  <si>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</si>
  <si>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</si>
  <si>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</si>
  <si>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</si>
  <si>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</si>
  <si>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</si>
  <si>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</si>
  <si>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</si>
  <si>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</si>
  <si>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</si>
  <si>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</si>
  <si>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</si>
  <si>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</si>
  <si>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</si>
  <si>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</si>
  <si>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</si>
  <si>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</si>
  <si>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</si>
  <si>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</si>
  <si>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</si>
  <si>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</si>
  <si>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</si>
  <si>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</si>
  <si>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</si>
  <si>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</si>
  <si>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</si>
  <si>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</si>
  <si>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</si>
  <si>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</si>
  <si>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</si>
  <si>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</si>
  <si>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</si>
  <si>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</si>
  <si>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</si>
  <si>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</si>
  <si>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</si>
  <si>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</si>
  <si>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</si>
  <si>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</si>
  <si>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</si>
  <si>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</si>
  <si>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</si>
  <si>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</si>
  <si>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</si>
  <si>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</si>
  <si>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</si>
  <si>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</si>
  <si>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</si>
  <si>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</si>
  <si>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</si>
  <si>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</si>
  <si>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</si>
  <si>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</si>
  <si>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</si>
  <si>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</si>
  <si>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</si>
  <si>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</si>
  <si>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</si>
  <si>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</si>
  <si>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</si>
  <si>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</si>
  <si>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</si>
  <si>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</si>
  <si>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</si>
  <si>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</si>
  <si>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</si>
  <si>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</si>
  <si>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</si>
  <si>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</si>
  <si>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</si>
  <si>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</si>
  <si>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</si>
  <si>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</si>
  <si>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</si>
  <si>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</si>
  <si>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</si>
  <si>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</si>
  <si>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</si>
  <si>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</si>
  <si>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</si>
  <si>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</si>
  <si>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</si>
  <si>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</si>
  <si>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</si>
  <si>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</si>
  <si>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</si>
  <si>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</si>
  <si>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</si>
  <si>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</si>
  <si>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</si>
  <si>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</si>
  <si>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</si>
  <si>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</si>
  <si>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</si>
  <si>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</si>
  <si>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</si>
  <si>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</si>
  <si>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</si>
  <si>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</si>
  <si>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</si>
  <si>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</si>
  <si>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</si>
  <si>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</si>
  <si>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</si>
  <si>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</si>
  <si>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</si>
  <si>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</si>
  <si>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</si>
  <si>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</si>
  <si>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</si>
  <si>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</si>
  <si>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</si>
  <si>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</si>
  <si>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</si>
  <si>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</si>
  <si>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</si>
  <si>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</si>
  <si>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</si>
  <si>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</si>
  <si>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</si>
  <si>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</si>
  <si>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</si>
  <si>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</si>
  <si>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</si>
  <si>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</si>
  <si>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</si>
  <si>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</si>
  <si>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</si>
  <si>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</si>
  <si>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</si>
  <si>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</si>
  <si>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</si>
  <si>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</si>
  <si>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</si>
  <si>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IPL-2011</t>
  </si>
  <si>
    <t>IPL-2012</t>
  </si>
  <si>
    <t>IPL-2013</t>
  </si>
  <si>
    <t>IPL-2014</t>
  </si>
  <si>
    <t>IPL-2016</t>
  </si>
  <si>
    <t>IPL-2017</t>
  </si>
  <si>
    <t>IPL-2018</t>
  </si>
  <si>
    <t>IPL-2019</t>
  </si>
  <si>
    <t>IPL-2020</t>
  </si>
  <si>
    <t>IPL-2009</t>
  </si>
  <si>
    <t>IPL-2010</t>
  </si>
  <si>
    <t>IPL-2015</t>
  </si>
  <si>
    <t>Winner</t>
  </si>
  <si>
    <t>Runner Up</t>
  </si>
  <si>
    <t>Venue</t>
  </si>
  <si>
    <t>Number of teams</t>
  </si>
  <si>
    <t>Player of the Match</t>
  </si>
  <si>
    <t>Trent Boult</t>
  </si>
  <si>
    <t>Jasprit Bumrah</t>
  </si>
  <si>
    <t>Shane Watson</t>
  </si>
  <si>
    <t>Krunal Pandya</t>
  </si>
  <si>
    <t>Ben Cutting</t>
  </si>
  <si>
    <t>Rohit Sharma</t>
  </si>
  <si>
    <t>Manish Pandey</t>
  </si>
  <si>
    <t>Kieron Pollard</t>
  </si>
  <si>
    <t>Manvinder Bisla</t>
  </si>
  <si>
    <t>Murali Vijay</t>
  </si>
  <si>
    <t>Suresh Raina</t>
  </si>
  <si>
    <t>Johhanesburg</t>
  </si>
  <si>
    <t>Anil Kumble</t>
  </si>
  <si>
    <t>Yusuf Pathan</t>
  </si>
  <si>
    <t>Count of winner</t>
  </si>
  <si>
    <t>Row Labels</t>
  </si>
  <si>
    <t>Grand Total</t>
  </si>
  <si>
    <t>Column Labels</t>
  </si>
  <si>
    <t>Count of toss_decision</t>
  </si>
  <si>
    <t>Team</t>
  </si>
  <si>
    <t>Bat</t>
  </si>
  <si>
    <t>Field</t>
  </si>
  <si>
    <t>Count of venue</t>
  </si>
  <si>
    <t>Count of player_of_match</t>
  </si>
  <si>
    <t>Player</t>
  </si>
  <si>
    <t>MOM</t>
  </si>
  <si>
    <t>Count of Winner</t>
  </si>
  <si>
    <t>M.Chinnaswamy Stadium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</si>
</sst>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Arial"/>
      <family val="2"/>
    </font>
    <font>
      <sz val="12"/>
      <color rgb="FF212529"/>
      <name val="Arial"/>
      <family val="2"/>
    </font>
    <font>
      <b/>
      <sz val="12"/>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18" fillId="0" borderId="0" xfId="0" applyFont="1"/>
    <xf numFmtId="0" fontId="19" fillId="0" borderId="0" xfId="0" applyFont="1"/>
    <xf numFmtId="0" fontId="0" fillId="0" borderId="0" xfId="0" applyNumberFormat="1"/>
    <xf numFmtId="0" fontId="0" fillId="0" borderId="0" xfId="0" pivotButton="1"/>
    <xf numFmtId="0" fontId="0" fillId="0" borderId="0" xfId="0" applyAlignment="1">
      <alignment horizontal="left"/>
    </xf>
    <xf numFmtId="0" fontId="20" fillId="33" borderId="10" xfId="0" applyFont="1" applyFill="1" applyBorder="1"/>
    <xf numFmtId="0" fontId="20" fillId="33" borderId="11" xfId="0" applyFont="1" applyFill="1" applyBorder="1"/>
    <xf numFmtId="0" fontId="20" fillId="33"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9" formatCode="dd/mm/yy"/>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val="0"/>
        <i val="0"/>
        <strike val="0"/>
        <condense val="0"/>
        <extend val="0"/>
        <outline val="0"/>
        <shadow val="0"/>
        <u val="none"/>
        <vertAlign val="baseline"/>
        <sz val="12"/>
        <color rgb="FF212529"/>
        <name val="Arial"/>
        <family val="2"/>
        <scheme val="none"/>
      </font>
    </dxf>
    <dxf>
      <font>
        <b/>
        <i val="0"/>
        <strike val="0"/>
        <condense val="0"/>
        <extend val="0"/>
        <outline val="0"/>
        <shadow val="0"/>
        <u val="none"/>
        <vertAlign val="baseline"/>
        <sz val="12"/>
        <color rgb="FF00000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GB" sz="2400" b="1"/>
              <a:t>Match</a:t>
            </a:r>
            <a:r>
              <a:rPr lang="en-GB" sz="2400" b="1" baseline="0"/>
              <a:t> Wins by Bat First OR Field First</a:t>
            </a:r>
            <a:endParaRPr lang="en-GB"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5434733701765538E-2"/>
          <c:y val="0.10077456350564876"/>
          <c:w val="0.9509006700249425"/>
          <c:h val="0.76748652002738782"/>
        </c:manualLayout>
      </c:layout>
      <c:barChart>
        <c:barDir val="col"/>
        <c:grouping val="stacked"/>
        <c:varyColors val="0"/>
        <c:ser>
          <c:idx val="0"/>
          <c:order val="0"/>
          <c:tx>
            <c:strRef>
              <c:f>'Matches Win'!$I$5</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Win'!$H$6:$H$20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'Matches Win'!$I$6:$I$20</c:f>
              <c:numCache>
                <c:formatCode>General</c:formatCode>
                <c:ptCount val="15"/>
                <c:pt idx="0">
                  <c:v>62</c:v>
                </c:pt>
                <c:pt idx="1">
                  <c:v>53</c:v>
                </c:pt>
                <c:pt idx="2">
                  <c:v>41</c:v>
                </c:pt>
                <c:pt idx="3">
                  <c:v>38</c:v>
                </c:pt>
                <c:pt idx="4">
                  <c:v>40</c:v>
                </c:pt>
                <c:pt idx="5">
                  <c:v>28</c:v>
                </c:pt>
                <c:pt idx="6">
                  <c:v>25</c:v>
                </c:pt>
                <c:pt idx="7">
                  <c:v>34</c:v>
                </c:pt>
                <c:pt idx="8">
                  <c:v>18</c:v>
                </c:pt>
                <c:pt idx="9">
                  <c:v>9</c:v>
                </c:pt>
                <c:pt idx="10">
                  <c:v>1</c:v>
                </c:pt>
                <c:pt idx="11">
                  <c:v>6</c:v>
                </c:pt>
                <c:pt idx="12">
                  <c:v>5</c:v>
                </c:pt>
                <c:pt idx="13">
                  <c:v>2</c:v>
                </c:pt>
                <c:pt idx="14">
                  <c:v>2</c:v>
                </c:pt>
              </c:numCache>
            </c:numRef>
          </c:val>
          <c:extLst>
            <c:ext xmlns:c16="http://schemas.microsoft.com/office/drawing/2014/chart" uri="{C3380CC4-5D6E-409C-BE32-E72D297353CC}">
              <c16:uniqueId val="{00000000-03CA-084A-A5B3-4C0CB6704575}"/>
            </c:ext>
          </c:extLst>
        </c:ser>
        <c:ser>
          <c:idx val="1"/>
          <c:order val="1"/>
          <c:tx>
            <c:strRef>
              <c:f>'Matches Win'!$J$5</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Win'!$H$6:$H$20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'Matches Win'!$J$6:$J$20</c:f>
              <c:numCache>
                <c:formatCode>General</c:formatCode>
                <c:ptCount val="15"/>
                <c:pt idx="0">
                  <c:v>56</c:v>
                </c:pt>
                <c:pt idx="1">
                  <c:v>53</c:v>
                </c:pt>
                <c:pt idx="2">
                  <c:v>57</c:v>
                </c:pt>
                <c:pt idx="3">
                  <c:v>51</c:v>
                </c:pt>
                <c:pt idx="4">
                  <c:v>45</c:v>
                </c:pt>
                <c:pt idx="5">
                  <c:v>51</c:v>
                </c:pt>
                <c:pt idx="6">
                  <c:v>42</c:v>
                </c:pt>
                <c:pt idx="7">
                  <c:v>31</c:v>
                </c:pt>
                <c:pt idx="8">
                  <c:v>11</c:v>
                </c:pt>
                <c:pt idx="9">
                  <c:v>8</c:v>
                </c:pt>
                <c:pt idx="10">
                  <c:v>12</c:v>
                </c:pt>
                <c:pt idx="11">
                  <c:v>6</c:v>
                </c:pt>
                <c:pt idx="12">
                  <c:v>5</c:v>
                </c:pt>
                <c:pt idx="13">
                  <c:v>4</c:v>
                </c:pt>
                <c:pt idx="14">
                  <c:v>3</c:v>
                </c:pt>
              </c:numCache>
            </c:numRef>
          </c:val>
          <c:extLst>
            <c:ext xmlns:c16="http://schemas.microsoft.com/office/drawing/2014/chart" uri="{C3380CC4-5D6E-409C-BE32-E72D297353CC}">
              <c16:uniqueId val="{00000001-03CA-084A-A5B3-4C0CB6704575}"/>
            </c:ext>
          </c:extLst>
        </c:ser>
        <c:dLbls>
          <c:dLblPos val="inEnd"/>
          <c:showLegendKey val="0"/>
          <c:showVal val="1"/>
          <c:showCatName val="0"/>
          <c:showSerName val="0"/>
          <c:showPercent val="0"/>
          <c:showBubbleSize val="0"/>
        </c:dLbls>
        <c:gapWidth val="39"/>
        <c:overlap val="100"/>
        <c:axId val="484695360"/>
        <c:axId val="484696992"/>
      </c:barChart>
      <c:catAx>
        <c:axId val="48469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84696992"/>
        <c:crosses val="autoZero"/>
        <c:auto val="1"/>
        <c:lblAlgn val="ctr"/>
        <c:lblOffset val="100"/>
        <c:noMultiLvlLbl val="0"/>
      </c:catAx>
      <c:valAx>
        <c:axId val="484696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95360"/>
        <c:crosses val="autoZero"/>
        <c:crossBetween val="between"/>
      </c:valAx>
      <c:spPr>
        <a:noFill/>
        <a:ln>
          <a:noFill/>
        </a:ln>
        <a:effectLst/>
      </c:spPr>
    </c:plotArea>
    <c:legend>
      <c:legendPos val="b"/>
      <c:layout>
        <c:manualLayout>
          <c:xMode val="edge"/>
          <c:yMode val="edge"/>
          <c:x val="0.4308377757128185"/>
          <c:y val="0.11720044505306403"/>
          <c:w val="0.13087093461143445"/>
          <c:h val="7.5734337555631637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Bases Decision!Toss Based Decision</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Winning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358920134983126"/>
          <c:y val="0.19061679790026248"/>
          <c:w val="0.58189140176200105"/>
          <c:h val="0.79596120606875342"/>
        </c:manualLayout>
      </c:layout>
      <c:doughnutChart>
        <c:varyColors val="1"/>
        <c:ser>
          <c:idx val="0"/>
          <c:order val="0"/>
          <c:tx>
            <c:strRef>
              <c:f>'Toss Bases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B3-064A-93DC-DA141552678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B3-064A-93DC-DA141552678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Bases Decision'!$A$4:$A$6</c:f>
              <c:strCache>
                <c:ptCount val="2"/>
                <c:pt idx="0">
                  <c:v>bat</c:v>
                </c:pt>
                <c:pt idx="1">
                  <c:v>field</c:v>
                </c:pt>
              </c:strCache>
            </c:strRef>
          </c:cat>
          <c:val>
            <c:numRef>
              <c:f>'Toss Bases Decision'!$B$4:$B$6</c:f>
              <c:numCache>
                <c:formatCode>General</c:formatCode>
                <c:ptCount val="2"/>
                <c:pt idx="0">
                  <c:v>320</c:v>
                </c:pt>
                <c:pt idx="1">
                  <c:v>496</c:v>
                </c:pt>
              </c:numCache>
            </c:numRef>
          </c:val>
          <c:extLst>
            <c:ext xmlns:c16="http://schemas.microsoft.com/office/drawing/2014/chart" uri="{C3380CC4-5D6E-409C-BE32-E72D297353CC}">
              <c16:uniqueId val="{00000004-CCB3-064A-93DC-DA141552678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74267716535433"/>
          <c:y val="5.577395813328212E-2"/>
          <c:w val="0.2290754593175853"/>
          <c:h val="0.1596781131525225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Top</a:t>
            </a:r>
            <a:r>
              <a:rPr lang="en-GB" sz="1800" b="1" baseline="0"/>
              <a:t> 10 Venues</a:t>
            </a:r>
            <a:endParaRPr lang="en-GB"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0477439153244699"/>
          <c:y val="6.8296573425559379E-2"/>
          <c:w val="0.55657916739404079"/>
          <c:h val="0.84842809704035616"/>
        </c:manualLayout>
      </c:layout>
      <c:barChart>
        <c:barDir val="bar"/>
        <c:grouping val="stacked"/>
        <c:varyColors val="0"/>
        <c:ser>
          <c:idx val="0"/>
          <c:order val="0"/>
          <c:tx>
            <c:strRef>
              <c:f>'Top 10 Venues'!$I$4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Venues'!$H$5:$H$14</c:f>
              <c:strCache>
                <c:ptCount val="10"/>
                <c:pt idx="0">
                  <c:v>OUTsurance Oval</c:v>
                </c:pt>
                <c:pt idx="1">
                  <c:v>Vidarbha Cricket Association Stadium, Jamtha</c:v>
                </c:pt>
                <c:pt idx="2">
                  <c:v>Buffalo Park</c:v>
                </c:pt>
                <c:pt idx="3">
                  <c:v>De Beers Diamond Oval</c:v>
                </c:pt>
                <c:pt idx="4">
                  <c:v>Green Park</c:v>
                </c:pt>
                <c:pt idx="5">
                  <c:v>Nehru Stadium</c:v>
                </c:pt>
                <c:pt idx="6">
                  <c:v>Shaheed Veer Narayan Singh International Stadium</c:v>
                </c:pt>
                <c:pt idx="7">
                  <c:v>Barabati Stadium</c:v>
                </c:pt>
                <c:pt idx="8">
                  <c:v>Newlands</c:v>
                </c:pt>
                <c:pt idx="9">
                  <c:v>JSCA International Stadium Complex</c:v>
                </c:pt>
              </c:strCache>
            </c:strRef>
          </c:cat>
          <c:val>
            <c:numRef>
              <c:f>'Top 10 Venues'!$I$5:$I$14</c:f>
              <c:numCache>
                <c:formatCode>General</c:formatCode>
                <c:ptCount val="10"/>
                <c:pt idx="0">
                  <c:v>1</c:v>
                </c:pt>
                <c:pt idx="1">
                  <c:v>2</c:v>
                </c:pt>
                <c:pt idx="2">
                  <c:v>2</c:v>
                </c:pt>
                <c:pt idx="3">
                  <c:v>1</c:v>
                </c:pt>
                <c:pt idx="4">
                  <c:v>0</c:v>
                </c:pt>
                <c:pt idx="5">
                  <c:v>3</c:v>
                </c:pt>
                <c:pt idx="6">
                  <c:v>2</c:v>
                </c:pt>
                <c:pt idx="7">
                  <c:v>4</c:v>
                </c:pt>
                <c:pt idx="8">
                  <c:v>4</c:v>
                </c:pt>
                <c:pt idx="9">
                  <c:v>2</c:v>
                </c:pt>
              </c:numCache>
            </c:numRef>
          </c:val>
          <c:extLst>
            <c:ext xmlns:c16="http://schemas.microsoft.com/office/drawing/2014/chart" uri="{C3380CC4-5D6E-409C-BE32-E72D297353CC}">
              <c16:uniqueId val="{00000000-D85F-8747-B89D-A49930E8A21E}"/>
            </c:ext>
          </c:extLst>
        </c:ser>
        <c:ser>
          <c:idx val="1"/>
          <c:order val="1"/>
          <c:tx>
            <c:strRef>
              <c:f>'Top 10 Venues'!$J$4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Venues'!$H$5:$H$14</c:f>
              <c:strCache>
                <c:ptCount val="10"/>
                <c:pt idx="0">
                  <c:v>OUTsurance Oval</c:v>
                </c:pt>
                <c:pt idx="1">
                  <c:v>Vidarbha Cricket Association Stadium, Jamtha</c:v>
                </c:pt>
                <c:pt idx="2">
                  <c:v>Buffalo Park</c:v>
                </c:pt>
                <c:pt idx="3">
                  <c:v>De Beers Diamond Oval</c:v>
                </c:pt>
                <c:pt idx="4">
                  <c:v>Green Park</c:v>
                </c:pt>
                <c:pt idx="5">
                  <c:v>Nehru Stadium</c:v>
                </c:pt>
                <c:pt idx="6">
                  <c:v>Shaheed Veer Narayan Singh International Stadium</c:v>
                </c:pt>
                <c:pt idx="7">
                  <c:v>Barabati Stadium</c:v>
                </c:pt>
                <c:pt idx="8">
                  <c:v>Newlands</c:v>
                </c:pt>
                <c:pt idx="9">
                  <c:v>JSCA International Stadium Complex</c:v>
                </c:pt>
              </c:strCache>
            </c:strRef>
          </c:cat>
          <c:val>
            <c:numRef>
              <c:f>'Top 10 Venues'!$J$5:$J$14</c:f>
              <c:numCache>
                <c:formatCode>General</c:formatCode>
                <c:ptCount val="10"/>
                <c:pt idx="0">
                  <c:v>1</c:v>
                </c:pt>
                <c:pt idx="1">
                  <c:v>1</c:v>
                </c:pt>
                <c:pt idx="2">
                  <c:v>1</c:v>
                </c:pt>
                <c:pt idx="3">
                  <c:v>2</c:v>
                </c:pt>
                <c:pt idx="4">
                  <c:v>4</c:v>
                </c:pt>
                <c:pt idx="5">
                  <c:v>2</c:v>
                </c:pt>
                <c:pt idx="6">
                  <c:v>4</c:v>
                </c:pt>
                <c:pt idx="7">
                  <c:v>3</c:v>
                </c:pt>
                <c:pt idx="8">
                  <c:v>2</c:v>
                </c:pt>
                <c:pt idx="9">
                  <c:v>5</c:v>
                </c:pt>
              </c:numCache>
            </c:numRef>
          </c:val>
          <c:extLst>
            <c:ext xmlns:c16="http://schemas.microsoft.com/office/drawing/2014/chart" uri="{C3380CC4-5D6E-409C-BE32-E72D297353CC}">
              <c16:uniqueId val="{00000001-D85F-8747-B89D-A49930E8A21E}"/>
            </c:ext>
          </c:extLst>
        </c:ser>
        <c:dLbls>
          <c:dLblPos val="inEnd"/>
          <c:showLegendKey val="0"/>
          <c:showVal val="1"/>
          <c:showCatName val="0"/>
          <c:showSerName val="0"/>
          <c:showPercent val="0"/>
          <c:showBubbleSize val="0"/>
        </c:dLbls>
        <c:gapWidth val="150"/>
        <c:overlap val="100"/>
        <c:axId val="316823680"/>
        <c:axId val="316825312"/>
      </c:barChart>
      <c:catAx>
        <c:axId val="31682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25312"/>
        <c:crosses val="autoZero"/>
        <c:auto val="1"/>
        <c:lblAlgn val="ctr"/>
        <c:lblOffset val="100"/>
        <c:noMultiLvlLbl val="0"/>
      </c:catAx>
      <c:valAx>
        <c:axId val="31682531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1"/>
                  <a:t>Matches</a:t>
                </a:r>
              </a:p>
            </c:rich>
          </c:tx>
          <c:layout>
            <c:manualLayout>
              <c:xMode val="edge"/>
              <c:yMode val="edge"/>
              <c:x val="0.48462756916178945"/>
              <c:y val="0.9471389626020504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823680"/>
        <c:crosses val="autoZero"/>
        <c:crossBetween val="between"/>
      </c:valAx>
      <c:spPr>
        <a:noFill/>
        <a:ln>
          <a:noFill/>
        </a:ln>
        <a:effectLst/>
      </c:spPr>
    </c:plotArea>
    <c:legend>
      <c:legendPos val="b"/>
      <c:layout>
        <c:manualLayout>
          <c:xMode val="edge"/>
          <c:yMode val="edge"/>
          <c:x val="0.60296030069412043"/>
          <c:y val="2.1182746588231011E-2"/>
          <c:w val="0.20058328074844303"/>
          <c:h val="6.00237499314905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Top 10 MOM Winners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962402682779096E-2"/>
          <c:y val="6.1660157480314962E-2"/>
          <c:w val="0.93439969863054173"/>
          <c:h val="0.84557984251968499"/>
        </c:manualLayout>
      </c:layout>
      <c:barChart>
        <c:barDir val="col"/>
        <c:grouping val="clustered"/>
        <c:varyColors val="0"/>
        <c:ser>
          <c:idx val="0"/>
          <c:order val="0"/>
          <c:tx>
            <c:strRef>
              <c:f>'Top 10 MOM'!$E$3</c:f>
              <c:strCache>
                <c:ptCount val="1"/>
                <c:pt idx="0">
                  <c:v>MOM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'Top 10 MOM'!$E$4:$E$13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7986-A34F-BED0-D6415E823750}"/>
            </c:ext>
          </c:extLst>
        </c:ser>
        <c:dLbls>
          <c:dLblPos val="inEnd"/>
          <c:showLegendKey val="0"/>
          <c:showVal val="1"/>
          <c:showCatName val="0"/>
          <c:showSerName val="0"/>
          <c:showPercent val="0"/>
          <c:showBubbleSize val="0"/>
        </c:dLbls>
        <c:gapWidth val="43"/>
        <c:overlap val="-27"/>
        <c:axId val="64215024"/>
        <c:axId val="64143280"/>
      </c:barChart>
      <c:catAx>
        <c:axId val="6421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4143280"/>
        <c:crosses val="autoZero"/>
        <c:auto val="1"/>
        <c:lblAlgn val="ctr"/>
        <c:lblOffset val="100"/>
        <c:noMultiLvlLbl val="0"/>
      </c:catAx>
      <c:valAx>
        <c:axId val="6414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50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600" b="1"/>
          </a:pPr>
          <a:r>
            <a:rPr lang="en-GB"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1DA99E98-B245-F042-8094-E0925CB6FF58}">
          <cx:dataPt idx="0"/>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a:pPr>
          <a:endParaRPr lang="en-GB" sz="10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685800</xdr:colOff>
      <xdr:row>15</xdr:row>
      <xdr:rowOff>0</xdr:rowOff>
    </xdr:from>
    <xdr:to>
      <xdr:col>7</xdr:col>
      <xdr:colOff>2514600</xdr:colOff>
      <xdr:row>27</xdr:row>
      <xdr:rowOff>180972</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717D53B8-A61F-384A-B583-EED3AB7D669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585200" y="3048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165100</xdr:colOff>
      <xdr:row>4</xdr:row>
      <xdr:rowOff>139700</xdr:rowOff>
    </xdr:from>
    <xdr:to>
      <xdr:col>16</xdr:col>
      <xdr:colOff>203200</xdr:colOff>
      <xdr:row>26</xdr:row>
      <xdr:rowOff>92072</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7E6D9B20-94E3-8043-B674-DADD77893F79}"/>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3246100" y="952500"/>
              <a:ext cx="1689100" cy="44227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76200</xdr:colOff>
      <xdr:row>4</xdr:row>
      <xdr:rowOff>177800</xdr:rowOff>
    </xdr:from>
    <xdr:to>
      <xdr:col>14</xdr:col>
      <xdr:colOff>241300</xdr:colOff>
      <xdr:row>26</xdr:row>
      <xdr:rowOff>28572</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20047E0A-C9AB-F244-AABF-F7C6A095A548}"/>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4465300" y="990600"/>
              <a:ext cx="1816100" cy="43211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8</xdr:row>
      <xdr:rowOff>139700</xdr:rowOff>
    </xdr:from>
    <xdr:to>
      <xdr:col>5</xdr:col>
      <xdr:colOff>383086</xdr:colOff>
      <xdr:row>12</xdr:row>
      <xdr:rowOff>168083</xdr:rowOff>
    </xdr:to>
    <xdr:grpSp>
      <xdr:nvGrpSpPr>
        <xdr:cNvPr id="19" name="Group 18">
          <a:extLst>
            <a:ext uri="{FF2B5EF4-FFF2-40B4-BE49-F238E27FC236}">
              <a16:creationId xmlns:a16="http://schemas.microsoft.com/office/drawing/2014/main" id="{CECEF271-9DF9-9641-80B2-8EF09F4609D1}"/>
            </a:ext>
          </a:extLst>
        </xdr:cNvPr>
        <xdr:cNvGrpSpPr/>
      </xdr:nvGrpSpPr>
      <xdr:grpSpPr>
        <a:xfrm>
          <a:off x="6273800" y="1765300"/>
          <a:ext cx="1856286" cy="841183"/>
          <a:chOff x="2590800" y="1625600"/>
          <a:chExt cx="1856286" cy="841183"/>
        </a:xfrm>
      </xdr:grpSpPr>
      <xdr:sp macro="" textlink="">
        <xdr:nvSpPr>
          <xdr:cNvPr id="17" name="Freeform 16">
            <a:extLst>
              <a:ext uri="{FF2B5EF4-FFF2-40B4-BE49-F238E27FC236}">
                <a16:creationId xmlns:a16="http://schemas.microsoft.com/office/drawing/2014/main" id="{B7A45956-FE79-B84F-8CEA-7BC8778A0286}"/>
              </a:ext>
            </a:extLst>
          </xdr:cNvPr>
          <xdr:cNvSpPr/>
        </xdr:nvSpPr>
        <xdr:spPr>
          <a:xfrm>
            <a:off x="2590800" y="1625600"/>
            <a:ext cx="1856286" cy="675791"/>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marL="0" lvl="0" indent="0" algn="ctr" defTabSz="1244600">
              <a:lnSpc>
                <a:spcPct val="90000"/>
              </a:lnSpc>
              <a:spcBef>
                <a:spcPct val="0"/>
              </a:spcBef>
              <a:spcAft>
                <a:spcPct val="35000"/>
              </a:spcAft>
              <a:buNone/>
            </a:pPr>
            <a:endParaRPr lang="en-GB" sz="2800" kern="1200"/>
          </a:p>
        </xdr:txBody>
      </xdr:sp>
      <xdr:sp macro="" textlink="">
        <xdr:nvSpPr>
          <xdr:cNvPr id="18" name="Freeform 17">
            <a:extLst>
              <a:ext uri="{FF2B5EF4-FFF2-40B4-BE49-F238E27FC236}">
                <a16:creationId xmlns:a16="http://schemas.microsoft.com/office/drawing/2014/main" id="{11BE66BC-F022-6243-B56F-A88DE08E7C4D}"/>
              </a:ext>
            </a:extLst>
          </xdr:cNvPr>
          <xdr:cNvSpPr/>
        </xdr:nvSpPr>
        <xdr:spPr>
          <a:xfrm>
            <a:off x="2895600" y="2006600"/>
            <a:ext cx="1509633" cy="460183"/>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chemeClr val="bg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l" defTabSz="1111250">
              <a:lnSpc>
                <a:spcPct val="90000"/>
              </a:lnSpc>
              <a:spcBef>
                <a:spcPct val="0"/>
              </a:spcBef>
              <a:spcAft>
                <a:spcPct val="35000"/>
              </a:spcAft>
              <a:buNone/>
            </a:pPr>
            <a:endParaRPr lang="en-GB" sz="2500" kern="12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457200</xdr:colOff>
      <xdr:row>0</xdr:row>
      <xdr:rowOff>0</xdr:rowOff>
    </xdr:from>
    <xdr:to>
      <xdr:col>19</xdr:col>
      <xdr:colOff>431800</xdr:colOff>
      <xdr:row>46</xdr:row>
      <xdr:rowOff>67872</xdr:rowOff>
    </xdr:to>
    <xdr:pic>
      <xdr:nvPicPr>
        <xdr:cNvPr id="41" name="Picture 40">
          <a:extLst>
            <a:ext uri="{FF2B5EF4-FFF2-40B4-BE49-F238E27FC236}">
              <a16:creationId xmlns:a16="http://schemas.microsoft.com/office/drawing/2014/main" id="{C0C9D1FF-AA19-FC4A-98BA-66A3F269EB09}"/>
            </a:ext>
          </a:extLst>
        </xdr:cNvPr>
        <xdr:cNvPicPr>
          <a:picLocks noChangeAspect="1"/>
        </xdr:cNvPicPr>
      </xdr:nvPicPr>
      <xdr:blipFill>
        <a:blip xmlns:r="http://schemas.openxmlformats.org/officeDocument/2006/relationships" r:embed="rId1">
          <a:alphaModFix amt="20000"/>
          <a:extLst>
            <a:ext uri="{28A0092B-C50C-407E-A947-70E740481C1C}">
              <a14:useLocalDpi xmlns:a14="http://schemas.microsoft.com/office/drawing/2010/main" val="0"/>
            </a:ext>
          </a:extLst>
        </a:blip>
        <a:stretch>
          <a:fillRect/>
        </a:stretch>
      </xdr:blipFill>
      <xdr:spPr>
        <a:xfrm>
          <a:off x="1282700" y="0"/>
          <a:ext cx="14833600" cy="9415072"/>
        </a:xfrm>
        <a:prstGeom prst="rect">
          <a:avLst/>
        </a:prstGeom>
      </xdr:spPr>
    </xdr:pic>
    <xdr:clientData/>
  </xdr:twoCellAnchor>
  <xdr:twoCellAnchor>
    <xdr:from>
      <xdr:col>0</xdr:col>
      <xdr:colOff>0</xdr:colOff>
      <xdr:row>0</xdr:row>
      <xdr:rowOff>38100</xdr:rowOff>
    </xdr:from>
    <xdr:to>
      <xdr:col>4</xdr:col>
      <xdr:colOff>469900</xdr:colOff>
      <xdr:row>6</xdr:row>
      <xdr:rowOff>139700</xdr:rowOff>
    </xdr:to>
    <xdr:sp macro="" textlink="">
      <xdr:nvSpPr>
        <xdr:cNvPr id="10" name="Freeform 9">
          <a:extLst>
            <a:ext uri="{FF2B5EF4-FFF2-40B4-BE49-F238E27FC236}">
              <a16:creationId xmlns:a16="http://schemas.microsoft.com/office/drawing/2014/main" id="{95FB7033-6842-104A-8282-A0C75E23BAE1}"/>
            </a:ext>
          </a:extLst>
        </xdr:cNvPr>
        <xdr:cNvSpPr/>
      </xdr:nvSpPr>
      <xdr:spPr>
        <a:xfrm>
          <a:off x="0" y="38100"/>
          <a:ext cx="3771900" cy="1320800"/>
        </a:xfrm>
        <a:custGeom>
          <a:avLst/>
          <a:gdLst>
            <a:gd name="connsiteX0" fmla="*/ 0 w 3200400"/>
            <a:gd name="connsiteY0" fmla="*/ 98402 h 590400"/>
            <a:gd name="connsiteX1" fmla="*/ 98402 w 3200400"/>
            <a:gd name="connsiteY1" fmla="*/ 0 h 590400"/>
            <a:gd name="connsiteX2" fmla="*/ 3101998 w 3200400"/>
            <a:gd name="connsiteY2" fmla="*/ 0 h 590400"/>
            <a:gd name="connsiteX3" fmla="*/ 3200400 w 3200400"/>
            <a:gd name="connsiteY3" fmla="*/ 98402 h 590400"/>
            <a:gd name="connsiteX4" fmla="*/ 3200400 w 3200400"/>
            <a:gd name="connsiteY4" fmla="*/ 491998 h 590400"/>
            <a:gd name="connsiteX5" fmla="*/ 3101998 w 3200400"/>
            <a:gd name="connsiteY5" fmla="*/ 590400 h 590400"/>
            <a:gd name="connsiteX6" fmla="*/ 98402 w 3200400"/>
            <a:gd name="connsiteY6" fmla="*/ 590400 h 590400"/>
            <a:gd name="connsiteX7" fmla="*/ 0 w 3200400"/>
            <a:gd name="connsiteY7" fmla="*/ 491998 h 590400"/>
            <a:gd name="connsiteX8" fmla="*/ 0 w 3200400"/>
            <a:gd name="connsiteY8" fmla="*/ 98402 h 590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00400" h="590400">
              <a:moveTo>
                <a:pt x="0" y="98402"/>
              </a:moveTo>
              <a:cubicBezTo>
                <a:pt x="0" y="44056"/>
                <a:pt x="44056" y="0"/>
                <a:pt x="98402" y="0"/>
              </a:cubicBezTo>
              <a:lnTo>
                <a:pt x="3101998" y="0"/>
              </a:lnTo>
              <a:cubicBezTo>
                <a:pt x="3156344" y="0"/>
                <a:pt x="3200400" y="44056"/>
                <a:pt x="3200400" y="98402"/>
              </a:cubicBezTo>
              <a:lnTo>
                <a:pt x="3200400" y="491998"/>
              </a:lnTo>
              <a:cubicBezTo>
                <a:pt x="3200400" y="546344"/>
                <a:pt x="3156344" y="590400"/>
                <a:pt x="3101998" y="590400"/>
              </a:cubicBezTo>
              <a:lnTo>
                <a:pt x="98402" y="590400"/>
              </a:lnTo>
              <a:cubicBezTo>
                <a:pt x="44056" y="590400"/>
                <a:pt x="0" y="546344"/>
                <a:pt x="0" y="491998"/>
              </a:cubicBezTo>
              <a:lnTo>
                <a:pt x="0" y="98402"/>
              </a:lnTo>
              <a:close/>
            </a:path>
          </a:pathLst>
        </a:custGeom>
        <a:ln>
          <a:solidFill>
            <a:schemeClr val="bg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9789" tIns="28821" rIns="149789" bIns="28821" numCol="1" spcCol="1270" anchor="ctr" anchorCtr="0">
          <a:noAutofit/>
        </a:bodyPr>
        <a:lstStyle/>
        <a:p>
          <a:pPr marL="0" lvl="0" indent="0" algn="ctr" defTabSz="889000">
            <a:lnSpc>
              <a:spcPct val="90000"/>
            </a:lnSpc>
            <a:spcBef>
              <a:spcPct val="0"/>
            </a:spcBef>
            <a:spcAft>
              <a:spcPct val="35000"/>
            </a:spcAft>
            <a:buNone/>
          </a:pPr>
          <a:r>
            <a:rPr lang="en-GB" sz="4800" b="0" kern="1200" cap="none" spc="0">
              <a:ln w="0">
                <a:solidFill>
                  <a:schemeClr val="bg1"/>
                </a:solidFill>
              </a:ln>
              <a:solidFill>
                <a:schemeClr val="tx1"/>
              </a:solidFill>
              <a:effectLst>
                <a:outerShdw blurRad="38100" dist="19050" dir="2700000" algn="tl" rotWithShape="0">
                  <a:schemeClr val="dk1">
                    <a:alpha val="40000"/>
                  </a:schemeClr>
                </a:outerShdw>
              </a:effectLst>
            </a:rPr>
            <a:t>IPL ANALYSIS</a:t>
          </a:r>
          <a:endParaRPr lang="en-GB" sz="2000" b="0" kern="1200" cap="none" spc="0">
            <a:ln w="0">
              <a:solidFill>
                <a:schemeClr val="bg1"/>
              </a:solidFill>
            </a:ln>
            <a:solidFill>
              <a:schemeClr val="bg1"/>
            </a:solidFill>
            <a:effectLst>
              <a:outerShdw blurRad="38100" dist="19050" dir="2700000" algn="tl" rotWithShape="0">
                <a:schemeClr val="dk1">
                  <a:alpha val="40000"/>
                </a:schemeClr>
              </a:outerShdw>
            </a:effectLst>
          </a:endParaRPr>
        </a:p>
      </xdr:txBody>
    </xdr:sp>
    <xdr:clientData/>
  </xdr:twoCellAnchor>
  <xdr:twoCellAnchor>
    <xdr:from>
      <xdr:col>5</xdr:col>
      <xdr:colOff>12700</xdr:colOff>
      <xdr:row>0</xdr:row>
      <xdr:rowOff>76200</xdr:rowOff>
    </xdr:from>
    <xdr:to>
      <xdr:col>9</xdr:col>
      <xdr:colOff>88900</xdr:colOff>
      <xdr:row>7</xdr:row>
      <xdr:rowOff>12700</xdr:rowOff>
    </xdr:to>
    <xdr:grpSp>
      <xdr:nvGrpSpPr>
        <xdr:cNvPr id="17" name="Group 16">
          <a:extLst>
            <a:ext uri="{FF2B5EF4-FFF2-40B4-BE49-F238E27FC236}">
              <a16:creationId xmlns:a16="http://schemas.microsoft.com/office/drawing/2014/main" id="{8370069A-6906-7944-BD3F-DC18B2166522}"/>
            </a:ext>
          </a:extLst>
        </xdr:cNvPr>
        <xdr:cNvGrpSpPr/>
      </xdr:nvGrpSpPr>
      <xdr:grpSpPr>
        <a:xfrm>
          <a:off x="4140200" y="76200"/>
          <a:ext cx="3378200" cy="1358900"/>
          <a:chOff x="2590800" y="1625600"/>
          <a:chExt cx="1856286" cy="841183"/>
        </a:xfrm>
      </xdr:grpSpPr>
      <xdr:sp macro="" textlink="">
        <xdr:nvSpPr>
          <xdr:cNvPr id="18" name="Freeform 17">
            <a:extLst>
              <a:ext uri="{FF2B5EF4-FFF2-40B4-BE49-F238E27FC236}">
                <a16:creationId xmlns:a16="http://schemas.microsoft.com/office/drawing/2014/main" id="{4AF49152-335E-3948-9125-D7C051E5E4C1}"/>
              </a:ext>
            </a:extLst>
          </xdr:cNvPr>
          <xdr:cNvSpPr/>
        </xdr:nvSpPr>
        <xdr:spPr>
          <a:xfrm>
            <a:off x="2590800" y="1625600"/>
            <a:ext cx="1856286" cy="675791"/>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marL="0" lvl="0" indent="0" algn="ctr" defTabSz="1244600">
              <a:lnSpc>
                <a:spcPct val="90000"/>
              </a:lnSpc>
              <a:spcBef>
                <a:spcPct val="0"/>
              </a:spcBef>
              <a:spcAft>
                <a:spcPct val="35000"/>
              </a:spcAft>
              <a:buNone/>
            </a:pPr>
            <a:r>
              <a:rPr lang="en-GB" sz="2800" b="0" kern="1200" cap="none" spc="0">
                <a:ln w="0"/>
                <a:solidFill>
                  <a:schemeClr val="bg1"/>
                </a:solidFill>
                <a:effectLst>
                  <a:outerShdw blurRad="38100" dist="19050" dir="2700000" algn="tl" rotWithShape="0">
                    <a:schemeClr val="dk1">
                      <a:alpha val="40000"/>
                    </a:schemeClr>
                  </a:outerShdw>
                </a:effectLst>
              </a:rPr>
              <a:t>Season</a:t>
            </a:r>
            <a:endParaRPr lang="en-GB" sz="2000" b="0" kern="1200" cap="none" spc="0">
              <a:ln w="0"/>
              <a:solidFill>
                <a:schemeClr val="bg1"/>
              </a:solidFill>
              <a:effectLst>
                <a:outerShdw blurRad="38100" dist="19050" dir="2700000" algn="tl" rotWithShape="0">
                  <a:schemeClr val="dk1">
                    <a:alpha val="40000"/>
                  </a:schemeClr>
                </a:outerShdw>
              </a:effectLst>
            </a:endParaRPr>
          </a:p>
        </xdr:txBody>
      </xdr:sp>
      <xdr:sp macro="" textlink="KPI!C5">
        <xdr:nvSpPr>
          <xdr:cNvPr id="19" name="Freeform 18">
            <a:extLst>
              <a:ext uri="{FF2B5EF4-FFF2-40B4-BE49-F238E27FC236}">
                <a16:creationId xmlns:a16="http://schemas.microsoft.com/office/drawing/2014/main" id="{9326FE88-FB9D-1E44-8FED-69C21C91F64B}"/>
              </a:ext>
            </a:extLst>
          </xdr:cNvPr>
          <xdr:cNvSpPr/>
        </xdr:nvSpPr>
        <xdr:spPr>
          <a:xfrm>
            <a:off x="2895600" y="2006600"/>
            <a:ext cx="1509633" cy="460183"/>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chemeClr val="bg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ctr" defTabSz="1111250">
              <a:lnSpc>
                <a:spcPct val="90000"/>
              </a:lnSpc>
              <a:spcBef>
                <a:spcPct val="0"/>
              </a:spcBef>
              <a:spcAft>
                <a:spcPct val="35000"/>
              </a:spcAft>
              <a:buNone/>
            </a:pPr>
            <a:fld id="{54CF69B6-C061-684F-9748-6D62FD095A44}" type="TxLink">
              <a:rPr lang="en-US" sz="2000" b="1" i="0" u="none" strike="noStrike" kern="1200">
                <a:solidFill>
                  <a:srgbClr val="000000"/>
                </a:solidFill>
                <a:latin typeface="Calibri"/>
                <a:cs typeface="Calibri"/>
              </a:rPr>
              <a:pPr marL="0" lvl="0" indent="0" algn="ctr" defTabSz="1111250">
                <a:lnSpc>
                  <a:spcPct val="90000"/>
                </a:lnSpc>
                <a:spcBef>
                  <a:spcPct val="0"/>
                </a:spcBef>
                <a:spcAft>
                  <a:spcPct val="35000"/>
                </a:spcAft>
                <a:buNone/>
              </a:pPr>
              <a:t>IPL-2020</a:t>
            </a:fld>
            <a:endParaRPr lang="en-GB" sz="4000" b="1" kern="1200"/>
          </a:p>
        </xdr:txBody>
      </xdr:sp>
    </xdr:grpSp>
    <xdr:clientData/>
  </xdr:twoCellAnchor>
  <xdr:twoCellAnchor>
    <xdr:from>
      <xdr:col>9</xdr:col>
      <xdr:colOff>190500</xdr:colOff>
      <xdr:row>0</xdr:row>
      <xdr:rowOff>63500</xdr:rowOff>
    </xdr:from>
    <xdr:to>
      <xdr:col>13</xdr:col>
      <xdr:colOff>266700</xdr:colOff>
      <xdr:row>7</xdr:row>
      <xdr:rowOff>0</xdr:rowOff>
    </xdr:to>
    <xdr:grpSp>
      <xdr:nvGrpSpPr>
        <xdr:cNvPr id="23" name="Group 22">
          <a:extLst>
            <a:ext uri="{FF2B5EF4-FFF2-40B4-BE49-F238E27FC236}">
              <a16:creationId xmlns:a16="http://schemas.microsoft.com/office/drawing/2014/main" id="{4F1CF378-4196-3D41-9248-1731343EE563}"/>
            </a:ext>
          </a:extLst>
        </xdr:cNvPr>
        <xdr:cNvGrpSpPr/>
      </xdr:nvGrpSpPr>
      <xdr:grpSpPr>
        <a:xfrm>
          <a:off x="7620000" y="63500"/>
          <a:ext cx="3378200" cy="1358900"/>
          <a:chOff x="2590800" y="1625600"/>
          <a:chExt cx="1856286" cy="841183"/>
        </a:xfrm>
      </xdr:grpSpPr>
      <xdr:sp macro="" textlink="">
        <xdr:nvSpPr>
          <xdr:cNvPr id="24" name="Freeform 23">
            <a:extLst>
              <a:ext uri="{FF2B5EF4-FFF2-40B4-BE49-F238E27FC236}">
                <a16:creationId xmlns:a16="http://schemas.microsoft.com/office/drawing/2014/main" id="{E8225424-F804-0742-8B47-D8645C9F386B}"/>
              </a:ext>
            </a:extLst>
          </xdr:cNvPr>
          <xdr:cNvSpPr/>
        </xdr:nvSpPr>
        <xdr:spPr>
          <a:xfrm>
            <a:off x="2590800" y="1625600"/>
            <a:ext cx="1856286" cy="675791"/>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marL="0" lvl="0" indent="0" algn="ctr" defTabSz="1244600">
              <a:lnSpc>
                <a:spcPct val="90000"/>
              </a:lnSpc>
              <a:spcBef>
                <a:spcPct val="0"/>
              </a:spcBef>
              <a:spcAft>
                <a:spcPct val="35000"/>
              </a:spcAft>
              <a:buNone/>
            </a:pPr>
            <a:r>
              <a:rPr lang="en-GB" sz="3600" kern="1200"/>
              <a:t>Winner</a:t>
            </a:r>
            <a:endParaRPr lang="en-GB" sz="2800" kern="1200"/>
          </a:p>
        </xdr:txBody>
      </xdr:sp>
      <xdr:sp macro="" textlink="KPI!D5">
        <xdr:nvSpPr>
          <xdr:cNvPr id="25" name="Freeform 24">
            <a:extLst>
              <a:ext uri="{FF2B5EF4-FFF2-40B4-BE49-F238E27FC236}">
                <a16:creationId xmlns:a16="http://schemas.microsoft.com/office/drawing/2014/main" id="{5FE5E68B-57D9-CB4D-8E16-11E121997EBB}"/>
              </a:ext>
            </a:extLst>
          </xdr:cNvPr>
          <xdr:cNvSpPr/>
        </xdr:nvSpPr>
        <xdr:spPr>
          <a:xfrm>
            <a:off x="2895600" y="2006600"/>
            <a:ext cx="1509633" cy="460183"/>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chemeClr val="bg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ctr" defTabSz="1111250">
              <a:lnSpc>
                <a:spcPct val="90000"/>
              </a:lnSpc>
              <a:spcBef>
                <a:spcPct val="0"/>
              </a:spcBef>
              <a:spcAft>
                <a:spcPct val="35000"/>
              </a:spcAft>
              <a:buNone/>
            </a:pPr>
            <a:fld id="{872376FA-940A-6140-BF77-FCC757DCCD60}" type="TxLink">
              <a:rPr lang="en-US" sz="2000" b="1" i="0" u="none" strike="noStrike" kern="1200">
                <a:solidFill>
                  <a:srgbClr val="000000"/>
                </a:solidFill>
                <a:latin typeface="Calibri"/>
                <a:cs typeface="Calibri"/>
              </a:rPr>
              <a:pPr marL="0" lvl="0" indent="0" algn="ctr" defTabSz="1111250">
                <a:lnSpc>
                  <a:spcPct val="90000"/>
                </a:lnSpc>
                <a:spcBef>
                  <a:spcPct val="0"/>
                </a:spcBef>
                <a:spcAft>
                  <a:spcPct val="35000"/>
                </a:spcAft>
                <a:buNone/>
              </a:pPr>
              <a:t>Mumbai Indians</a:t>
            </a:fld>
            <a:endParaRPr lang="en-GB" sz="4400" b="1" kern="1200"/>
          </a:p>
        </xdr:txBody>
      </xdr:sp>
    </xdr:grpSp>
    <xdr:clientData/>
  </xdr:twoCellAnchor>
  <xdr:twoCellAnchor>
    <xdr:from>
      <xdr:col>13</xdr:col>
      <xdr:colOff>254000</xdr:colOff>
      <xdr:row>0</xdr:row>
      <xdr:rowOff>76200</xdr:rowOff>
    </xdr:from>
    <xdr:to>
      <xdr:col>17</xdr:col>
      <xdr:colOff>330200</xdr:colOff>
      <xdr:row>7</xdr:row>
      <xdr:rowOff>12700</xdr:rowOff>
    </xdr:to>
    <xdr:grpSp>
      <xdr:nvGrpSpPr>
        <xdr:cNvPr id="26" name="Group 25">
          <a:extLst>
            <a:ext uri="{FF2B5EF4-FFF2-40B4-BE49-F238E27FC236}">
              <a16:creationId xmlns:a16="http://schemas.microsoft.com/office/drawing/2014/main" id="{CF045E50-5769-3A40-B71C-73F89A80BE6A}"/>
            </a:ext>
          </a:extLst>
        </xdr:cNvPr>
        <xdr:cNvGrpSpPr/>
      </xdr:nvGrpSpPr>
      <xdr:grpSpPr>
        <a:xfrm>
          <a:off x="10985500" y="76200"/>
          <a:ext cx="3378200" cy="1358900"/>
          <a:chOff x="2590800" y="1625600"/>
          <a:chExt cx="1856286" cy="841183"/>
        </a:xfrm>
      </xdr:grpSpPr>
      <xdr:sp macro="" textlink="">
        <xdr:nvSpPr>
          <xdr:cNvPr id="27" name="Freeform 26">
            <a:extLst>
              <a:ext uri="{FF2B5EF4-FFF2-40B4-BE49-F238E27FC236}">
                <a16:creationId xmlns:a16="http://schemas.microsoft.com/office/drawing/2014/main" id="{250780E3-3B22-7D47-B71E-5F48B16C0C4F}"/>
              </a:ext>
            </a:extLst>
          </xdr:cNvPr>
          <xdr:cNvSpPr/>
        </xdr:nvSpPr>
        <xdr:spPr>
          <a:xfrm>
            <a:off x="2590800" y="1625600"/>
            <a:ext cx="1856286" cy="675791"/>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marL="0" lvl="0" indent="0" algn="ctr" defTabSz="1244600">
              <a:lnSpc>
                <a:spcPct val="90000"/>
              </a:lnSpc>
              <a:spcBef>
                <a:spcPct val="0"/>
              </a:spcBef>
              <a:spcAft>
                <a:spcPct val="35000"/>
              </a:spcAft>
              <a:buNone/>
            </a:pPr>
            <a:r>
              <a:rPr lang="en-GB" sz="3600" kern="1200"/>
              <a:t>Runner</a:t>
            </a:r>
            <a:r>
              <a:rPr lang="en-GB" sz="3600" kern="1200" baseline="0"/>
              <a:t> UP</a:t>
            </a:r>
            <a:endParaRPr lang="en-GB" sz="2800" kern="1200"/>
          </a:p>
        </xdr:txBody>
      </xdr:sp>
      <xdr:sp macro="" textlink="KPI!E5">
        <xdr:nvSpPr>
          <xdr:cNvPr id="28" name="Freeform 27">
            <a:extLst>
              <a:ext uri="{FF2B5EF4-FFF2-40B4-BE49-F238E27FC236}">
                <a16:creationId xmlns:a16="http://schemas.microsoft.com/office/drawing/2014/main" id="{039DD5EF-D781-C14D-8E98-C45AE914AE3F}"/>
              </a:ext>
            </a:extLst>
          </xdr:cNvPr>
          <xdr:cNvSpPr/>
        </xdr:nvSpPr>
        <xdr:spPr>
          <a:xfrm>
            <a:off x="2895600" y="2006600"/>
            <a:ext cx="1509633" cy="460183"/>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chemeClr val="bg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ctr" defTabSz="1111250">
              <a:lnSpc>
                <a:spcPct val="90000"/>
              </a:lnSpc>
              <a:spcBef>
                <a:spcPct val="0"/>
              </a:spcBef>
              <a:spcAft>
                <a:spcPct val="35000"/>
              </a:spcAft>
              <a:buNone/>
            </a:pPr>
            <a:fld id="{EDC70DD5-0307-8A4A-9B41-99C906AA3087}" type="TxLink">
              <a:rPr lang="en-US" sz="2000" b="1" i="0" u="none" strike="noStrike" kern="1200">
                <a:solidFill>
                  <a:srgbClr val="000000"/>
                </a:solidFill>
                <a:latin typeface="Calibri"/>
                <a:cs typeface="Calibri"/>
              </a:rPr>
              <a:pPr marL="0" lvl="0" indent="0" algn="ctr" defTabSz="1111250">
                <a:lnSpc>
                  <a:spcPct val="90000"/>
                </a:lnSpc>
                <a:spcBef>
                  <a:spcPct val="0"/>
                </a:spcBef>
                <a:spcAft>
                  <a:spcPct val="35000"/>
                </a:spcAft>
                <a:buNone/>
              </a:pPr>
              <a:t>Delhi Capitals</a:t>
            </a:fld>
            <a:endParaRPr lang="en-GB" sz="4000" b="1" kern="1200"/>
          </a:p>
        </xdr:txBody>
      </xdr:sp>
    </xdr:grpSp>
    <xdr:clientData/>
  </xdr:twoCellAnchor>
  <xdr:twoCellAnchor>
    <xdr:from>
      <xdr:col>17</xdr:col>
      <xdr:colOff>495300</xdr:colOff>
      <xdr:row>0</xdr:row>
      <xdr:rowOff>88900</xdr:rowOff>
    </xdr:from>
    <xdr:to>
      <xdr:col>21</xdr:col>
      <xdr:colOff>571500</xdr:colOff>
      <xdr:row>7</xdr:row>
      <xdr:rowOff>25400</xdr:rowOff>
    </xdr:to>
    <xdr:grpSp>
      <xdr:nvGrpSpPr>
        <xdr:cNvPr id="29" name="Group 28">
          <a:extLst>
            <a:ext uri="{FF2B5EF4-FFF2-40B4-BE49-F238E27FC236}">
              <a16:creationId xmlns:a16="http://schemas.microsoft.com/office/drawing/2014/main" id="{F852BBE8-0129-364F-92E1-4A19C3C1BE11}"/>
            </a:ext>
          </a:extLst>
        </xdr:cNvPr>
        <xdr:cNvGrpSpPr/>
      </xdr:nvGrpSpPr>
      <xdr:grpSpPr>
        <a:xfrm>
          <a:off x="14528800" y="88900"/>
          <a:ext cx="3378200" cy="1358900"/>
          <a:chOff x="2590800" y="1625600"/>
          <a:chExt cx="1856286" cy="841183"/>
        </a:xfrm>
      </xdr:grpSpPr>
      <xdr:sp macro="" textlink="">
        <xdr:nvSpPr>
          <xdr:cNvPr id="30" name="Freeform 29">
            <a:extLst>
              <a:ext uri="{FF2B5EF4-FFF2-40B4-BE49-F238E27FC236}">
                <a16:creationId xmlns:a16="http://schemas.microsoft.com/office/drawing/2014/main" id="{57DB4221-E0FC-DE49-9D9E-480D2A1D930C}"/>
              </a:ext>
            </a:extLst>
          </xdr:cNvPr>
          <xdr:cNvSpPr/>
        </xdr:nvSpPr>
        <xdr:spPr>
          <a:xfrm>
            <a:off x="2590800" y="1625600"/>
            <a:ext cx="1856286" cy="675791"/>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t" anchorCtr="0">
            <a:noAutofit/>
          </a:bodyPr>
          <a:lstStyle/>
          <a:p>
            <a:pPr marL="0" lvl="0" indent="0" algn="ctr" defTabSz="1244600">
              <a:lnSpc>
                <a:spcPct val="90000"/>
              </a:lnSpc>
              <a:spcBef>
                <a:spcPct val="0"/>
              </a:spcBef>
              <a:spcAft>
                <a:spcPct val="35000"/>
              </a:spcAft>
              <a:buNone/>
            </a:pPr>
            <a:r>
              <a:rPr lang="en-GB" sz="3600" kern="1200"/>
              <a:t>Player Match</a:t>
            </a:r>
            <a:endParaRPr lang="en-GB" sz="2800" kern="1200"/>
          </a:p>
        </xdr:txBody>
      </xdr:sp>
      <xdr:sp macro="" textlink="KPI!F5">
        <xdr:nvSpPr>
          <xdr:cNvPr id="31" name="Freeform 30">
            <a:extLst>
              <a:ext uri="{FF2B5EF4-FFF2-40B4-BE49-F238E27FC236}">
                <a16:creationId xmlns:a16="http://schemas.microsoft.com/office/drawing/2014/main" id="{1084EC30-4591-274E-A709-DE3E7E774ABB}"/>
              </a:ext>
            </a:extLst>
          </xdr:cNvPr>
          <xdr:cNvSpPr/>
        </xdr:nvSpPr>
        <xdr:spPr>
          <a:xfrm>
            <a:off x="2895600" y="2006600"/>
            <a:ext cx="1509633" cy="460183"/>
          </a:xfrm>
          <a:custGeom>
            <a:avLst/>
            <a:gdLst>
              <a:gd name="connsiteX0" fmla="*/ 0 w 4572000"/>
              <a:gd name="connsiteY0" fmla="*/ 102962 h 617760"/>
              <a:gd name="connsiteX1" fmla="*/ 102962 w 4572000"/>
              <a:gd name="connsiteY1" fmla="*/ 0 h 617760"/>
              <a:gd name="connsiteX2" fmla="*/ 4469038 w 4572000"/>
              <a:gd name="connsiteY2" fmla="*/ 0 h 617760"/>
              <a:gd name="connsiteX3" fmla="*/ 4572000 w 4572000"/>
              <a:gd name="connsiteY3" fmla="*/ 102962 h 617760"/>
              <a:gd name="connsiteX4" fmla="*/ 4572000 w 4572000"/>
              <a:gd name="connsiteY4" fmla="*/ 514798 h 617760"/>
              <a:gd name="connsiteX5" fmla="*/ 4469038 w 4572000"/>
              <a:gd name="connsiteY5" fmla="*/ 617760 h 617760"/>
              <a:gd name="connsiteX6" fmla="*/ 102962 w 4572000"/>
              <a:gd name="connsiteY6" fmla="*/ 617760 h 617760"/>
              <a:gd name="connsiteX7" fmla="*/ 0 w 4572000"/>
              <a:gd name="connsiteY7" fmla="*/ 514798 h 617760"/>
              <a:gd name="connsiteX8" fmla="*/ 0 w 4572000"/>
              <a:gd name="connsiteY8" fmla="*/ 102962 h 617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572000" h="617760">
                <a:moveTo>
                  <a:pt x="0" y="102962"/>
                </a:moveTo>
                <a:cubicBezTo>
                  <a:pt x="0" y="46098"/>
                  <a:pt x="46098" y="0"/>
                  <a:pt x="102962" y="0"/>
                </a:cubicBezTo>
                <a:lnTo>
                  <a:pt x="4469038" y="0"/>
                </a:lnTo>
                <a:cubicBezTo>
                  <a:pt x="4525902" y="0"/>
                  <a:pt x="4572000" y="46098"/>
                  <a:pt x="4572000" y="102962"/>
                </a:cubicBezTo>
                <a:lnTo>
                  <a:pt x="4572000" y="514798"/>
                </a:lnTo>
                <a:cubicBezTo>
                  <a:pt x="4572000" y="571662"/>
                  <a:pt x="4525902" y="617760"/>
                  <a:pt x="4469038" y="617760"/>
                </a:cubicBezTo>
                <a:lnTo>
                  <a:pt x="102962" y="617760"/>
                </a:lnTo>
                <a:cubicBezTo>
                  <a:pt x="46098" y="617760"/>
                  <a:pt x="0" y="571662"/>
                  <a:pt x="0" y="514798"/>
                </a:cubicBezTo>
                <a:lnTo>
                  <a:pt x="0" y="102962"/>
                </a:lnTo>
                <a:close/>
              </a:path>
            </a:pathLst>
          </a:custGeom>
          <a:solidFill>
            <a:schemeClr val="bg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25407" tIns="125407" rIns="125407" bIns="125407" numCol="1" spcCol="1270" anchor="ctr" anchorCtr="0">
            <a:noAutofit/>
          </a:bodyPr>
          <a:lstStyle/>
          <a:p>
            <a:pPr marL="0" lvl="0" indent="0" algn="ctr" defTabSz="1111250">
              <a:lnSpc>
                <a:spcPct val="90000"/>
              </a:lnSpc>
              <a:spcBef>
                <a:spcPct val="0"/>
              </a:spcBef>
              <a:spcAft>
                <a:spcPct val="35000"/>
              </a:spcAft>
              <a:buNone/>
            </a:pPr>
            <a:fld id="{7B8B048D-976A-2145-A44F-0FA4F6C28991}" type="TxLink">
              <a:rPr lang="en-US" sz="2000" b="1" i="0" u="none" strike="noStrike" kern="1200">
                <a:solidFill>
                  <a:srgbClr val="000000"/>
                </a:solidFill>
                <a:latin typeface="Calibri"/>
                <a:cs typeface="Calibri"/>
              </a:rPr>
              <a:pPr marL="0" lvl="0" indent="0" algn="ctr" defTabSz="1111250">
                <a:lnSpc>
                  <a:spcPct val="90000"/>
                </a:lnSpc>
                <a:spcBef>
                  <a:spcPct val="0"/>
                </a:spcBef>
                <a:spcAft>
                  <a:spcPct val="35000"/>
                </a:spcAft>
                <a:buNone/>
              </a:pPr>
              <a:t>Trent Boult</a:t>
            </a:fld>
            <a:endParaRPr lang="en-GB" sz="4000" b="1" kern="1200"/>
          </a:p>
        </xdr:txBody>
      </xdr:sp>
    </xdr:grpSp>
    <xdr:clientData/>
  </xdr:twoCellAnchor>
  <xdr:twoCellAnchor editAs="oneCell">
    <xdr:from>
      <xdr:col>0</xdr:col>
      <xdr:colOff>38100</xdr:colOff>
      <xdr:row>7</xdr:row>
      <xdr:rowOff>12700</xdr:rowOff>
    </xdr:from>
    <xdr:to>
      <xdr:col>21</xdr:col>
      <xdr:colOff>419100</xdr:colOff>
      <xdr:row>8</xdr:row>
      <xdr:rowOff>190500</xdr:rowOff>
    </xdr:to>
    <mc:AlternateContent xmlns:mc="http://schemas.openxmlformats.org/markup-compatibility/2006" xmlns:a14="http://schemas.microsoft.com/office/drawing/2010/main">
      <mc:Choice Requires="a14">
        <xdr:graphicFrame macro="">
          <xdr:nvGraphicFramePr>
            <xdr:cNvPr id="32" name="Season 3">
              <a:extLst>
                <a:ext uri="{FF2B5EF4-FFF2-40B4-BE49-F238E27FC236}">
                  <a16:creationId xmlns:a16="http://schemas.microsoft.com/office/drawing/2014/main" id="{080C38B4-098C-434F-8E34-54834C1DC292}"/>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38100" y="1435100"/>
              <a:ext cx="17716500" cy="381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9</xdr:row>
      <xdr:rowOff>12700</xdr:rowOff>
    </xdr:from>
    <xdr:to>
      <xdr:col>12</xdr:col>
      <xdr:colOff>25400</xdr:colOff>
      <xdr:row>28</xdr:row>
      <xdr:rowOff>0</xdr:rowOff>
    </xdr:to>
    <xdr:graphicFrame macro="">
      <xdr:nvGraphicFramePr>
        <xdr:cNvPr id="33" name="Chart 32">
          <a:extLst>
            <a:ext uri="{FF2B5EF4-FFF2-40B4-BE49-F238E27FC236}">
              <a16:creationId xmlns:a16="http://schemas.microsoft.com/office/drawing/2014/main" id="{9A6BB7F6-192B-5F44-BA67-C196860D6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736600</xdr:colOff>
      <xdr:row>9</xdr:row>
      <xdr:rowOff>12700</xdr:rowOff>
    </xdr:from>
    <xdr:to>
      <xdr:col>17</xdr:col>
      <xdr:colOff>38100</xdr:colOff>
      <xdr:row>27</xdr:row>
      <xdr:rowOff>12700</xdr:rowOff>
    </xdr:to>
    <xdr:graphicFrame macro="">
      <xdr:nvGraphicFramePr>
        <xdr:cNvPr id="34" name="Chart 33">
          <a:extLst>
            <a:ext uri="{FF2B5EF4-FFF2-40B4-BE49-F238E27FC236}">
              <a16:creationId xmlns:a16="http://schemas.microsoft.com/office/drawing/2014/main" id="{0DB75599-2AFB-C541-8559-5544C19D4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622300</xdr:colOff>
      <xdr:row>9</xdr:row>
      <xdr:rowOff>0</xdr:rowOff>
    </xdr:from>
    <xdr:to>
      <xdr:col>22</xdr:col>
      <xdr:colOff>273050</xdr:colOff>
      <xdr:row>42</xdr:row>
      <xdr:rowOff>101600</xdr:rowOff>
    </xdr:to>
    <xdr:graphicFrame macro="">
      <xdr:nvGraphicFramePr>
        <xdr:cNvPr id="35" name="Chart 34">
          <a:extLst>
            <a:ext uri="{FF2B5EF4-FFF2-40B4-BE49-F238E27FC236}">
              <a16:creationId xmlns:a16="http://schemas.microsoft.com/office/drawing/2014/main" id="{093852CF-75EF-C04C-8506-5C51EBAC7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469900</xdr:colOff>
      <xdr:row>27</xdr:row>
      <xdr:rowOff>38100</xdr:rowOff>
    </xdr:from>
    <xdr:to>
      <xdr:col>15</xdr:col>
      <xdr:colOff>520700</xdr:colOff>
      <xdr:row>42</xdr:row>
      <xdr:rowOff>139700</xdr:rowOff>
    </xdr:to>
    <xdr:graphicFrame macro="">
      <xdr:nvGraphicFramePr>
        <xdr:cNvPr id="36" name="Chart 35">
          <a:extLst>
            <a:ext uri="{FF2B5EF4-FFF2-40B4-BE49-F238E27FC236}">
              <a16:creationId xmlns:a16="http://schemas.microsoft.com/office/drawing/2014/main" id="{3DF6D470-B87E-1649-AAD0-D57B36946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50800</xdr:colOff>
      <xdr:row>28</xdr:row>
      <xdr:rowOff>38100</xdr:rowOff>
    </xdr:from>
    <xdr:to>
      <xdr:col>6</xdr:col>
      <xdr:colOff>406400</xdr:colOff>
      <xdr:row>42</xdr:row>
      <xdr:rowOff>114300</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8F049CB1-7948-4F4A-87C4-07F624BEB3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0800" y="5727700"/>
              <a:ext cx="5308600" cy="2921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1.58485752315" createdVersion="6" refreshedVersion="6" minRefreshableVersion="3" recordCount="816" xr:uid="{895AD105-65B0-F547-800A-0C61D9C8B4A3}">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ount="4">
        <s v="runs"/>
        <s v="wickets"/>
        <s v="tie"/>
        <s v="NA"/>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2948003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1.981946180553" createdVersion="6" refreshedVersion="6" minRefreshableVersion="3" recordCount="13" xr:uid="{BB2265ED-5572-0D4F-AB09-8412350CAFBD}">
  <cacheSource type="worksheet">
    <worksheetSource name="Table6"/>
  </cacheSource>
  <cacheFields count="6">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Venue" numFmtId="0">
      <sharedItems/>
    </cacheField>
    <cacheField name="Number of teams" numFmtId="0">
      <sharedItems containsSemiMixedTypes="0" containsString="0" containsNumber="1" containsInteger="1" minValue="8" maxValue="10"/>
    </cacheField>
    <cacheField name="Player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x v="0"/>
    <x v="0"/>
    <x v="0"/>
    <x v="0"/>
    <x v="0"/>
    <x v="0"/>
    <n v="140"/>
    <s v="N"/>
    <s v="NA"/>
    <s v="Asad Rauf"/>
    <s v="RE Koertzen"/>
  </r>
  <r>
    <n v="335983"/>
    <s v="Chandigarh"/>
    <x v="0"/>
    <d v="2008-04-19T00:00:00"/>
    <x v="1"/>
    <x v="1"/>
    <n v="0"/>
    <x v="1"/>
    <x v="1"/>
    <x v="1"/>
    <x v="1"/>
    <x v="1"/>
    <x v="0"/>
    <n v="33"/>
    <s v="N"/>
    <s v="NA"/>
    <s v="MR Benson"/>
    <s v="SL Shastri"/>
  </r>
  <r>
    <n v="335984"/>
    <s v="Delhi"/>
    <x v="0"/>
    <d v="2008-04-19T00:00:00"/>
    <x v="2"/>
    <x v="2"/>
    <n v="0"/>
    <x v="2"/>
    <x v="2"/>
    <x v="2"/>
    <x v="1"/>
    <x v="2"/>
    <x v="1"/>
    <n v="9"/>
    <s v="N"/>
    <s v="NA"/>
    <s v="Aleem Dar"/>
    <s v="GA Pratapkumar"/>
  </r>
  <r>
    <n v="335985"/>
    <s v="Mumbai"/>
    <x v="0"/>
    <d v="2008-04-20T00:00:00"/>
    <x v="3"/>
    <x v="3"/>
    <n v="0"/>
    <x v="3"/>
    <x v="3"/>
    <x v="3"/>
    <x v="1"/>
    <x v="3"/>
    <x v="1"/>
    <n v="5"/>
    <s v="N"/>
    <s v="NA"/>
    <s v="SJ Davis"/>
    <s v="DJ Harper"/>
  </r>
  <r>
    <n v="335986"/>
    <s v="Kolkata"/>
    <x v="0"/>
    <d v="2008-04-20T00:00:00"/>
    <x v="4"/>
    <x v="4"/>
    <n v="0"/>
    <x v="4"/>
    <x v="4"/>
    <x v="4"/>
    <x v="1"/>
    <x v="0"/>
    <x v="1"/>
    <n v="5"/>
    <s v="N"/>
    <s v="NA"/>
    <s v="BF Bowden"/>
    <s v="K Hariharan"/>
  </r>
  <r>
    <n v="335987"/>
    <s v="Jaipur"/>
    <x v="0"/>
    <d v="2008-04-21T00:00:00"/>
    <x v="5"/>
    <x v="5"/>
    <n v="0"/>
    <x v="5"/>
    <x v="5"/>
    <x v="5"/>
    <x v="1"/>
    <x v="4"/>
    <x v="1"/>
    <n v="6"/>
    <s v="N"/>
    <s v="NA"/>
    <s v="Aleem Dar"/>
    <s v="RB Tiffin"/>
  </r>
  <r>
    <n v="335988"/>
    <s v="Hyderabad"/>
    <x v="0"/>
    <d v="2008-04-22T00:00:00"/>
    <x v="6"/>
    <x v="6"/>
    <n v="0"/>
    <x v="6"/>
    <x v="6"/>
    <x v="4"/>
    <x v="1"/>
    <x v="2"/>
    <x v="1"/>
    <n v="9"/>
    <s v="N"/>
    <s v="NA"/>
    <s v="IL Howell"/>
    <s v="AM Saheba"/>
  </r>
  <r>
    <n v="335989"/>
    <s v="Chennai"/>
    <x v="0"/>
    <d v="2008-04-23T00:00:00"/>
    <x v="7"/>
    <x v="7"/>
    <n v="0"/>
    <x v="7"/>
    <x v="7"/>
    <x v="3"/>
    <x v="0"/>
    <x v="1"/>
    <x v="0"/>
    <n v="6"/>
    <s v="N"/>
    <s v="NA"/>
    <s v="DJ Harper"/>
    <s v="GA Pratapkumar"/>
  </r>
  <r>
    <n v="335990"/>
    <s v="Hyderabad"/>
    <x v="0"/>
    <d v="2008-04-24T00:00:00"/>
    <x v="8"/>
    <x v="6"/>
    <n v="0"/>
    <x v="6"/>
    <x v="2"/>
    <x v="2"/>
    <x v="0"/>
    <x v="4"/>
    <x v="1"/>
    <n v="3"/>
    <s v="N"/>
    <s v="NA"/>
    <s v="Asad Rauf"/>
    <s v="MR Benson"/>
  </r>
  <r>
    <n v="335991"/>
    <s v="Chandigarh"/>
    <x v="0"/>
    <d v="2008-04-25T00:00:00"/>
    <x v="9"/>
    <x v="1"/>
    <n v="0"/>
    <x v="1"/>
    <x v="7"/>
    <x v="3"/>
    <x v="0"/>
    <x v="5"/>
    <x v="0"/>
    <n v="66"/>
    <s v="N"/>
    <s v="NA"/>
    <s v="Aleem Dar"/>
    <s v="AM Saheba"/>
  </r>
  <r>
    <n v="335992"/>
    <s v="Bangalore"/>
    <x v="0"/>
    <d v="2008-04-26T00:00:00"/>
    <x v="5"/>
    <x v="0"/>
    <n v="0"/>
    <x v="0"/>
    <x v="2"/>
    <x v="2"/>
    <x v="0"/>
    <x v="4"/>
    <x v="1"/>
    <n v="7"/>
    <s v="N"/>
    <s v="NA"/>
    <s v="MR Benson"/>
    <s v="IL Howell"/>
  </r>
  <r>
    <n v="335993"/>
    <s v="Chennai"/>
    <x v="0"/>
    <d v="2008-04-26T00:00:00"/>
    <x v="10"/>
    <x v="7"/>
    <n v="0"/>
    <x v="7"/>
    <x v="0"/>
    <x v="6"/>
    <x v="1"/>
    <x v="1"/>
    <x v="1"/>
    <n v="9"/>
    <s v="N"/>
    <s v="NA"/>
    <s v="BF Bowden"/>
    <s v="AV Jayaprakash"/>
  </r>
  <r>
    <n v="335994"/>
    <s v="Mumbai"/>
    <x v="0"/>
    <d v="2008-04-27T00:00:00"/>
    <x v="11"/>
    <x v="8"/>
    <n v="0"/>
    <x v="3"/>
    <x v="4"/>
    <x v="4"/>
    <x v="0"/>
    <x v="6"/>
    <x v="1"/>
    <n v="10"/>
    <s v="N"/>
    <s v="NA"/>
    <s v="Asad Rauf"/>
    <s v="SL Shastri"/>
  </r>
  <r>
    <n v="335995"/>
    <s v="Chandigarh"/>
    <x v="0"/>
    <d v="2008-04-27T00:00:00"/>
    <x v="12"/>
    <x v="1"/>
    <n v="0"/>
    <x v="1"/>
    <x v="6"/>
    <x v="7"/>
    <x v="1"/>
    <x v="5"/>
    <x v="1"/>
    <n v="4"/>
    <s v="N"/>
    <s v="NA"/>
    <s v="RE Koertzen"/>
    <s v="I Shivram"/>
  </r>
  <r>
    <n v="335996"/>
    <s v="Bangalore"/>
    <x v="0"/>
    <d v="2008-04-28T00:00:00"/>
    <x v="13"/>
    <x v="0"/>
    <n v="0"/>
    <x v="0"/>
    <x v="1"/>
    <x v="1"/>
    <x v="1"/>
    <x v="1"/>
    <x v="0"/>
    <n v="13"/>
    <s v="N"/>
    <s v="NA"/>
    <s v="BR Doctrove"/>
    <s v="RB Tiffin"/>
  </r>
  <r>
    <n v="335997"/>
    <s v="Kolkata"/>
    <x v="0"/>
    <d v="2008-04-29T00:00:00"/>
    <x v="14"/>
    <x v="4"/>
    <n v="0"/>
    <x v="4"/>
    <x v="7"/>
    <x v="6"/>
    <x v="1"/>
    <x v="7"/>
    <x v="1"/>
    <n v="7"/>
    <s v="N"/>
    <s v="NA"/>
    <s v="BF Bowden"/>
    <s v="AV Jayaprakash"/>
  </r>
  <r>
    <n v="335998"/>
    <s v="Delhi"/>
    <x v="0"/>
    <d v="2008-04-30T00:00:00"/>
    <x v="15"/>
    <x v="2"/>
    <n v="0"/>
    <x v="2"/>
    <x v="3"/>
    <x v="0"/>
    <x v="0"/>
    <x v="2"/>
    <x v="0"/>
    <n v="10"/>
    <s v="N"/>
    <s v="NA"/>
    <s v="Aleem Dar"/>
    <s v="I Shivram"/>
  </r>
  <r>
    <n v="335999"/>
    <s v="Hyderabad"/>
    <x v="0"/>
    <d v="2008-05-01T00:00:00"/>
    <x v="16"/>
    <x v="6"/>
    <n v="0"/>
    <x v="6"/>
    <x v="5"/>
    <x v="5"/>
    <x v="0"/>
    <x v="5"/>
    <x v="1"/>
    <n v="7"/>
    <s v="N"/>
    <s v="NA"/>
    <s v="BR Doctrove"/>
    <s v="RB Tiffin"/>
  </r>
  <r>
    <n v="336000"/>
    <s v="Jaipur"/>
    <x v="0"/>
    <d v="2008-05-01T00:00:00"/>
    <x v="17"/>
    <x v="5"/>
    <n v="0"/>
    <x v="5"/>
    <x v="0"/>
    <x v="2"/>
    <x v="1"/>
    <x v="4"/>
    <x v="0"/>
    <n v="45"/>
    <s v="N"/>
    <s v="NA"/>
    <s v="RE Koertzen"/>
    <s v="GA Pratapkumar"/>
  </r>
  <r>
    <n v="336001"/>
    <s v="Chennai"/>
    <x v="0"/>
    <d v="2008-05-02T00:00:00"/>
    <x v="6"/>
    <x v="7"/>
    <n v="0"/>
    <x v="7"/>
    <x v="6"/>
    <x v="1"/>
    <x v="1"/>
    <x v="2"/>
    <x v="1"/>
    <n v="8"/>
    <s v="N"/>
    <s v="NA"/>
    <s v="BF Bowden"/>
    <s v="K Hariharan"/>
  </r>
  <r>
    <n v="336002"/>
    <s v="Hyderabad"/>
    <x v="0"/>
    <d v="2008-05-25T00:00:00"/>
    <x v="18"/>
    <x v="6"/>
    <n v="0"/>
    <x v="6"/>
    <x v="3"/>
    <x v="4"/>
    <x v="1"/>
    <x v="3"/>
    <x v="1"/>
    <n v="5"/>
    <s v="N"/>
    <s v="NA"/>
    <s v="Asad Rauf"/>
    <s v="RE Koertzen"/>
  </r>
  <r>
    <n v="336003"/>
    <s v="Chandigarh"/>
    <x v="0"/>
    <d v="2008-05-03T00:00:00"/>
    <x v="19"/>
    <x v="1"/>
    <n v="0"/>
    <x v="1"/>
    <x v="0"/>
    <x v="5"/>
    <x v="1"/>
    <x v="5"/>
    <x v="0"/>
    <n v="9"/>
    <s v="N"/>
    <s v="NA"/>
    <s v="DJ Harper"/>
    <s v="I Shivram"/>
  </r>
  <r>
    <n v="336004"/>
    <s v="Mumbai"/>
    <x v="0"/>
    <d v="2008-05-04T00:00:00"/>
    <x v="20"/>
    <x v="8"/>
    <n v="0"/>
    <x v="3"/>
    <x v="6"/>
    <x v="7"/>
    <x v="0"/>
    <x v="7"/>
    <x v="0"/>
    <n v="29"/>
    <s v="N"/>
    <s v="NA"/>
    <s v="IL Howell"/>
    <s v="RE Koertzen"/>
  </r>
  <r>
    <n v="336005"/>
    <s v="Jaipur"/>
    <x v="0"/>
    <d v="2008-05-04T00:00:00"/>
    <x v="21"/>
    <x v="5"/>
    <n v="0"/>
    <x v="5"/>
    <x v="1"/>
    <x v="1"/>
    <x v="1"/>
    <x v="4"/>
    <x v="1"/>
    <n v="8"/>
    <s v="N"/>
    <s v="NA"/>
    <s v="Asad Rauf"/>
    <s v="AV Jayaprakash"/>
  </r>
  <r>
    <n v="336006"/>
    <s v="Bangalore"/>
    <x v="0"/>
    <d v="2008-05-05T00:00:00"/>
    <x v="22"/>
    <x v="0"/>
    <n v="0"/>
    <x v="0"/>
    <x v="5"/>
    <x v="5"/>
    <x v="0"/>
    <x v="5"/>
    <x v="1"/>
    <n v="6"/>
    <s v="N"/>
    <s v="NA"/>
    <s v="SJ Davis"/>
    <s v="BR Doctrove"/>
  </r>
  <r>
    <n v="336007"/>
    <s v="Chennai"/>
    <x v="0"/>
    <d v="2008-05-06T00:00:00"/>
    <x v="11"/>
    <x v="7"/>
    <n v="0"/>
    <x v="7"/>
    <x v="4"/>
    <x v="4"/>
    <x v="0"/>
    <x v="6"/>
    <x v="1"/>
    <n v="7"/>
    <s v="N"/>
    <s v="NA"/>
    <s v="MR Benson"/>
    <s v="RB Tiffin"/>
  </r>
  <r>
    <n v="336008"/>
    <s v="Mumbai"/>
    <x v="0"/>
    <d v="2008-05-07T00:00:00"/>
    <x v="23"/>
    <x v="8"/>
    <n v="0"/>
    <x v="3"/>
    <x v="2"/>
    <x v="3"/>
    <x v="0"/>
    <x v="7"/>
    <x v="1"/>
    <n v="7"/>
    <s v="N"/>
    <s v="NA"/>
    <s v="DJ Harper"/>
    <s v="RE Koertzen"/>
  </r>
  <r>
    <n v="336009"/>
    <s v="Delhi"/>
    <x v="0"/>
    <d v="2008-05-08T00:00:00"/>
    <x v="13"/>
    <x v="2"/>
    <n v="0"/>
    <x v="2"/>
    <x v="1"/>
    <x v="1"/>
    <x v="0"/>
    <x v="1"/>
    <x v="1"/>
    <n v="4"/>
    <s v="N"/>
    <s v="NA"/>
    <s v="Aleem Dar"/>
    <s v="RB Tiffin"/>
  </r>
  <r>
    <n v="336010"/>
    <s v="Kolkata"/>
    <x v="0"/>
    <d v="2008-05-08T00:00:00"/>
    <x v="24"/>
    <x v="4"/>
    <n v="0"/>
    <x v="4"/>
    <x v="3"/>
    <x v="6"/>
    <x v="1"/>
    <x v="0"/>
    <x v="0"/>
    <n v="5"/>
    <s v="N"/>
    <s v="NA"/>
    <s v="Asad Rauf"/>
    <s v="IL Howell"/>
  </r>
  <r>
    <n v="336011"/>
    <s v="Jaipur"/>
    <x v="0"/>
    <d v="2008-05-09T00:00:00"/>
    <x v="8"/>
    <x v="5"/>
    <n v="0"/>
    <x v="5"/>
    <x v="4"/>
    <x v="2"/>
    <x v="0"/>
    <x v="4"/>
    <x v="1"/>
    <n v="8"/>
    <s v="N"/>
    <s v="NA"/>
    <s v="MR Benson"/>
    <s v="AM Saheba"/>
  </r>
  <r>
    <n v="336012"/>
    <s v="Bangalore"/>
    <x v="0"/>
    <d v="2008-05-28T00:00:00"/>
    <x v="25"/>
    <x v="0"/>
    <n v="0"/>
    <x v="0"/>
    <x v="7"/>
    <x v="3"/>
    <x v="0"/>
    <x v="7"/>
    <x v="1"/>
    <n v="9"/>
    <s v="N"/>
    <s v="NA"/>
    <s v="BF Bowden"/>
    <s v="AV Jayaprakash"/>
  </r>
  <r>
    <n v="336013"/>
    <s v="Chennai"/>
    <x v="0"/>
    <d v="2008-05-10T00:00:00"/>
    <x v="26"/>
    <x v="7"/>
    <n v="0"/>
    <x v="7"/>
    <x v="5"/>
    <x v="5"/>
    <x v="0"/>
    <x v="1"/>
    <x v="0"/>
    <n v="18"/>
    <s v="N"/>
    <s v="NA"/>
    <s v="AV Jayaprakash"/>
    <s v="BG Jerling"/>
  </r>
  <r>
    <n v="336014"/>
    <s v="Hyderabad"/>
    <x v="0"/>
    <d v="2008-05-11T00:00:00"/>
    <x v="24"/>
    <x v="6"/>
    <n v="0"/>
    <x v="6"/>
    <x v="0"/>
    <x v="6"/>
    <x v="1"/>
    <x v="0"/>
    <x v="0"/>
    <n v="23"/>
    <s v="N"/>
    <s v="NA"/>
    <s v="IL Howell"/>
    <s v="AM Saheba"/>
  </r>
  <r>
    <n v="336015"/>
    <s v="Jaipur"/>
    <x v="0"/>
    <d v="2008-05-11T00:00:00"/>
    <x v="5"/>
    <x v="5"/>
    <n v="0"/>
    <x v="5"/>
    <x v="6"/>
    <x v="2"/>
    <x v="0"/>
    <x v="4"/>
    <x v="1"/>
    <n v="3"/>
    <s v="N"/>
    <s v="NA"/>
    <s v="SJ Davis"/>
    <s v="RE Koertzen"/>
  </r>
  <r>
    <n v="336016"/>
    <s v="Chandigarh"/>
    <x v="0"/>
    <d v="2008-05-12T00:00:00"/>
    <x v="16"/>
    <x v="1"/>
    <n v="0"/>
    <x v="1"/>
    <x v="3"/>
    <x v="0"/>
    <x v="1"/>
    <x v="5"/>
    <x v="1"/>
    <n v="9"/>
    <s v="N"/>
    <s v="NA"/>
    <s v="BR Doctrove"/>
    <s v="I Shivram"/>
  </r>
  <r>
    <n v="336017"/>
    <s v="Kolkata"/>
    <x v="0"/>
    <d v="2008-05-13T00:00:00"/>
    <x v="27"/>
    <x v="4"/>
    <n v="0"/>
    <x v="4"/>
    <x v="6"/>
    <x v="6"/>
    <x v="1"/>
    <x v="0"/>
    <x v="0"/>
    <n v="23"/>
    <s v="N"/>
    <s v="NA"/>
    <s v="Asad Rauf"/>
    <s v="IL Howell"/>
  </r>
  <r>
    <n v="336018"/>
    <s v="Mumbai"/>
    <x v="0"/>
    <d v="2008-05-14T00:00:00"/>
    <x v="14"/>
    <x v="3"/>
    <n v="0"/>
    <x v="3"/>
    <x v="1"/>
    <x v="3"/>
    <x v="0"/>
    <x v="7"/>
    <x v="1"/>
    <n v="9"/>
    <s v="N"/>
    <s v="NA"/>
    <s v="BR Doctrove"/>
    <s v="AM Saheba"/>
  </r>
  <r>
    <n v="336019"/>
    <s v="Chandigarh"/>
    <x v="0"/>
    <d v="2008-05-28T00:00:00"/>
    <x v="16"/>
    <x v="1"/>
    <n v="0"/>
    <x v="1"/>
    <x v="2"/>
    <x v="2"/>
    <x v="0"/>
    <x v="5"/>
    <x v="0"/>
    <n v="41"/>
    <s v="N"/>
    <s v="NA"/>
    <s v="SJ Davis"/>
    <s v="K Hariharan"/>
  </r>
  <r>
    <n v="336020"/>
    <s v="Delhi"/>
    <x v="0"/>
    <d v="2008-05-15T00:00:00"/>
    <x v="28"/>
    <x v="2"/>
    <n v="0"/>
    <x v="2"/>
    <x v="4"/>
    <x v="4"/>
    <x v="0"/>
    <x v="2"/>
    <x v="0"/>
    <n v="12"/>
    <s v="N"/>
    <s v="NA"/>
    <s v="BG Jerling"/>
    <s v="GA Pratapkumar"/>
  </r>
  <r>
    <n v="336021"/>
    <s v="Mumbai"/>
    <x v="0"/>
    <d v="2008-05-16T00:00:00"/>
    <x v="20"/>
    <x v="3"/>
    <n v="0"/>
    <x v="3"/>
    <x v="0"/>
    <x v="3"/>
    <x v="0"/>
    <x v="7"/>
    <x v="1"/>
    <n v="8"/>
    <s v="N"/>
    <s v="NA"/>
    <s v="BR Doctrove"/>
    <s v="DJ Harper"/>
  </r>
  <r>
    <n v="336022"/>
    <s v="Delhi"/>
    <x v="0"/>
    <d v="2008-05-17T00:00:00"/>
    <x v="29"/>
    <x v="2"/>
    <n v="0"/>
    <x v="2"/>
    <x v="5"/>
    <x v="7"/>
    <x v="1"/>
    <x v="5"/>
    <x v="0"/>
    <n v="6"/>
    <s v="N"/>
    <s v="D/L"/>
    <s v="AV Jayaprakash"/>
    <s v="RE Koertzen"/>
  </r>
  <r>
    <n v="336023"/>
    <s v="Jaipur"/>
    <x v="0"/>
    <d v="2008-05-17T00:00:00"/>
    <x v="30"/>
    <x v="5"/>
    <n v="0"/>
    <x v="5"/>
    <x v="3"/>
    <x v="0"/>
    <x v="0"/>
    <x v="4"/>
    <x v="0"/>
    <n v="65"/>
    <s v="N"/>
    <s v="NA"/>
    <s v="BF Bowden"/>
    <s v="SL Shastri"/>
  </r>
  <r>
    <n v="336024"/>
    <s v="Hyderabad"/>
    <x v="0"/>
    <d v="2008-05-18T00:00:00"/>
    <x v="31"/>
    <x v="6"/>
    <n v="0"/>
    <x v="6"/>
    <x v="7"/>
    <x v="4"/>
    <x v="0"/>
    <x v="7"/>
    <x v="0"/>
    <n v="25"/>
    <s v="N"/>
    <s v="NA"/>
    <s v="BR Doctrove"/>
    <s v="DJ Harper"/>
  </r>
  <r>
    <n v="336025"/>
    <s v="Kolkata"/>
    <x v="0"/>
    <d v="2008-05-18T00:00:00"/>
    <x v="32"/>
    <x v="4"/>
    <n v="0"/>
    <x v="4"/>
    <x v="1"/>
    <x v="6"/>
    <x v="1"/>
    <x v="1"/>
    <x v="0"/>
    <n v="3"/>
    <s v="N"/>
    <s v="D/L"/>
    <s v="Asad Rauf"/>
    <s v="K Hariharan"/>
  </r>
  <r>
    <n v="336026"/>
    <s v="Bangalore"/>
    <x v="0"/>
    <d v="2008-05-19T00:00:00"/>
    <x v="33"/>
    <x v="0"/>
    <n v="0"/>
    <x v="0"/>
    <x v="6"/>
    <x v="7"/>
    <x v="0"/>
    <x v="2"/>
    <x v="1"/>
    <n v="5"/>
    <s v="N"/>
    <s v="NA"/>
    <s v="SJ Davis"/>
    <s v="GA Pratapkumar"/>
  </r>
  <r>
    <n v="336027"/>
    <s v="Kolkata"/>
    <x v="0"/>
    <d v="2008-05-20T00:00:00"/>
    <x v="8"/>
    <x v="4"/>
    <n v="0"/>
    <x v="4"/>
    <x v="2"/>
    <x v="2"/>
    <x v="0"/>
    <x v="4"/>
    <x v="1"/>
    <n v="6"/>
    <s v="N"/>
    <s v="NA"/>
    <s v="BG Jerling"/>
    <s v="RE Koertzen"/>
  </r>
  <r>
    <n v="336028"/>
    <s v="Mumbai"/>
    <x v="0"/>
    <d v="2008-05-21T00:00:00"/>
    <x v="16"/>
    <x v="3"/>
    <n v="0"/>
    <x v="3"/>
    <x v="5"/>
    <x v="3"/>
    <x v="0"/>
    <x v="5"/>
    <x v="0"/>
    <n v="1"/>
    <s v="N"/>
    <s v="NA"/>
    <s v="BF Bowden"/>
    <s v="GA Pratapkumar"/>
  </r>
  <r>
    <n v="336029"/>
    <s v="Chennai"/>
    <x v="0"/>
    <d v="2008-05-21T00:00:00"/>
    <x v="34"/>
    <x v="7"/>
    <n v="0"/>
    <x v="7"/>
    <x v="3"/>
    <x v="0"/>
    <x v="1"/>
    <x v="3"/>
    <x v="0"/>
    <n v="14"/>
    <s v="N"/>
    <s v="NA"/>
    <s v="DJ Harper"/>
    <s v="I Shivram"/>
  </r>
  <r>
    <n v="336031"/>
    <s v="Chandigarh"/>
    <x v="0"/>
    <d v="2008-05-23T00:00:00"/>
    <x v="16"/>
    <x v="1"/>
    <n v="0"/>
    <x v="1"/>
    <x v="4"/>
    <x v="5"/>
    <x v="0"/>
    <x v="5"/>
    <x v="1"/>
    <n v="6"/>
    <s v="N"/>
    <s v="NA"/>
    <s v="Asad Rauf"/>
    <s v="SJ Davis"/>
  </r>
  <r>
    <n v="336032"/>
    <s v="Delhi"/>
    <x v="0"/>
    <d v="2008-05-24T00:00:00"/>
    <x v="35"/>
    <x v="2"/>
    <n v="0"/>
    <x v="2"/>
    <x v="7"/>
    <x v="7"/>
    <x v="0"/>
    <x v="2"/>
    <x v="1"/>
    <n v="5"/>
    <s v="N"/>
    <s v="NA"/>
    <s v="BF Bowden"/>
    <s v="K Hariharan"/>
  </r>
  <r>
    <n v="336033"/>
    <s v="Chennai"/>
    <x v="0"/>
    <d v="2008-05-24T00:00:00"/>
    <x v="36"/>
    <x v="7"/>
    <n v="0"/>
    <x v="7"/>
    <x v="2"/>
    <x v="2"/>
    <x v="1"/>
    <x v="4"/>
    <x v="0"/>
    <n v="10"/>
    <s v="N"/>
    <s v="NA"/>
    <s v="DJ Harper"/>
    <s v="SL Shastri"/>
  </r>
  <r>
    <n v="336034"/>
    <s v="Bangalore"/>
    <x v="0"/>
    <d v="2008-05-03T00:00:00"/>
    <x v="37"/>
    <x v="0"/>
    <n v="0"/>
    <x v="0"/>
    <x v="4"/>
    <x v="4"/>
    <x v="0"/>
    <x v="3"/>
    <x v="0"/>
    <n v="3"/>
    <s v="N"/>
    <s v="NA"/>
    <s v="BR Doctrove"/>
    <s v="SL Shastri"/>
  </r>
  <r>
    <n v="336035"/>
    <s v="Kolkata"/>
    <x v="0"/>
    <d v="2008-05-25T00:00:00"/>
    <x v="38"/>
    <x v="4"/>
    <n v="0"/>
    <x v="4"/>
    <x v="5"/>
    <x v="5"/>
    <x v="1"/>
    <x v="0"/>
    <x v="1"/>
    <n v="3"/>
    <s v="N"/>
    <s v="NA"/>
    <s v="SJ Davis"/>
    <s v="I Shivram"/>
  </r>
  <r>
    <n v="336036"/>
    <s v="Jaipur"/>
    <x v="0"/>
    <d v="2008-05-26T00:00:00"/>
    <x v="21"/>
    <x v="5"/>
    <n v="0"/>
    <x v="5"/>
    <x v="7"/>
    <x v="2"/>
    <x v="0"/>
    <x v="4"/>
    <x v="1"/>
    <n v="5"/>
    <s v="N"/>
    <s v="NA"/>
    <s v="BF Bowden"/>
    <s v="K Hariharan"/>
  </r>
  <r>
    <n v="336037"/>
    <s v="Hyderabad"/>
    <x v="0"/>
    <d v="2008-05-27T00:00:00"/>
    <x v="39"/>
    <x v="6"/>
    <n v="0"/>
    <x v="6"/>
    <x v="1"/>
    <x v="4"/>
    <x v="1"/>
    <x v="1"/>
    <x v="1"/>
    <n v="7"/>
    <s v="N"/>
    <s v="NA"/>
    <s v="BG Jerling"/>
    <s v="AM Saheba"/>
  </r>
  <r>
    <n v="336038"/>
    <s v="Mumbai"/>
    <x v="0"/>
    <d v="2008-05-30T00:00:00"/>
    <x v="5"/>
    <x v="3"/>
    <n v="0"/>
    <x v="2"/>
    <x v="2"/>
    <x v="7"/>
    <x v="0"/>
    <x v="4"/>
    <x v="0"/>
    <n v="105"/>
    <s v="N"/>
    <s v="NA"/>
    <s v="BF Bowden"/>
    <s v="RE Koertzen"/>
  </r>
  <r>
    <n v="336039"/>
    <s v="Mumbai"/>
    <x v="0"/>
    <d v="2008-05-31T00:00:00"/>
    <x v="32"/>
    <x v="3"/>
    <n v="0"/>
    <x v="7"/>
    <x v="5"/>
    <x v="5"/>
    <x v="1"/>
    <x v="1"/>
    <x v="1"/>
    <n v="9"/>
    <s v="N"/>
    <s v="NA"/>
    <s v="Asad Rauf"/>
    <s v="DJ Harper"/>
  </r>
  <r>
    <n v="336040"/>
    <s v="Mumbai"/>
    <x v="0"/>
    <d v="2008-06-01T00:00:00"/>
    <x v="8"/>
    <x v="8"/>
    <n v="0"/>
    <x v="7"/>
    <x v="2"/>
    <x v="2"/>
    <x v="0"/>
    <x v="4"/>
    <x v="1"/>
    <n v="3"/>
    <s v="N"/>
    <s v="NA"/>
    <s v="BF Bowden"/>
    <s v="RE Koertzen"/>
  </r>
  <r>
    <n v="392181"/>
    <s v="Cape Town"/>
    <x v="1"/>
    <d v="2009-04-18T00:00:00"/>
    <x v="40"/>
    <x v="9"/>
    <n v="1"/>
    <x v="7"/>
    <x v="7"/>
    <x v="1"/>
    <x v="0"/>
    <x v="7"/>
    <x v="0"/>
    <n v="19"/>
    <s v="N"/>
    <s v="NA"/>
    <s v="BR Doctrove"/>
    <s v="K Hariharan"/>
  </r>
  <r>
    <n v="392182"/>
    <s v="Cape Town"/>
    <x v="1"/>
    <d v="2009-04-18T00:00:00"/>
    <x v="41"/>
    <x v="9"/>
    <n v="1"/>
    <x v="0"/>
    <x v="2"/>
    <x v="0"/>
    <x v="1"/>
    <x v="3"/>
    <x v="0"/>
    <n v="75"/>
    <s v="N"/>
    <s v="NA"/>
    <s v="BR Doctrove"/>
    <s v="RB Tiffin"/>
  </r>
  <r>
    <n v="392183"/>
    <s v="Cape Town"/>
    <x v="1"/>
    <d v="2009-04-19T00:00:00"/>
    <x v="42"/>
    <x v="9"/>
    <n v="1"/>
    <x v="2"/>
    <x v="5"/>
    <x v="7"/>
    <x v="0"/>
    <x v="2"/>
    <x v="1"/>
    <n v="10"/>
    <s v="N"/>
    <s v="D/L"/>
    <s v="MR Benson"/>
    <s v="SD Ranade"/>
  </r>
  <r>
    <n v="392184"/>
    <s v="Cape Town"/>
    <x v="1"/>
    <d v="2009-04-19T00:00:00"/>
    <x v="43"/>
    <x v="9"/>
    <n v="1"/>
    <x v="6"/>
    <x v="0"/>
    <x v="6"/>
    <x v="1"/>
    <x v="6"/>
    <x v="1"/>
    <n v="8"/>
    <s v="N"/>
    <s v="NA"/>
    <s v="MR Benson"/>
    <s v="BR Doctrove"/>
  </r>
  <r>
    <n v="392185"/>
    <s v="Port Elizabeth"/>
    <x v="1"/>
    <d v="2009-04-20T00:00:00"/>
    <x v="44"/>
    <x v="10"/>
    <n v="1"/>
    <x v="0"/>
    <x v="1"/>
    <x v="1"/>
    <x v="1"/>
    <x v="1"/>
    <x v="0"/>
    <n v="92"/>
    <s v="N"/>
    <s v="NA"/>
    <s v="BG Jerling"/>
    <s v="SJA Taufel"/>
  </r>
  <r>
    <n v="392186"/>
    <s v="Durban"/>
    <x v="1"/>
    <d v="2009-04-21T00:00:00"/>
    <x v="45"/>
    <x v="11"/>
    <n v="1"/>
    <x v="1"/>
    <x v="0"/>
    <x v="6"/>
    <x v="0"/>
    <x v="0"/>
    <x v="0"/>
    <n v="11"/>
    <s v="N"/>
    <s v="D/L"/>
    <s v="DJ Harper"/>
    <s v="SD Ranade"/>
  </r>
  <r>
    <n v="392188"/>
    <s v="Cape Town"/>
    <x v="1"/>
    <d v="2009-04-22T00:00:00"/>
    <x v="11"/>
    <x v="9"/>
    <n v="1"/>
    <x v="0"/>
    <x v="4"/>
    <x v="4"/>
    <x v="1"/>
    <x v="6"/>
    <x v="0"/>
    <n v="24"/>
    <s v="N"/>
    <s v="NA"/>
    <s v="M Erasmus"/>
    <s v="AM Saheba"/>
  </r>
  <r>
    <n v="392189"/>
    <s v="Durban"/>
    <x v="1"/>
    <d v="2009-04-23T00:00:00"/>
    <x v="46"/>
    <x v="11"/>
    <n v="1"/>
    <x v="7"/>
    <x v="6"/>
    <x v="7"/>
    <x v="1"/>
    <x v="2"/>
    <x v="0"/>
    <n v="9"/>
    <s v="N"/>
    <s v="NA"/>
    <s v="BR Doctrove"/>
    <s v="SJA Taufel"/>
  </r>
  <r>
    <n v="392190"/>
    <s v="Cape Town"/>
    <x v="1"/>
    <d v="2009-04-23T00:00:00"/>
    <x v="8"/>
    <x v="9"/>
    <n v="1"/>
    <x v="4"/>
    <x v="2"/>
    <x v="6"/>
    <x v="0"/>
    <x v="4"/>
    <x v="2"/>
    <s v="NA"/>
    <s v="Y"/>
    <s v="NA"/>
    <s v="MR Benson"/>
    <s v="M Erasmus"/>
  </r>
  <r>
    <n v="392191"/>
    <s v="Durban"/>
    <x v="1"/>
    <d v="2009-04-24T00:00:00"/>
    <x v="47"/>
    <x v="11"/>
    <n v="1"/>
    <x v="0"/>
    <x v="5"/>
    <x v="0"/>
    <x v="1"/>
    <x v="5"/>
    <x v="1"/>
    <n v="7"/>
    <s v="N"/>
    <s v="NA"/>
    <s v="BR Doctrove"/>
    <s v="TH Wijewardene"/>
  </r>
  <r>
    <n v="392192"/>
    <s v="Durban"/>
    <x v="1"/>
    <d v="2009-04-25T00:00:00"/>
    <x v="48"/>
    <x v="11"/>
    <n v="1"/>
    <x v="6"/>
    <x v="7"/>
    <x v="4"/>
    <x v="1"/>
    <x v="6"/>
    <x v="0"/>
    <n v="12"/>
    <s v="N"/>
    <s v="NA"/>
    <s v="HDPK Dharmasena"/>
    <s v="SJA Taufel"/>
  </r>
  <r>
    <n v="392194"/>
    <s v="Port Elizabeth"/>
    <x v="1"/>
    <d v="2009-04-26T00:00:00"/>
    <x v="49"/>
    <x v="10"/>
    <n v="1"/>
    <x v="0"/>
    <x v="6"/>
    <x v="0"/>
    <x v="1"/>
    <x v="2"/>
    <x v="1"/>
    <n v="6"/>
    <s v="N"/>
    <s v="NA"/>
    <s v="S Asnani"/>
    <s v="BG Jerling"/>
  </r>
  <r>
    <n v="392195"/>
    <s v="Cape Town"/>
    <x v="1"/>
    <d v="2009-04-26T00:00:00"/>
    <x v="9"/>
    <x v="9"/>
    <n v="1"/>
    <x v="1"/>
    <x v="2"/>
    <x v="5"/>
    <x v="1"/>
    <x v="5"/>
    <x v="0"/>
    <n v="27"/>
    <s v="N"/>
    <s v="NA"/>
    <s v="M Erasmus"/>
    <s v="K Hariharan"/>
  </r>
  <r>
    <n v="392196"/>
    <s v="Durban"/>
    <x v="1"/>
    <d v="2009-04-27T00:00:00"/>
    <x v="50"/>
    <x v="11"/>
    <n v="1"/>
    <x v="7"/>
    <x v="4"/>
    <x v="4"/>
    <x v="0"/>
    <x v="6"/>
    <x v="1"/>
    <n v="6"/>
    <s v="N"/>
    <s v="NA"/>
    <s v="IL Howell"/>
    <s v="TH Wijewardene"/>
  </r>
  <r>
    <n v="392197"/>
    <s v="Port Elizabeth"/>
    <x v="1"/>
    <d v="2009-04-27T00:00:00"/>
    <x v="40"/>
    <x v="10"/>
    <n v="1"/>
    <x v="4"/>
    <x v="7"/>
    <x v="3"/>
    <x v="1"/>
    <x v="7"/>
    <x v="0"/>
    <n v="92"/>
    <s v="N"/>
    <s v="NA"/>
    <s v="BG Jerling"/>
    <s v="RB Tiffin"/>
  </r>
  <r>
    <n v="392198"/>
    <s v="Centurion"/>
    <x v="1"/>
    <d v="2009-04-28T00:00:00"/>
    <x v="8"/>
    <x v="12"/>
    <n v="1"/>
    <x v="2"/>
    <x v="2"/>
    <x v="7"/>
    <x v="1"/>
    <x v="4"/>
    <x v="1"/>
    <n v="5"/>
    <s v="N"/>
    <s v="NA"/>
    <s v="GAV Baxter"/>
    <s v="RE Koertzen"/>
  </r>
  <r>
    <n v="392199"/>
    <s v="Durban"/>
    <x v="1"/>
    <d v="2009-04-29T00:00:00"/>
    <x v="3"/>
    <x v="11"/>
    <n v="1"/>
    <x v="0"/>
    <x v="0"/>
    <x v="6"/>
    <x v="1"/>
    <x v="3"/>
    <x v="1"/>
    <n v="5"/>
    <s v="N"/>
    <s v="NA"/>
    <s v="MR Benson"/>
    <s v="TH Wijewardene"/>
  </r>
  <r>
    <n v="392200"/>
    <s v="Durban"/>
    <x v="1"/>
    <d v="2009-04-29T00:00:00"/>
    <x v="9"/>
    <x v="11"/>
    <n v="1"/>
    <x v="1"/>
    <x v="7"/>
    <x v="5"/>
    <x v="1"/>
    <x v="5"/>
    <x v="0"/>
    <n v="3"/>
    <s v="N"/>
    <s v="NA"/>
    <s v="MR Benson"/>
    <s v="SL Shastri"/>
  </r>
  <r>
    <n v="392201"/>
    <s v="Centurion"/>
    <x v="1"/>
    <d v="2009-04-30T00:00:00"/>
    <x v="51"/>
    <x v="12"/>
    <n v="1"/>
    <x v="6"/>
    <x v="6"/>
    <x v="7"/>
    <x v="0"/>
    <x v="2"/>
    <x v="1"/>
    <n v="6"/>
    <s v="N"/>
    <s v="NA"/>
    <s v="GAV Baxter"/>
    <s v="AM Saheba"/>
  </r>
  <r>
    <n v="392202"/>
    <s v="Centurion"/>
    <x v="1"/>
    <d v="2009-04-30T00:00:00"/>
    <x v="39"/>
    <x v="12"/>
    <n v="1"/>
    <x v="7"/>
    <x v="2"/>
    <x v="2"/>
    <x v="0"/>
    <x v="1"/>
    <x v="0"/>
    <n v="38"/>
    <s v="N"/>
    <s v="NA"/>
    <s v="GAV Baxter"/>
    <s v="RE Koertzen"/>
  </r>
  <r>
    <n v="392203"/>
    <s v="East London"/>
    <x v="1"/>
    <d v="2009-05-01T00:00:00"/>
    <x v="52"/>
    <x v="13"/>
    <n v="1"/>
    <x v="4"/>
    <x v="7"/>
    <x v="3"/>
    <x v="1"/>
    <x v="7"/>
    <x v="0"/>
    <n v="9"/>
    <s v="N"/>
    <s v="NA"/>
    <s v="M Erasmus"/>
    <s v="SK Tarapore"/>
  </r>
  <r>
    <n v="392204"/>
    <s v="Durban"/>
    <x v="1"/>
    <d v="2009-05-01T00:00:00"/>
    <x v="53"/>
    <x v="11"/>
    <n v="1"/>
    <x v="0"/>
    <x v="5"/>
    <x v="0"/>
    <x v="1"/>
    <x v="3"/>
    <x v="0"/>
    <n v="8"/>
    <s v="N"/>
    <s v="NA"/>
    <s v="HDPK Dharmasena"/>
    <s v="S Ravi"/>
  </r>
  <r>
    <n v="392205"/>
    <s v="Port Elizabeth"/>
    <x v="1"/>
    <d v="2009-05-02T00:00:00"/>
    <x v="8"/>
    <x v="10"/>
    <n v="1"/>
    <x v="6"/>
    <x v="2"/>
    <x v="4"/>
    <x v="1"/>
    <x v="4"/>
    <x v="1"/>
    <n v="3"/>
    <s v="N"/>
    <s v="NA"/>
    <s v="S Asnani"/>
    <s v="BG Jerling"/>
  </r>
  <r>
    <n v="392206"/>
    <s v="Johannesburg"/>
    <x v="1"/>
    <d v="2009-05-02T00:00:00"/>
    <x v="54"/>
    <x v="14"/>
    <n v="1"/>
    <x v="7"/>
    <x v="6"/>
    <x v="7"/>
    <x v="0"/>
    <x v="1"/>
    <x v="0"/>
    <n v="18"/>
    <s v="N"/>
    <s v="NA"/>
    <s v="DJ Harper"/>
    <s v="RE Koertzen"/>
  </r>
  <r>
    <n v="392207"/>
    <s v="Port Elizabeth"/>
    <x v="1"/>
    <d v="2009-05-03T00:00:00"/>
    <x v="29"/>
    <x v="10"/>
    <n v="1"/>
    <x v="1"/>
    <x v="0"/>
    <x v="6"/>
    <x v="1"/>
    <x v="5"/>
    <x v="1"/>
    <n v="6"/>
    <s v="N"/>
    <s v="NA"/>
    <s v="S Asnani"/>
    <s v="MR Benson"/>
  </r>
  <r>
    <n v="392208"/>
    <s v="Johannesburg"/>
    <x v="1"/>
    <d v="2009-05-03T00:00:00"/>
    <x v="55"/>
    <x v="14"/>
    <n v="1"/>
    <x v="0"/>
    <x v="7"/>
    <x v="3"/>
    <x v="1"/>
    <x v="3"/>
    <x v="1"/>
    <n v="9"/>
    <s v="N"/>
    <s v="NA"/>
    <s v="RE Koertzen"/>
    <s v="TH Wijewardene"/>
  </r>
  <r>
    <n v="392209"/>
    <s v="East London"/>
    <x v="1"/>
    <d v="2009-05-04T00:00:00"/>
    <x v="13"/>
    <x v="13"/>
    <n v="1"/>
    <x v="7"/>
    <x v="4"/>
    <x v="1"/>
    <x v="1"/>
    <x v="1"/>
    <x v="0"/>
    <n v="78"/>
    <s v="N"/>
    <s v="NA"/>
    <s v="BR Doctrove"/>
    <s v="M Erasmus"/>
  </r>
  <r>
    <n v="392210"/>
    <s v="Durban"/>
    <x v="1"/>
    <d v="2009-05-05T00:00:00"/>
    <x v="30"/>
    <x v="11"/>
    <n v="1"/>
    <x v="1"/>
    <x v="2"/>
    <x v="5"/>
    <x v="0"/>
    <x v="4"/>
    <x v="0"/>
    <n v="78"/>
    <s v="N"/>
    <s v="NA"/>
    <s v="SS Hazare"/>
    <s v="IL Howell"/>
  </r>
  <r>
    <n v="392211"/>
    <s v="Durban"/>
    <x v="1"/>
    <d v="2009-05-05T00:00:00"/>
    <x v="56"/>
    <x v="11"/>
    <n v="1"/>
    <x v="2"/>
    <x v="0"/>
    <x v="6"/>
    <x v="1"/>
    <x v="2"/>
    <x v="1"/>
    <n v="9"/>
    <s v="N"/>
    <s v="NA"/>
    <s v="GAV Baxter"/>
    <s v="IL Howell"/>
  </r>
  <r>
    <n v="392212"/>
    <s v="Centurion"/>
    <x v="1"/>
    <d v="2009-05-06T00:00:00"/>
    <x v="57"/>
    <x v="12"/>
    <n v="1"/>
    <x v="6"/>
    <x v="7"/>
    <x v="4"/>
    <x v="1"/>
    <x v="6"/>
    <x v="0"/>
    <n v="19"/>
    <s v="N"/>
    <s v="NA"/>
    <s v="MR Benson"/>
    <s v="HDPK Dharmasena"/>
  </r>
  <r>
    <n v="392213"/>
    <s v="Centurion"/>
    <x v="1"/>
    <d v="2009-05-07T00:00:00"/>
    <x v="58"/>
    <x v="12"/>
    <n v="1"/>
    <x v="0"/>
    <x v="2"/>
    <x v="2"/>
    <x v="0"/>
    <x v="4"/>
    <x v="1"/>
    <n v="7"/>
    <s v="N"/>
    <s v="NA"/>
    <s v="K Hariharan"/>
    <s v="DJ Harper"/>
  </r>
  <r>
    <n v="392214"/>
    <s v="Centurion"/>
    <x v="1"/>
    <d v="2009-05-07T00:00:00"/>
    <x v="7"/>
    <x v="12"/>
    <n v="1"/>
    <x v="7"/>
    <x v="5"/>
    <x v="1"/>
    <x v="1"/>
    <x v="1"/>
    <x v="0"/>
    <n v="12"/>
    <s v="N"/>
    <s v="D/L"/>
    <s v="DJ Harper"/>
    <s v="TH Wijewardene"/>
  </r>
  <r>
    <n v="392215"/>
    <s v="East London"/>
    <x v="1"/>
    <d v="2009-05-08T00:00:00"/>
    <x v="23"/>
    <x v="13"/>
    <n v="1"/>
    <x v="2"/>
    <x v="7"/>
    <x v="3"/>
    <x v="1"/>
    <x v="2"/>
    <x v="1"/>
    <n v="7"/>
    <s v="N"/>
    <s v="NA"/>
    <s v="M Erasmus"/>
    <s v="SK Tarapore"/>
  </r>
  <r>
    <n v="392216"/>
    <s v="Kimberley"/>
    <x v="1"/>
    <d v="2009-05-09T00:00:00"/>
    <x v="29"/>
    <x v="15"/>
    <n v="1"/>
    <x v="6"/>
    <x v="5"/>
    <x v="5"/>
    <x v="0"/>
    <x v="5"/>
    <x v="1"/>
    <n v="3"/>
    <s v="N"/>
    <s v="NA"/>
    <s v="GAV Baxter"/>
    <s v="AM Saheba"/>
  </r>
  <r>
    <n v="392217"/>
    <s v="Kimberley"/>
    <x v="1"/>
    <d v="2009-05-09T00:00:00"/>
    <x v="59"/>
    <x v="15"/>
    <n v="1"/>
    <x v="7"/>
    <x v="2"/>
    <x v="2"/>
    <x v="1"/>
    <x v="1"/>
    <x v="1"/>
    <n v="7"/>
    <s v="N"/>
    <s v="NA"/>
    <s v="GAV Baxter"/>
    <s v="HDPK Dharmasena"/>
  </r>
  <r>
    <n v="392218"/>
    <s v="Port Elizabeth"/>
    <x v="1"/>
    <d v="2009-05-10T00:00:00"/>
    <x v="52"/>
    <x v="10"/>
    <n v="1"/>
    <x v="0"/>
    <x v="7"/>
    <x v="3"/>
    <x v="1"/>
    <x v="7"/>
    <x v="0"/>
    <n v="16"/>
    <s v="N"/>
    <s v="NA"/>
    <s v="BR Doctrove"/>
    <s v="BG Jerling"/>
  </r>
  <r>
    <n v="392219"/>
    <s v="Johannesburg"/>
    <x v="1"/>
    <d v="2009-05-10T00:00:00"/>
    <x v="28"/>
    <x v="14"/>
    <n v="1"/>
    <x v="2"/>
    <x v="0"/>
    <x v="7"/>
    <x v="0"/>
    <x v="2"/>
    <x v="1"/>
    <n v="7"/>
    <s v="N"/>
    <s v="NA"/>
    <s v="SL Shastri"/>
    <s v="RB Tiffin"/>
  </r>
  <r>
    <n v="392220"/>
    <s v="Kimberley"/>
    <x v="1"/>
    <d v="2009-05-11T00:00:00"/>
    <x v="60"/>
    <x v="15"/>
    <n v="1"/>
    <x v="6"/>
    <x v="2"/>
    <x v="4"/>
    <x v="1"/>
    <x v="6"/>
    <x v="0"/>
    <n v="53"/>
    <s v="N"/>
    <s v="NA"/>
    <s v="GAV Baxter"/>
    <s v="HDPK Dharmasena"/>
  </r>
  <r>
    <n v="392221"/>
    <s v="Centurion"/>
    <x v="1"/>
    <d v="2009-05-12T00:00:00"/>
    <x v="61"/>
    <x v="12"/>
    <n v="1"/>
    <x v="0"/>
    <x v="0"/>
    <x v="0"/>
    <x v="0"/>
    <x v="3"/>
    <x v="1"/>
    <n v="6"/>
    <s v="N"/>
    <s v="NA"/>
    <s v="M Erasmus"/>
    <s v="SS Hazare"/>
  </r>
  <r>
    <n v="392222"/>
    <s v="Centurion"/>
    <x v="1"/>
    <d v="2009-05-12T00:00:00"/>
    <x v="62"/>
    <x v="12"/>
    <n v="1"/>
    <x v="1"/>
    <x v="7"/>
    <x v="5"/>
    <x v="1"/>
    <x v="7"/>
    <x v="1"/>
    <n v="8"/>
    <s v="N"/>
    <s v="NA"/>
    <s v="SS Hazare"/>
    <s v="RE Koertzen"/>
  </r>
  <r>
    <n v="392223"/>
    <s v="Durban"/>
    <x v="1"/>
    <d v="2009-05-13T00:00:00"/>
    <x v="63"/>
    <x v="11"/>
    <n v="1"/>
    <x v="6"/>
    <x v="6"/>
    <x v="4"/>
    <x v="0"/>
    <x v="2"/>
    <x v="0"/>
    <n v="12"/>
    <s v="N"/>
    <s v="NA"/>
    <s v="DJ Harper"/>
    <s v="SL Shastri"/>
  </r>
  <r>
    <n v="392224"/>
    <s v="Durban"/>
    <x v="1"/>
    <d v="2009-05-14T00:00:00"/>
    <x v="61"/>
    <x v="11"/>
    <n v="1"/>
    <x v="0"/>
    <x v="1"/>
    <x v="1"/>
    <x v="1"/>
    <x v="3"/>
    <x v="1"/>
    <n v="2"/>
    <s v="N"/>
    <s v="NA"/>
    <s v="BR Doctrove"/>
    <s v="DJ Harper"/>
  </r>
  <r>
    <n v="392225"/>
    <s v="Durban"/>
    <x v="1"/>
    <d v="2009-05-14T00:00:00"/>
    <x v="64"/>
    <x v="11"/>
    <n v="1"/>
    <x v="3"/>
    <x v="2"/>
    <x v="2"/>
    <x v="1"/>
    <x v="4"/>
    <x v="0"/>
    <n v="2"/>
    <s v="N"/>
    <s v="NA"/>
    <s v="BR Doctrove"/>
    <s v="DJ Harper"/>
  </r>
  <r>
    <n v="392226"/>
    <s v="Bloemfontein"/>
    <x v="1"/>
    <d v="2009-05-15T00:00:00"/>
    <x v="65"/>
    <x v="16"/>
    <n v="1"/>
    <x v="2"/>
    <x v="5"/>
    <x v="5"/>
    <x v="0"/>
    <x v="5"/>
    <x v="1"/>
    <n v="6"/>
    <s v="N"/>
    <s v="NA"/>
    <s v="HDPK Dharmasena"/>
    <s v="IL Howell"/>
  </r>
  <r>
    <n v="392227"/>
    <s v="Port Elizabeth"/>
    <x v="1"/>
    <d v="2009-05-16T00:00:00"/>
    <x v="7"/>
    <x v="10"/>
    <n v="1"/>
    <x v="7"/>
    <x v="7"/>
    <x v="3"/>
    <x v="1"/>
    <x v="1"/>
    <x v="1"/>
    <n v="7"/>
    <s v="N"/>
    <s v="NA"/>
    <s v="SK Tarapore"/>
    <s v="SJA Taufel"/>
  </r>
  <r>
    <n v="392228"/>
    <s v="Johannesburg"/>
    <x v="1"/>
    <d v="2009-05-16T00:00:00"/>
    <x v="57"/>
    <x v="14"/>
    <n v="1"/>
    <x v="6"/>
    <x v="0"/>
    <x v="4"/>
    <x v="0"/>
    <x v="6"/>
    <x v="1"/>
    <n v="6"/>
    <s v="N"/>
    <s v="NA"/>
    <s v="RE Koertzen"/>
    <s v="S Ravi"/>
  </r>
  <r>
    <n v="392229"/>
    <s v="Johannesburg"/>
    <x v="1"/>
    <d v="2009-05-17T00:00:00"/>
    <x v="53"/>
    <x v="14"/>
    <n v="1"/>
    <x v="6"/>
    <x v="5"/>
    <x v="4"/>
    <x v="0"/>
    <x v="5"/>
    <x v="0"/>
    <n v="1"/>
    <s v="N"/>
    <s v="NA"/>
    <s v="S Ravi"/>
    <s v="RB Tiffin"/>
  </r>
  <r>
    <n v="392230"/>
    <s v="Bloemfontein"/>
    <x v="1"/>
    <d v="2009-05-17T00:00:00"/>
    <x v="46"/>
    <x v="16"/>
    <n v="1"/>
    <x v="2"/>
    <x v="2"/>
    <x v="7"/>
    <x v="1"/>
    <x v="2"/>
    <x v="0"/>
    <n v="14"/>
    <s v="N"/>
    <s v="NA"/>
    <s v="SS Hazare"/>
    <s v="IL Howell"/>
  </r>
  <r>
    <n v="392231"/>
    <s v="Centurion"/>
    <x v="1"/>
    <d v="2009-05-18T00:00:00"/>
    <x v="66"/>
    <x v="12"/>
    <n v="1"/>
    <x v="7"/>
    <x v="0"/>
    <x v="1"/>
    <x v="1"/>
    <x v="0"/>
    <x v="1"/>
    <n v="7"/>
    <s v="N"/>
    <s v="NA"/>
    <s v="SJA Taufel"/>
    <s v="RB Tiffin"/>
  </r>
  <r>
    <n v="392232"/>
    <s v="Johannesburg"/>
    <x v="1"/>
    <d v="2009-05-19T00:00:00"/>
    <x v="55"/>
    <x v="14"/>
    <n v="1"/>
    <x v="0"/>
    <x v="6"/>
    <x v="7"/>
    <x v="1"/>
    <x v="3"/>
    <x v="1"/>
    <n v="7"/>
    <s v="N"/>
    <s v="NA"/>
    <s v="IL Howell"/>
    <s v="RB Tiffin"/>
  </r>
  <r>
    <n v="392233"/>
    <s v="Durban"/>
    <x v="1"/>
    <d v="2009-05-20T00:00:00"/>
    <x v="67"/>
    <x v="11"/>
    <n v="1"/>
    <x v="4"/>
    <x v="2"/>
    <x v="6"/>
    <x v="0"/>
    <x v="0"/>
    <x v="1"/>
    <n v="4"/>
    <s v="N"/>
    <s v="NA"/>
    <s v="BG Jerling"/>
    <s v="SJA Taufel"/>
  </r>
  <r>
    <n v="392234"/>
    <s v="Durban"/>
    <x v="1"/>
    <d v="2009-05-20T00:00:00"/>
    <x v="44"/>
    <x v="11"/>
    <n v="1"/>
    <x v="7"/>
    <x v="5"/>
    <x v="1"/>
    <x v="1"/>
    <x v="1"/>
    <x v="0"/>
    <n v="24"/>
    <s v="N"/>
    <s v="NA"/>
    <s v="BG Jerling"/>
    <s v="SJA Taufel"/>
  </r>
  <r>
    <n v="392235"/>
    <s v="Centurion"/>
    <x v="1"/>
    <d v="2009-05-21T00:00:00"/>
    <x v="6"/>
    <x v="12"/>
    <n v="1"/>
    <x v="2"/>
    <x v="7"/>
    <x v="7"/>
    <x v="0"/>
    <x v="2"/>
    <x v="1"/>
    <n v="4"/>
    <s v="N"/>
    <s v="NA"/>
    <s v="IL Howell"/>
    <s v="S Ravi"/>
  </r>
  <r>
    <n v="392236"/>
    <s v="Centurion"/>
    <x v="1"/>
    <d v="2009-05-21T00:00:00"/>
    <x v="68"/>
    <x v="12"/>
    <n v="1"/>
    <x v="0"/>
    <x v="4"/>
    <x v="0"/>
    <x v="1"/>
    <x v="3"/>
    <x v="0"/>
    <n v="12"/>
    <s v="N"/>
    <s v="NA"/>
    <s v="IL Howell"/>
    <s v="S Ravi"/>
  </r>
  <r>
    <n v="392237"/>
    <s v="Centurion"/>
    <x v="1"/>
    <d v="2009-05-22T00:00:00"/>
    <x v="11"/>
    <x v="12"/>
    <n v="1"/>
    <x v="2"/>
    <x v="4"/>
    <x v="4"/>
    <x v="0"/>
    <x v="6"/>
    <x v="1"/>
    <n v="6"/>
    <s v="N"/>
    <s v="NA"/>
    <s v="BR Doctrove"/>
    <s v="DJ Harper"/>
  </r>
  <r>
    <n v="392238"/>
    <s v="Johannesburg"/>
    <x v="1"/>
    <d v="2009-05-23T00:00:00"/>
    <x v="68"/>
    <x v="14"/>
    <n v="1"/>
    <x v="0"/>
    <x v="1"/>
    <x v="0"/>
    <x v="0"/>
    <x v="3"/>
    <x v="1"/>
    <n v="6"/>
    <s v="N"/>
    <s v="NA"/>
    <s v="RE Koertzen"/>
    <s v="SJA Taufel"/>
  </r>
  <r>
    <n v="392239"/>
    <s v="Johannesburg"/>
    <x v="1"/>
    <d v="2009-05-24T00:00:00"/>
    <x v="34"/>
    <x v="14"/>
    <n v="1"/>
    <x v="0"/>
    <x v="4"/>
    <x v="0"/>
    <x v="0"/>
    <x v="6"/>
    <x v="0"/>
    <n v="6"/>
    <s v="N"/>
    <s v="NA"/>
    <s v="RE Koertzen"/>
    <s v="SJA Taufel"/>
  </r>
  <r>
    <n v="419106"/>
    <s v="Mumbai"/>
    <x v="2"/>
    <d v="2010-03-12T00:00:00"/>
    <x v="69"/>
    <x v="8"/>
    <n v="0"/>
    <x v="6"/>
    <x v="0"/>
    <x v="4"/>
    <x v="0"/>
    <x v="0"/>
    <x v="0"/>
    <n v="11"/>
    <s v="N"/>
    <s v="NA"/>
    <s v="RE Koertzen"/>
    <s v="RB Tiffin"/>
  </r>
  <r>
    <n v="419107"/>
    <s v="Mumbai"/>
    <x v="2"/>
    <d v="2010-03-13T00:00:00"/>
    <x v="8"/>
    <x v="17"/>
    <n v="0"/>
    <x v="3"/>
    <x v="2"/>
    <x v="3"/>
    <x v="1"/>
    <x v="7"/>
    <x v="0"/>
    <n v="4"/>
    <s v="N"/>
    <s v="NA"/>
    <s v="RE Koertzen"/>
    <s v="RB Tiffin"/>
  </r>
  <r>
    <n v="419108"/>
    <s v="Chandigarh"/>
    <x v="2"/>
    <d v="2010-03-13T00:00:00"/>
    <x v="56"/>
    <x v="1"/>
    <n v="0"/>
    <x v="1"/>
    <x v="6"/>
    <x v="7"/>
    <x v="0"/>
    <x v="2"/>
    <x v="1"/>
    <n v="5"/>
    <s v="N"/>
    <s v="NA"/>
    <s v="BR Doctrove"/>
    <s v="S Ravi"/>
  </r>
  <r>
    <n v="419109"/>
    <s v="Kolkata"/>
    <x v="2"/>
    <d v="2010-03-14T00:00:00"/>
    <x v="70"/>
    <x v="4"/>
    <n v="0"/>
    <x v="4"/>
    <x v="3"/>
    <x v="6"/>
    <x v="0"/>
    <x v="0"/>
    <x v="1"/>
    <n v="7"/>
    <s v="N"/>
    <s v="NA"/>
    <s v="HDPK Dharmasena"/>
    <s v="AM Saheba"/>
  </r>
  <r>
    <n v="419110"/>
    <s v="Chennai"/>
    <x v="2"/>
    <d v="2010-03-14T00:00:00"/>
    <x v="71"/>
    <x v="7"/>
    <n v="0"/>
    <x v="7"/>
    <x v="4"/>
    <x v="4"/>
    <x v="1"/>
    <x v="6"/>
    <x v="0"/>
    <n v="31"/>
    <s v="N"/>
    <s v="NA"/>
    <s v="K Hariharan"/>
    <s v="DJ Harper"/>
  </r>
  <r>
    <n v="419111"/>
    <s v="Ahmedabad"/>
    <x v="2"/>
    <d v="2010-03-15T00:00:00"/>
    <x v="6"/>
    <x v="18"/>
    <n v="0"/>
    <x v="5"/>
    <x v="6"/>
    <x v="7"/>
    <x v="0"/>
    <x v="2"/>
    <x v="1"/>
    <n v="6"/>
    <s v="N"/>
    <s v="NA"/>
    <s v="BG Jerling"/>
    <s v="RE Koertzen"/>
  </r>
  <r>
    <n v="419112"/>
    <s v="Bangalore"/>
    <x v="2"/>
    <d v="2010-03-16T00:00:00"/>
    <x v="55"/>
    <x v="0"/>
    <n v="0"/>
    <x v="0"/>
    <x v="5"/>
    <x v="5"/>
    <x v="1"/>
    <x v="3"/>
    <x v="1"/>
    <n v="8"/>
    <s v="N"/>
    <s v="NA"/>
    <s v="S Das"/>
    <s v="DJ Harper"/>
  </r>
  <r>
    <n v="419113"/>
    <s v="Kolkata"/>
    <x v="2"/>
    <d v="2010-03-16T00:00:00"/>
    <x v="13"/>
    <x v="4"/>
    <n v="0"/>
    <x v="4"/>
    <x v="1"/>
    <x v="1"/>
    <x v="1"/>
    <x v="1"/>
    <x v="0"/>
    <n v="55"/>
    <s v="N"/>
    <s v="NA"/>
    <s v="HDPK Dharmasena"/>
    <s v="AM Saheba"/>
  </r>
  <r>
    <n v="419114"/>
    <s v="Delhi"/>
    <x v="2"/>
    <d v="2010-03-17T00:00:00"/>
    <x v="40"/>
    <x v="2"/>
    <n v="0"/>
    <x v="2"/>
    <x v="7"/>
    <x v="7"/>
    <x v="0"/>
    <x v="7"/>
    <x v="0"/>
    <n v="98"/>
    <s v="N"/>
    <s v="NA"/>
    <s v="BR Doctrove"/>
    <s v="SK Tarapore"/>
  </r>
  <r>
    <n v="419115"/>
    <s v="Bangalore"/>
    <x v="2"/>
    <d v="2010-03-18T00:00:00"/>
    <x v="55"/>
    <x v="0"/>
    <n v="0"/>
    <x v="0"/>
    <x v="2"/>
    <x v="0"/>
    <x v="0"/>
    <x v="3"/>
    <x v="1"/>
    <n v="10"/>
    <s v="N"/>
    <s v="NA"/>
    <s v="K Hariharan"/>
    <s v="DJ Harper"/>
  </r>
  <r>
    <n v="419116"/>
    <s v="Delhi"/>
    <x v="2"/>
    <d v="2010-03-19T00:00:00"/>
    <x v="7"/>
    <x v="2"/>
    <n v="0"/>
    <x v="2"/>
    <x v="1"/>
    <x v="7"/>
    <x v="1"/>
    <x v="1"/>
    <x v="1"/>
    <n v="5"/>
    <s v="N"/>
    <s v="NA"/>
    <s v="BR Doctrove"/>
    <s v="SK Tarapore"/>
  </r>
  <r>
    <n v="419117"/>
    <s v="Cuttack"/>
    <x v="2"/>
    <d v="2010-03-19T00:00:00"/>
    <x v="72"/>
    <x v="19"/>
    <n v="0"/>
    <x v="6"/>
    <x v="5"/>
    <x v="5"/>
    <x v="0"/>
    <x v="6"/>
    <x v="0"/>
    <n v="6"/>
    <s v="N"/>
    <s v="NA"/>
    <s v="BF Bowden"/>
    <s v="M Erasmus"/>
  </r>
  <r>
    <n v="419118"/>
    <s v="Ahmedabad"/>
    <x v="2"/>
    <d v="2010-03-20T00:00:00"/>
    <x v="73"/>
    <x v="18"/>
    <n v="0"/>
    <x v="5"/>
    <x v="0"/>
    <x v="2"/>
    <x v="1"/>
    <x v="4"/>
    <x v="0"/>
    <n v="34"/>
    <s v="N"/>
    <s v="NA"/>
    <s v="RE Koertzen"/>
    <s v="RB Tiffin"/>
  </r>
  <r>
    <n v="419119"/>
    <s v="Mumbai"/>
    <x v="2"/>
    <d v="2010-03-20T00:00:00"/>
    <x v="55"/>
    <x v="17"/>
    <n v="0"/>
    <x v="3"/>
    <x v="3"/>
    <x v="3"/>
    <x v="1"/>
    <x v="3"/>
    <x v="1"/>
    <n v="7"/>
    <s v="N"/>
    <s v="NA"/>
    <s v="HDPK Dharmasena"/>
    <s v="SS Hazare"/>
  </r>
  <r>
    <n v="419120"/>
    <s v="Cuttack"/>
    <x v="2"/>
    <d v="2010-03-21T00:00:00"/>
    <x v="72"/>
    <x v="19"/>
    <n v="0"/>
    <x v="6"/>
    <x v="6"/>
    <x v="4"/>
    <x v="1"/>
    <x v="6"/>
    <x v="0"/>
    <n v="10"/>
    <s v="N"/>
    <s v="NA"/>
    <s v="BF Bowden"/>
    <s v="M Erasmus"/>
  </r>
  <r>
    <n v="419121"/>
    <s v="Chennai"/>
    <x v="2"/>
    <d v="2010-03-21T00:00:00"/>
    <x v="74"/>
    <x v="7"/>
    <n v="0"/>
    <x v="7"/>
    <x v="5"/>
    <x v="1"/>
    <x v="0"/>
    <x v="5"/>
    <x v="2"/>
    <s v="NA"/>
    <s v="Y"/>
    <s v="NA"/>
    <s v="K Hariharan"/>
    <s v="DJ Harper"/>
  </r>
  <r>
    <n v="419122"/>
    <s v="Mumbai"/>
    <x v="2"/>
    <d v="2010-03-22T00:00:00"/>
    <x v="40"/>
    <x v="17"/>
    <n v="0"/>
    <x v="3"/>
    <x v="0"/>
    <x v="6"/>
    <x v="1"/>
    <x v="7"/>
    <x v="1"/>
    <n v="7"/>
    <s v="N"/>
    <s v="NA"/>
    <s v="SS Hazare"/>
    <s v="SJA Taufel"/>
  </r>
  <r>
    <n v="419123"/>
    <s v="Bangalore"/>
    <x v="2"/>
    <d v="2010-03-23T00:00:00"/>
    <x v="75"/>
    <x v="0"/>
    <n v="0"/>
    <x v="0"/>
    <x v="1"/>
    <x v="1"/>
    <x v="0"/>
    <x v="3"/>
    <x v="0"/>
    <n v="36"/>
    <s v="N"/>
    <s v="NA"/>
    <s v="RE Koertzen"/>
    <s v="RB Tiffin"/>
  </r>
  <r>
    <n v="419124"/>
    <s v="Chandigarh"/>
    <x v="2"/>
    <d v="2010-03-24T00:00:00"/>
    <x v="76"/>
    <x v="1"/>
    <n v="0"/>
    <x v="1"/>
    <x v="2"/>
    <x v="5"/>
    <x v="0"/>
    <x v="4"/>
    <x v="0"/>
    <n v="31"/>
    <s v="N"/>
    <s v="NA"/>
    <s v="BR Doctrove"/>
    <s v="SK Tarapore"/>
  </r>
  <r>
    <n v="419125"/>
    <s v="Mumbai"/>
    <x v="2"/>
    <d v="2010-03-25T00:00:00"/>
    <x v="40"/>
    <x v="17"/>
    <n v="0"/>
    <x v="3"/>
    <x v="1"/>
    <x v="3"/>
    <x v="0"/>
    <x v="7"/>
    <x v="1"/>
    <n v="5"/>
    <s v="N"/>
    <s v="NA"/>
    <s v="BF Bowden"/>
    <s v="AM Saheba"/>
  </r>
  <r>
    <n v="419126"/>
    <s v="Ahmedabad"/>
    <x v="2"/>
    <d v="2010-03-26T00:00:00"/>
    <x v="8"/>
    <x v="18"/>
    <n v="0"/>
    <x v="5"/>
    <x v="4"/>
    <x v="4"/>
    <x v="1"/>
    <x v="4"/>
    <x v="1"/>
    <n v="8"/>
    <s v="N"/>
    <s v="NA"/>
    <s v="HDPK Dharmasena"/>
    <s v="SJA Taufel"/>
  </r>
  <r>
    <n v="419127"/>
    <s v="Chandigarh"/>
    <x v="2"/>
    <d v="2010-03-27T00:00:00"/>
    <x v="70"/>
    <x v="1"/>
    <n v="0"/>
    <x v="1"/>
    <x v="0"/>
    <x v="6"/>
    <x v="1"/>
    <x v="0"/>
    <x v="0"/>
    <n v="39"/>
    <s v="N"/>
    <s v="NA"/>
    <s v="BR Doctrove"/>
    <s v="S Ravi"/>
  </r>
  <r>
    <n v="419128"/>
    <s v="Bangalore"/>
    <x v="2"/>
    <d v="2010-03-25T00:00:00"/>
    <x v="77"/>
    <x v="0"/>
    <n v="0"/>
    <x v="0"/>
    <x v="6"/>
    <x v="0"/>
    <x v="0"/>
    <x v="2"/>
    <x v="0"/>
    <n v="17"/>
    <s v="N"/>
    <s v="NA"/>
    <s v="BG Jerling"/>
    <s v="RE Koertzen"/>
  </r>
  <r>
    <n v="419129"/>
    <s v="Ahmedabad"/>
    <x v="2"/>
    <d v="2010-03-28T00:00:00"/>
    <x v="78"/>
    <x v="18"/>
    <n v="0"/>
    <x v="5"/>
    <x v="1"/>
    <x v="2"/>
    <x v="1"/>
    <x v="4"/>
    <x v="0"/>
    <n v="17"/>
    <s v="N"/>
    <s v="NA"/>
    <s v="SS Hazare"/>
    <s v="SJA Taufel"/>
  </r>
  <r>
    <n v="419130"/>
    <s v="Mumbai"/>
    <x v="2"/>
    <d v="2010-03-28T00:00:00"/>
    <x v="62"/>
    <x v="8"/>
    <n v="0"/>
    <x v="6"/>
    <x v="7"/>
    <x v="4"/>
    <x v="0"/>
    <x v="7"/>
    <x v="0"/>
    <n v="41"/>
    <s v="N"/>
    <s v="NA"/>
    <s v="S Das"/>
    <s v="K Hariharan"/>
  </r>
  <r>
    <n v="419131"/>
    <s v="Delhi"/>
    <x v="2"/>
    <d v="2010-03-29T00:00:00"/>
    <x v="79"/>
    <x v="2"/>
    <n v="0"/>
    <x v="2"/>
    <x v="0"/>
    <x v="7"/>
    <x v="1"/>
    <x v="2"/>
    <x v="0"/>
    <n v="40"/>
    <s v="N"/>
    <s v="NA"/>
    <s v="SS Hazare"/>
    <s v="SJA Taufel"/>
  </r>
  <r>
    <n v="419132"/>
    <s v="Mumbai"/>
    <x v="2"/>
    <d v="2010-03-30T00:00:00"/>
    <x v="80"/>
    <x v="17"/>
    <n v="0"/>
    <x v="3"/>
    <x v="5"/>
    <x v="3"/>
    <x v="0"/>
    <x v="7"/>
    <x v="1"/>
    <n v="4"/>
    <s v="N"/>
    <s v="NA"/>
    <s v="BR Doctrove"/>
    <s v="SK Tarapore"/>
  </r>
  <r>
    <n v="419133"/>
    <s v="Chennai"/>
    <x v="2"/>
    <d v="2010-03-31T00:00:00"/>
    <x v="81"/>
    <x v="7"/>
    <n v="0"/>
    <x v="7"/>
    <x v="3"/>
    <x v="0"/>
    <x v="1"/>
    <x v="1"/>
    <x v="1"/>
    <n v="5"/>
    <s v="N"/>
    <s v="NA"/>
    <s v="BG Jerling"/>
    <s v="RE Koertzen"/>
  </r>
  <r>
    <n v="419134"/>
    <s v="Delhi"/>
    <x v="2"/>
    <d v="2010-03-31T00:00:00"/>
    <x v="35"/>
    <x v="2"/>
    <n v="0"/>
    <x v="2"/>
    <x v="2"/>
    <x v="7"/>
    <x v="1"/>
    <x v="2"/>
    <x v="0"/>
    <n v="67"/>
    <s v="N"/>
    <s v="NA"/>
    <s v="HDPK Dharmasena"/>
    <s v="SJA Taufel"/>
  </r>
  <r>
    <n v="419135"/>
    <s v="Kolkata"/>
    <x v="2"/>
    <d v="2010-04-01T00:00:00"/>
    <x v="24"/>
    <x v="4"/>
    <n v="0"/>
    <x v="4"/>
    <x v="4"/>
    <x v="6"/>
    <x v="1"/>
    <x v="0"/>
    <x v="0"/>
    <n v="24"/>
    <s v="N"/>
    <s v="NA"/>
    <s v="K Hariharan"/>
    <s v="DJ Harper"/>
  </r>
  <r>
    <n v="419136"/>
    <s v="Chandigarh"/>
    <x v="2"/>
    <d v="2010-04-02T00:00:00"/>
    <x v="82"/>
    <x v="1"/>
    <n v="0"/>
    <x v="1"/>
    <x v="3"/>
    <x v="5"/>
    <x v="1"/>
    <x v="3"/>
    <x v="1"/>
    <n v="6"/>
    <s v="N"/>
    <s v="NA"/>
    <s v="BF Bowden"/>
    <s v="M Erasmus"/>
  </r>
  <r>
    <n v="419137"/>
    <s v="Chennai"/>
    <x v="2"/>
    <d v="2010-04-03T00:00:00"/>
    <x v="81"/>
    <x v="7"/>
    <n v="0"/>
    <x v="7"/>
    <x v="2"/>
    <x v="1"/>
    <x v="1"/>
    <x v="1"/>
    <x v="0"/>
    <n v="23"/>
    <s v="N"/>
    <s v="NA"/>
    <s v="RE Koertzen"/>
    <s v="RB Tiffin"/>
  </r>
  <r>
    <n v="419138"/>
    <s v="Mumbai"/>
    <x v="2"/>
    <d v="2010-04-03T00:00:00"/>
    <x v="83"/>
    <x v="17"/>
    <n v="0"/>
    <x v="3"/>
    <x v="4"/>
    <x v="3"/>
    <x v="1"/>
    <x v="7"/>
    <x v="0"/>
    <n v="63"/>
    <s v="N"/>
    <s v="NA"/>
    <s v="BR Doctrove"/>
    <s v="S Ravi"/>
  </r>
  <r>
    <n v="419139"/>
    <s v="Kolkata"/>
    <x v="2"/>
    <d v="2010-04-04T00:00:00"/>
    <x v="29"/>
    <x v="4"/>
    <n v="0"/>
    <x v="4"/>
    <x v="5"/>
    <x v="6"/>
    <x v="1"/>
    <x v="5"/>
    <x v="1"/>
    <n v="8"/>
    <s v="N"/>
    <s v="NA"/>
    <s v="S Asnani"/>
    <s v="DJ Harper"/>
  </r>
  <r>
    <n v="419140"/>
    <s v="Delhi"/>
    <x v="2"/>
    <d v="2010-04-04T00:00:00"/>
    <x v="84"/>
    <x v="2"/>
    <n v="0"/>
    <x v="2"/>
    <x v="3"/>
    <x v="7"/>
    <x v="1"/>
    <x v="2"/>
    <x v="0"/>
    <n v="37"/>
    <s v="N"/>
    <s v="NA"/>
    <s v="BF Bowden"/>
    <s v="M Erasmus"/>
  </r>
  <r>
    <n v="419141"/>
    <s v="Nagpur"/>
    <x v="2"/>
    <d v="2010-04-05T00:00:00"/>
    <x v="64"/>
    <x v="20"/>
    <n v="0"/>
    <x v="6"/>
    <x v="2"/>
    <x v="2"/>
    <x v="1"/>
    <x v="4"/>
    <x v="0"/>
    <n v="2"/>
    <s v="N"/>
    <s v="NA"/>
    <s v="HDPK Dharmasena"/>
    <s v="SJA Taufel"/>
  </r>
  <r>
    <n v="419142"/>
    <s v="Chennai"/>
    <x v="2"/>
    <d v="2010-04-06T00:00:00"/>
    <x v="39"/>
    <x v="7"/>
    <n v="0"/>
    <x v="7"/>
    <x v="7"/>
    <x v="1"/>
    <x v="1"/>
    <x v="1"/>
    <x v="0"/>
    <n v="24"/>
    <s v="N"/>
    <s v="NA"/>
    <s v="S Asnani"/>
    <s v="DJ Harper"/>
  </r>
  <r>
    <n v="419143"/>
    <s v="Jaipur"/>
    <x v="2"/>
    <d v="2010-04-07T00:00:00"/>
    <x v="85"/>
    <x v="5"/>
    <n v="0"/>
    <x v="5"/>
    <x v="5"/>
    <x v="5"/>
    <x v="1"/>
    <x v="4"/>
    <x v="1"/>
    <n v="9"/>
    <s v="N"/>
    <s v="NA"/>
    <s v="S Ravi"/>
    <s v="SK Tarapore"/>
  </r>
  <r>
    <n v="419144"/>
    <s v="Kolkata"/>
    <x v="2"/>
    <d v="2010-04-07T00:00:00"/>
    <x v="24"/>
    <x v="4"/>
    <n v="0"/>
    <x v="4"/>
    <x v="6"/>
    <x v="6"/>
    <x v="1"/>
    <x v="0"/>
    <x v="0"/>
    <n v="14"/>
    <s v="N"/>
    <s v="NA"/>
    <s v="BG Jerling"/>
    <s v="RE Koertzen"/>
  </r>
  <r>
    <n v="419145"/>
    <s v="Bangalore"/>
    <x v="2"/>
    <d v="2010-04-08T00:00:00"/>
    <x v="86"/>
    <x v="0"/>
    <n v="0"/>
    <x v="0"/>
    <x v="4"/>
    <x v="4"/>
    <x v="0"/>
    <x v="6"/>
    <x v="1"/>
    <n v="7"/>
    <s v="N"/>
    <s v="NA"/>
    <s v="S Asnani"/>
    <s v="DJ Harper"/>
  </r>
  <r>
    <n v="419146"/>
    <s v="Chandigarh"/>
    <x v="2"/>
    <d v="2010-04-09T00:00:00"/>
    <x v="9"/>
    <x v="1"/>
    <n v="0"/>
    <x v="1"/>
    <x v="7"/>
    <x v="3"/>
    <x v="1"/>
    <x v="5"/>
    <x v="1"/>
    <n v="6"/>
    <s v="N"/>
    <s v="NA"/>
    <s v="M Erasmus"/>
    <s v="AM Saheba"/>
  </r>
  <r>
    <n v="419147"/>
    <s v="Nagpur"/>
    <x v="2"/>
    <d v="2010-04-10T00:00:00"/>
    <x v="87"/>
    <x v="20"/>
    <n v="0"/>
    <x v="6"/>
    <x v="1"/>
    <x v="1"/>
    <x v="1"/>
    <x v="6"/>
    <x v="1"/>
    <n v="6"/>
    <s v="N"/>
    <s v="NA"/>
    <s v="HDPK Dharmasena"/>
    <s v="SJA Taufel"/>
  </r>
  <r>
    <n v="419148"/>
    <s v="Bangalore"/>
    <x v="2"/>
    <d v="2010-04-10T00:00:00"/>
    <x v="18"/>
    <x v="0"/>
    <n v="0"/>
    <x v="0"/>
    <x v="0"/>
    <x v="0"/>
    <x v="0"/>
    <x v="3"/>
    <x v="1"/>
    <n v="7"/>
    <s v="N"/>
    <s v="NA"/>
    <s v="K Hariharan"/>
    <s v="DJ Harper"/>
  </r>
  <r>
    <n v="419149"/>
    <s v="Delhi"/>
    <x v="2"/>
    <d v="2010-04-11T00:00:00"/>
    <x v="88"/>
    <x v="2"/>
    <n v="0"/>
    <x v="2"/>
    <x v="5"/>
    <x v="7"/>
    <x v="1"/>
    <x v="5"/>
    <x v="1"/>
    <n v="7"/>
    <s v="N"/>
    <s v="NA"/>
    <s v="BF Bowden"/>
    <s v="AM Saheba"/>
  </r>
  <r>
    <n v="419150"/>
    <s v="Jaipur"/>
    <x v="2"/>
    <d v="2010-04-11T00:00:00"/>
    <x v="40"/>
    <x v="5"/>
    <n v="0"/>
    <x v="5"/>
    <x v="7"/>
    <x v="2"/>
    <x v="0"/>
    <x v="7"/>
    <x v="0"/>
    <n v="37"/>
    <s v="N"/>
    <s v="NA"/>
    <s v="BR Doctrove"/>
    <s v="SK Tarapore"/>
  </r>
  <r>
    <n v="419151"/>
    <s v="Nagpur"/>
    <x v="2"/>
    <d v="2010-04-12T00:00:00"/>
    <x v="89"/>
    <x v="20"/>
    <n v="0"/>
    <x v="6"/>
    <x v="3"/>
    <x v="0"/>
    <x v="0"/>
    <x v="6"/>
    <x v="0"/>
    <n v="13"/>
    <s v="N"/>
    <s v="NA"/>
    <s v="RE Koertzen"/>
    <s v="RB Tiffin"/>
  </r>
  <r>
    <n v="419152"/>
    <s v="Mumbai"/>
    <x v="2"/>
    <d v="2010-04-13T00:00:00"/>
    <x v="90"/>
    <x v="17"/>
    <n v="0"/>
    <x v="3"/>
    <x v="6"/>
    <x v="3"/>
    <x v="1"/>
    <x v="7"/>
    <x v="0"/>
    <n v="39"/>
    <s v="N"/>
    <s v="NA"/>
    <s v="S Asnani"/>
    <s v="DJ Harper"/>
  </r>
  <r>
    <n v="419153"/>
    <s v="Chennai"/>
    <x v="2"/>
    <d v="2010-04-13T00:00:00"/>
    <x v="91"/>
    <x v="7"/>
    <n v="0"/>
    <x v="7"/>
    <x v="0"/>
    <x v="6"/>
    <x v="1"/>
    <x v="1"/>
    <x v="1"/>
    <n v="9"/>
    <s v="N"/>
    <s v="NA"/>
    <s v="SS Hazare"/>
    <s v="SJA Taufel"/>
  </r>
  <r>
    <n v="419154"/>
    <s v="Jaipur"/>
    <x v="2"/>
    <d v="2010-04-14T00:00:00"/>
    <x v="82"/>
    <x v="5"/>
    <n v="0"/>
    <x v="5"/>
    <x v="3"/>
    <x v="2"/>
    <x v="1"/>
    <x v="3"/>
    <x v="1"/>
    <n v="5"/>
    <s v="N"/>
    <s v="NA"/>
    <s v="BR Doctrove"/>
    <s v="S Ravi"/>
  </r>
  <r>
    <n v="419155"/>
    <s v="Chennai"/>
    <x v="2"/>
    <d v="2010-04-15T00:00:00"/>
    <x v="56"/>
    <x v="7"/>
    <n v="0"/>
    <x v="7"/>
    <x v="6"/>
    <x v="1"/>
    <x v="1"/>
    <x v="2"/>
    <x v="1"/>
    <n v="6"/>
    <s v="N"/>
    <s v="NA"/>
    <s v="HDPK Dharmasena"/>
    <s v="SS Hazare"/>
  </r>
  <r>
    <n v="419156"/>
    <s v="Dharamsala"/>
    <x v="2"/>
    <d v="2010-04-16T00:00:00"/>
    <x v="57"/>
    <x v="21"/>
    <n v="0"/>
    <x v="1"/>
    <x v="4"/>
    <x v="4"/>
    <x v="0"/>
    <x v="6"/>
    <x v="1"/>
    <n v="5"/>
    <s v="N"/>
    <s v="NA"/>
    <s v="M Erasmus"/>
    <s v="AM Saheba"/>
  </r>
  <r>
    <n v="419157"/>
    <s v="Bangalore"/>
    <x v="2"/>
    <d v="2010-04-17T00:00:00"/>
    <x v="92"/>
    <x v="0"/>
    <n v="0"/>
    <x v="0"/>
    <x v="7"/>
    <x v="0"/>
    <x v="0"/>
    <x v="7"/>
    <x v="0"/>
    <n v="57"/>
    <s v="N"/>
    <s v="NA"/>
    <s v="HDPK Dharmasena"/>
    <s v="SJA Taufel"/>
  </r>
  <r>
    <n v="419158"/>
    <s v="Kolkata"/>
    <x v="2"/>
    <d v="2010-04-17T00:00:00"/>
    <x v="93"/>
    <x v="4"/>
    <n v="0"/>
    <x v="4"/>
    <x v="2"/>
    <x v="2"/>
    <x v="1"/>
    <x v="0"/>
    <x v="1"/>
    <n v="8"/>
    <s v="N"/>
    <s v="NA"/>
    <s v="BG Jerling"/>
    <s v="RB Tiffin"/>
  </r>
  <r>
    <n v="419159"/>
    <s v="Dharamsala"/>
    <x v="2"/>
    <d v="2010-04-18T00:00:00"/>
    <x v="13"/>
    <x v="21"/>
    <n v="0"/>
    <x v="1"/>
    <x v="1"/>
    <x v="1"/>
    <x v="0"/>
    <x v="1"/>
    <x v="1"/>
    <n v="6"/>
    <s v="N"/>
    <s v="NA"/>
    <s v="BF Bowden"/>
    <s v="AM Saheba"/>
  </r>
  <r>
    <n v="419160"/>
    <s v="Delhi"/>
    <x v="2"/>
    <d v="2010-04-18T00:00:00"/>
    <x v="72"/>
    <x v="2"/>
    <n v="0"/>
    <x v="2"/>
    <x v="4"/>
    <x v="4"/>
    <x v="1"/>
    <x v="6"/>
    <x v="0"/>
    <n v="11"/>
    <s v="N"/>
    <s v="NA"/>
    <s v="BR Doctrove"/>
    <s v="SK Tarapore"/>
  </r>
  <r>
    <n v="419161"/>
    <s v="Kolkata"/>
    <x v="2"/>
    <d v="2010-04-19T00:00:00"/>
    <x v="94"/>
    <x v="4"/>
    <n v="0"/>
    <x v="4"/>
    <x v="7"/>
    <x v="3"/>
    <x v="1"/>
    <x v="0"/>
    <x v="1"/>
    <n v="9"/>
    <s v="N"/>
    <s v="NA"/>
    <s v="BG Jerling"/>
    <s v="RE Koertzen"/>
  </r>
  <r>
    <n v="419162"/>
    <s v="Mumbai"/>
    <x v="2"/>
    <d v="2010-04-21T00:00:00"/>
    <x v="90"/>
    <x v="8"/>
    <n v="0"/>
    <x v="0"/>
    <x v="7"/>
    <x v="3"/>
    <x v="1"/>
    <x v="7"/>
    <x v="0"/>
    <n v="35"/>
    <s v="N"/>
    <s v="NA"/>
    <s v="BR Doctrove"/>
    <s v="RB Tiffin"/>
  </r>
  <r>
    <n v="419163"/>
    <s v="Mumbai"/>
    <x v="2"/>
    <d v="2010-04-22T00:00:00"/>
    <x v="95"/>
    <x v="8"/>
    <n v="0"/>
    <x v="7"/>
    <x v="4"/>
    <x v="1"/>
    <x v="1"/>
    <x v="1"/>
    <x v="0"/>
    <n v="38"/>
    <s v="N"/>
    <s v="NA"/>
    <s v="BR Doctrove"/>
    <s v="RB Tiffin"/>
  </r>
  <r>
    <n v="419164"/>
    <s v="Mumbai"/>
    <x v="2"/>
    <d v="2010-04-24T00:00:00"/>
    <x v="34"/>
    <x v="8"/>
    <n v="0"/>
    <x v="0"/>
    <x v="4"/>
    <x v="4"/>
    <x v="1"/>
    <x v="3"/>
    <x v="1"/>
    <n v="9"/>
    <s v="N"/>
    <s v="NA"/>
    <s v="RE Koertzen"/>
    <s v="SJA Taufel"/>
  </r>
  <r>
    <n v="419165"/>
    <s v="Mumbai"/>
    <x v="2"/>
    <d v="2010-04-25T00:00:00"/>
    <x v="39"/>
    <x v="8"/>
    <n v="0"/>
    <x v="7"/>
    <x v="7"/>
    <x v="1"/>
    <x v="1"/>
    <x v="1"/>
    <x v="0"/>
    <n v="22"/>
    <s v="N"/>
    <s v="NA"/>
    <s v="RE Koertzen"/>
    <s v="SJA Taufel"/>
  </r>
  <r>
    <n v="501198"/>
    <s v="Chennai"/>
    <x v="3"/>
    <d v="2011-04-08T00:00:00"/>
    <x v="96"/>
    <x v="7"/>
    <n v="0"/>
    <x v="7"/>
    <x v="0"/>
    <x v="1"/>
    <x v="1"/>
    <x v="1"/>
    <x v="0"/>
    <n v="2"/>
    <s v="N"/>
    <s v="NA"/>
    <s v="BR Doctrove"/>
    <s v="PR Reiffel"/>
  </r>
  <r>
    <n v="501199"/>
    <s v="Hyderabad"/>
    <x v="3"/>
    <d v="2011-04-09T00:00:00"/>
    <x v="97"/>
    <x v="6"/>
    <n v="0"/>
    <x v="6"/>
    <x v="2"/>
    <x v="2"/>
    <x v="0"/>
    <x v="4"/>
    <x v="1"/>
    <n v="8"/>
    <s v="N"/>
    <s v="NA"/>
    <s v="RE Koertzen"/>
    <s v="SK Tarapore"/>
  </r>
  <r>
    <n v="501200"/>
    <s v="Kochi"/>
    <x v="3"/>
    <d v="2011-04-09T00:00:00"/>
    <x v="46"/>
    <x v="22"/>
    <n v="0"/>
    <x v="8"/>
    <x v="3"/>
    <x v="8"/>
    <x v="1"/>
    <x v="3"/>
    <x v="1"/>
    <n v="6"/>
    <s v="N"/>
    <s v="NA"/>
    <s v="HDPK Dharmasena"/>
    <s v="K Hariharan"/>
  </r>
  <r>
    <n v="501201"/>
    <s v="Delhi"/>
    <x v="3"/>
    <d v="2011-04-10T00:00:00"/>
    <x v="80"/>
    <x v="2"/>
    <n v="0"/>
    <x v="2"/>
    <x v="7"/>
    <x v="7"/>
    <x v="1"/>
    <x v="7"/>
    <x v="1"/>
    <n v="8"/>
    <s v="N"/>
    <s v="NA"/>
    <s v="AM Saheba"/>
    <s v="RB Tiffin"/>
  </r>
  <r>
    <n v="501202"/>
    <s v="Mumbai"/>
    <x v="3"/>
    <d v="2011-04-10T00:00:00"/>
    <x v="98"/>
    <x v="8"/>
    <n v="0"/>
    <x v="9"/>
    <x v="5"/>
    <x v="5"/>
    <x v="1"/>
    <x v="8"/>
    <x v="1"/>
    <n v="7"/>
    <s v="N"/>
    <s v="NA"/>
    <s v="BR Doctrove"/>
    <s v="PR Reiffel"/>
  </r>
  <r>
    <n v="501203"/>
    <s v="Kolkata"/>
    <x v="3"/>
    <d v="2011-04-11T00:00:00"/>
    <x v="55"/>
    <x v="4"/>
    <n v="0"/>
    <x v="4"/>
    <x v="4"/>
    <x v="6"/>
    <x v="1"/>
    <x v="0"/>
    <x v="0"/>
    <n v="9"/>
    <s v="N"/>
    <s v="NA"/>
    <s v="RE Koertzen"/>
    <s v="SK Tarapore"/>
  </r>
  <r>
    <n v="501204"/>
    <s v="Jaipur"/>
    <x v="3"/>
    <d v="2011-04-12T00:00:00"/>
    <x v="64"/>
    <x v="5"/>
    <n v="0"/>
    <x v="5"/>
    <x v="6"/>
    <x v="7"/>
    <x v="1"/>
    <x v="4"/>
    <x v="1"/>
    <n v="6"/>
    <s v="N"/>
    <s v="NA"/>
    <s v="Aleem Dar"/>
    <s v="RB Tiffin"/>
  </r>
  <r>
    <n v="501205"/>
    <s v="Bangalore"/>
    <x v="3"/>
    <d v="2011-04-12T00:00:00"/>
    <x v="40"/>
    <x v="0"/>
    <n v="0"/>
    <x v="0"/>
    <x v="7"/>
    <x v="3"/>
    <x v="0"/>
    <x v="7"/>
    <x v="1"/>
    <n v="9"/>
    <s v="N"/>
    <s v="NA"/>
    <s v="HDPK Dharmasena"/>
    <s v="AL Hill"/>
  </r>
  <r>
    <n v="501206"/>
    <s v="Chandigarh"/>
    <x v="3"/>
    <d v="2011-04-13T00:00:00"/>
    <x v="99"/>
    <x v="1"/>
    <n v="0"/>
    <x v="1"/>
    <x v="1"/>
    <x v="5"/>
    <x v="0"/>
    <x v="5"/>
    <x v="1"/>
    <n v="6"/>
    <s v="N"/>
    <s v="NA"/>
    <s v="Asad Rauf"/>
    <s v="SL Shastri"/>
  </r>
  <r>
    <n v="501207"/>
    <s v="Mumbai"/>
    <x v="3"/>
    <d v="2011-04-13T00:00:00"/>
    <x v="100"/>
    <x v="8"/>
    <n v="0"/>
    <x v="9"/>
    <x v="8"/>
    <x v="8"/>
    <x v="1"/>
    <x v="8"/>
    <x v="1"/>
    <n v="4"/>
    <s v="N"/>
    <s v="NA"/>
    <s v="S Asnani"/>
    <s v="PR Reiffel"/>
  </r>
  <r>
    <n v="501208"/>
    <s v="Hyderabad"/>
    <x v="3"/>
    <d v="2011-04-14T00:00:00"/>
    <x v="101"/>
    <x v="6"/>
    <n v="0"/>
    <x v="6"/>
    <x v="3"/>
    <x v="0"/>
    <x v="0"/>
    <x v="6"/>
    <x v="0"/>
    <n v="33"/>
    <s v="N"/>
    <s v="NA"/>
    <s v="RE Koertzen"/>
    <s v="S Ravi"/>
  </r>
  <r>
    <n v="501209"/>
    <s v="Jaipur"/>
    <x v="3"/>
    <d v="2011-04-15T00:00:00"/>
    <x v="56"/>
    <x v="5"/>
    <n v="0"/>
    <x v="5"/>
    <x v="0"/>
    <x v="6"/>
    <x v="0"/>
    <x v="0"/>
    <x v="1"/>
    <n v="9"/>
    <s v="N"/>
    <s v="NA"/>
    <s v="Aleem Dar"/>
    <s v="SS Hazare"/>
  </r>
  <r>
    <n v="501210"/>
    <s v="Mumbai"/>
    <x v="3"/>
    <d v="2011-04-15T00:00:00"/>
    <x v="0"/>
    <x v="3"/>
    <n v="0"/>
    <x v="3"/>
    <x v="8"/>
    <x v="8"/>
    <x v="0"/>
    <x v="9"/>
    <x v="1"/>
    <n v="8"/>
    <s v="N"/>
    <s v="NA"/>
    <s v="BR Doctrove"/>
    <s v="PR Reiffel"/>
  </r>
  <r>
    <n v="501211"/>
    <s v="Chennai"/>
    <x v="3"/>
    <d v="2011-04-16T00:00:00"/>
    <x v="1"/>
    <x v="7"/>
    <n v="0"/>
    <x v="7"/>
    <x v="3"/>
    <x v="1"/>
    <x v="1"/>
    <x v="1"/>
    <x v="0"/>
    <n v="21"/>
    <s v="N"/>
    <s v="NA"/>
    <s v="HDPK Dharmasena"/>
    <s v="AL Hill"/>
  </r>
  <r>
    <n v="501212"/>
    <s v="Hyderabad"/>
    <x v="3"/>
    <d v="2011-04-16T00:00:00"/>
    <x v="99"/>
    <x v="6"/>
    <n v="0"/>
    <x v="6"/>
    <x v="5"/>
    <x v="5"/>
    <x v="0"/>
    <x v="5"/>
    <x v="1"/>
    <n v="8"/>
    <s v="N"/>
    <s v="NA"/>
    <s v="RE Koertzen"/>
    <s v="S Ravi"/>
  </r>
  <r>
    <n v="501213"/>
    <s v="Mumbai"/>
    <x v="3"/>
    <d v="2011-04-17T00:00:00"/>
    <x v="53"/>
    <x v="8"/>
    <n v="0"/>
    <x v="9"/>
    <x v="6"/>
    <x v="7"/>
    <x v="0"/>
    <x v="2"/>
    <x v="1"/>
    <n v="3"/>
    <s v="N"/>
    <s v="NA"/>
    <s v="Asad Rauf"/>
    <s v="AM Saheba"/>
  </r>
  <r>
    <n v="501214"/>
    <s v="Kolkata"/>
    <x v="3"/>
    <d v="2011-04-17T00:00:00"/>
    <x v="26"/>
    <x v="4"/>
    <n v="0"/>
    <x v="4"/>
    <x v="2"/>
    <x v="6"/>
    <x v="0"/>
    <x v="0"/>
    <x v="1"/>
    <n v="8"/>
    <s v="N"/>
    <s v="NA"/>
    <s v="Aleem Dar"/>
    <s v="RB Tiffin"/>
  </r>
  <r>
    <n v="501215"/>
    <s v="Kochi"/>
    <x v="3"/>
    <d v="2011-04-18T00:00:00"/>
    <x v="0"/>
    <x v="22"/>
    <n v="0"/>
    <x v="8"/>
    <x v="1"/>
    <x v="8"/>
    <x v="0"/>
    <x v="9"/>
    <x v="1"/>
    <n v="7"/>
    <s v="N"/>
    <s v="D/L"/>
    <s v="K Hariharan"/>
    <s v="AL Hill"/>
  </r>
  <r>
    <n v="501216"/>
    <s v="Delhi"/>
    <x v="3"/>
    <d v="2011-04-19T00:00:00"/>
    <x v="102"/>
    <x v="2"/>
    <n v="0"/>
    <x v="2"/>
    <x v="4"/>
    <x v="4"/>
    <x v="1"/>
    <x v="6"/>
    <x v="0"/>
    <n v="16"/>
    <s v="N"/>
    <s v="NA"/>
    <s v="PR Reiffel"/>
    <s v="RJ Tucker"/>
  </r>
  <r>
    <n v="501218"/>
    <s v="Mumbai"/>
    <x v="3"/>
    <d v="2011-04-20T00:00:00"/>
    <x v="103"/>
    <x v="3"/>
    <n v="0"/>
    <x v="3"/>
    <x v="9"/>
    <x v="9"/>
    <x v="1"/>
    <x v="7"/>
    <x v="1"/>
    <n v="7"/>
    <s v="N"/>
    <s v="NA"/>
    <s v="Asad Rauf"/>
    <s v="AM Saheba"/>
  </r>
  <r>
    <n v="501219"/>
    <s v="Kolkata"/>
    <x v="3"/>
    <d v="2011-04-20T00:00:00"/>
    <x v="29"/>
    <x v="4"/>
    <n v="0"/>
    <x v="4"/>
    <x v="8"/>
    <x v="6"/>
    <x v="0"/>
    <x v="9"/>
    <x v="0"/>
    <n v="6"/>
    <s v="N"/>
    <s v="NA"/>
    <s v="Aleem Dar"/>
    <s v="RB Tiffin"/>
  </r>
  <r>
    <n v="501220"/>
    <s v="Chandigarh"/>
    <x v="3"/>
    <d v="2011-04-21T00:00:00"/>
    <x v="16"/>
    <x v="1"/>
    <n v="0"/>
    <x v="1"/>
    <x v="2"/>
    <x v="2"/>
    <x v="0"/>
    <x v="5"/>
    <x v="0"/>
    <n v="48"/>
    <s v="N"/>
    <s v="NA"/>
    <s v="S Asnani"/>
    <s v="PR Reiffel"/>
  </r>
  <r>
    <n v="501221"/>
    <s v="Mumbai"/>
    <x v="3"/>
    <d v="2011-04-22T00:00:00"/>
    <x v="62"/>
    <x v="3"/>
    <n v="0"/>
    <x v="3"/>
    <x v="1"/>
    <x v="1"/>
    <x v="0"/>
    <x v="7"/>
    <x v="0"/>
    <n v="8"/>
    <s v="N"/>
    <s v="NA"/>
    <s v="Asad Rauf"/>
    <s v="AM Saheba"/>
  </r>
  <r>
    <n v="501222"/>
    <s v="Kolkata"/>
    <x v="3"/>
    <d v="2011-04-22T00:00:00"/>
    <x v="45"/>
    <x v="4"/>
    <n v="0"/>
    <x v="4"/>
    <x v="3"/>
    <x v="0"/>
    <x v="0"/>
    <x v="3"/>
    <x v="1"/>
    <n v="9"/>
    <s v="N"/>
    <s v="NA"/>
    <s v="SS Hazare"/>
    <s v="RB Tiffin"/>
  </r>
  <r>
    <n v="501223"/>
    <s v="Delhi"/>
    <x v="3"/>
    <d v="2011-04-23T00:00:00"/>
    <x v="79"/>
    <x v="2"/>
    <n v="0"/>
    <x v="2"/>
    <x v="5"/>
    <x v="5"/>
    <x v="0"/>
    <x v="2"/>
    <x v="0"/>
    <n v="29"/>
    <s v="N"/>
    <s v="NA"/>
    <s v="S Asnani"/>
    <s v="RE Koertzen"/>
  </r>
  <r>
    <n v="501224"/>
    <s v="Hyderabad"/>
    <x v="3"/>
    <d v="2011-04-24T00:00:00"/>
    <x v="80"/>
    <x v="6"/>
    <n v="0"/>
    <x v="6"/>
    <x v="7"/>
    <x v="4"/>
    <x v="0"/>
    <x v="7"/>
    <x v="0"/>
    <n v="37"/>
    <s v="N"/>
    <s v="NA"/>
    <s v="HDPK Dharmasena"/>
    <s v="AL Hill"/>
  </r>
  <r>
    <n v="501225"/>
    <s v="Jaipur"/>
    <x v="3"/>
    <d v="2011-04-24T00:00:00"/>
    <x v="64"/>
    <x v="5"/>
    <n v="0"/>
    <x v="5"/>
    <x v="8"/>
    <x v="2"/>
    <x v="0"/>
    <x v="4"/>
    <x v="1"/>
    <n v="8"/>
    <s v="N"/>
    <s v="NA"/>
    <s v="BR Doctrove"/>
    <s v="SK Tarapore"/>
  </r>
  <r>
    <n v="501226"/>
    <s v="Chennai"/>
    <x v="3"/>
    <d v="2011-04-25T00:00:00"/>
    <x v="1"/>
    <x v="7"/>
    <n v="0"/>
    <x v="7"/>
    <x v="9"/>
    <x v="9"/>
    <x v="0"/>
    <x v="1"/>
    <x v="0"/>
    <n v="25"/>
    <s v="N"/>
    <s v="NA"/>
    <s v="Aleem Dar"/>
    <s v="RB Tiffin"/>
  </r>
  <r>
    <n v="501227"/>
    <s v="Delhi"/>
    <x v="3"/>
    <d v="2011-04-26T00:00:00"/>
    <x v="104"/>
    <x v="2"/>
    <n v="0"/>
    <x v="2"/>
    <x v="3"/>
    <x v="0"/>
    <x v="0"/>
    <x v="3"/>
    <x v="1"/>
    <n v="3"/>
    <s v="N"/>
    <s v="NA"/>
    <s v="S Asnani"/>
    <s v="RJ Tucker"/>
  </r>
  <r>
    <n v="501228"/>
    <s v="Mumbai"/>
    <x v="3"/>
    <d v="2011-04-27T00:00:00"/>
    <x v="95"/>
    <x v="8"/>
    <n v="0"/>
    <x v="9"/>
    <x v="1"/>
    <x v="9"/>
    <x v="1"/>
    <x v="1"/>
    <x v="1"/>
    <n v="8"/>
    <s v="N"/>
    <s v="NA"/>
    <s v="Asad Rauf"/>
    <s v="SL Shastri"/>
  </r>
  <r>
    <n v="501229"/>
    <s v="Kochi"/>
    <x v="3"/>
    <d v="2011-04-27T00:00:00"/>
    <x v="105"/>
    <x v="22"/>
    <n v="0"/>
    <x v="8"/>
    <x v="4"/>
    <x v="8"/>
    <x v="0"/>
    <x v="6"/>
    <x v="0"/>
    <n v="55"/>
    <s v="N"/>
    <s v="NA"/>
    <s v="HDPK Dharmasena"/>
    <s v="AL Hill"/>
  </r>
  <r>
    <n v="501230"/>
    <s v="Delhi"/>
    <x v="3"/>
    <d v="2011-04-28T00:00:00"/>
    <x v="70"/>
    <x v="2"/>
    <n v="0"/>
    <x v="2"/>
    <x v="0"/>
    <x v="7"/>
    <x v="0"/>
    <x v="0"/>
    <x v="0"/>
    <n v="17"/>
    <s v="N"/>
    <s v="NA"/>
    <s v="PR Reiffel"/>
    <s v="RJ Tucker"/>
  </r>
  <r>
    <n v="501231"/>
    <s v="Jaipur"/>
    <x v="3"/>
    <d v="2011-04-29T00:00:00"/>
    <x v="106"/>
    <x v="5"/>
    <n v="0"/>
    <x v="5"/>
    <x v="7"/>
    <x v="2"/>
    <x v="0"/>
    <x v="4"/>
    <x v="1"/>
    <n v="7"/>
    <s v="N"/>
    <s v="NA"/>
    <s v="Asad Rauf"/>
    <s v="SK Tarapore"/>
  </r>
  <r>
    <n v="501232"/>
    <s v="Bangalore"/>
    <x v="3"/>
    <d v="2011-04-29T00:00:00"/>
    <x v="104"/>
    <x v="0"/>
    <n v="0"/>
    <x v="0"/>
    <x v="9"/>
    <x v="9"/>
    <x v="0"/>
    <x v="3"/>
    <x v="0"/>
    <n v="26"/>
    <s v="N"/>
    <s v="NA"/>
    <s v="Aleem Dar"/>
    <s v="SS Hazare"/>
  </r>
  <r>
    <n v="501233"/>
    <s v="Kochi"/>
    <x v="3"/>
    <d v="2011-04-30T00:00:00"/>
    <x v="6"/>
    <x v="22"/>
    <n v="0"/>
    <x v="8"/>
    <x v="6"/>
    <x v="7"/>
    <x v="1"/>
    <x v="2"/>
    <x v="0"/>
    <n v="38"/>
    <s v="N"/>
    <s v="NA"/>
    <s v="HDPK Dharmasena"/>
    <s v="AL Hill"/>
  </r>
  <r>
    <n v="501234"/>
    <s v="Kolkata"/>
    <x v="3"/>
    <d v="2011-04-30T00:00:00"/>
    <x v="107"/>
    <x v="4"/>
    <n v="0"/>
    <x v="4"/>
    <x v="5"/>
    <x v="6"/>
    <x v="0"/>
    <x v="0"/>
    <x v="1"/>
    <n v="8"/>
    <s v="N"/>
    <s v="NA"/>
    <s v="AM Saheba"/>
    <s v="SL Shastri"/>
  </r>
  <r>
    <n v="501235"/>
    <s v="Jaipur"/>
    <x v="3"/>
    <d v="2011-05-01T00:00:00"/>
    <x v="61"/>
    <x v="5"/>
    <n v="0"/>
    <x v="5"/>
    <x v="9"/>
    <x v="2"/>
    <x v="0"/>
    <x v="4"/>
    <x v="1"/>
    <n v="6"/>
    <s v="N"/>
    <s v="NA"/>
    <s v="SK Tarapore"/>
    <s v="SJA Taufel"/>
  </r>
  <r>
    <n v="501236"/>
    <s v="Chennai"/>
    <x v="3"/>
    <d v="2011-05-01T00:00:00"/>
    <x v="36"/>
    <x v="7"/>
    <n v="0"/>
    <x v="7"/>
    <x v="4"/>
    <x v="1"/>
    <x v="1"/>
    <x v="1"/>
    <x v="0"/>
    <n v="19"/>
    <s v="N"/>
    <s v="NA"/>
    <s v="Aleem Dar"/>
    <s v="RB Tiffin"/>
  </r>
  <r>
    <n v="501237"/>
    <s v="Mumbai"/>
    <x v="3"/>
    <d v="2011-05-02T00:00:00"/>
    <x v="90"/>
    <x v="3"/>
    <n v="0"/>
    <x v="3"/>
    <x v="5"/>
    <x v="5"/>
    <x v="0"/>
    <x v="7"/>
    <x v="0"/>
    <n v="23"/>
    <s v="N"/>
    <s v="NA"/>
    <s v="HDPK Dharmasena"/>
    <s v="PR Reiffel"/>
  </r>
  <r>
    <n v="501238"/>
    <s v="Delhi"/>
    <x v="3"/>
    <d v="2011-05-02T00:00:00"/>
    <x v="108"/>
    <x v="2"/>
    <n v="0"/>
    <x v="2"/>
    <x v="8"/>
    <x v="8"/>
    <x v="0"/>
    <x v="9"/>
    <x v="1"/>
    <n v="7"/>
    <s v="N"/>
    <s v="NA"/>
    <s v="Asad Rauf"/>
    <s v="SL Shastri"/>
  </r>
  <r>
    <n v="501239"/>
    <s v="Hyderabad"/>
    <x v="3"/>
    <d v="2011-05-03T00:00:00"/>
    <x v="8"/>
    <x v="6"/>
    <n v="0"/>
    <x v="6"/>
    <x v="0"/>
    <x v="4"/>
    <x v="0"/>
    <x v="0"/>
    <x v="0"/>
    <n v="20"/>
    <s v="N"/>
    <s v="NA"/>
    <s v="S Asnani"/>
    <s v="RJ Tucker"/>
  </r>
  <r>
    <n v="501240"/>
    <s v="Chennai"/>
    <x v="3"/>
    <d v="2011-05-04T00:00:00"/>
    <x v="1"/>
    <x v="7"/>
    <n v="0"/>
    <x v="7"/>
    <x v="2"/>
    <x v="2"/>
    <x v="1"/>
    <x v="1"/>
    <x v="1"/>
    <n v="8"/>
    <s v="N"/>
    <s v="NA"/>
    <s v="SS Hazare"/>
    <s v="RB Tiffin"/>
  </r>
  <r>
    <n v="501241"/>
    <s v="Mumbai"/>
    <x v="3"/>
    <d v="2011-05-04T00:00:00"/>
    <x v="109"/>
    <x v="8"/>
    <n v="0"/>
    <x v="9"/>
    <x v="7"/>
    <x v="9"/>
    <x v="0"/>
    <x v="7"/>
    <x v="0"/>
    <n v="21"/>
    <s v="N"/>
    <s v="NA"/>
    <s v="HDPK Dharmasena"/>
    <s v="SJA Taufel"/>
  </r>
  <r>
    <n v="501242"/>
    <s v="Kochi"/>
    <x v="3"/>
    <d v="2011-05-05T00:00:00"/>
    <x v="66"/>
    <x v="22"/>
    <n v="0"/>
    <x v="8"/>
    <x v="0"/>
    <x v="6"/>
    <x v="0"/>
    <x v="9"/>
    <x v="0"/>
    <n v="17"/>
    <s v="N"/>
    <s v="NA"/>
    <s v="S Ravi"/>
    <s v="RJ Tucker"/>
  </r>
  <r>
    <n v="501243"/>
    <s v="Hyderabad"/>
    <x v="3"/>
    <d v="2011-05-05T00:00:00"/>
    <x v="6"/>
    <x v="6"/>
    <n v="0"/>
    <x v="6"/>
    <x v="6"/>
    <x v="7"/>
    <x v="0"/>
    <x v="2"/>
    <x v="1"/>
    <n v="4"/>
    <s v="N"/>
    <s v="NA"/>
    <s v="Asad Rauf"/>
    <s v="AM Saheba"/>
  </r>
  <r>
    <n v="501244"/>
    <s v="Bangalore"/>
    <x v="3"/>
    <d v="2011-05-06T00:00:00"/>
    <x v="45"/>
    <x v="0"/>
    <n v="0"/>
    <x v="0"/>
    <x v="5"/>
    <x v="5"/>
    <x v="0"/>
    <x v="3"/>
    <x v="0"/>
    <n v="85"/>
    <s v="N"/>
    <s v="NA"/>
    <s v="Aleem Dar"/>
    <s v="RB Tiffin"/>
  </r>
  <r>
    <n v="501245"/>
    <s v="Kolkata"/>
    <x v="3"/>
    <d v="2011-05-07T00:00:00"/>
    <x v="107"/>
    <x v="4"/>
    <n v="0"/>
    <x v="4"/>
    <x v="1"/>
    <x v="1"/>
    <x v="1"/>
    <x v="0"/>
    <x v="0"/>
    <n v="10"/>
    <s v="N"/>
    <s v="D/L"/>
    <s v="Asad Rauf"/>
    <s v="PR Reiffel"/>
  </r>
  <r>
    <n v="501246"/>
    <s v="Mumbai"/>
    <x v="3"/>
    <d v="2011-05-07T00:00:00"/>
    <x v="83"/>
    <x v="3"/>
    <n v="0"/>
    <x v="3"/>
    <x v="6"/>
    <x v="7"/>
    <x v="0"/>
    <x v="7"/>
    <x v="0"/>
    <n v="32"/>
    <s v="N"/>
    <s v="NA"/>
    <s v="K Hariharan"/>
    <s v="SJA Taufel"/>
  </r>
  <r>
    <n v="501247"/>
    <s v="Bangalore"/>
    <x v="3"/>
    <d v="2011-05-08T00:00:00"/>
    <x v="45"/>
    <x v="0"/>
    <n v="0"/>
    <x v="0"/>
    <x v="8"/>
    <x v="8"/>
    <x v="1"/>
    <x v="3"/>
    <x v="1"/>
    <n v="9"/>
    <s v="N"/>
    <s v="NA"/>
    <s v="Aleem Dar"/>
    <s v="SS Hazare"/>
  </r>
  <r>
    <n v="501248"/>
    <s v="Chandigarh"/>
    <x v="3"/>
    <d v="2011-05-08T00:00:00"/>
    <x v="109"/>
    <x v="1"/>
    <n v="0"/>
    <x v="1"/>
    <x v="9"/>
    <x v="5"/>
    <x v="1"/>
    <x v="8"/>
    <x v="1"/>
    <n v="5"/>
    <s v="N"/>
    <s v="NA"/>
    <s v="SK Tarapore"/>
    <s v="RJ Tucker"/>
  </r>
  <r>
    <n v="501249"/>
    <s v="Jaipur"/>
    <x v="3"/>
    <d v="2011-05-09T00:00:00"/>
    <x v="81"/>
    <x v="5"/>
    <n v="0"/>
    <x v="5"/>
    <x v="1"/>
    <x v="2"/>
    <x v="0"/>
    <x v="1"/>
    <x v="0"/>
    <n v="63"/>
    <s v="N"/>
    <s v="NA"/>
    <s v="K Hariharan"/>
    <s v="SJA Taufel"/>
  </r>
  <r>
    <n v="501250"/>
    <s v="Hyderabad"/>
    <x v="3"/>
    <d v="2011-05-10T00:00:00"/>
    <x v="110"/>
    <x v="6"/>
    <n v="0"/>
    <x v="6"/>
    <x v="9"/>
    <x v="4"/>
    <x v="1"/>
    <x v="8"/>
    <x v="1"/>
    <n v="6"/>
    <s v="N"/>
    <s v="NA"/>
    <s v="Asad Rauf"/>
    <s v="AM Saheba"/>
  </r>
  <r>
    <n v="501251"/>
    <s v="Chandigarh"/>
    <x v="3"/>
    <d v="2011-05-10T00:00:00"/>
    <x v="111"/>
    <x v="1"/>
    <n v="0"/>
    <x v="1"/>
    <x v="7"/>
    <x v="3"/>
    <x v="0"/>
    <x v="5"/>
    <x v="0"/>
    <n v="76"/>
    <s v="N"/>
    <s v="NA"/>
    <s v="SK Tarapore"/>
    <s v="RJ Tucker"/>
  </r>
  <r>
    <n v="501252"/>
    <s v="Jaipur"/>
    <x v="3"/>
    <d v="2011-05-11T00:00:00"/>
    <x v="112"/>
    <x v="5"/>
    <n v="0"/>
    <x v="5"/>
    <x v="3"/>
    <x v="0"/>
    <x v="0"/>
    <x v="3"/>
    <x v="1"/>
    <n v="9"/>
    <s v="N"/>
    <s v="NA"/>
    <s v="HDPK Dharmasena"/>
    <s v="K Hariharan"/>
  </r>
  <r>
    <n v="501253"/>
    <s v="Chennai"/>
    <x v="3"/>
    <d v="2011-05-12T00:00:00"/>
    <x v="13"/>
    <x v="7"/>
    <n v="0"/>
    <x v="7"/>
    <x v="6"/>
    <x v="1"/>
    <x v="1"/>
    <x v="1"/>
    <x v="0"/>
    <n v="18"/>
    <s v="N"/>
    <s v="NA"/>
    <s v="AM Saheba"/>
    <s v="SL Shastri"/>
  </r>
  <r>
    <n v="501254"/>
    <s v="Indore"/>
    <x v="3"/>
    <d v="2011-05-13T00:00:00"/>
    <x v="35"/>
    <x v="23"/>
    <n v="0"/>
    <x v="8"/>
    <x v="5"/>
    <x v="5"/>
    <x v="0"/>
    <x v="5"/>
    <x v="1"/>
    <n v="6"/>
    <s v="N"/>
    <s v="NA"/>
    <s v="S Asnani"/>
    <s v="RJ Tucker"/>
  </r>
  <r>
    <n v="501255"/>
    <s v="Bangalore"/>
    <x v="3"/>
    <d v="2011-05-14T00:00:00"/>
    <x v="45"/>
    <x v="0"/>
    <n v="0"/>
    <x v="0"/>
    <x v="0"/>
    <x v="0"/>
    <x v="0"/>
    <x v="3"/>
    <x v="1"/>
    <n v="4"/>
    <s v="N"/>
    <s v="D/L"/>
    <s v="RE Koertzen"/>
    <s v="RB Tiffin"/>
  </r>
  <r>
    <n v="501256"/>
    <s v="Mumbai"/>
    <x v="3"/>
    <d v="2011-05-14T00:00:00"/>
    <x v="28"/>
    <x v="3"/>
    <n v="0"/>
    <x v="3"/>
    <x v="4"/>
    <x v="4"/>
    <x v="1"/>
    <x v="6"/>
    <x v="0"/>
    <n v="10"/>
    <s v="N"/>
    <s v="NA"/>
    <s v="S Ravi"/>
    <s v="SK Tarapore"/>
  </r>
  <r>
    <n v="501257"/>
    <s v="Dharamsala"/>
    <x v="3"/>
    <d v="2011-05-15T00:00:00"/>
    <x v="88"/>
    <x v="21"/>
    <n v="0"/>
    <x v="1"/>
    <x v="6"/>
    <x v="7"/>
    <x v="0"/>
    <x v="5"/>
    <x v="0"/>
    <n v="29"/>
    <s v="N"/>
    <s v="NA"/>
    <s v="Asad Rauf"/>
    <s v="SL Shastri"/>
  </r>
  <r>
    <n v="501258"/>
    <s v="Indore"/>
    <x v="3"/>
    <d v="2011-05-15T00:00:00"/>
    <x v="66"/>
    <x v="23"/>
    <n v="0"/>
    <x v="8"/>
    <x v="2"/>
    <x v="8"/>
    <x v="0"/>
    <x v="9"/>
    <x v="1"/>
    <n v="8"/>
    <s v="N"/>
    <s v="NA"/>
    <s v="PR Reiffel"/>
    <s v="RJ Tucker"/>
  </r>
  <r>
    <n v="501259"/>
    <s v="Mumbai"/>
    <x v="3"/>
    <d v="2011-05-16T00:00:00"/>
    <x v="28"/>
    <x v="8"/>
    <n v="0"/>
    <x v="9"/>
    <x v="4"/>
    <x v="4"/>
    <x v="0"/>
    <x v="6"/>
    <x v="1"/>
    <n v="6"/>
    <s v="N"/>
    <s v="NA"/>
    <s v="S Ravi"/>
    <s v="SK Tarapore"/>
  </r>
  <r>
    <n v="501260"/>
    <s v="Dharamsala"/>
    <x v="3"/>
    <d v="2011-05-17T00:00:00"/>
    <x v="11"/>
    <x v="21"/>
    <n v="0"/>
    <x v="1"/>
    <x v="3"/>
    <x v="5"/>
    <x v="1"/>
    <x v="5"/>
    <x v="0"/>
    <n v="111"/>
    <s v="N"/>
    <s v="NA"/>
    <s v="Asad Rauf"/>
    <s v="AM Saheba"/>
  </r>
  <r>
    <n v="501261"/>
    <s v="Chennai"/>
    <x v="3"/>
    <d v="2011-05-18T00:00:00"/>
    <x v="113"/>
    <x v="7"/>
    <n v="0"/>
    <x v="7"/>
    <x v="8"/>
    <x v="1"/>
    <x v="1"/>
    <x v="1"/>
    <x v="0"/>
    <n v="11"/>
    <s v="N"/>
    <s v="NA"/>
    <s v="HDPK Dharmasena"/>
    <s v="RE Koertzen"/>
  </r>
  <r>
    <n v="501262"/>
    <s v="Mumbai"/>
    <x v="3"/>
    <d v="2011-05-19T00:00:00"/>
    <x v="8"/>
    <x v="8"/>
    <n v="0"/>
    <x v="9"/>
    <x v="0"/>
    <x v="6"/>
    <x v="0"/>
    <x v="0"/>
    <x v="1"/>
    <n v="7"/>
    <s v="N"/>
    <s v="NA"/>
    <s v="S Ravi"/>
    <s v="SJA Taufel"/>
  </r>
  <r>
    <n v="501263"/>
    <s v="Mumbai"/>
    <x v="3"/>
    <d v="2011-05-20T00:00:00"/>
    <x v="5"/>
    <x v="3"/>
    <n v="0"/>
    <x v="3"/>
    <x v="2"/>
    <x v="3"/>
    <x v="1"/>
    <x v="4"/>
    <x v="1"/>
    <n v="10"/>
    <s v="N"/>
    <s v="NA"/>
    <s v="RE Koertzen"/>
    <s v="PR Reiffel"/>
  </r>
  <r>
    <n v="501264"/>
    <s v="Dharamsala"/>
    <x v="3"/>
    <d v="2011-05-21T00:00:00"/>
    <x v="114"/>
    <x v="21"/>
    <n v="0"/>
    <x v="1"/>
    <x v="4"/>
    <x v="5"/>
    <x v="0"/>
    <x v="6"/>
    <x v="0"/>
    <n v="82"/>
    <s v="N"/>
    <s v="NA"/>
    <s v="Asad Rauf"/>
    <s v="AM Saheba"/>
  </r>
  <r>
    <n v="501265"/>
    <s v="Delhi"/>
    <x v="3"/>
    <d v="2011-05-21T00:00:00"/>
    <x v="115"/>
    <x v="2"/>
    <n v="0"/>
    <x v="2"/>
    <x v="9"/>
    <x v="7"/>
    <x v="1"/>
    <x v="10"/>
    <x v="3"/>
    <s v="NA"/>
    <s v="NA"/>
    <s v="NA"/>
    <s v="SS Hazare"/>
    <s v="RJ Tucker"/>
  </r>
  <r>
    <n v="501266"/>
    <s v="Bangalore"/>
    <x v="3"/>
    <d v="2011-05-22T00:00:00"/>
    <x v="45"/>
    <x v="0"/>
    <n v="0"/>
    <x v="0"/>
    <x v="1"/>
    <x v="0"/>
    <x v="0"/>
    <x v="3"/>
    <x v="1"/>
    <n v="8"/>
    <s v="N"/>
    <s v="NA"/>
    <s v="K Hariharan"/>
    <s v="RE Koertzen"/>
  </r>
  <r>
    <n v="501267"/>
    <s v="Kolkata"/>
    <x v="3"/>
    <d v="2011-05-22T00:00:00"/>
    <x v="116"/>
    <x v="4"/>
    <n v="0"/>
    <x v="4"/>
    <x v="7"/>
    <x v="3"/>
    <x v="0"/>
    <x v="7"/>
    <x v="1"/>
    <n v="5"/>
    <s v="N"/>
    <s v="NA"/>
    <s v="SK Tarapore"/>
    <s v="SJA Taufel"/>
  </r>
  <r>
    <n v="501268"/>
    <s v="Mumbai"/>
    <x v="3"/>
    <d v="2011-05-24T00:00:00"/>
    <x v="39"/>
    <x v="3"/>
    <n v="0"/>
    <x v="0"/>
    <x v="1"/>
    <x v="1"/>
    <x v="0"/>
    <x v="1"/>
    <x v="1"/>
    <n v="6"/>
    <s v="N"/>
    <s v="NA"/>
    <s v="Asad Rauf"/>
    <s v="SJA Taufel"/>
  </r>
  <r>
    <n v="501269"/>
    <s v="Mumbai"/>
    <x v="3"/>
    <d v="2011-05-25T00:00:00"/>
    <x v="103"/>
    <x v="3"/>
    <n v="0"/>
    <x v="3"/>
    <x v="0"/>
    <x v="3"/>
    <x v="0"/>
    <x v="7"/>
    <x v="1"/>
    <n v="4"/>
    <s v="N"/>
    <s v="NA"/>
    <s v="Asad Rauf"/>
    <s v="SJA Taufel"/>
  </r>
  <r>
    <n v="501270"/>
    <s v="Chennai"/>
    <x v="3"/>
    <d v="2011-05-27T00:00:00"/>
    <x v="45"/>
    <x v="7"/>
    <n v="0"/>
    <x v="0"/>
    <x v="7"/>
    <x v="3"/>
    <x v="0"/>
    <x v="3"/>
    <x v="0"/>
    <n v="43"/>
    <s v="N"/>
    <s v="NA"/>
    <s v="Asad Rauf"/>
    <s v="SJA Taufel"/>
  </r>
  <r>
    <n v="501271"/>
    <s v="Chennai"/>
    <x v="3"/>
    <d v="2011-05-28T00:00:00"/>
    <x v="81"/>
    <x v="7"/>
    <n v="0"/>
    <x v="7"/>
    <x v="3"/>
    <x v="1"/>
    <x v="1"/>
    <x v="1"/>
    <x v="0"/>
    <n v="58"/>
    <s v="N"/>
    <s v="NA"/>
    <s v="Asad Rauf"/>
    <s v="SJA Taufel"/>
  </r>
  <r>
    <n v="548306"/>
    <s v="Chennai"/>
    <x v="4"/>
    <d v="2012-04-04T00:00:00"/>
    <x v="117"/>
    <x v="7"/>
    <n v="0"/>
    <x v="7"/>
    <x v="7"/>
    <x v="3"/>
    <x v="0"/>
    <x v="7"/>
    <x v="1"/>
    <n v="8"/>
    <s v="N"/>
    <s v="NA"/>
    <s v="JD Cloete"/>
    <s v="SJA Taufel"/>
  </r>
  <r>
    <n v="548307"/>
    <s v="Kolkata"/>
    <x v="4"/>
    <d v="2012-04-05T00:00:00"/>
    <x v="19"/>
    <x v="4"/>
    <n v="0"/>
    <x v="4"/>
    <x v="6"/>
    <x v="7"/>
    <x v="0"/>
    <x v="2"/>
    <x v="1"/>
    <n v="8"/>
    <s v="N"/>
    <s v="NA"/>
    <s v="S Asnani"/>
    <s v="HDPK Dharmasena"/>
  </r>
  <r>
    <n v="548308"/>
    <s v="Mumbai"/>
    <x v="4"/>
    <d v="2012-04-06T00:00:00"/>
    <x v="118"/>
    <x v="3"/>
    <n v="0"/>
    <x v="3"/>
    <x v="9"/>
    <x v="3"/>
    <x v="0"/>
    <x v="8"/>
    <x v="0"/>
    <n v="28"/>
    <s v="N"/>
    <s v="NA"/>
    <s v="AK Chaudhary"/>
    <s v="SJA Taufel"/>
  </r>
  <r>
    <n v="548309"/>
    <s v="Jaipur"/>
    <x v="4"/>
    <d v="2012-04-06T00:00:00"/>
    <x v="119"/>
    <x v="5"/>
    <n v="0"/>
    <x v="5"/>
    <x v="5"/>
    <x v="5"/>
    <x v="0"/>
    <x v="4"/>
    <x v="0"/>
    <n v="31"/>
    <s v="N"/>
    <s v="NA"/>
    <s v="BF Bowden"/>
    <s v="SK Tarapore"/>
  </r>
  <r>
    <n v="548310"/>
    <s v="Bangalore"/>
    <x v="4"/>
    <d v="2012-04-07T00:00:00"/>
    <x v="46"/>
    <x v="0"/>
    <n v="0"/>
    <x v="0"/>
    <x v="6"/>
    <x v="7"/>
    <x v="0"/>
    <x v="3"/>
    <x v="0"/>
    <n v="20"/>
    <s v="N"/>
    <s v="NA"/>
    <s v="S Asnani"/>
    <s v="S Ravi"/>
  </r>
  <r>
    <n v="548311"/>
    <s v="Visakhapatnam"/>
    <x v="4"/>
    <d v="2012-04-07T00:00:00"/>
    <x v="120"/>
    <x v="24"/>
    <n v="0"/>
    <x v="6"/>
    <x v="1"/>
    <x v="4"/>
    <x v="0"/>
    <x v="1"/>
    <x v="0"/>
    <n v="74"/>
    <s v="N"/>
    <s v="NA"/>
    <s v="JD Cloete"/>
    <s v="HDPK Dharmasena"/>
  </r>
  <r>
    <n v="548312"/>
    <s v="Jaipur"/>
    <x v="4"/>
    <d v="2012-04-08T00:00:00"/>
    <x v="66"/>
    <x v="5"/>
    <n v="0"/>
    <x v="5"/>
    <x v="0"/>
    <x v="6"/>
    <x v="0"/>
    <x v="4"/>
    <x v="0"/>
    <n v="22"/>
    <s v="N"/>
    <s v="NA"/>
    <s v="BF Bowden"/>
    <s v="VA Kulkarni"/>
  </r>
  <r>
    <n v="548313"/>
    <s v="Pune"/>
    <x v="4"/>
    <d v="2012-04-08T00:00:00"/>
    <x v="121"/>
    <x v="25"/>
    <n v="0"/>
    <x v="9"/>
    <x v="5"/>
    <x v="9"/>
    <x v="1"/>
    <x v="8"/>
    <x v="0"/>
    <n v="22"/>
    <s v="N"/>
    <s v="NA"/>
    <s v="S Das"/>
    <s v="SJA Taufel"/>
  </r>
  <r>
    <n v="548314"/>
    <s v="Visakhapatnam"/>
    <x v="4"/>
    <d v="2012-04-09T00:00:00"/>
    <x v="57"/>
    <x v="24"/>
    <n v="0"/>
    <x v="6"/>
    <x v="7"/>
    <x v="4"/>
    <x v="1"/>
    <x v="7"/>
    <x v="1"/>
    <n v="5"/>
    <s v="N"/>
    <s v="NA"/>
    <s v="AK Chaudhary"/>
    <s v="JD Cloete"/>
  </r>
  <r>
    <n v="548315"/>
    <s v="Bangalore"/>
    <x v="4"/>
    <d v="2012-04-10T00:00:00"/>
    <x v="26"/>
    <x v="0"/>
    <n v="0"/>
    <x v="0"/>
    <x v="0"/>
    <x v="0"/>
    <x v="0"/>
    <x v="0"/>
    <x v="0"/>
    <n v="42"/>
    <s v="N"/>
    <s v="NA"/>
    <s v="S Ravi"/>
    <s v="RJ Tucker"/>
  </r>
  <r>
    <n v="548316"/>
    <s v="Delhi"/>
    <x v="4"/>
    <d v="2012-04-10T00:00:00"/>
    <x v="122"/>
    <x v="2"/>
    <n v="0"/>
    <x v="2"/>
    <x v="1"/>
    <x v="7"/>
    <x v="0"/>
    <x v="2"/>
    <x v="1"/>
    <n v="8"/>
    <s v="N"/>
    <s v="NA"/>
    <s v="Asad Rauf"/>
    <s v="SK Tarapore"/>
  </r>
  <r>
    <n v="548317"/>
    <s v="Mumbai"/>
    <x v="4"/>
    <d v="2012-04-11T00:00:00"/>
    <x v="90"/>
    <x v="3"/>
    <n v="0"/>
    <x v="3"/>
    <x v="2"/>
    <x v="2"/>
    <x v="0"/>
    <x v="7"/>
    <x v="0"/>
    <n v="27"/>
    <s v="N"/>
    <s v="NA"/>
    <s v="Aleem Dar"/>
    <s v="BNJ Oxenford"/>
  </r>
  <r>
    <n v="548318"/>
    <s v="Chennai"/>
    <x v="4"/>
    <d v="2012-04-12T00:00:00"/>
    <x v="123"/>
    <x v="7"/>
    <n v="0"/>
    <x v="7"/>
    <x v="3"/>
    <x v="0"/>
    <x v="1"/>
    <x v="1"/>
    <x v="1"/>
    <n v="5"/>
    <s v="N"/>
    <s v="NA"/>
    <s v="HDPK Dharmasena"/>
    <s v="RJ Tucker"/>
  </r>
  <r>
    <n v="548319"/>
    <s v="Chandigarh"/>
    <x v="4"/>
    <d v="2012-04-12T00:00:00"/>
    <x v="124"/>
    <x v="1"/>
    <n v="0"/>
    <x v="1"/>
    <x v="9"/>
    <x v="5"/>
    <x v="0"/>
    <x v="5"/>
    <x v="1"/>
    <n v="7"/>
    <s v="N"/>
    <s v="NA"/>
    <s v="VA Kulkarni"/>
    <s v="SK Tarapore"/>
  </r>
  <r>
    <n v="548320"/>
    <s v="Kolkata"/>
    <x v="4"/>
    <d v="2012-04-13T00:00:00"/>
    <x v="125"/>
    <x v="4"/>
    <n v="0"/>
    <x v="4"/>
    <x v="2"/>
    <x v="2"/>
    <x v="1"/>
    <x v="0"/>
    <x v="1"/>
    <n v="5"/>
    <s v="N"/>
    <s v="NA"/>
    <s v="Asad Rauf"/>
    <s v="S Asnani"/>
  </r>
  <r>
    <n v="548321"/>
    <s v="Delhi"/>
    <x v="4"/>
    <d v="2012-04-19T00:00:00"/>
    <x v="82"/>
    <x v="2"/>
    <n v="0"/>
    <x v="2"/>
    <x v="4"/>
    <x v="4"/>
    <x v="1"/>
    <x v="2"/>
    <x v="1"/>
    <n v="5"/>
    <s v="N"/>
    <s v="NA"/>
    <s v="BF Bowden"/>
    <s v="SK Tarapore"/>
  </r>
  <r>
    <n v="548322"/>
    <s v="Pune"/>
    <x v="4"/>
    <d v="2012-04-14T00:00:00"/>
    <x v="126"/>
    <x v="25"/>
    <n v="0"/>
    <x v="9"/>
    <x v="1"/>
    <x v="1"/>
    <x v="1"/>
    <x v="8"/>
    <x v="1"/>
    <n v="7"/>
    <s v="N"/>
    <s v="NA"/>
    <s v="Aleem Dar"/>
    <s v="BNJ Oxenford"/>
  </r>
  <r>
    <n v="548323"/>
    <s v="Kolkata"/>
    <x v="4"/>
    <d v="2012-04-15T00:00:00"/>
    <x v="127"/>
    <x v="4"/>
    <n v="0"/>
    <x v="4"/>
    <x v="5"/>
    <x v="6"/>
    <x v="0"/>
    <x v="5"/>
    <x v="0"/>
    <n v="2"/>
    <s v="N"/>
    <s v="NA"/>
    <s v="Asad Rauf"/>
    <s v="S Asnani"/>
  </r>
  <r>
    <n v="548324"/>
    <s v="Bangalore"/>
    <x v="4"/>
    <d v="2012-04-15T00:00:00"/>
    <x v="119"/>
    <x v="0"/>
    <n v="0"/>
    <x v="0"/>
    <x v="2"/>
    <x v="2"/>
    <x v="1"/>
    <x v="4"/>
    <x v="0"/>
    <n v="59"/>
    <s v="N"/>
    <s v="NA"/>
    <s v="JD Cloete"/>
    <s v="RJ Tucker"/>
  </r>
  <r>
    <n v="548325"/>
    <s v="Mumbai"/>
    <x v="4"/>
    <d v="2012-04-16T00:00:00"/>
    <x v="128"/>
    <x v="3"/>
    <n v="0"/>
    <x v="3"/>
    <x v="6"/>
    <x v="7"/>
    <x v="0"/>
    <x v="2"/>
    <x v="1"/>
    <n v="7"/>
    <s v="N"/>
    <s v="NA"/>
    <s v="BF Bowden"/>
    <s v="SK Tarapore"/>
  </r>
  <r>
    <n v="548326"/>
    <s v="Jaipur"/>
    <x v="4"/>
    <d v="2012-04-17T00:00:00"/>
    <x v="66"/>
    <x v="5"/>
    <n v="0"/>
    <x v="5"/>
    <x v="4"/>
    <x v="4"/>
    <x v="1"/>
    <x v="4"/>
    <x v="1"/>
    <n v="5"/>
    <s v="N"/>
    <s v="NA"/>
    <s v="Aleem Dar"/>
    <s v="BNJ Oxenford"/>
  </r>
  <r>
    <n v="548327"/>
    <s v="Bangalore"/>
    <x v="4"/>
    <d v="2012-04-17T00:00:00"/>
    <x v="45"/>
    <x v="0"/>
    <n v="0"/>
    <x v="0"/>
    <x v="9"/>
    <x v="9"/>
    <x v="1"/>
    <x v="3"/>
    <x v="1"/>
    <n v="6"/>
    <s v="N"/>
    <s v="NA"/>
    <s v="S Asnani"/>
    <s v="S Das"/>
  </r>
  <r>
    <n v="548328"/>
    <s v="Chandigarh"/>
    <x v="4"/>
    <d v="2012-04-18T00:00:00"/>
    <x v="56"/>
    <x v="1"/>
    <n v="0"/>
    <x v="1"/>
    <x v="0"/>
    <x v="5"/>
    <x v="1"/>
    <x v="0"/>
    <x v="1"/>
    <n v="8"/>
    <s v="N"/>
    <s v="NA"/>
    <s v="JD Cloete"/>
    <s v="RJ Tucker"/>
  </r>
  <r>
    <n v="548329"/>
    <s v="Hyderabad"/>
    <x v="4"/>
    <d v="2012-05-10T00:00:00"/>
    <x v="79"/>
    <x v="6"/>
    <n v="0"/>
    <x v="6"/>
    <x v="6"/>
    <x v="4"/>
    <x v="1"/>
    <x v="2"/>
    <x v="1"/>
    <n v="9"/>
    <s v="N"/>
    <s v="NA"/>
    <s v="JD Cloete"/>
    <s v="SJA Taufel"/>
  </r>
  <r>
    <n v="548330"/>
    <s v="Chennai"/>
    <x v="4"/>
    <d v="2012-04-19T00:00:00"/>
    <x v="129"/>
    <x v="7"/>
    <n v="0"/>
    <x v="7"/>
    <x v="9"/>
    <x v="9"/>
    <x v="0"/>
    <x v="1"/>
    <x v="0"/>
    <n v="13"/>
    <s v="N"/>
    <s v="NA"/>
    <s v="Asad Rauf"/>
    <s v="S Das"/>
  </r>
  <r>
    <n v="548331"/>
    <s v="Chandigarh"/>
    <x v="4"/>
    <d v="2012-04-20T00:00:00"/>
    <x v="45"/>
    <x v="1"/>
    <n v="0"/>
    <x v="1"/>
    <x v="3"/>
    <x v="0"/>
    <x v="0"/>
    <x v="3"/>
    <x v="1"/>
    <n v="5"/>
    <s v="N"/>
    <s v="NA"/>
    <s v="S Ravi"/>
    <s v="RJ Tucker"/>
  </r>
  <r>
    <n v="548332"/>
    <s v="Chennai"/>
    <x v="4"/>
    <d v="2012-04-21T00:00:00"/>
    <x v="123"/>
    <x v="7"/>
    <n v="0"/>
    <x v="7"/>
    <x v="2"/>
    <x v="2"/>
    <x v="1"/>
    <x v="1"/>
    <x v="1"/>
    <n v="7"/>
    <s v="N"/>
    <s v="NA"/>
    <s v="Aleem Dar"/>
    <s v="BNJ Oxenford"/>
  </r>
  <r>
    <n v="548333"/>
    <s v="Delhi"/>
    <x v="4"/>
    <d v="2012-04-21T00:00:00"/>
    <x v="24"/>
    <x v="2"/>
    <n v="0"/>
    <x v="2"/>
    <x v="9"/>
    <x v="7"/>
    <x v="0"/>
    <x v="8"/>
    <x v="0"/>
    <n v="20"/>
    <s v="N"/>
    <s v="NA"/>
    <s v="Asad Rauf"/>
    <s v="S Das"/>
  </r>
  <r>
    <n v="548334"/>
    <s v="Mumbai"/>
    <x v="4"/>
    <d v="2012-04-22T00:00:00"/>
    <x v="16"/>
    <x v="3"/>
    <n v="0"/>
    <x v="3"/>
    <x v="5"/>
    <x v="3"/>
    <x v="1"/>
    <x v="5"/>
    <x v="1"/>
    <n v="6"/>
    <s v="N"/>
    <s v="NA"/>
    <s v="S Ravi"/>
    <s v="RJ Tucker"/>
  </r>
  <r>
    <n v="548335"/>
    <s v="Cuttack"/>
    <x v="4"/>
    <d v="2012-04-22T00:00:00"/>
    <x v="65"/>
    <x v="19"/>
    <n v="0"/>
    <x v="6"/>
    <x v="0"/>
    <x v="6"/>
    <x v="0"/>
    <x v="0"/>
    <x v="1"/>
    <n v="5"/>
    <s v="N"/>
    <s v="NA"/>
    <s v="BF Bowden"/>
    <s v="SK Tarapore"/>
  </r>
  <r>
    <n v="548336"/>
    <s v="Jaipur"/>
    <x v="4"/>
    <d v="2012-04-23T00:00:00"/>
    <x v="46"/>
    <x v="5"/>
    <n v="0"/>
    <x v="5"/>
    <x v="3"/>
    <x v="2"/>
    <x v="0"/>
    <x v="3"/>
    <x v="0"/>
    <n v="46"/>
    <s v="N"/>
    <s v="NA"/>
    <s v="Asad Rauf"/>
    <s v="S Asnani"/>
  </r>
  <r>
    <n v="548337"/>
    <s v="Pune"/>
    <x v="4"/>
    <d v="2012-04-24T00:00:00"/>
    <x v="6"/>
    <x v="25"/>
    <n v="0"/>
    <x v="9"/>
    <x v="6"/>
    <x v="9"/>
    <x v="1"/>
    <x v="2"/>
    <x v="1"/>
    <n v="8"/>
    <s v="N"/>
    <s v="NA"/>
    <s v="S Ravi"/>
    <s v="RJ Tucker"/>
  </r>
  <r>
    <n v="548339"/>
    <s v="Chandigarh"/>
    <x v="4"/>
    <d v="2012-04-25T00:00:00"/>
    <x v="83"/>
    <x v="1"/>
    <n v="0"/>
    <x v="1"/>
    <x v="7"/>
    <x v="5"/>
    <x v="1"/>
    <x v="7"/>
    <x v="1"/>
    <n v="4"/>
    <s v="N"/>
    <s v="NA"/>
    <s v="Aleem Dar"/>
    <s v="BNJ Oxenford"/>
  </r>
  <r>
    <n v="548341"/>
    <s v="Pune"/>
    <x v="4"/>
    <d v="2012-04-26T00:00:00"/>
    <x v="130"/>
    <x v="25"/>
    <n v="0"/>
    <x v="9"/>
    <x v="4"/>
    <x v="4"/>
    <x v="1"/>
    <x v="6"/>
    <x v="0"/>
    <n v="18"/>
    <s v="N"/>
    <s v="NA"/>
    <s v="S Ravi"/>
    <s v="RJ Tucker"/>
  </r>
  <r>
    <n v="548342"/>
    <s v="Delhi"/>
    <x v="4"/>
    <d v="2012-04-27T00:00:00"/>
    <x v="6"/>
    <x v="2"/>
    <n v="0"/>
    <x v="2"/>
    <x v="7"/>
    <x v="3"/>
    <x v="0"/>
    <x v="2"/>
    <x v="0"/>
    <n v="37"/>
    <s v="N"/>
    <s v="NA"/>
    <s v="Aleem Dar"/>
    <s v="BNJ Oxenford"/>
  </r>
  <r>
    <n v="548343"/>
    <s v="Chennai"/>
    <x v="4"/>
    <d v="2012-04-28T00:00:00"/>
    <x v="131"/>
    <x v="7"/>
    <n v="0"/>
    <x v="7"/>
    <x v="5"/>
    <x v="5"/>
    <x v="1"/>
    <x v="5"/>
    <x v="0"/>
    <n v="7"/>
    <s v="N"/>
    <s v="NA"/>
    <s v="BF Bowden"/>
    <s v="SK Tarapore"/>
  </r>
  <r>
    <n v="548344"/>
    <s v="Kolkata"/>
    <x v="4"/>
    <d v="2012-04-28T00:00:00"/>
    <x v="56"/>
    <x v="4"/>
    <n v="0"/>
    <x v="4"/>
    <x v="3"/>
    <x v="6"/>
    <x v="1"/>
    <x v="0"/>
    <x v="0"/>
    <n v="47"/>
    <s v="N"/>
    <s v="NA"/>
    <s v="Asad Rauf"/>
    <s v="BR Doctrove"/>
  </r>
  <r>
    <n v="548345"/>
    <s v="Delhi"/>
    <x v="4"/>
    <d v="2012-04-29T00:00:00"/>
    <x v="6"/>
    <x v="2"/>
    <n v="0"/>
    <x v="2"/>
    <x v="2"/>
    <x v="7"/>
    <x v="1"/>
    <x v="2"/>
    <x v="0"/>
    <n v="1"/>
    <s v="N"/>
    <s v="NA"/>
    <s v="S Ravi"/>
    <s v="RJ Tucker"/>
  </r>
  <r>
    <n v="548346"/>
    <s v="Mumbai"/>
    <x v="4"/>
    <d v="2012-04-29T00:00:00"/>
    <x v="101"/>
    <x v="3"/>
    <n v="0"/>
    <x v="3"/>
    <x v="4"/>
    <x v="3"/>
    <x v="0"/>
    <x v="7"/>
    <x v="1"/>
    <n v="5"/>
    <s v="N"/>
    <s v="NA"/>
    <s v="AK Chaudhary"/>
    <s v="BNJ Oxenford"/>
  </r>
  <r>
    <n v="548347"/>
    <s v="Chennai"/>
    <x v="4"/>
    <d v="2012-04-30T00:00:00"/>
    <x v="56"/>
    <x v="7"/>
    <n v="0"/>
    <x v="7"/>
    <x v="0"/>
    <x v="1"/>
    <x v="1"/>
    <x v="0"/>
    <x v="1"/>
    <n v="5"/>
    <s v="N"/>
    <s v="NA"/>
    <s v="BF Bowden"/>
    <s v="C Shamshuddin"/>
  </r>
  <r>
    <n v="548348"/>
    <s v="Cuttack"/>
    <x v="4"/>
    <d v="2012-05-01T00:00:00"/>
    <x v="9"/>
    <x v="19"/>
    <n v="0"/>
    <x v="6"/>
    <x v="9"/>
    <x v="4"/>
    <x v="1"/>
    <x v="6"/>
    <x v="0"/>
    <n v="13"/>
    <s v="N"/>
    <s v="NA"/>
    <s v="Aleem Dar"/>
    <s v="AK Chaudhary"/>
  </r>
  <r>
    <n v="548349"/>
    <s v="Jaipur"/>
    <x v="4"/>
    <d v="2012-05-01T00:00:00"/>
    <x v="132"/>
    <x v="5"/>
    <n v="0"/>
    <x v="5"/>
    <x v="6"/>
    <x v="2"/>
    <x v="1"/>
    <x v="2"/>
    <x v="1"/>
    <n v="6"/>
    <s v="N"/>
    <s v="NA"/>
    <s v="JD Cloete"/>
    <s v="SJA Taufel"/>
  </r>
  <r>
    <n v="548350"/>
    <s v="Bangalore"/>
    <x v="4"/>
    <d v="2012-05-02T00:00:00"/>
    <x v="133"/>
    <x v="0"/>
    <n v="0"/>
    <x v="0"/>
    <x v="5"/>
    <x v="5"/>
    <x v="0"/>
    <x v="5"/>
    <x v="1"/>
    <n v="4"/>
    <s v="N"/>
    <s v="NA"/>
    <s v="BF Bowden"/>
    <s v="C Shamshuddin"/>
  </r>
  <r>
    <n v="548351"/>
    <s v="Pune"/>
    <x v="4"/>
    <d v="2012-05-03T00:00:00"/>
    <x v="80"/>
    <x v="25"/>
    <n v="0"/>
    <x v="9"/>
    <x v="7"/>
    <x v="3"/>
    <x v="1"/>
    <x v="7"/>
    <x v="0"/>
    <n v="1"/>
    <s v="N"/>
    <s v="NA"/>
    <s v="Asad Rauf"/>
    <s v="S Asnani"/>
  </r>
  <r>
    <n v="548352"/>
    <s v="Chennai"/>
    <x v="4"/>
    <d v="2012-05-04T00:00:00"/>
    <x v="39"/>
    <x v="7"/>
    <n v="0"/>
    <x v="7"/>
    <x v="4"/>
    <x v="1"/>
    <x v="1"/>
    <x v="1"/>
    <x v="0"/>
    <n v="10"/>
    <s v="N"/>
    <s v="NA"/>
    <s v="HDPK Dharmasena"/>
    <s v="BNJ Oxenford"/>
  </r>
  <r>
    <n v="548353"/>
    <s v="Kolkata"/>
    <x v="4"/>
    <d v="2012-05-05T00:00:00"/>
    <x v="127"/>
    <x v="4"/>
    <n v="0"/>
    <x v="4"/>
    <x v="9"/>
    <x v="6"/>
    <x v="1"/>
    <x v="0"/>
    <x v="0"/>
    <n v="7"/>
    <s v="N"/>
    <s v="NA"/>
    <s v="BF Bowden"/>
    <s v="SK Tarapore"/>
  </r>
  <r>
    <n v="548354"/>
    <s v="Chandigarh"/>
    <x v="4"/>
    <d v="2012-05-05T00:00:00"/>
    <x v="5"/>
    <x v="1"/>
    <n v="0"/>
    <x v="1"/>
    <x v="2"/>
    <x v="2"/>
    <x v="1"/>
    <x v="4"/>
    <x v="0"/>
    <n v="43"/>
    <s v="N"/>
    <s v="NA"/>
    <s v="JD Cloete"/>
    <s v="SJA Taufel"/>
  </r>
  <r>
    <n v="548355"/>
    <s v="Mumbai"/>
    <x v="4"/>
    <d v="2012-05-06T00:00:00"/>
    <x v="60"/>
    <x v="3"/>
    <n v="0"/>
    <x v="3"/>
    <x v="1"/>
    <x v="3"/>
    <x v="0"/>
    <x v="7"/>
    <x v="1"/>
    <n v="2"/>
    <s v="N"/>
    <s v="NA"/>
    <s v="Asad Rauf"/>
    <s v="S Asnani"/>
  </r>
  <r>
    <n v="548356"/>
    <s v="Bangalore"/>
    <x v="4"/>
    <d v="2012-05-06T00:00:00"/>
    <x v="46"/>
    <x v="0"/>
    <n v="0"/>
    <x v="0"/>
    <x v="4"/>
    <x v="0"/>
    <x v="0"/>
    <x v="3"/>
    <x v="1"/>
    <n v="5"/>
    <s v="N"/>
    <s v="NA"/>
    <s v="HDPK Dharmasena"/>
    <s v="BNJ Oxenford"/>
  </r>
  <r>
    <n v="548357"/>
    <s v="Delhi"/>
    <x v="4"/>
    <d v="2012-05-07T00:00:00"/>
    <x v="55"/>
    <x v="2"/>
    <n v="0"/>
    <x v="2"/>
    <x v="0"/>
    <x v="7"/>
    <x v="1"/>
    <x v="0"/>
    <x v="1"/>
    <n v="6"/>
    <s v="N"/>
    <s v="NA"/>
    <s v="JD Cloete"/>
    <s v="S Ravi"/>
  </r>
  <r>
    <n v="548358"/>
    <s v="Pune"/>
    <x v="4"/>
    <d v="2012-05-08T00:00:00"/>
    <x v="5"/>
    <x v="25"/>
    <n v="0"/>
    <x v="9"/>
    <x v="2"/>
    <x v="9"/>
    <x v="1"/>
    <x v="4"/>
    <x v="1"/>
    <n v="7"/>
    <s v="N"/>
    <s v="NA"/>
    <s v="Asad Rauf"/>
    <s v="BR Doctrove"/>
  </r>
  <r>
    <n v="548359"/>
    <s v="Hyderabad"/>
    <x v="4"/>
    <d v="2012-05-08T00:00:00"/>
    <x v="131"/>
    <x v="6"/>
    <n v="0"/>
    <x v="6"/>
    <x v="5"/>
    <x v="4"/>
    <x v="0"/>
    <x v="5"/>
    <x v="0"/>
    <n v="25"/>
    <s v="N"/>
    <s v="NA"/>
    <s v="HDPK Dharmasena"/>
    <s v="BNJ Oxenford"/>
  </r>
  <r>
    <n v="548360"/>
    <s v="Mumbai"/>
    <x v="4"/>
    <d v="2012-05-09T00:00:00"/>
    <x v="45"/>
    <x v="3"/>
    <n v="0"/>
    <x v="3"/>
    <x v="3"/>
    <x v="0"/>
    <x v="0"/>
    <x v="3"/>
    <x v="1"/>
    <n v="9"/>
    <s v="N"/>
    <s v="NA"/>
    <s v="BF Bowden"/>
    <s v="VA Kulkarni"/>
  </r>
  <r>
    <n v="548361"/>
    <s v="Jaipur"/>
    <x v="4"/>
    <d v="2012-05-10T00:00:00"/>
    <x v="134"/>
    <x v="5"/>
    <n v="0"/>
    <x v="5"/>
    <x v="1"/>
    <x v="1"/>
    <x v="0"/>
    <x v="1"/>
    <x v="1"/>
    <n v="4"/>
    <s v="N"/>
    <s v="NA"/>
    <s v="BNJ Oxenford"/>
    <s v="C Shamshuddin"/>
  </r>
  <r>
    <n v="548362"/>
    <s v="Pune"/>
    <x v="4"/>
    <d v="2012-05-11T00:00:00"/>
    <x v="45"/>
    <x v="25"/>
    <n v="0"/>
    <x v="9"/>
    <x v="3"/>
    <x v="9"/>
    <x v="0"/>
    <x v="3"/>
    <x v="0"/>
    <n v="35"/>
    <s v="N"/>
    <s v="NA"/>
    <s v="BF Bowden"/>
    <s v="SK Tarapore"/>
  </r>
  <r>
    <n v="548363"/>
    <s v="Kolkata"/>
    <x v="4"/>
    <d v="2012-05-12T00:00:00"/>
    <x v="57"/>
    <x v="4"/>
    <n v="0"/>
    <x v="4"/>
    <x v="7"/>
    <x v="3"/>
    <x v="1"/>
    <x v="7"/>
    <x v="0"/>
    <n v="27"/>
    <s v="N"/>
    <s v="NA"/>
    <s v="S Ravi"/>
    <s v="SJA Taufel"/>
  </r>
  <r>
    <n v="548364"/>
    <s v="Chennai"/>
    <x v="4"/>
    <d v="2012-05-12T00:00:00"/>
    <x v="134"/>
    <x v="7"/>
    <n v="0"/>
    <x v="7"/>
    <x v="6"/>
    <x v="1"/>
    <x v="0"/>
    <x v="1"/>
    <x v="1"/>
    <n v="9"/>
    <s v="N"/>
    <s v="NA"/>
    <s v="S Das"/>
    <s v="BR Doctrove"/>
  </r>
  <r>
    <n v="548365"/>
    <s v="Jaipur"/>
    <x v="4"/>
    <d v="2012-05-13T00:00:00"/>
    <x v="135"/>
    <x v="5"/>
    <n v="0"/>
    <x v="5"/>
    <x v="9"/>
    <x v="2"/>
    <x v="1"/>
    <x v="4"/>
    <x v="0"/>
    <n v="45"/>
    <s v="N"/>
    <s v="NA"/>
    <s v="BF Bowden"/>
    <s v="SK Tarapore"/>
  </r>
  <r>
    <n v="548366"/>
    <s v="Chandigarh"/>
    <x v="4"/>
    <d v="2012-05-13T00:00:00"/>
    <x v="4"/>
    <x v="1"/>
    <n v="0"/>
    <x v="1"/>
    <x v="4"/>
    <x v="4"/>
    <x v="1"/>
    <x v="5"/>
    <x v="1"/>
    <n v="4"/>
    <s v="N"/>
    <s v="NA"/>
    <s v="HDPK Dharmasena"/>
    <s v="BNJ Oxenford"/>
  </r>
  <r>
    <n v="548367"/>
    <s v="Bangalore"/>
    <x v="4"/>
    <d v="2012-05-14T00:00:00"/>
    <x v="83"/>
    <x v="0"/>
    <n v="0"/>
    <x v="0"/>
    <x v="7"/>
    <x v="3"/>
    <x v="0"/>
    <x v="7"/>
    <x v="1"/>
    <n v="5"/>
    <s v="N"/>
    <s v="NA"/>
    <s v="S Das"/>
    <s v="BR Doctrove"/>
  </r>
  <r>
    <n v="548368"/>
    <s v="Kolkata"/>
    <x v="4"/>
    <d v="2012-05-14T00:00:00"/>
    <x v="1"/>
    <x v="4"/>
    <n v="0"/>
    <x v="4"/>
    <x v="1"/>
    <x v="1"/>
    <x v="0"/>
    <x v="1"/>
    <x v="1"/>
    <n v="5"/>
    <s v="N"/>
    <s v="NA"/>
    <s v="JD Cloete"/>
    <s v="SJA Taufel"/>
  </r>
  <r>
    <n v="548369"/>
    <s v="Delhi"/>
    <x v="4"/>
    <d v="2012-05-15T00:00:00"/>
    <x v="136"/>
    <x v="2"/>
    <n v="0"/>
    <x v="2"/>
    <x v="5"/>
    <x v="5"/>
    <x v="1"/>
    <x v="2"/>
    <x v="1"/>
    <n v="5"/>
    <s v="N"/>
    <s v="NA"/>
    <s v="HDPK Dharmasena"/>
    <s v="BNJ Oxenford"/>
  </r>
  <r>
    <n v="548370"/>
    <s v="Mumbai"/>
    <x v="4"/>
    <d v="2012-05-16T00:00:00"/>
    <x v="127"/>
    <x v="3"/>
    <n v="0"/>
    <x v="3"/>
    <x v="0"/>
    <x v="3"/>
    <x v="0"/>
    <x v="0"/>
    <x v="0"/>
    <n v="32"/>
    <s v="N"/>
    <s v="NA"/>
    <s v="S Das"/>
    <s v="BR Doctrove"/>
  </r>
  <r>
    <n v="548371"/>
    <s v="Dharamsala"/>
    <x v="4"/>
    <d v="2012-05-17T00:00:00"/>
    <x v="11"/>
    <x v="21"/>
    <n v="0"/>
    <x v="1"/>
    <x v="1"/>
    <x v="5"/>
    <x v="0"/>
    <x v="5"/>
    <x v="1"/>
    <n v="6"/>
    <s v="N"/>
    <s v="NA"/>
    <s v="VA Kulkarni"/>
    <s v="SK Tarapore"/>
  </r>
  <r>
    <n v="548372"/>
    <s v="Delhi"/>
    <x v="4"/>
    <d v="2012-05-17T00:00:00"/>
    <x v="45"/>
    <x v="2"/>
    <n v="0"/>
    <x v="2"/>
    <x v="3"/>
    <x v="7"/>
    <x v="0"/>
    <x v="3"/>
    <x v="0"/>
    <n v="21"/>
    <s v="N"/>
    <s v="NA"/>
    <s v="HDPK Dharmasena"/>
    <s v="C Shamshuddin"/>
  </r>
  <r>
    <n v="548373"/>
    <s v="Hyderabad"/>
    <x v="4"/>
    <d v="2012-05-18T00:00:00"/>
    <x v="101"/>
    <x v="6"/>
    <n v="0"/>
    <x v="6"/>
    <x v="2"/>
    <x v="2"/>
    <x v="1"/>
    <x v="6"/>
    <x v="1"/>
    <n v="5"/>
    <s v="N"/>
    <s v="NA"/>
    <s v="S Ravi"/>
    <s v="SJA Taufel"/>
  </r>
  <r>
    <n v="548374"/>
    <s v="Dharamsala"/>
    <x v="4"/>
    <d v="2012-05-19T00:00:00"/>
    <x v="136"/>
    <x v="21"/>
    <n v="0"/>
    <x v="1"/>
    <x v="6"/>
    <x v="7"/>
    <x v="0"/>
    <x v="2"/>
    <x v="1"/>
    <n v="6"/>
    <s v="N"/>
    <s v="NA"/>
    <s v="BF Bowden"/>
    <s v="VA Kulkarni"/>
  </r>
  <r>
    <n v="548375"/>
    <s v="Pune"/>
    <x v="4"/>
    <d v="2012-05-19T00:00:00"/>
    <x v="125"/>
    <x v="25"/>
    <n v="0"/>
    <x v="9"/>
    <x v="0"/>
    <x v="6"/>
    <x v="1"/>
    <x v="0"/>
    <x v="0"/>
    <n v="34"/>
    <s v="N"/>
    <s v="NA"/>
    <s v="S Asnani"/>
    <s v="BR Doctrove"/>
  </r>
  <r>
    <n v="548376"/>
    <s v="Hyderabad"/>
    <x v="4"/>
    <d v="2012-05-20T00:00:00"/>
    <x v="101"/>
    <x v="6"/>
    <n v="0"/>
    <x v="6"/>
    <x v="3"/>
    <x v="0"/>
    <x v="0"/>
    <x v="6"/>
    <x v="0"/>
    <n v="9"/>
    <s v="N"/>
    <s v="NA"/>
    <s v="S Ravi"/>
    <s v="SJA Taufel"/>
  </r>
  <r>
    <n v="548377"/>
    <s v="Jaipur"/>
    <x v="4"/>
    <d v="2012-05-20T00:00:00"/>
    <x v="60"/>
    <x v="5"/>
    <n v="0"/>
    <x v="5"/>
    <x v="7"/>
    <x v="2"/>
    <x v="1"/>
    <x v="7"/>
    <x v="1"/>
    <n v="10"/>
    <s v="N"/>
    <s v="NA"/>
    <s v="HDPK Dharmasena"/>
    <s v="C Shamshuddin"/>
  </r>
  <r>
    <n v="548378"/>
    <s v="Pune"/>
    <x v="4"/>
    <d v="2012-05-22T00:00:00"/>
    <x v="8"/>
    <x v="25"/>
    <n v="0"/>
    <x v="2"/>
    <x v="0"/>
    <x v="6"/>
    <x v="1"/>
    <x v="0"/>
    <x v="0"/>
    <n v="18"/>
    <s v="N"/>
    <s v="NA"/>
    <s v="BR Doctrove"/>
    <s v="SJA Taufel"/>
  </r>
  <r>
    <n v="548379"/>
    <s v="Bangalore"/>
    <x v="4"/>
    <d v="2012-05-23T00:00:00"/>
    <x v="13"/>
    <x v="0"/>
    <n v="0"/>
    <x v="7"/>
    <x v="7"/>
    <x v="3"/>
    <x v="0"/>
    <x v="1"/>
    <x v="0"/>
    <n v="38"/>
    <s v="N"/>
    <s v="NA"/>
    <s v="BF Bowden"/>
    <s v="HDPK Dharmasena"/>
  </r>
  <r>
    <n v="548380"/>
    <s v="Chennai"/>
    <x v="4"/>
    <d v="2012-05-25T00:00:00"/>
    <x v="81"/>
    <x v="7"/>
    <n v="0"/>
    <x v="2"/>
    <x v="1"/>
    <x v="7"/>
    <x v="0"/>
    <x v="1"/>
    <x v="0"/>
    <n v="86"/>
    <s v="N"/>
    <s v="NA"/>
    <s v="BR Doctrove"/>
    <s v="SJA Taufel"/>
  </r>
  <r>
    <n v="548381"/>
    <s v="Chennai"/>
    <x v="4"/>
    <d v="2012-05-27T00:00:00"/>
    <x v="137"/>
    <x v="7"/>
    <n v="0"/>
    <x v="4"/>
    <x v="1"/>
    <x v="1"/>
    <x v="1"/>
    <x v="0"/>
    <x v="1"/>
    <n v="5"/>
    <s v="N"/>
    <s v="NA"/>
    <s v="BF Bowden"/>
    <s v="SJA Taufel"/>
  </r>
  <r>
    <n v="597998"/>
    <s v="Kolkata"/>
    <x v="5"/>
    <d v="2013-04-03T00:00:00"/>
    <x v="127"/>
    <x v="4"/>
    <n v="0"/>
    <x v="4"/>
    <x v="6"/>
    <x v="6"/>
    <x v="0"/>
    <x v="0"/>
    <x v="1"/>
    <n v="6"/>
    <s v="N"/>
    <s v="NA"/>
    <s v="S Ravi"/>
    <s v="SJA Taufel"/>
  </r>
  <r>
    <n v="597999"/>
    <s v="Bangalore"/>
    <x v="5"/>
    <d v="2013-04-04T00:00:00"/>
    <x v="45"/>
    <x v="0"/>
    <n v="0"/>
    <x v="0"/>
    <x v="7"/>
    <x v="3"/>
    <x v="0"/>
    <x v="3"/>
    <x v="0"/>
    <n v="2"/>
    <s v="N"/>
    <s v="NA"/>
    <s v="VA Kulkarni"/>
    <s v="C Shamshuddin"/>
  </r>
  <r>
    <n v="598000"/>
    <s v="Hyderabad"/>
    <x v="5"/>
    <d v="2013-04-05T00:00:00"/>
    <x v="28"/>
    <x v="6"/>
    <n v="0"/>
    <x v="10"/>
    <x v="9"/>
    <x v="9"/>
    <x v="0"/>
    <x v="11"/>
    <x v="0"/>
    <n v="22"/>
    <s v="N"/>
    <s v="NA"/>
    <s v="S Ravi"/>
    <s v="SJA Taufel"/>
  </r>
  <r>
    <n v="598001"/>
    <s v="Delhi"/>
    <x v="5"/>
    <d v="2013-04-06T00:00:00"/>
    <x v="41"/>
    <x v="2"/>
    <n v="0"/>
    <x v="2"/>
    <x v="2"/>
    <x v="2"/>
    <x v="1"/>
    <x v="4"/>
    <x v="0"/>
    <n v="5"/>
    <s v="N"/>
    <s v="NA"/>
    <s v="S Das"/>
    <s v="C Shamshuddin"/>
  </r>
  <r>
    <n v="598002"/>
    <s v="Chennai"/>
    <x v="5"/>
    <d v="2013-04-06T00:00:00"/>
    <x v="90"/>
    <x v="7"/>
    <n v="0"/>
    <x v="7"/>
    <x v="7"/>
    <x v="3"/>
    <x v="1"/>
    <x v="7"/>
    <x v="0"/>
    <n v="9"/>
    <s v="N"/>
    <s v="NA"/>
    <s v="M Erasmus"/>
    <s v="VA Kulkarni"/>
  </r>
  <r>
    <n v="598003"/>
    <s v="Pune"/>
    <x v="5"/>
    <d v="2013-04-07T00:00:00"/>
    <x v="138"/>
    <x v="25"/>
    <n v="0"/>
    <x v="9"/>
    <x v="5"/>
    <x v="9"/>
    <x v="1"/>
    <x v="5"/>
    <x v="1"/>
    <n v="8"/>
    <s v="N"/>
    <s v="NA"/>
    <s v="S Asnani"/>
    <s v="SJA Taufel"/>
  </r>
  <r>
    <n v="598004"/>
    <s v="Hyderabad"/>
    <x v="5"/>
    <d v="2013-04-07T00:00:00"/>
    <x v="139"/>
    <x v="6"/>
    <n v="0"/>
    <x v="10"/>
    <x v="3"/>
    <x v="0"/>
    <x v="1"/>
    <x v="11"/>
    <x v="2"/>
    <s v="NA"/>
    <s v="Y"/>
    <s v="NA"/>
    <s v="AK Chaudhary"/>
    <s v="S Ravi"/>
  </r>
  <r>
    <n v="598005"/>
    <s v="Jaipur"/>
    <x v="5"/>
    <d v="2013-04-08T00:00:00"/>
    <x v="97"/>
    <x v="5"/>
    <n v="0"/>
    <x v="5"/>
    <x v="0"/>
    <x v="6"/>
    <x v="0"/>
    <x v="4"/>
    <x v="0"/>
    <n v="19"/>
    <s v="N"/>
    <s v="NA"/>
    <s v="Aleem Dar"/>
    <s v="S Das"/>
  </r>
  <r>
    <n v="598006"/>
    <s v="Mumbai"/>
    <x v="5"/>
    <d v="2013-04-09T00:00:00"/>
    <x v="35"/>
    <x v="3"/>
    <n v="0"/>
    <x v="3"/>
    <x v="6"/>
    <x v="3"/>
    <x v="1"/>
    <x v="7"/>
    <x v="0"/>
    <n v="44"/>
    <s v="N"/>
    <s v="NA"/>
    <s v="M Erasmus"/>
    <s v="VA Kulkarni"/>
  </r>
  <r>
    <n v="598007"/>
    <s v="Chandigarh"/>
    <x v="5"/>
    <d v="2013-04-10T00:00:00"/>
    <x v="1"/>
    <x v="1"/>
    <n v="0"/>
    <x v="1"/>
    <x v="1"/>
    <x v="1"/>
    <x v="0"/>
    <x v="1"/>
    <x v="1"/>
    <n v="10"/>
    <s v="N"/>
    <s v="NA"/>
    <s v="Aleem Dar"/>
    <s v="C Shamshuddin"/>
  </r>
  <r>
    <n v="598008"/>
    <s v="Bangalore"/>
    <x v="5"/>
    <d v="2013-04-11T00:00:00"/>
    <x v="45"/>
    <x v="0"/>
    <n v="0"/>
    <x v="0"/>
    <x v="0"/>
    <x v="0"/>
    <x v="0"/>
    <x v="3"/>
    <x v="1"/>
    <n v="8"/>
    <s v="N"/>
    <s v="NA"/>
    <s v="Asad Rauf"/>
    <s v="AK Chaudhary"/>
  </r>
  <r>
    <n v="598009"/>
    <s v="Pune"/>
    <x v="5"/>
    <d v="2013-04-11T00:00:00"/>
    <x v="140"/>
    <x v="25"/>
    <n v="0"/>
    <x v="9"/>
    <x v="2"/>
    <x v="2"/>
    <x v="1"/>
    <x v="8"/>
    <x v="1"/>
    <n v="7"/>
    <s v="N"/>
    <s v="NA"/>
    <s v="M Erasmus"/>
    <s v="K Srinath"/>
  </r>
  <r>
    <n v="598010"/>
    <s v="Delhi"/>
    <x v="5"/>
    <d v="2013-04-12T00:00:00"/>
    <x v="28"/>
    <x v="2"/>
    <n v="0"/>
    <x v="2"/>
    <x v="10"/>
    <x v="7"/>
    <x v="1"/>
    <x v="11"/>
    <x v="1"/>
    <n v="3"/>
    <s v="N"/>
    <s v="NA"/>
    <s v="Aleem Dar"/>
    <s v="Subroto Das"/>
  </r>
  <r>
    <n v="598011"/>
    <s v="Mumbai"/>
    <x v="5"/>
    <d v="2013-04-13T00:00:00"/>
    <x v="57"/>
    <x v="3"/>
    <n v="0"/>
    <x v="3"/>
    <x v="9"/>
    <x v="3"/>
    <x v="1"/>
    <x v="7"/>
    <x v="0"/>
    <n v="41"/>
    <s v="N"/>
    <s v="NA"/>
    <s v="S Ravi"/>
    <s v="SJA Taufel"/>
  </r>
  <r>
    <n v="598012"/>
    <s v="Chennai"/>
    <x v="5"/>
    <d v="2013-04-13T00:00:00"/>
    <x v="120"/>
    <x v="7"/>
    <n v="0"/>
    <x v="7"/>
    <x v="3"/>
    <x v="1"/>
    <x v="0"/>
    <x v="1"/>
    <x v="1"/>
    <n v="4"/>
    <s v="N"/>
    <s v="NA"/>
    <s v="Asad Rauf"/>
    <s v="AK Chaudhary"/>
  </r>
  <r>
    <n v="598013"/>
    <s v="Kolkata"/>
    <x v="5"/>
    <d v="2013-04-14T00:00:00"/>
    <x v="56"/>
    <x v="4"/>
    <n v="0"/>
    <x v="4"/>
    <x v="10"/>
    <x v="6"/>
    <x v="1"/>
    <x v="0"/>
    <x v="0"/>
    <n v="48"/>
    <s v="N"/>
    <s v="NA"/>
    <s v="M Erasmus"/>
    <s v="VA Kulkarni"/>
  </r>
  <r>
    <n v="598014"/>
    <s v="Jaipur"/>
    <x v="5"/>
    <d v="2013-04-14T00:00:00"/>
    <x v="141"/>
    <x v="5"/>
    <n v="0"/>
    <x v="5"/>
    <x v="5"/>
    <x v="2"/>
    <x v="0"/>
    <x v="4"/>
    <x v="1"/>
    <n v="6"/>
    <s v="N"/>
    <s v="NA"/>
    <s v="Aleem Dar"/>
    <s v="C Shamshuddin"/>
  </r>
  <r>
    <n v="598015"/>
    <s v="Chennai"/>
    <x v="5"/>
    <d v="2013-04-15T00:00:00"/>
    <x v="118"/>
    <x v="7"/>
    <n v="0"/>
    <x v="7"/>
    <x v="9"/>
    <x v="9"/>
    <x v="1"/>
    <x v="8"/>
    <x v="0"/>
    <n v="24"/>
    <s v="N"/>
    <s v="NA"/>
    <s v="Asad Rauf"/>
    <s v="AK Chaudhary"/>
  </r>
  <r>
    <n v="598016"/>
    <s v="Chandigarh"/>
    <x v="5"/>
    <d v="2013-04-16T00:00:00"/>
    <x v="142"/>
    <x v="1"/>
    <n v="0"/>
    <x v="1"/>
    <x v="0"/>
    <x v="6"/>
    <x v="0"/>
    <x v="5"/>
    <x v="0"/>
    <n v="4"/>
    <s v="N"/>
    <s v="NA"/>
    <s v="CK Nandan"/>
    <s v="SJA Taufel"/>
  </r>
  <r>
    <n v="598017"/>
    <s v="Bangalore"/>
    <x v="5"/>
    <d v="2013-04-16T00:00:00"/>
    <x v="104"/>
    <x v="0"/>
    <n v="0"/>
    <x v="0"/>
    <x v="6"/>
    <x v="0"/>
    <x v="0"/>
    <x v="3"/>
    <x v="2"/>
    <s v="NA"/>
    <s v="Y"/>
    <s v="NA"/>
    <s v="M Erasmus"/>
    <s v="VA Kulkarni"/>
  </r>
  <r>
    <n v="598018"/>
    <s v="Pune"/>
    <x v="5"/>
    <d v="2013-04-17T00:00:00"/>
    <x v="28"/>
    <x v="25"/>
    <n v="0"/>
    <x v="9"/>
    <x v="10"/>
    <x v="9"/>
    <x v="0"/>
    <x v="11"/>
    <x v="0"/>
    <n v="11"/>
    <s v="N"/>
    <s v="NA"/>
    <s v="Asad Rauf"/>
    <s v="AK Chaudhary"/>
  </r>
  <r>
    <n v="598019"/>
    <s v="Jaipur"/>
    <x v="5"/>
    <d v="2013-04-17T00:00:00"/>
    <x v="119"/>
    <x v="5"/>
    <n v="0"/>
    <x v="5"/>
    <x v="7"/>
    <x v="2"/>
    <x v="1"/>
    <x v="4"/>
    <x v="0"/>
    <n v="87"/>
    <s v="N"/>
    <s v="NA"/>
    <s v="Aleem Dar"/>
    <s v="C Shamshuddin"/>
  </r>
  <r>
    <n v="598020"/>
    <s v="Delhi"/>
    <x v="5"/>
    <d v="2013-04-18T00:00:00"/>
    <x v="1"/>
    <x v="2"/>
    <n v="0"/>
    <x v="2"/>
    <x v="1"/>
    <x v="1"/>
    <x v="1"/>
    <x v="1"/>
    <x v="0"/>
    <n v="86"/>
    <s v="N"/>
    <s v="NA"/>
    <s v="M Erasmus"/>
    <s v="VA Kulkarni"/>
  </r>
  <r>
    <n v="598021"/>
    <s v="Hyderabad"/>
    <x v="5"/>
    <d v="2013-04-19T00:00:00"/>
    <x v="139"/>
    <x v="6"/>
    <n v="0"/>
    <x v="10"/>
    <x v="5"/>
    <x v="5"/>
    <x v="1"/>
    <x v="11"/>
    <x v="1"/>
    <n v="5"/>
    <s v="N"/>
    <s v="NA"/>
    <s v="HDPK Dharmasena"/>
    <s v="CK Nandan"/>
  </r>
  <r>
    <n v="598022"/>
    <s v="Kolkata"/>
    <x v="5"/>
    <d v="2013-04-20T00:00:00"/>
    <x v="120"/>
    <x v="4"/>
    <n v="0"/>
    <x v="4"/>
    <x v="1"/>
    <x v="6"/>
    <x v="1"/>
    <x v="1"/>
    <x v="1"/>
    <n v="4"/>
    <s v="N"/>
    <s v="NA"/>
    <s v="Asad Rauf"/>
    <s v="AK Chaudhary"/>
  </r>
  <r>
    <n v="598023"/>
    <s v="Bangalore"/>
    <x v="5"/>
    <d v="2013-04-20T00:00:00"/>
    <x v="18"/>
    <x v="0"/>
    <n v="0"/>
    <x v="0"/>
    <x v="2"/>
    <x v="0"/>
    <x v="0"/>
    <x v="3"/>
    <x v="1"/>
    <n v="7"/>
    <s v="N"/>
    <s v="NA"/>
    <s v="Aleem Dar"/>
    <s v="C Shamshuddin"/>
  </r>
  <r>
    <n v="598024"/>
    <s v="Delhi"/>
    <x v="5"/>
    <d v="2013-04-21T00:00:00"/>
    <x v="6"/>
    <x v="2"/>
    <n v="0"/>
    <x v="2"/>
    <x v="7"/>
    <x v="3"/>
    <x v="1"/>
    <x v="2"/>
    <x v="1"/>
    <n v="9"/>
    <s v="N"/>
    <s v="NA"/>
    <s v="HDPK Dharmasena"/>
    <s v="S Ravi"/>
  </r>
  <r>
    <n v="598025"/>
    <s v="Chandigarh"/>
    <x v="5"/>
    <d v="2013-04-21T00:00:00"/>
    <x v="143"/>
    <x v="1"/>
    <n v="0"/>
    <x v="1"/>
    <x v="9"/>
    <x v="5"/>
    <x v="0"/>
    <x v="5"/>
    <x v="1"/>
    <n v="7"/>
    <s v="N"/>
    <s v="NA"/>
    <s v="M Erasmus"/>
    <s v="K Srinath"/>
  </r>
  <r>
    <n v="598026"/>
    <s v="Chennai"/>
    <x v="5"/>
    <d v="2013-04-22T00:00:00"/>
    <x v="1"/>
    <x v="7"/>
    <n v="0"/>
    <x v="7"/>
    <x v="2"/>
    <x v="2"/>
    <x v="1"/>
    <x v="1"/>
    <x v="1"/>
    <n v="5"/>
    <s v="N"/>
    <s v="NA"/>
    <s v="S Asnani"/>
    <s v="AK Chaudhary"/>
  </r>
  <r>
    <n v="598027"/>
    <s v="Bangalore"/>
    <x v="5"/>
    <d v="2013-04-23T00:00:00"/>
    <x v="45"/>
    <x v="0"/>
    <n v="0"/>
    <x v="0"/>
    <x v="9"/>
    <x v="9"/>
    <x v="0"/>
    <x v="3"/>
    <x v="0"/>
    <n v="130"/>
    <s v="N"/>
    <s v="NA"/>
    <s v="Aleem Dar"/>
    <s v="C Shamshuddin"/>
  </r>
  <r>
    <n v="598028"/>
    <s v="Dharamsala"/>
    <x v="5"/>
    <d v="2013-05-16T00:00:00"/>
    <x v="143"/>
    <x v="21"/>
    <n v="0"/>
    <x v="1"/>
    <x v="6"/>
    <x v="7"/>
    <x v="0"/>
    <x v="5"/>
    <x v="0"/>
    <n v="7"/>
    <s v="N"/>
    <s v="NA"/>
    <s v="HDPK Dharmasena"/>
    <s v="S Ravi"/>
  </r>
  <r>
    <n v="598029"/>
    <s v="Kolkata"/>
    <x v="5"/>
    <d v="2013-04-24T00:00:00"/>
    <x v="60"/>
    <x v="4"/>
    <n v="0"/>
    <x v="4"/>
    <x v="7"/>
    <x v="6"/>
    <x v="1"/>
    <x v="7"/>
    <x v="1"/>
    <n v="5"/>
    <s v="N"/>
    <s v="NA"/>
    <s v="HDPK Dharmasena"/>
    <s v="S Ravi"/>
  </r>
  <r>
    <n v="598030"/>
    <s v="Chennai"/>
    <x v="5"/>
    <d v="2013-04-25T00:00:00"/>
    <x v="13"/>
    <x v="7"/>
    <n v="0"/>
    <x v="7"/>
    <x v="10"/>
    <x v="10"/>
    <x v="1"/>
    <x v="1"/>
    <x v="1"/>
    <n v="5"/>
    <s v="N"/>
    <s v="NA"/>
    <s v="Aleem Dar"/>
    <s v="S Das"/>
  </r>
  <r>
    <n v="598031"/>
    <s v="Kolkata"/>
    <x v="5"/>
    <d v="2013-04-26T00:00:00"/>
    <x v="55"/>
    <x v="4"/>
    <n v="0"/>
    <x v="4"/>
    <x v="5"/>
    <x v="5"/>
    <x v="1"/>
    <x v="0"/>
    <x v="1"/>
    <n v="6"/>
    <s v="N"/>
    <s v="NA"/>
    <s v="CK Nandan"/>
    <s v="S Ravi"/>
  </r>
  <r>
    <n v="598032"/>
    <s v="Jaipur"/>
    <x v="5"/>
    <d v="2013-04-27T00:00:00"/>
    <x v="141"/>
    <x v="5"/>
    <n v="0"/>
    <x v="5"/>
    <x v="10"/>
    <x v="10"/>
    <x v="1"/>
    <x v="4"/>
    <x v="1"/>
    <n v="8"/>
    <s v="N"/>
    <s v="NA"/>
    <s v="VA Kulkarni"/>
    <s v="K Srinath"/>
  </r>
  <r>
    <n v="598033"/>
    <s v="Mumbai"/>
    <x v="5"/>
    <d v="2013-04-27T00:00:00"/>
    <x v="60"/>
    <x v="3"/>
    <n v="0"/>
    <x v="3"/>
    <x v="3"/>
    <x v="3"/>
    <x v="1"/>
    <x v="7"/>
    <x v="0"/>
    <n v="58"/>
    <s v="N"/>
    <s v="NA"/>
    <s v="Asad Rauf"/>
    <s v="S Asnani"/>
  </r>
  <r>
    <n v="598034"/>
    <s v="Chennai"/>
    <x v="5"/>
    <d v="2013-04-28T00:00:00"/>
    <x v="1"/>
    <x v="7"/>
    <n v="0"/>
    <x v="7"/>
    <x v="0"/>
    <x v="6"/>
    <x v="0"/>
    <x v="1"/>
    <x v="0"/>
    <n v="14"/>
    <s v="N"/>
    <s v="NA"/>
    <s v="Aleem Dar"/>
    <s v="SJA Taufel"/>
  </r>
  <r>
    <n v="598035"/>
    <s v="Raipur"/>
    <x v="5"/>
    <d v="2013-04-28T00:00:00"/>
    <x v="79"/>
    <x v="26"/>
    <n v="0"/>
    <x v="2"/>
    <x v="9"/>
    <x v="9"/>
    <x v="0"/>
    <x v="2"/>
    <x v="0"/>
    <n v="15"/>
    <s v="N"/>
    <s v="NA"/>
    <s v="CK Nandan"/>
    <s v="S Ravi"/>
  </r>
  <r>
    <n v="598036"/>
    <s v="Jaipur"/>
    <x v="5"/>
    <d v="2013-04-29T00:00:00"/>
    <x v="144"/>
    <x v="5"/>
    <n v="0"/>
    <x v="5"/>
    <x v="3"/>
    <x v="2"/>
    <x v="0"/>
    <x v="4"/>
    <x v="1"/>
    <n v="4"/>
    <s v="N"/>
    <s v="NA"/>
    <s v="M Erasmus"/>
    <s v="K Srinath"/>
  </r>
  <r>
    <n v="598037"/>
    <s v="Mumbai"/>
    <x v="5"/>
    <d v="2013-04-29T00:00:00"/>
    <x v="57"/>
    <x v="3"/>
    <n v="0"/>
    <x v="3"/>
    <x v="5"/>
    <x v="3"/>
    <x v="1"/>
    <x v="7"/>
    <x v="0"/>
    <n v="4"/>
    <s v="N"/>
    <s v="NA"/>
    <s v="Asad Rauf"/>
    <s v="AK Chaudhary"/>
  </r>
  <r>
    <n v="598038"/>
    <s v="Pune"/>
    <x v="5"/>
    <d v="2013-04-30T00:00:00"/>
    <x v="13"/>
    <x v="25"/>
    <n v="0"/>
    <x v="9"/>
    <x v="1"/>
    <x v="1"/>
    <x v="1"/>
    <x v="1"/>
    <x v="0"/>
    <n v="37"/>
    <s v="N"/>
    <s v="NA"/>
    <s v="S Das"/>
    <s v="SJA Taufel"/>
  </r>
  <r>
    <n v="598039"/>
    <s v="Hyderabad"/>
    <x v="5"/>
    <d v="2013-05-01T00:00:00"/>
    <x v="105"/>
    <x v="6"/>
    <n v="0"/>
    <x v="10"/>
    <x v="7"/>
    <x v="3"/>
    <x v="1"/>
    <x v="11"/>
    <x v="1"/>
    <n v="7"/>
    <s v="N"/>
    <s v="NA"/>
    <s v="Asad Rauf"/>
    <s v="S Asnani"/>
  </r>
  <r>
    <n v="598040"/>
    <s v="Raipur"/>
    <x v="5"/>
    <d v="2013-05-01T00:00:00"/>
    <x v="79"/>
    <x v="26"/>
    <n v="0"/>
    <x v="2"/>
    <x v="0"/>
    <x v="6"/>
    <x v="1"/>
    <x v="2"/>
    <x v="1"/>
    <n v="7"/>
    <s v="N"/>
    <s v="NA"/>
    <s v="HDPK Dharmasena"/>
    <s v="CK Nandan"/>
  </r>
  <r>
    <n v="598041"/>
    <s v="Chennai"/>
    <x v="5"/>
    <d v="2013-05-02T00:00:00"/>
    <x v="39"/>
    <x v="7"/>
    <n v="0"/>
    <x v="7"/>
    <x v="5"/>
    <x v="1"/>
    <x v="1"/>
    <x v="1"/>
    <x v="0"/>
    <n v="15"/>
    <s v="N"/>
    <s v="NA"/>
    <s v="M Erasmus"/>
    <s v="VA Kulkarni"/>
  </r>
  <r>
    <n v="598042"/>
    <s v="Pune"/>
    <x v="5"/>
    <d v="2013-05-02T00:00:00"/>
    <x v="46"/>
    <x v="25"/>
    <n v="0"/>
    <x v="9"/>
    <x v="3"/>
    <x v="0"/>
    <x v="1"/>
    <x v="3"/>
    <x v="0"/>
    <n v="17"/>
    <s v="N"/>
    <s v="NA"/>
    <s v="Aleem Dar"/>
    <s v="C Shamshuddin"/>
  </r>
  <r>
    <n v="598043"/>
    <s v="Kolkata"/>
    <x v="5"/>
    <d v="2013-05-03T00:00:00"/>
    <x v="8"/>
    <x v="4"/>
    <n v="0"/>
    <x v="4"/>
    <x v="2"/>
    <x v="2"/>
    <x v="1"/>
    <x v="0"/>
    <x v="1"/>
    <n v="8"/>
    <s v="N"/>
    <s v="NA"/>
    <s v="HDPK Dharmasena"/>
    <s v="CK Nandan"/>
  </r>
  <r>
    <n v="598044"/>
    <s v="Hyderabad"/>
    <x v="5"/>
    <d v="2013-05-04T00:00:00"/>
    <x v="145"/>
    <x v="6"/>
    <n v="0"/>
    <x v="10"/>
    <x v="6"/>
    <x v="7"/>
    <x v="1"/>
    <x v="11"/>
    <x v="1"/>
    <n v="6"/>
    <s v="N"/>
    <s v="NA"/>
    <s v="Asad Rauf"/>
    <s v="S Asnani"/>
  </r>
  <r>
    <n v="598045"/>
    <s v="Bangalore"/>
    <x v="5"/>
    <d v="2013-05-14T00:00:00"/>
    <x v="11"/>
    <x v="0"/>
    <n v="0"/>
    <x v="0"/>
    <x v="5"/>
    <x v="5"/>
    <x v="0"/>
    <x v="5"/>
    <x v="1"/>
    <n v="7"/>
    <s v="N"/>
    <s v="NA"/>
    <s v="HDPK Dharmasena"/>
    <s v="S Ravi"/>
  </r>
  <r>
    <n v="598046"/>
    <s v="Mumbai"/>
    <x v="5"/>
    <d v="2013-05-05T00:00:00"/>
    <x v="146"/>
    <x v="3"/>
    <n v="0"/>
    <x v="3"/>
    <x v="1"/>
    <x v="3"/>
    <x v="1"/>
    <x v="7"/>
    <x v="0"/>
    <n v="60"/>
    <s v="N"/>
    <s v="NA"/>
    <s v="HDPK Dharmasena"/>
    <s v="CK Nandan"/>
  </r>
  <r>
    <n v="598047"/>
    <s v="Jaipur"/>
    <x v="5"/>
    <d v="2013-05-05T00:00:00"/>
    <x v="119"/>
    <x v="5"/>
    <n v="0"/>
    <x v="5"/>
    <x v="9"/>
    <x v="9"/>
    <x v="1"/>
    <x v="4"/>
    <x v="1"/>
    <n v="5"/>
    <s v="N"/>
    <s v="NA"/>
    <s v="C Shamshuddin"/>
    <s v="RJ Tucker"/>
  </r>
  <r>
    <n v="598048"/>
    <s v="Bangalore"/>
    <x v="5"/>
    <d v="2013-04-09T00:00:00"/>
    <x v="104"/>
    <x v="0"/>
    <n v="0"/>
    <x v="0"/>
    <x v="10"/>
    <x v="10"/>
    <x v="1"/>
    <x v="3"/>
    <x v="1"/>
    <n v="7"/>
    <s v="N"/>
    <s v="NA"/>
    <s v="S Ravi"/>
    <s v="SJA Taufel"/>
  </r>
  <r>
    <n v="598049"/>
    <s v="Jaipur"/>
    <x v="5"/>
    <d v="2013-05-07T00:00:00"/>
    <x v="119"/>
    <x v="5"/>
    <n v="0"/>
    <x v="5"/>
    <x v="6"/>
    <x v="7"/>
    <x v="1"/>
    <x v="4"/>
    <x v="1"/>
    <n v="9"/>
    <s v="N"/>
    <s v="NA"/>
    <s v="Aleem Dar"/>
    <s v="RJ Tucker"/>
  </r>
  <r>
    <n v="598050"/>
    <s v="Mumbai"/>
    <x v="5"/>
    <d v="2013-05-07T00:00:00"/>
    <x v="40"/>
    <x v="3"/>
    <n v="0"/>
    <x v="3"/>
    <x v="0"/>
    <x v="3"/>
    <x v="1"/>
    <x v="7"/>
    <x v="0"/>
    <n v="65"/>
    <s v="N"/>
    <s v="NA"/>
    <s v="HDPK Dharmasena"/>
    <s v="S Ravi"/>
  </r>
  <r>
    <n v="598051"/>
    <s v="Hyderabad"/>
    <x v="5"/>
    <d v="2013-05-08T00:00:00"/>
    <x v="39"/>
    <x v="6"/>
    <n v="0"/>
    <x v="10"/>
    <x v="1"/>
    <x v="10"/>
    <x v="0"/>
    <x v="1"/>
    <x v="0"/>
    <n v="77"/>
    <s v="N"/>
    <s v="NA"/>
    <s v="S Das"/>
    <s v="NJ Llong"/>
  </r>
  <r>
    <n v="598052"/>
    <s v="Chandigarh"/>
    <x v="5"/>
    <d v="2013-05-09T00:00:00"/>
    <x v="147"/>
    <x v="1"/>
    <n v="0"/>
    <x v="1"/>
    <x v="2"/>
    <x v="2"/>
    <x v="0"/>
    <x v="4"/>
    <x v="1"/>
    <n v="8"/>
    <s v="N"/>
    <s v="NA"/>
    <s v="HDPK Dharmasena"/>
    <s v="S Ravi"/>
  </r>
  <r>
    <n v="598053"/>
    <s v="Pune"/>
    <x v="5"/>
    <d v="2013-05-09T00:00:00"/>
    <x v="56"/>
    <x v="25"/>
    <n v="0"/>
    <x v="9"/>
    <x v="0"/>
    <x v="6"/>
    <x v="1"/>
    <x v="0"/>
    <x v="0"/>
    <n v="46"/>
    <s v="N"/>
    <s v="NA"/>
    <s v="Asad Rauf"/>
    <s v="S Asnani"/>
  </r>
  <r>
    <n v="598054"/>
    <s v="Delhi"/>
    <x v="5"/>
    <d v="2013-05-10T00:00:00"/>
    <x v="93"/>
    <x v="2"/>
    <n v="0"/>
    <x v="2"/>
    <x v="3"/>
    <x v="7"/>
    <x v="0"/>
    <x v="3"/>
    <x v="0"/>
    <n v="4"/>
    <s v="N"/>
    <s v="NA"/>
    <s v="NJ Llong"/>
    <s v="K Srinath"/>
  </r>
  <r>
    <n v="598055"/>
    <s v="Pune"/>
    <x v="5"/>
    <d v="2013-05-11T00:00:00"/>
    <x v="146"/>
    <x v="25"/>
    <n v="0"/>
    <x v="9"/>
    <x v="7"/>
    <x v="9"/>
    <x v="1"/>
    <x v="7"/>
    <x v="1"/>
    <n v="5"/>
    <s v="N"/>
    <s v="NA"/>
    <s v="Asad Rauf"/>
    <s v="AK Chaudhary"/>
  </r>
  <r>
    <n v="598056"/>
    <s v="Chandigarh"/>
    <x v="5"/>
    <d v="2013-05-11T00:00:00"/>
    <x v="148"/>
    <x v="1"/>
    <n v="0"/>
    <x v="1"/>
    <x v="10"/>
    <x v="5"/>
    <x v="0"/>
    <x v="11"/>
    <x v="0"/>
    <n v="30"/>
    <s v="N"/>
    <s v="NA"/>
    <s v="S Das"/>
    <s v="RJ Tucker"/>
  </r>
  <r>
    <n v="598057"/>
    <s v="Ranchi"/>
    <x v="5"/>
    <d v="2013-05-12T00:00:00"/>
    <x v="55"/>
    <x v="27"/>
    <n v="0"/>
    <x v="4"/>
    <x v="3"/>
    <x v="6"/>
    <x v="0"/>
    <x v="0"/>
    <x v="1"/>
    <n v="5"/>
    <s v="N"/>
    <s v="NA"/>
    <s v="NJ Llong"/>
    <s v="K Srinath"/>
  </r>
  <r>
    <n v="598058"/>
    <s v="Jaipur"/>
    <x v="5"/>
    <d v="2013-05-12T00:00:00"/>
    <x v="5"/>
    <x v="5"/>
    <n v="0"/>
    <x v="5"/>
    <x v="1"/>
    <x v="2"/>
    <x v="0"/>
    <x v="4"/>
    <x v="1"/>
    <n v="5"/>
    <s v="N"/>
    <s v="NA"/>
    <s v="HDPK Dharmasena"/>
    <s v="CK Nandan"/>
  </r>
  <r>
    <n v="598059"/>
    <s v="Delhi"/>
    <x v="5"/>
    <d v="2013-04-23T00:00:00"/>
    <x v="89"/>
    <x v="2"/>
    <n v="0"/>
    <x v="2"/>
    <x v="5"/>
    <x v="5"/>
    <x v="0"/>
    <x v="5"/>
    <x v="1"/>
    <n v="5"/>
    <s v="N"/>
    <s v="NA"/>
    <s v="VA Kulkarni"/>
    <s v="K Srinath"/>
  </r>
  <r>
    <n v="598060"/>
    <s v="Mumbai"/>
    <x v="5"/>
    <d v="2013-05-13T00:00:00"/>
    <x v="90"/>
    <x v="3"/>
    <n v="0"/>
    <x v="3"/>
    <x v="10"/>
    <x v="10"/>
    <x v="1"/>
    <x v="7"/>
    <x v="1"/>
    <n v="7"/>
    <s v="N"/>
    <s v="NA"/>
    <s v="AK Chaudhary"/>
    <s v="SJA Taufel"/>
  </r>
  <r>
    <n v="598061"/>
    <s v="Ranchi"/>
    <x v="5"/>
    <d v="2013-05-15T00:00:00"/>
    <x v="68"/>
    <x v="27"/>
    <n v="0"/>
    <x v="4"/>
    <x v="9"/>
    <x v="6"/>
    <x v="0"/>
    <x v="8"/>
    <x v="0"/>
    <n v="7"/>
    <s v="N"/>
    <s v="NA"/>
    <s v="NJ Llong"/>
    <s v="K Srinath"/>
  </r>
  <r>
    <n v="598062"/>
    <s v="Chennai"/>
    <x v="5"/>
    <d v="2013-05-14T00:00:00"/>
    <x v="13"/>
    <x v="7"/>
    <n v="0"/>
    <x v="7"/>
    <x v="6"/>
    <x v="1"/>
    <x v="1"/>
    <x v="1"/>
    <x v="0"/>
    <n v="33"/>
    <s v="N"/>
    <s v="NA"/>
    <s v="C Shamshuddin"/>
    <s v="RJ Tucker"/>
  </r>
  <r>
    <n v="598063"/>
    <s v="Mumbai"/>
    <x v="5"/>
    <d v="2013-05-15T00:00:00"/>
    <x v="149"/>
    <x v="3"/>
    <n v="0"/>
    <x v="3"/>
    <x v="2"/>
    <x v="2"/>
    <x v="0"/>
    <x v="7"/>
    <x v="0"/>
    <n v="14"/>
    <s v="N"/>
    <s v="NA"/>
    <s v="Asad Rauf"/>
    <s v="S Asnani"/>
  </r>
  <r>
    <n v="598064"/>
    <s v="Chandigarh"/>
    <x v="5"/>
    <d v="2013-05-06T00:00:00"/>
    <x v="143"/>
    <x v="1"/>
    <n v="0"/>
    <x v="1"/>
    <x v="3"/>
    <x v="5"/>
    <x v="0"/>
    <x v="5"/>
    <x v="1"/>
    <n v="6"/>
    <s v="N"/>
    <s v="NA"/>
    <s v="VA Kulkarni"/>
    <s v="NJ Llong"/>
  </r>
  <r>
    <n v="598065"/>
    <s v="Hyderabad"/>
    <x v="5"/>
    <d v="2013-05-17T00:00:00"/>
    <x v="28"/>
    <x v="6"/>
    <n v="0"/>
    <x v="10"/>
    <x v="2"/>
    <x v="10"/>
    <x v="1"/>
    <x v="11"/>
    <x v="0"/>
    <n v="23"/>
    <s v="N"/>
    <s v="NA"/>
    <s v="Asad Rauf"/>
    <s v="AK Chaudhary"/>
  </r>
  <r>
    <n v="598066"/>
    <s v="Dharamsala"/>
    <x v="5"/>
    <d v="2013-05-18T00:00:00"/>
    <x v="133"/>
    <x v="21"/>
    <n v="0"/>
    <x v="1"/>
    <x v="7"/>
    <x v="3"/>
    <x v="0"/>
    <x v="5"/>
    <x v="0"/>
    <n v="50"/>
    <s v="N"/>
    <s v="NA"/>
    <s v="HDPK Dharmasena"/>
    <s v="CK Nandan"/>
  </r>
  <r>
    <n v="598067"/>
    <s v="Pune"/>
    <x v="5"/>
    <d v="2013-05-19T00:00:00"/>
    <x v="150"/>
    <x v="25"/>
    <n v="0"/>
    <x v="9"/>
    <x v="6"/>
    <x v="9"/>
    <x v="1"/>
    <x v="8"/>
    <x v="0"/>
    <n v="38"/>
    <s v="N"/>
    <s v="NA"/>
    <s v="NJ Llong"/>
    <s v="SJA Taufel"/>
  </r>
  <r>
    <n v="598068"/>
    <s v="Bangalore"/>
    <x v="5"/>
    <d v="2013-05-18T00:00:00"/>
    <x v="104"/>
    <x v="0"/>
    <n v="0"/>
    <x v="0"/>
    <x v="1"/>
    <x v="1"/>
    <x v="0"/>
    <x v="3"/>
    <x v="0"/>
    <n v="24"/>
    <s v="N"/>
    <s v="NA"/>
    <s v="C Shamshuddin"/>
    <s v="RJ Tucker"/>
  </r>
  <r>
    <n v="598069"/>
    <s v="Hyderabad"/>
    <x v="5"/>
    <d v="2013-05-19T00:00:00"/>
    <x v="148"/>
    <x v="6"/>
    <n v="0"/>
    <x v="10"/>
    <x v="0"/>
    <x v="6"/>
    <x v="1"/>
    <x v="11"/>
    <x v="1"/>
    <n v="5"/>
    <s v="N"/>
    <s v="NA"/>
    <s v="Asad Rauf"/>
    <s v="S Asnani"/>
  </r>
  <r>
    <n v="598070"/>
    <s v="Delhi"/>
    <x v="5"/>
    <d v="2013-05-21T00:00:00"/>
    <x v="1"/>
    <x v="2"/>
    <n v="0"/>
    <x v="7"/>
    <x v="7"/>
    <x v="1"/>
    <x v="1"/>
    <x v="1"/>
    <x v="0"/>
    <n v="48"/>
    <s v="N"/>
    <s v="NA"/>
    <s v="NJ Llong"/>
    <s v="RJ Tucker"/>
  </r>
  <r>
    <n v="598071"/>
    <s v="Delhi"/>
    <x v="5"/>
    <d v="2013-05-22T00:00:00"/>
    <x v="66"/>
    <x v="2"/>
    <n v="0"/>
    <x v="5"/>
    <x v="10"/>
    <x v="10"/>
    <x v="1"/>
    <x v="4"/>
    <x v="1"/>
    <n v="4"/>
    <s v="N"/>
    <s v="NA"/>
    <s v="S Ravi"/>
    <s v="RJ Tucker"/>
  </r>
  <r>
    <n v="598072"/>
    <s v="Kolkata"/>
    <x v="5"/>
    <d v="2013-05-24T00:00:00"/>
    <x v="62"/>
    <x v="4"/>
    <n v="0"/>
    <x v="3"/>
    <x v="2"/>
    <x v="2"/>
    <x v="1"/>
    <x v="7"/>
    <x v="1"/>
    <n v="4"/>
    <s v="N"/>
    <s v="NA"/>
    <s v="C Shamshuddin"/>
    <s v="SJA Taufel"/>
  </r>
  <r>
    <n v="598073"/>
    <s v="Kolkata"/>
    <x v="5"/>
    <d v="2013-05-26T00:00:00"/>
    <x v="90"/>
    <x v="4"/>
    <n v="0"/>
    <x v="7"/>
    <x v="7"/>
    <x v="3"/>
    <x v="1"/>
    <x v="7"/>
    <x v="0"/>
    <n v="23"/>
    <s v="N"/>
    <s v="NA"/>
    <s v="HDPK Dharmasena"/>
    <s v="SJA Taufel"/>
  </r>
  <r>
    <n v="729279"/>
    <s v="Abu Dhabi"/>
    <x v="6"/>
    <d v="2014-04-16T00:00:00"/>
    <x v="55"/>
    <x v="28"/>
    <n v="1"/>
    <x v="3"/>
    <x v="0"/>
    <x v="6"/>
    <x v="1"/>
    <x v="0"/>
    <x v="0"/>
    <n v="41"/>
    <s v="N"/>
    <s v="NA"/>
    <s v="M Erasmus"/>
    <s v="RK Illingworth"/>
  </r>
  <r>
    <n v="729281"/>
    <s v="NA"/>
    <x v="6"/>
    <d v="2014-04-17T00:00:00"/>
    <x v="151"/>
    <x v="29"/>
    <n v="1"/>
    <x v="2"/>
    <x v="3"/>
    <x v="0"/>
    <x v="0"/>
    <x v="3"/>
    <x v="1"/>
    <n v="8"/>
    <s v="N"/>
    <s v="NA"/>
    <s v="Aleem Dar"/>
    <s v="S Ravi"/>
  </r>
  <r>
    <n v="729283"/>
    <s v="Abu Dhabi"/>
    <x v="6"/>
    <d v="2014-04-18T00:00:00"/>
    <x v="152"/>
    <x v="28"/>
    <n v="1"/>
    <x v="7"/>
    <x v="5"/>
    <x v="1"/>
    <x v="1"/>
    <x v="5"/>
    <x v="1"/>
    <n v="6"/>
    <s v="N"/>
    <s v="NA"/>
    <s v="RK Illingworth"/>
    <s v="C Shamshuddin"/>
  </r>
  <r>
    <n v="729285"/>
    <s v="Abu Dhabi"/>
    <x v="6"/>
    <d v="2014-04-18T00:00:00"/>
    <x v="119"/>
    <x v="28"/>
    <n v="1"/>
    <x v="10"/>
    <x v="2"/>
    <x v="2"/>
    <x v="0"/>
    <x v="4"/>
    <x v="1"/>
    <n v="4"/>
    <s v="N"/>
    <s v="NA"/>
    <s v="BF Bowden"/>
    <s v="RK Illingworth"/>
  </r>
  <r>
    <n v="729287"/>
    <s v="NA"/>
    <x v="6"/>
    <d v="2014-04-19T00:00:00"/>
    <x v="148"/>
    <x v="30"/>
    <n v="1"/>
    <x v="0"/>
    <x v="7"/>
    <x v="0"/>
    <x v="0"/>
    <x v="3"/>
    <x v="1"/>
    <n v="7"/>
    <s v="N"/>
    <s v="NA"/>
    <s v="Aleem Dar"/>
    <s v="AK Chaudhary"/>
  </r>
  <r>
    <n v="729289"/>
    <s v="NA"/>
    <x v="6"/>
    <d v="2014-04-19T00:00:00"/>
    <x v="52"/>
    <x v="30"/>
    <n v="1"/>
    <x v="4"/>
    <x v="6"/>
    <x v="6"/>
    <x v="1"/>
    <x v="2"/>
    <x v="1"/>
    <n v="4"/>
    <s v="N"/>
    <s v="NA"/>
    <s v="Aleem Dar"/>
    <s v="VA Kulkarni"/>
  </r>
  <r>
    <n v="729291"/>
    <s v="NA"/>
    <x v="6"/>
    <d v="2014-04-20T00:00:00"/>
    <x v="152"/>
    <x v="29"/>
    <n v="1"/>
    <x v="5"/>
    <x v="5"/>
    <x v="5"/>
    <x v="0"/>
    <x v="5"/>
    <x v="1"/>
    <n v="7"/>
    <s v="N"/>
    <s v="NA"/>
    <s v="BF Bowden"/>
    <s v="M Erasmus"/>
  </r>
  <r>
    <n v="729293"/>
    <s v="Abu Dhabi"/>
    <x v="6"/>
    <d v="2014-04-21T00:00:00"/>
    <x v="39"/>
    <x v="28"/>
    <n v="1"/>
    <x v="7"/>
    <x v="6"/>
    <x v="1"/>
    <x v="1"/>
    <x v="1"/>
    <x v="0"/>
    <n v="93"/>
    <s v="N"/>
    <s v="NA"/>
    <s v="RK Illingworth"/>
    <s v="C Shamshuddin"/>
  </r>
  <r>
    <n v="729295"/>
    <s v="NA"/>
    <x v="6"/>
    <d v="2014-04-22T00:00:00"/>
    <x v="152"/>
    <x v="29"/>
    <n v="1"/>
    <x v="1"/>
    <x v="10"/>
    <x v="10"/>
    <x v="0"/>
    <x v="5"/>
    <x v="0"/>
    <n v="72"/>
    <s v="N"/>
    <s v="NA"/>
    <s v="M Erasmus"/>
    <s v="S Ravi"/>
  </r>
  <r>
    <n v="729297"/>
    <s v="NA"/>
    <x v="6"/>
    <d v="2014-04-23T00:00:00"/>
    <x v="120"/>
    <x v="30"/>
    <n v="1"/>
    <x v="5"/>
    <x v="1"/>
    <x v="2"/>
    <x v="0"/>
    <x v="1"/>
    <x v="0"/>
    <n v="7"/>
    <s v="N"/>
    <s v="NA"/>
    <s v="HDPK Dharmasena"/>
    <s v="RK Illingworth"/>
  </r>
  <r>
    <n v="729299"/>
    <s v="NA"/>
    <x v="6"/>
    <d v="2014-04-24T00:00:00"/>
    <x v="153"/>
    <x v="29"/>
    <n v="1"/>
    <x v="0"/>
    <x v="0"/>
    <x v="0"/>
    <x v="0"/>
    <x v="0"/>
    <x v="0"/>
    <n v="2"/>
    <s v="N"/>
    <s v="NA"/>
    <s v="Aleem Dar"/>
    <s v="VA Kulkarni"/>
  </r>
  <r>
    <n v="729301"/>
    <s v="NA"/>
    <x v="6"/>
    <d v="2014-04-25T00:00:00"/>
    <x v="140"/>
    <x v="30"/>
    <n v="1"/>
    <x v="10"/>
    <x v="6"/>
    <x v="10"/>
    <x v="1"/>
    <x v="11"/>
    <x v="0"/>
    <n v="4"/>
    <s v="N"/>
    <s v="NA"/>
    <s v="M Erasmus"/>
    <s v="S Ravi"/>
  </r>
  <r>
    <n v="729303"/>
    <s v="NA"/>
    <x v="6"/>
    <d v="2014-04-25T00:00:00"/>
    <x v="154"/>
    <x v="30"/>
    <n v="1"/>
    <x v="7"/>
    <x v="7"/>
    <x v="3"/>
    <x v="1"/>
    <x v="1"/>
    <x v="1"/>
    <n v="7"/>
    <s v="N"/>
    <s v="NA"/>
    <s v="BF Bowden"/>
    <s v="M Erasmus"/>
  </r>
  <r>
    <n v="729305"/>
    <s v="Abu Dhabi"/>
    <x v="6"/>
    <d v="2014-04-26T00:00:00"/>
    <x v="155"/>
    <x v="28"/>
    <n v="1"/>
    <x v="5"/>
    <x v="3"/>
    <x v="2"/>
    <x v="0"/>
    <x v="4"/>
    <x v="1"/>
    <n v="6"/>
    <s v="N"/>
    <s v="NA"/>
    <s v="HDPK Dharmasena"/>
    <s v="C Shamshuddin"/>
  </r>
  <r>
    <n v="729307"/>
    <s v="Abu Dhabi"/>
    <x v="6"/>
    <d v="2014-04-26T00:00:00"/>
    <x v="156"/>
    <x v="28"/>
    <n v="1"/>
    <x v="4"/>
    <x v="5"/>
    <x v="6"/>
    <x v="0"/>
    <x v="5"/>
    <x v="0"/>
    <n v="23"/>
    <s v="N"/>
    <s v="NA"/>
    <s v="HDPK Dharmasena"/>
    <s v="RK Illingworth"/>
  </r>
  <r>
    <n v="729309"/>
    <s v="NA"/>
    <x v="6"/>
    <d v="2014-04-27T00:00:00"/>
    <x v="81"/>
    <x v="29"/>
    <n v="1"/>
    <x v="2"/>
    <x v="7"/>
    <x v="3"/>
    <x v="1"/>
    <x v="2"/>
    <x v="1"/>
    <n v="6"/>
    <s v="N"/>
    <s v="NA"/>
    <s v="Aleem Dar"/>
    <s v="VA Kulkarni"/>
  </r>
  <r>
    <n v="729311"/>
    <s v="NA"/>
    <x v="6"/>
    <d v="2014-04-27T00:00:00"/>
    <x v="60"/>
    <x v="29"/>
    <n v="1"/>
    <x v="10"/>
    <x v="1"/>
    <x v="10"/>
    <x v="1"/>
    <x v="1"/>
    <x v="1"/>
    <n v="5"/>
    <s v="N"/>
    <s v="NA"/>
    <s v="AK Chaudhary"/>
    <s v="VA Kulkarni"/>
  </r>
  <r>
    <n v="729313"/>
    <s v="NA"/>
    <x v="6"/>
    <d v="2014-04-28T00:00:00"/>
    <x v="156"/>
    <x v="30"/>
    <n v="1"/>
    <x v="1"/>
    <x v="3"/>
    <x v="5"/>
    <x v="0"/>
    <x v="5"/>
    <x v="1"/>
    <n v="5"/>
    <s v="N"/>
    <s v="NA"/>
    <s v="BF Bowden"/>
    <s v="S Ravi"/>
  </r>
  <r>
    <n v="729315"/>
    <s v="Abu Dhabi"/>
    <x v="6"/>
    <d v="2014-04-29T00:00:00"/>
    <x v="141"/>
    <x v="28"/>
    <n v="1"/>
    <x v="4"/>
    <x v="2"/>
    <x v="2"/>
    <x v="1"/>
    <x v="4"/>
    <x v="2"/>
    <s v="NA"/>
    <s v="Y"/>
    <s v="NA"/>
    <s v="Aleem Dar"/>
    <s v="AK Chaudhary"/>
  </r>
  <r>
    <n v="729317"/>
    <s v="NA"/>
    <x v="6"/>
    <d v="2014-04-30T00:00:00"/>
    <x v="157"/>
    <x v="30"/>
    <n v="1"/>
    <x v="3"/>
    <x v="10"/>
    <x v="3"/>
    <x v="0"/>
    <x v="11"/>
    <x v="0"/>
    <n v="15"/>
    <s v="N"/>
    <s v="NA"/>
    <s v="HDPK Dharmasena"/>
    <s v="M Erasmus"/>
  </r>
  <r>
    <n v="733971"/>
    <s v="Ranchi"/>
    <x v="6"/>
    <d v="2014-05-02T00:00:00"/>
    <x v="120"/>
    <x v="27"/>
    <n v="0"/>
    <x v="7"/>
    <x v="0"/>
    <x v="1"/>
    <x v="1"/>
    <x v="1"/>
    <x v="0"/>
    <n v="34"/>
    <s v="N"/>
    <s v="NA"/>
    <s v="AK Chaudhary"/>
    <s v="NJ Llong"/>
  </r>
  <r>
    <n v="733973"/>
    <s v="Mumbai"/>
    <x v="6"/>
    <d v="2014-05-03T00:00:00"/>
    <x v="158"/>
    <x v="3"/>
    <n v="0"/>
    <x v="3"/>
    <x v="5"/>
    <x v="5"/>
    <x v="1"/>
    <x v="7"/>
    <x v="1"/>
    <n v="5"/>
    <s v="N"/>
    <s v="NA"/>
    <s v="BNJ Oxenford"/>
    <s v="C Shamshuddin"/>
  </r>
  <r>
    <n v="733975"/>
    <s v="Delhi"/>
    <x v="6"/>
    <d v="2014-05-03T00:00:00"/>
    <x v="159"/>
    <x v="2"/>
    <n v="0"/>
    <x v="2"/>
    <x v="2"/>
    <x v="2"/>
    <x v="0"/>
    <x v="4"/>
    <x v="1"/>
    <n v="7"/>
    <s v="N"/>
    <s v="NA"/>
    <s v="SS Hazare"/>
    <s v="S Ravi"/>
  </r>
  <r>
    <n v="733977"/>
    <s v="Bangalore"/>
    <x v="6"/>
    <d v="2014-05-04T00:00:00"/>
    <x v="46"/>
    <x v="0"/>
    <n v="0"/>
    <x v="0"/>
    <x v="10"/>
    <x v="0"/>
    <x v="0"/>
    <x v="3"/>
    <x v="1"/>
    <n v="4"/>
    <s v="N"/>
    <s v="NA"/>
    <s v="HDPK Dharmasena"/>
    <s v="VA Kulkarni"/>
  </r>
  <r>
    <n v="733979"/>
    <s v="Ahmedabad"/>
    <x v="6"/>
    <d v="2014-05-05T00:00:00"/>
    <x v="155"/>
    <x v="18"/>
    <n v="0"/>
    <x v="5"/>
    <x v="0"/>
    <x v="6"/>
    <x v="0"/>
    <x v="4"/>
    <x v="0"/>
    <n v="10"/>
    <s v="N"/>
    <s v="NA"/>
    <s v="NJ Llong"/>
    <s v="CK Nandan"/>
  </r>
  <r>
    <n v="733981"/>
    <s v="Delhi"/>
    <x v="6"/>
    <d v="2014-05-05T00:00:00"/>
    <x v="60"/>
    <x v="2"/>
    <n v="0"/>
    <x v="2"/>
    <x v="1"/>
    <x v="1"/>
    <x v="0"/>
    <x v="1"/>
    <x v="1"/>
    <n v="8"/>
    <s v="N"/>
    <s v="NA"/>
    <s v="RM Deshpande"/>
    <s v="BNJ Oxenford"/>
  </r>
  <r>
    <n v="733983"/>
    <s v="Mumbai"/>
    <x v="6"/>
    <d v="2014-05-06T00:00:00"/>
    <x v="57"/>
    <x v="3"/>
    <n v="0"/>
    <x v="3"/>
    <x v="3"/>
    <x v="0"/>
    <x v="0"/>
    <x v="7"/>
    <x v="0"/>
    <n v="19"/>
    <s v="N"/>
    <s v="NA"/>
    <s v="S Ravi"/>
    <s v="K Srinath"/>
  </r>
  <r>
    <n v="733985"/>
    <s v="Delhi"/>
    <x v="6"/>
    <d v="2014-05-07T00:00:00"/>
    <x v="56"/>
    <x v="2"/>
    <n v="0"/>
    <x v="2"/>
    <x v="0"/>
    <x v="7"/>
    <x v="1"/>
    <x v="0"/>
    <x v="1"/>
    <n v="8"/>
    <s v="N"/>
    <s v="NA"/>
    <s v="BNJ Oxenford"/>
    <s v="C Shamshuddin"/>
  </r>
  <r>
    <n v="733987"/>
    <s v="Cuttack"/>
    <x v="6"/>
    <d v="2014-05-07T00:00:00"/>
    <x v="152"/>
    <x v="19"/>
    <n v="0"/>
    <x v="1"/>
    <x v="1"/>
    <x v="1"/>
    <x v="0"/>
    <x v="5"/>
    <x v="0"/>
    <n v="44"/>
    <s v="N"/>
    <s v="NA"/>
    <s v="HDPK Dharmasena"/>
    <s v="PG Pathak"/>
  </r>
  <r>
    <n v="733989"/>
    <s v="Ahmedabad"/>
    <x v="6"/>
    <d v="2014-05-08T00:00:00"/>
    <x v="157"/>
    <x v="18"/>
    <n v="0"/>
    <x v="5"/>
    <x v="10"/>
    <x v="2"/>
    <x v="0"/>
    <x v="11"/>
    <x v="0"/>
    <n v="32"/>
    <s v="N"/>
    <s v="NA"/>
    <s v="AK Chaudhary"/>
    <s v="NJ Llong"/>
  </r>
  <r>
    <n v="733991"/>
    <s v="Bangalore"/>
    <x v="6"/>
    <d v="2014-05-09T00:00:00"/>
    <x v="156"/>
    <x v="0"/>
    <n v="0"/>
    <x v="0"/>
    <x v="5"/>
    <x v="0"/>
    <x v="0"/>
    <x v="5"/>
    <x v="0"/>
    <n v="32"/>
    <s v="N"/>
    <s v="NA"/>
    <s v="S Ravi"/>
    <s v="K Srinath"/>
  </r>
  <r>
    <n v="733993"/>
    <s v="Delhi"/>
    <x v="6"/>
    <d v="2014-05-10T00:00:00"/>
    <x v="101"/>
    <x v="2"/>
    <n v="0"/>
    <x v="2"/>
    <x v="10"/>
    <x v="10"/>
    <x v="0"/>
    <x v="11"/>
    <x v="1"/>
    <n v="8"/>
    <s v="N"/>
    <s v="D/L"/>
    <s v="RM Deshpande"/>
    <s v="BNJ Oxenford"/>
  </r>
  <r>
    <n v="733995"/>
    <s v="Mumbai"/>
    <x v="6"/>
    <d v="2014-05-10T00:00:00"/>
    <x v="60"/>
    <x v="3"/>
    <n v="0"/>
    <x v="3"/>
    <x v="1"/>
    <x v="1"/>
    <x v="0"/>
    <x v="1"/>
    <x v="1"/>
    <n v="4"/>
    <s v="N"/>
    <s v="NA"/>
    <s v="HDPK Dharmasena"/>
    <s v="VA Kulkarni"/>
  </r>
  <r>
    <n v="733997"/>
    <s v="Cuttack"/>
    <x v="6"/>
    <d v="2014-05-11T00:00:00"/>
    <x v="56"/>
    <x v="19"/>
    <n v="0"/>
    <x v="1"/>
    <x v="0"/>
    <x v="6"/>
    <x v="0"/>
    <x v="0"/>
    <x v="1"/>
    <n v="9"/>
    <s v="N"/>
    <s v="NA"/>
    <s v="NJ Llong"/>
    <s v="CK Nandan"/>
  </r>
  <r>
    <n v="733999"/>
    <s v="Bangalore"/>
    <x v="6"/>
    <d v="2014-05-11T00:00:00"/>
    <x v="141"/>
    <x v="0"/>
    <n v="0"/>
    <x v="0"/>
    <x v="2"/>
    <x v="0"/>
    <x v="1"/>
    <x v="4"/>
    <x v="1"/>
    <n v="5"/>
    <s v="N"/>
    <s v="NA"/>
    <s v="S Ravi"/>
    <s v="RJ Tucker"/>
  </r>
  <r>
    <n v="734001"/>
    <s v="Hyderabad"/>
    <x v="6"/>
    <d v="2014-05-12T00:00:00"/>
    <x v="83"/>
    <x v="6"/>
    <n v="0"/>
    <x v="10"/>
    <x v="7"/>
    <x v="10"/>
    <x v="1"/>
    <x v="7"/>
    <x v="1"/>
    <n v="7"/>
    <s v="N"/>
    <s v="NA"/>
    <s v="HDPK Dharmasena"/>
    <s v="VA Kulkarni"/>
  </r>
  <r>
    <n v="734003"/>
    <s v="Ranchi"/>
    <x v="6"/>
    <d v="2014-05-13T00:00:00"/>
    <x v="120"/>
    <x v="27"/>
    <n v="0"/>
    <x v="7"/>
    <x v="2"/>
    <x v="2"/>
    <x v="1"/>
    <x v="1"/>
    <x v="1"/>
    <n v="5"/>
    <s v="N"/>
    <s v="NA"/>
    <s v="BNJ Oxenford"/>
    <s v="C Shamshuddin"/>
  </r>
  <r>
    <n v="734005"/>
    <s v="Bangalore"/>
    <x v="6"/>
    <d v="2014-05-13T00:00:00"/>
    <x v="53"/>
    <x v="0"/>
    <n v="0"/>
    <x v="0"/>
    <x v="6"/>
    <x v="7"/>
    <x v="0"/>
    <x v="3"/>
    <x v="0"/>
    <n v="16"/>
    <s v="N"/>
    <s v="NA"/>
    <s v="K Srinath"/>
    <s v="RJ Tucker"/>
  </r>
  <r>
    <n v="734007"/>
    <s v="Hyderabad"/>
    <x v="6"/>
    <d v="2014-05-14T00:00:00"/>
    <x v="113"/>
    <x v="6"/>
    <n v="0"/>
    <x v="10"/>
    <x v="5"/>
    <x v="5"/>
    <x v="0"/>
    <x v="5"/>
    <x v="1"/>
    <n v="6"/>
    <s v="N"/>
    <s v="NA"/>
    <s v="VA Kulkarni"/>
    <s v="PG Pathak"/>
  </r>
  <r>
    <n v="734009"/>
    <s v="Cuttack"/>
    <x v="6"/>
    <d v="2014-05-14T00:00:00"/>
    <x v="75"/>
    <x v="19"/>
    <n v="0"/>
    <x v="4"/>
    <x v="7"/>
    <x v="6"/>
    <x v="0"/>
    <x v="0"/>
    <x v="1"/>
    <n v="6"/>
    <s v="N"/>
    <s v="NA"/>
    <s v="AK Chaudhary"/>
    <s v="NJ Llong"/>
  </r>
  <r>
    <n v="734011"/>
    <s v="Ahmedabad"/>
    <x v="6"/>
    <d v="2014-05-15T00:00:00"/>
    <x v="119"/>
    <x v="18"/>
    <n v="0"/>
    <x v="5"/>
    <x v="6"/>
    <x v="7"/>
    <x v="0"/>
    <x v="4"/>
    <x v="0"/>
    <n v="62"/>
    <s v="N"/>
    <s v="NA"/>
    <s v="S Ravi"/>
    <s v="RJ Tucker"/>
  </r>
  <r>
    <n v="734013"/>
    <s v="Ranchi"/>
    <x v="6"/>
    <d v="2014-05-18T00:00:00"/>
    <x v="46"/>
    <x v="27"/>
    <n v="0"/>
    <x v="7"/>
    <x v="3"/>
    <x v="1"/>
    <x v="1"/>
    <x v="3"/>
    <x v="1"/>
    <n v="5"/>
    <s v="N"/>
    <s v="NA"/>
    <s v="BNJ Oxenford"/>
    <s v="C Shamshuddin"/>
  </r>
  <r>
    <n v="734015"/>
    <s v="Hyderabad"/>
    <x v="6"/>
    <d v="2014-05-18T00:00:00"/>
    <x v="136"/>
    <x v="6"/>
    <n v="0"/>
    <x v="10"/>
    <x v="0"/>
    <x v="10"/>
    <x v="1"/>
    <x v="0"/>
    <x v="1"/>
    <n v="7"/>
    <s v="N"/>
    <s v="NA"/>
    <s v="NJ Llong"/>
    <s v="CK Nandan"/>
  </r>
  <r>
    <n v="734017"/>
    <s v="Ahmedabad"/>
    <x v="6"/>
    <d v="2014-05-19T00:00:00"/>
    <x v="1"/>
    <x v="18"/>
    <n v="0"/>
    <x v="5"/>
    <x v="7"/>
    <x v="3"/>
    <x v="1"/>
    <x v="7"/>
    <x v="0"/>
    <n v="25"/>
    <s v="N"/>
    <s v="NA"/>
    <s v="S Ravi"/>
    <s v="RJ Tucker"/>
  </r>
  <r>
    <n v="734019"/>
    <s v="Delhi"/>
    <x v="6"/>
    <d v="2014-05-19T00:00:00"/>
    <x v="160"/>
    <x v="2"/>
    <n v="0"/>
    <x v="2"/>
    <x v="5"/>
    <x v="5"/>
    <x v="0"/>
    <x v="5"/>
    <x v="1"/>
    <n v="4"/>
    <s v="N"/>
    <s v="NA"/>
    <s v="HDPK Dharmasena"/>
    <s v="PG Pathak"/>
  </r>
  <r>
    <n v="734021"/>
    <s v="Hyderabad"/>
    <x v="6"/>
    <d v="2014-05-20T00:00:00"/>
    <x v="79"/>
    <x v="6"/>
    <n v="0"/>
    <x v="10"/>
    <x v="3"/>
    <x v="0"/>
    <x v="1"/>
    <x v="11"/>
    <x v="1"/>
    <n v="7"/>
    <s v="N"/>
    <s v="NA"/>
    <s v="AK Chaudhary"/>
    <s v="NJ Llong"/>
  </r>
  <r>
    <n v="734023"/>
    <s v="Kolkata"/>
    <x v="6"/>
    <d v="2014-05-20T00:00:00"/>
    <x v="75"/>
    <x v="4"/>
    <n v="0"/>
    <x v="4"/>
    <x v="1"/>
    <x v="6"/>
    <x v="0"/>
    <x v="0"/>
    <x v="1"/>
    <n v="8"/>
    <s v="N"/>
    <s v="NA"/>
    <s v="RM Deshpande"/>
    <s v="C Shamshuddin"/>
  </r>
  <r>
    <n v="734025"/>
    <s v="Chandigarh"/>
    <x v="6"/>
    <d v="2014-05-21T00:00:00"/>
    <x v="161"/>
    <x v="1"/>
    <n v="0"/>
    <x v="1"/>
    <x v="7"/>
    <x v="3"/>
    <x v="0"/>
    <x v="7"/>
    <x v="1"/>
    <n v="7"/>
    <s v="N"/>
    <s v="NA"/>
    <s v="HDPK Dharmasena"/>
    <s v="VA Kulkarni"/>
  </r>
  <r>
    <n v="734027"/>
    <s v="Kolkata"/>
    <x v="6"/>
    <d v="2014-05-22T00:00:00"/>
    <x v="75"/>
    <x v="4"/>
    <n v="0"/>
    <x v="4"/>
    <x v="3"/>
    <x v="0"/>
    <x v="0"/>
    <x v="0"/>
    <x v="0"/>
    <n v="30"/>
    <s v="N"/>
    <s v="NA"/>
    <s v="AK Chaudhary"/>
    <s v="CK Nandan"/>
  </r>
  <r>
    <n v="734029"/>
    <s v="Ranchi"/>
    <x v="6"/>
    <d v="2014-05-22T00:00:00"/>
    <x v="79"/>
    <x v="27"/>
    <n v="0"/>
    <x v="7"/>
    <x v="10"/>
    <x v="10"/>
    <x v="0"/>
    <x v="11"/>
    <x v="1"/>
    <n v="6"/>
    <s v="N"/>
    <s v="NA"/>
    <s v="BNJ Oxenford"/>
    <s v="C Shamshuddin"/>
  </r>
  <r>
    <n v="734031"/>
    <s v="Mumbai"/>
    <x v="6"/>
    <d v="2014-05-23T00:00:00"/>
    <x v="1"/>
    <x v="3"/>
    <n v="0"/>
    <x v="3"/>
    <x v="6"/>
    <x v="7"/>
    <x v="0"/>
    <x v="7"/>
    <x v="0"/>
    <n v="15"/>
    <s v="N"/>
    <s v="NA"/>
    <s v="S Ravi"/>
    <s v="RJ Tucker"/>
  </r>
  <r>
    <n v="734033"/>
    <s v="Chandigarh"/>
    <x v="6"/>
    <d v="2014-05-23T00:00:00"/>
    <x v="16"/>
    <x v="1"/>
    <n v="0"/>
    <x v="1"/>
    <x v="2"/>
    <x v="2"/>
    <x v="0"/>
    <x v="5"/>
    <x v="0"/>
    <n v="16"/>
    <s v="N"/>
    <s v="NA"/>
    <s v="HDPK Dharmasena"/>
    <s v="PG Pathak"/>
  </r>
  <r>
    <n v="734035"/>
    <s v="Bangalore"/>
    <x v="6"/>
    <d v="2014-05-24T00:00:00"/>
    <x v="13"/>
    <x v="0"/>
    <n v="0"/>
    <x v="0"/>
    <x v="1"/>
    <x v="1"/>
    <x v="0"/>
    <x v="1"/>
    <x v="1"/>
    <n v="8"/>
    <s v="N"/>
    <s v="NA"/>
    <s v="AK Chaudhary"/>
    <s v="NJ Llong"/>
  </r>
  <r>
    <n v="734037"/>
    <s v="Kolkata"/>
    <x v="6"/>
    <d v="2014-05-24T00:00:00"/>
    <x v="8"/>
    <x v="4"/>
    <n v="0"/>
    <x v="4"/>
    <x v="10"/>
    <x v="6"/>
    <x v="0"/>
    <x v="0"/>
    <x v="1"/>
    <n v="4"/>
    <s v="N"/>
    <s v="NA"/>
    <s v="RM Deshpande"/>
    <s v="BNJ Oxenford"/>
  </r>
  <r>
    <n v="734039"/>
    <s v="Chandigarh"/>
    <x v="6"/>
    <d v="2014-05-25T00:00:00"/>
    <x v="138"/>
    <x v="1"/>
    <n v="0"/>
    <x v="1"/>
    <x v="6"/>
    <x v="5"/>
    <x v="0"/>
    <x v="5"/>
    <x v="1"/>
    <n v="7"/>
    <s v="N"/>
    <s v="NA"/>
    <s v="HDPK Dharmasena"/>
    <s v="VA Kulkarni"/>
  </r>
  <r>
    <n v="734041"/>
    <s v="Mumbai"/>
    <x v="6"/>
    <d v="2014-05-25T00:00:00"/>
    <x v="158"/>
    <x v="3"/>
    <n v="0"/>
    <x v="3"/>
    <x v="2"/>
    <x v="3"/>
    <x v="0"/>
    <x v="7"/>
    <x v="1"/>
    <n v="5"/>
    <s v="N"/>
    <s v="NA"/>
    <s v="K Srinath"/>
    <s v="RJ Tucker"/>
  </r>
  <r>
    <n v="734043"/>
    <s v="Kolkata"/>
    <x v="6"/>
    <d v="2014-05-27T00:00:00"/>
    <x v="136"/>
    <x v="4"/>
    <n v="0"/>
    <x v="1"/>
    <x v="0"/>
    <x v="5"/>
    <x v="0"/>
    <x v="0"/>
    <x v="0"/>
    <n v="28"/>
    <s v="N"/>
    <s v="NA"/>
    <s v="NJ Llong"/>
    <s v="S Ravi"/>
  </r>
  <r>
    <n v="734045"/>
    <s v="Mumbai"/>
    <x v="6"/>
    <d v="2014-05-28T00:00:00"/>
    <x v="39"/>
    <x v="17"/>
    <n v="0"/>
    <x v="7"/>
    <x v="7"/>
    <x v="1"/>
    <x v="0"/>
    <x v="1"/>
    <x v="1"/>
    <n v="7"/>
    <s v="N"/>
    <s v="NA"/>
    <s v="VA Kulkarni"/>
    <s v="BNJ Oxenford"/>
  </r>
  <r>
    <n v="734047"/>
    <s v="Mumbai"/>
    <x v="6"/>
    <d v="2014-05-30T00:00:00"/>
    <x v="6"/>
    <x v="3"/>
    <n v="0"/>
    <x v="7"/>
    <x v="5"/>
    <x v="1"/>
    <x v="0"/>
    <x v="5"/>
    <x v="0"/>
    <n v="24"/>
    <s v="N"/>
    <s v="NA"/>
    <s v="HDPK Dharmasena"/>
    <s v="RJ Tucker"/>
  </r>
  <r>
    <n v="734049"/>
    <s v="Bangalore"/>
    <x v="6"/>
    <d v="2014-06-01T00:00:00"/>
    <x v="68"/>
    <x v="0"/>
    <n v="0"/>
    <x v="4"/>
    <x v="5"/>
    <x v="6"/>
    <x v="0"/>
    <x v="0"/>
    <x v="1"/>
    <n v="3"/>
    <s v="N"/>
    <s v="NA"/>
    <s v="HDPK Dharmasena"/>
    <s v="BNJ Oxenford"/>
  </r>
  <r>
    <n v="829705"/>
    <s v="Kolkata"/>
    <x v="7"/>
    <d v="2015-04-08T00:00:00"/>
    <x v="122"/>
    <x v="4"/>
    <n v="0"/>
    <x v="4"/>
    <x v="7"/>
    <x v="6"/>
    <x v="0"/>
    <x v="0"/>
    <x v="1"/>
    <n v="7"/>
    <s v="N"/>
    <s v="NA"/>
    <s v="S Ravi"/>
    <s v="C Shamshuddin"/>
  </r>
  <r>
    <n v="829707"/>
    <s v="Chennai"/>
    <x v="7"/>
    <d v="2015-04-09T00:00:00"/>
    <x v="23"/>
    <x v="7"/>
    <n v="0"/>
    <x v="7"/>
    <x v="6"/>
    <x v="7"/>
    <x v="0"/>
    <x v="1"/>
    <x v="0"/>
    <n v="1"/>
    <s v="N"/>
    <s v="NA"/>
    <s v="RK Illingworth"/>
    <s v="VA Kulkarni"/>
  </r>
  <r>
    <n v="829709"/>
    <s v="Pune"/>
    <x v="7"/>
    <d v="2015-04-10T00:00:00"/>
    <x v="141"/>
    <x v="31"/>
    <n v="0"/>
    <x v="1"/>
    <x v="2"/>
    <x v="5"/>
    <x v="0"/>
    <x v="4"/>
    <x v="0"/>
    <n v="26"/>
    <s v="N"/>
    <s v="NA"/>
    <s v="SD Fry"/>
    <s v="CB Gaffaney"/>
  </r>
  <r>
    <n v="829711"/>
    <s v="Chennai"/>
    <x v="7"/>
    <d v="2015-04-11T00:00:00"/>
    <x v="0"/>
    <x v="7"/>
    <n v="0"/>
    <x v="7"/>
    <x v="10"/>
    <x v="1"/>
    <x v="1"/>
    <x v="1"/>
    <x v="0"/>
    <n v="45"/>
    <s v="N"/>
    <s v="NA"/>
    <s v="RK Illingworth"/>
    <s v="VA Kulkarni"/>
  </r>
  <r>
    <n v="829713"/>
    <s v="Kolkata"/>
    <x v="7"/>
    <d v="2015-04-11T00:00:00"/>
    <x v="45"/>
    <x v="4"/>
    <n v="0"/>
    <x v="4"/>
    <x v="3"/>
    <x v="0"/>
    <x v="0"/>
    <x v="3"/>
    <x v="1"/>
    <n v="3"/>
    <s v="N"/>
    <s v="NA"/>
    <s v="S Ravi"/>
    <s v="C Shamshuddin"/>
  </r>
  <r>
    <n v="829715"/>
    <s v="Delhi"/>
    <x v="7"/>
    <d v="2015-04-12T00:00:00"/>
    <x v="162"/>
    <x v="2"/>
    <n v="0"/>
    <x v="2"/>
    <x v="2"/>
    <x v="2"/>
    <x v="0"/>
    <x v="4"/>
    <x v="1"/>
    <n v="3"/>
    <s v="N"/>
    <s v="NA"/>
    <s v="SD Fry"/>
    <s v="CB Gaffaney"/>
  </r>
  <r>
    <n v="829717"/>
    <s v="Mumbai"/>
    <x v="7"/>
    <d v="2015-04-12T00:00:00"/>
    <x v="163"/>
    <x v="3"/>
    <n v="0"/>
    <x v="3"/>
    <x v="5"/>
    <x v="3"/>
    <x v="0"/>
    <x v="5"/>
    <x v="0"/>
    <n v="18"/>
    <s v="N"/>
    <s v="NA"/>
    <s v="AK Chaudhary"/>
    <s v="K Srinivasan"/>
  </r>
  <r>
    <n v="829719"/>
    <s v="Bangalore"/>
    <x v="7"/>
    <d v="2015-04-13T00:00:00"/>
    <x v="79"/>
    <x v="0"/>
    <n v="0"/>
    <x v="0"/>
    <x v="10"/>
    <x v="10"/>
    <x v="0"/>
    <x v="11"/>
    <x v="1"/>
    <n v="8"/>
    <s v="N"/>
    <s v="NA"/>
    <s v="RM Deshpande"/>
    <s v="RK Illingworth"/>
  </r>
  <r>
    <n v="829721"/>
    <s v="Ahmedabad"/>
    <x v="7"/>
    <d v="2015-04-14T00:00:00"/>
    <x v="118"/>
    <x v="18"/>
    <n v="0"/>
    <x v="5"/>
    <x v="7"/>
    <x v="3"/>
    <x v="1"/>
    <x v="4"/>
    <x v="1"/>
    <n v="7"/>
    <s v="N"/>
    <s v="NA"/>
    <s v="AK Chaudhary"/>
    <s v="SD Fry"/>
  </r>
  <r>
    <n v="829723"/>
    <s v="Kolkata"/>
    <x v="7"/>
    <d v="2015-04-30T00:00:00"/>
    <x v="164"/>
    <x v="4"/>
    <n v="0"/>
    <x v="4"/>
    <x v="1"/>
    <x v="6"/>
    <x v="0"/>
    <x v="0"/>
    <x v="1"/>
    <n v="7"/>
    <s v="N"/>
    <s v="NA"/>
    <s v="AK Chaudhary"/>
    <s v="M Erasmus"/>
  </r>
  <r>
    <n v="829725"/>
    <s v="Pune"/>
    <x v="7"/>
    <d v="2015-04-15T00:00:00"/>
    <x v="165"/>
    <x v="31"/>
    <n v="0"/>
    <x v="1"/>
    <x v="6"/>
    <x v="5"/>
    <x v="1"/>
    <x v="2"/>
    <x v="1"/>
    <n v="5"/>
    <s v="N"/>
    <s v="NA"/>
    <s v="CB Gaffaney"/>
    <s v="K Srinath"/>
  </r>
  <r>
    <n v="829727"/>
    <s v="Visakhapatnam"/>
    <x v="7"/>
    <d v="2015-04-16T00:00:00"/>
    <x v="119"/>
    <x v="24"/>
    <n v="0"/>
    <x v="10"/>
    <x v="2"/>
    <x v="2"/>
    <x v="0"/>
    <x v="4"/>
    <x v="1"/>
    <n v="6"/>
    <s v="N"/>
    <s v="NA"/>
    <s v="PG Pathak"/>
    <s v="S Ravi"/>
  </r>
  <r>
    <n v="829729"/>
    <s v="Mumbai"/>
    <x v="7"/>
    <d v="2015-04-17T00:00:00"/>
    <x v="23"/>
    <x v="3"/>
    <n v="0"/>
    <x v="3"/>
    <x v="1"/>
    <x v="3"/>
    <x v="1"/>
    <x v="1"/>
    <x v="1"/>
    <n v="6"/>
    <s v="N"/>
    <s v="NA"/>
    <s v="AK Chaudhary"/>
    <s v="M Erasmus"/>
  </r>
  <r>
    <n v="829731"/>
    <s v="Visakhapatnam"/>
    <x v="7"/>
    <d v="2015-04-18T00:00:00"/>
    <x v="52"/>
    <x v="24"/>
    <n v="0"/>
    <x v="10"/>
    <x v="6"/>
    <x v="7"/>
    <x v="1"/>
    <x v="2"/>
    <x v="0"/>
    <n v="4"/>
    <s v="N"/>
    <s v="NA"/>
    <s v="PG Pathak"/>
    <s v="S Ravi"/>
  </r>
  <r>
    <n v="829733"/>
    <s v="Pune"/>
    <x v="7"/>
    <d v="2015-04-18T00:00:00"/>
    <x v="164"/>
    <x v="31"/>
    <n v="0"/>
    <x v="1"/>
    <x v="0"/>
    <x v="6"/>
    <x v="0"/>
    <x v="0"/>
    <x v="1"/>
    <n v="4"/>
    <s v="N"/>
    <s v="NA"/>
    <s v="SD Fry"/>
    <s v="CK Nandan"/>
  </r>
  <r>
    <n v="829735"/>
    <s v="Ahmedabad"/>
    <x v="7"/>
    <d v="2015-04-19T00:00:00"/>
    <x v="119"/>
    <x v="18"/>
    <n v="0"/>
    <x v="5"/>
    <x v="1"/>
    <x v="1"/>
    <x v="1"/>
    <x v="4"/>
    <x v="1"/>
    <n v="8"/>
    <s v="N"/>
    <s v="NA"/>
    <s v="AK Chaudhary"/>
    <s v="M Erasmus"/>
  </r>
  <r>
    <n v="829737"/>
    <s v="Bangalore"/>
    <x v="7"/>
    <d v="2015-04-19T00:00:00"/>
    <x v="62"/>
    <x v="0"/>
    <n v="0"/>
    <x v="0"/>
    <x v="7"/>
    <x v="0"/>
    <x v="0"/>
    <x v="7"/>
    <x v="0"/>
    <n v="18"/>
    <s v="N"/>
    <s v="NA"/>
    <s v="RK Illingworth"/>
    <s v="VA Kulkarni"/>
  </r>
  <r>
    <n v="829739"/>
    <s v="Delhi"/>
    <x v="7"/>
    <d v="2015-04-20T00:00:00"/>
    <x v="136"/>
    <x v="2"/>
    <n v="0"/>
    <x v="2"/>
    <x v="0"/>
    <x v="6"/>
    <x v="0"/>
    <x v="0"/>
    <x v="1"/>
    <n v="6"/>
    <s v="N"/>
    <s v="NA"/>
    <s v="SD Fry"/>
    <s v="CB Gaffaney"/>
  </r>
  <r>
    <n v="829741"/>
    <s v="Ahmedabad"/>
    <x v="7"/>
    <d v="2015-04-21T00:00:00"/>
    <x v="16"/>
    <x v="18"/>
    <n v="0"/>
    <x v="5"/>
    <x v="5"/>
    <x v="5"/>
    <x v="0"/>
    <x v="5"/>
    <x v="2"/>
    <s v="NA"/>
    <s v="Y"/>
    <s v="NA"/>
    <s v="M Erasmus"/>
    <s v="S Ravi"/>
  </r>
  <r>
    <n v="829743"/>
    <s v="Visakhapatnam"/>
    <x v="7"/>
    <d v="2015-04-22T00:00:00"/>
    <x v="79"/>
    <x v="24"/>
    <n v="0"/>
    <x v="10"/>
    <x v="0"/>
    <x v="6"/>
    <x v="0"/>
    <x v="11"/>
    <x v="0"/>
    <n v="16"/>
    <s v="N"/>
    <s v="D/L"/>
    <s v="RK Illingworth"/>
    <s v="VA Kulkarni"/>
  </r>
  <r>
    <n v="829745"/>
    <s v="Bangalore"/>
    <x v="7"/>
    <d v="2015-04-22T00:00:00"/>
    <x v="39"/>
    <x v="0"/>
    <n v="0"/>
    <x v="0"/>
    <x v="1"/>
    <x v="0"/>
    <x v="0"/>
    <x v="1"/>
    <x v="0"/>
    <n v="27"/>
    <s v="N"/>
    <s v="NA"/>
    <s v="JD Cloete"/>
    <s v="C Shamshuddin"/>
  </r>
  <r>
    <n v="829747"/>
    <s v="Delhi"/>
    <x v="7"/>
    <d v="2015-04-23T00:00:00"/>
    <x v="166"/>
    <x v="2"/>
    <n v="0"/>
    <x v="2"/>
    <x v="7"/>
    <x v="3"/>
    <x v="0"/>
    <x v="2"/>
    <x v="0"/>
    <n v="37"/>
    <s v="N"/>
    <s v="NA"/>
    <s v="SD Fry"/>
    <s v="CK Nandan"/>
  </r>
  <r>
    <n v="829749"/>
    <s v="Ahmedabad"/>
    <x v="7"/>
    <d v="2015-04-24T00:00:00"/>
    <x v="167"/>
    <x v="18"/>
    <n v="0"/>
    <x v="5"/>
    <x v="3"/>
    <x v="0"/>
    <x v="0"/>
    <x v="3"/>
    <x v="1"/>
    <n v="9"/>
    <s v="N"/>
    <s v="NA"/>
    <s v="M Erasmus"/>
    <s v="S Ravi"/>
  </r>
  <r>
    <n v="829751"/>
    <s v="Mumbai"/>
    <x v="7"/>
    <d v="2015-04-25T00:00:00"/>
    <x v="80"/>
    <x v="3"/>
    <n v="0"/>
    <x v="3"/>
    <x v="10"/>
    <x v="3"/>
    <x v="1"/>
    <x v="7"/>
    <x v="0"/>
    <n v="20"/>
    <s v="N"/>
    <s v="NA"/>
    <s v="HDPK Dharmasena"/>
    <s v="CB Gaffaney"/>
  </r>
  <r>
    <n v="829753"/>
    <s v="Chennai"/>
    <x v="7"/>
    <d v="2015-04-25T00:00:00"/>
    <x v="0"/>
    <x v="7"/>
    <n v="0"/>
    <x v="7"/>
    <x v="5"/>
    <x v="1"/>
    <x v="1"/>
    <x v="1"/>
    <x v="0"/>
    <n v="97"/>
    <s v="N"/>
    <s v="NA"/>
    <s v="JD Cloete"/>
    <s v="C Shamshuddin"/>
  </r>
  <r>
    <n v="829757"/>
    <s v="Delhi"/>
    <x v="7"/>
    <d v="2015-04-26T00:00:00"/>
    <x v="168"/>
    <x v="2"/>
    <n v="0"/>
    <x v="2"/>
    <x v="3"/>
    <x v="0"/>
    <x v="0"/>
    <x v="3"/>
    <x v="1"/>
    <n v="10"/>
    <s v="N"/>
    <s v="NA"/>
    <s v="M Erasmus"/>
    <s v="S Ravi"/>
  </r>
  <r>
    <n v="829759"/>
    <s v="Chandigarh"/>
    <x v="7"/>
    <d v="2015-04-27T00:00:00"/>
    <x v="169"/>
    <x v="1"/>
    <n v="0"/>
    <x v="1"/>
    <x v="10"/>
    <x v="5"/>
    <x v="0"/>
    <x v="11"/>
    <x v="0"/>
    <n v="20"/>
    <s v="N"/>
    <s v="NA"/>
    <s v="HDPK Dharmasena"/>
    <s v="CB Gaffaney"/>
  </r>
  <r>
    <n v="829761"/>
    <s v="Kolkata"/>
    <x v="7"/>
    <d v="2015-05-07T00:00:00"/>
    <x v="88"/>
    <x v="4"/>
    <n v="0"/>
    <x v="4"/>
    <x v="6"/>
    <x v="6"/>
    <x v="1"/>
    <x v="0"/>
    <x v="0"/>
    <n v="13"/>
    <s v="N"/>
    <s v="NA"/>
    <s v="AK Chaudhary"/>
    <s v="M Erasmus"/>
  </r>
  <r>
    <n v="829763"/>
    <s v="Bangalore"/>
    <x v="7"/>
    <d v="2015-04-29T00:00:00"/>
    <x v="115"/>
    <x v="0"/>
    <n v="0"/>
    <x v="0"/>
    <x v="2"/>
    <x v="2"/>
    <x v="0"/>
    <x v="10"/>
    <x v="3"/>
    <s v="NA"/>
    <s v="NA"/>
    <s v="NA"/>
    <s v="JD Cloete"/>
    <s v="PG Pathak"/>
  </r>
  <r>
    <n v="829765"/>
    <s v="Chennai"/>
    <x v="7"/>
    <d v="2015-04-28T00:00:00"/>
    <x v="31"/>
    <x v="7"/>
    <n v="0"/>
    <x v="7"/>
    <x v="0"/>
    <x v="6"/>
    <x v="0"/>
    <x v="1"/>
    <x v="0"/>
    <n v="2"/>
    <s v="N"/>
    <s v="NA"/>
    <s v="RM Deshpande"/>
    <s v="VA Kulkarni"/>
  </r>
  <r>
    <n v="829767"/>
    <s v="Delhi"/>
    <x v="7"/>
    <d v="2015-05-01T00:00:00"/>
    <x v="170"/>
    <x v="2"/>
    <n v="0"/>
    <x v="2"/>
    <x v="5"/>
    <x v="7"/>
    <x v="0"/>
    <x v="2"/>
    <x v="1"/>
    <n v="9"/>
    <s v="N"/>
    <s v="NA"/>
    <s v="RK Illingworth"/>
    <s v="S Ravi"/>
  </r>
  <r>
    <n v="829769"/>
    <s v="Mumbai"/>
    <x v="7"/>
    <d v="2015-05-01T00:00:00"/>
    <x v="83"/>
    <x v="3"/>
    <n v="0"/>
    <x v="3"/>
    <x v="2"/>
    <x v="2"/>
    <x v="0"/>
    <x v="7"/>
    <x v="0"/>
    <n v="8"/>
    <s v="N"/>
    <s v="NA"/>
    <s v="HDPK Dharmasena"/>
    <s v="CK Nandan"/>
  </r>
  <r>
    <n v="829771"/>
    <s v="Bangalore"/>
    <x v="7"/>
    <d v="2015-05-02T00:00:00"/>
    <x v="131"/>
    <x v="0"/>
    <n v="0"/>
    <x v="0"/>
    <x v="0"/>
    <x v="0"/>
    <x v="0"/>
    <x v="3"/>
    <x v="1"/>
    <n v="7"/>
    <s v="N"/>
    <s v="NA"/>
    <s v="JD Cloete"/>
    <s v="PG Pathak"/>
  </r>
  <r>
    <n v="829773"/>
    <s v="Hyderabad"/>
    <x v="7"/>
    <d v="2015-05-02T00:00:00"/>
    <x v="79"/>
    <x v="6"/>
    <n v="0"/>
    <x v="10"/>
    <x v="1"/>
    <x v="1"/>
    <x v="0"/>
    <x v="11"/>
    <x v="0"/>
    <n v="22"/>
    <s v="N"/>
    <s v="NA"/>
    <s v="AK Chaudhary"/>
    <s v="K Srinivasan"/>
  </r>
  <r>
    <n v="829775"/>
    <s v="Chandigarh"/>
    <x v="7"/>
    <d v="2015-05-03T00:00:00"/>
    <x v="161"/>
    <x v="1"/>
    <n v="0"/>
    <x v="1"/>
    <x v="7"/>
    <x v="3"/>
    <x v="1"/>
    <x v="7"/>
    <x v="0"/>
    <n v="23"/>
    <s v="N"/>
    <s v="NA"/>
    <s v="RK Illingworth"/>
    <s v="VA Kulkarni"/>
  </r>
  <r>
    <n v="829777"/>
    <s v="Mumbai"/>
    <x v="7"/>
    <d v="2015-05-03T00:00:00"/>
    <x v="119"/>
    <x v="17"/>
    <n v="0"/>
    <x v="5"/>
    <x v="6"/>
    <x v="7"/>
    <x v="0"/>
    <x v="4"/>
    <x v="0"/>
    <n v="14"/>
    <s v="N"/>
    <s v="NA"/>
    <s v="HDPK Dharmasena"/>
    <s v="CB Gaffaney"/>
  </r>
  <r>
    <n v="829779"/>
    <s v="Chennai"/>
    <x v="7"/>
    <d v="2015-05-04T00:00:00"/>
    <x v="39"/>
    <x v="7"/>
    <n v="0"/>
    <x v="7"/>
    <x v="3"/>
    <x v="1"/>
    <x v="1"/>
    <x v="1"/>
    <x v="0"/>
    <n v="24"/>
    <s v="N"/>
    <s v="NA"/>
    <s v="C Shamshuddin"/>
    <s v="K Srinath"/>
  </r>
  <r>
    <n v="829781"/>
    <s v="Kolkata"/>
    <x v="7"/>
    <d v="2015-05-04T00:00:00"/>
    <x v="136"/>
    <x v="4"/>
    <n v="0"/>
    <x v="4"/>
    <x v="10"/>
    <x v="10"/>
    <x v="0"/>
    <x v="0"/>
    <x v="0"/>
    <n v="35"/>
    <s v="N"/>
    <s v="NA"/>
    <s v="AK Chaudhary"/>
    <s v="M Erasmus"/>
  </r>
  <r>
    <n v="829783"/>
    <s v="Mumbai"/>
    <x v="7"/>
    <d v="2015-05-05T00:00:00"/>
    <x v="62"/>
    <x v="3"/>
    <n v="0"/>
    <x v="3"/>
    <x v="6"/>
    <x v="7"/>
    <x v="1"/>
    <x v="7"/>
    <x v="1"/>
    <n v="5"/>
    <s v="N"/>
    <s v="NA"/>
    <s v="HDPK Dharmasena"/>
    <s v="CB Gaffaney"/>
  </r>
  <r>
    <n v="829785"/>
    <s v="Bangalore"/>
    <x v="7"/>
    <d v="2015-05-06T00:00:00"/>
    <x v="45"/>
    <x v="0"/>
    <n v="0"/>
    <x v="0"/>
    <x v="5"/>
    <x v="5"/>
    <x v="0"/>
    <x v="3"/>
    <x v="0"/>
    <n v="138"/>
    <s v="N"/>
    <s v="NA"/>
    <s v="RK Illingworth"/>
    <s v="VA Kulkarni"/>
  </r>
  <r>
    <n v="829787"/>
    <s v="Mumbai"/>
    <x v="7"/>
    <d v="2015-05-07T00:00:00"/>
    <x v="171"/>
    <x v="17"/>
    <n v="0"/>
    <x v="5"/>
    <x v="10"/>
    <x v="2"/>
    <x v="0"/>
    <x v="11"/>
    <x v="0"/>
    <n v="7"/>
    <s v="N"/>
    <s v="NA"/>
    <s v="JD Cloete"/>
    <s v="C Shamshuddin"/>
  </r>
  <r>
    <n v="829789"/>
    <s v="Chennai"/>
    <x v="7"/>
    <d v="2015-05-08T00:00:00"/>
    <x v="172"/>
    <x v="7"/>
    <n v="0"/>
    <x v="7"/>
    <x v="7"/>
    <x v="1"/>
    <x v="1"/>
    <x v="7"/>
    <x v="1"/>
    <n v="6"/>
    <s v="N"/>
    <s v="NA"/>
    <s v="CB Gaffaney"/>
    <s v="CK Nandan"/>
  </r>
  <r>
    <n v="829791"/>
    <s v="Kolkata"/>
    <x v="7"/>
    <d v="2015-05-09T00:00:00"/>
    <x v="164"/>
    <x v="4"/>
    <n v="0"/>
    <x v="4"/>
    <x v="5"/>
    <x v="5"/>
    <x v="1"/>
    <x v="0"/>
    <x v="1"/>
    <n v="1"/>
    <s v="N"/>
    <s v="NA"/>
    <s v="AK Chaudhary"/>
    <s v="HDPK Dharmasena"/>
  </r>
  <r>
    <n v="829793"/>
    <s v="Raipur"/>
    <x v="7"/>
    <d v="2015-05-09T00:00:00"/>
    <x v="173"/>
    <x v="26"/>
    <n v="0"/>
    <x v="2"/>
    <x v="10"/>
    <x v="10"/>
    <x v="1"/>
    <x v="11"/>
    <x v="0"/>
    <n v="6"/>
    <s v="N"/>
    <s v="NA"/>
    <s v="VA Kulkarni"/>
    <s v="S Ravi"/>
  </r>
  <r>
    <n v="829795"/>
    <s v="Mumbai"/>
    <x v="7"/>
    <d v="2015-05-10T00:00:00"/>
    <x v="46"/>
    <x v="3"/>
    <n v="0"/>
    <x v="3"/>
    <x v="3"/>
    <x v="0"/>
    <x v="1"/>
    <x v="3"/>
    <x v="0"/>
    <n v="39"/>
    <s v="N"/>
    <s v="NA"/>
    <s v="JD Cloete"/>
    <s v="C Shamshuddin"/>
  </r>
  <r>
    <n v="829797"/>
    <s v="Chennai"/>
    <x v="7"/>
    <d v="2015-05-10T00:00:00"/>
    <x v="120"/>
    <x v="7"/>
    <n v="0"/>
    <x v="7"/>
    <x v="2"/>
    <x v="1"/>
    <x v="1"/>
    <x v="1"/>
    <x v="0"/>
    <n v="12"/>
    <s v="N"/>
    <s v="NA"/>
    <s v="M Erasmus"/>
    <s v="CK Nandan"/>
  </r>
  <r>
    <n v="829799"/>
    <s v="Hyderabad"/>
    <x v="7"/>
    <d v="2015-05-11T00:00:00"/>
    <x v="79"/>
    <x v="6"/>
    <n v="0"/>
    <x v="10"/>
    <x v="5"/>
    <x v="10"/>
    <x v="1"/>
    <x v="11"/>
    <x v="0"/>
    <n v="5"/>
    <s v="N"/>
    <s v="NA"/>
    <s v="AK Chaudhary"/>
    <s v="HDPK Dharmasena"/>
  </r>
  <r>
    <n v="829801"/>
    <s v="Raipur"/>
    <x v="7"/>
    <d v="2015-05-12T00:00:00"/>
    <x v="174"/>
    <x v="26"/>
    <n v="0"/>
    <x v="2"/>
    <x v="1"/>
    <x v="1"/>
    <x v="1"/>
    <x v="2"/>
    <x v="1"/>
    <n v="6"/>
    <s v="N"/>
    <s v="NA"/>
    <s v="RK Illingworth"/>
    <s v="VA Kulkarni"/>
  </r>
  <r>
    <n v="829803"/>
    <s v="Chandigarh"/>
    <x v="7"/>
    <d v="2015-05-13T00:00:00"/>
    <x v="160"/>
    <x v="1"/>
    <n v="0"/>
    <x v="1"/>
    <x v="3"/>
    <x v="0"/>
    <x v="0"/>
    <x v="5"/>
    <x v="0"/>
    <n v="22"/>
    <s v="N"/>
    <s v="NA"/>
    <s v="JD Cloete"/>
    <s v="C Shamshuddin"/>
  </r>
  <r>
    <n v="829805"/>
    <s v="Mumbai"/>
    <x v="7"/>
    <d v="2015-05-14T00:00:00"/>
    <x v="172"/>
    <x v="3"/>
    <n v="0"/>
    <x v="3"/>
    <x v="0"/>
    <x v="6"/>
    <x v="0"/>
    <x v="7"/>
    <x v="0"/>
    <n v="5"/>
    <s v="N"/>
    <s v="NA"/>
    <s v="RK Illingworth"/>
    <s v="VA Kulkarni"/>
  </r>
  <r>
    <n v="829807"/>
    <s v="Hyderabad"/>
    <x v="7"/>
    <d v="2015-05-15T00:00:00"/>
    <x v="104"/>
    <x v="6"/>
    <n v="0"/>
    <x v="10"/>
    <x v="3"/>
    <x v="10"/>
    <x v="1"/>
    <x v="3"/>
    <x v="1"/>
    <n v="6"/>
    <s v="N"/>
    <s v="D/L"/>
    <s v="AK Chaudhary"/>
    <s v="HDPK Dharmasena"/>
  </r>
  <r>
    <n v="829809"/>
    <s v="Chandigarh"/>
    <x v="7"/>
    <d v="2015-05-16T00:00:00"/>
    <x v="132"/>
    <x v="1"/>
    <n v="0"/>
    <x v="1"/>
    <x v="1"/>
    <x v="5"/>
    <x v="1"/>
    <x v="1"/>
    <x v="1"/>
    <n v="7"/>
    <s v="N"/>
    <s v="NA"/>
    <s v="CK Nandan"/>
    <s v="C Shamshuddin"/>
  </r>
  <r>
    <n v="829811"/>
    <s v="Mumbai"/>
    <x v="7"/>
    <d v="2015-05-16T00:00:00"/>
    <x v="5"/>
    <x v="17"/>
    <n v="0"/>
    <x v="5"/>
    <x v="0"/>
    <x v="2"/>
    <x v="1"/>
    <x v="4"/>
    <x v="0"/>
    <n v="9"/>
    <s v="N"/>
    <s v="NA"/>
    <s v="RM Deshpande"/>
    <s v="RK Illingworth"/>
  </r>
  <r>
    <n v="829813"/>
    <s v="Bangalore"/>
    <x v="7"/>
    <d v="2015-05-17T00:00:00"/>
    <x v="115"/>
    <x v="0"/>
    <n v="0"/>
    <x v="0"/>
    <x v="6"/>
    <x v="0"/>
    <x v="0"/>
    <x v="10"/>
    <x v="3"/>
    <s v="NA"/>
    <s v="NA"/>
    <s v="NA"/>
    <s v="HDPK Dharmasena"/>
    <s v="K Srinivasan"/>
  </r>
  <r>
    <n v="829815"/>
    <s v="Hyderabad"/>
    <x v="7"/>
    <d v="2015-05-17T00:00:00"/>
    <x v="175"/>
    <x v="6"/>
    <n v="0"/>
    <x v="10"/>
    <x v="7"/>
    <x v="10"/>
    <x v="1"/>
    <x v="7"/>
    <x v="1"/>
    <n v="9"/>
    <s v="N"/>
    <s v="NA"/>
    <s v="CB Gaffaney"/>
    <s v="K Srinath"/>
  </r>
  <r>
    <n v="829817"/>
    <s v="Mumbai"/>
    <x v="7"/>
    <d v="2015-05-19T00:00:00"/>
    <x v="90"/>
    <x v="3"/>
    <n v="0"/>
    <x v="7"/>
    <x v="7"/>
    <x v="3"/>
    <x v="1"/>
    <x v="7"/>
    <x v="0"/>
    <n v="25"/>
    <s v="N"/>
    <s v="NA"/>
    <s v="HDPK Dharmasena"/>
    <s v="RK Illingworth"/>
  </r>
  <r>
    <n v="829819"/>
    <s v="Pune"/>
    <x v="7"/>
    <d v="2015-05-20T00:00:00"/>
    <x v="46"/>
    <x v="31"/>
    <n v="0"/>
    <x v="0"/>
    <x v="2"/>
    <x v="0"/>
    <x v="1"/>
    <x v="3"/>
    <x v="0"/>
    <n v="71"/>
    <s v="N"/>
    <s v="NA"/>
    <s v="AK Chaudhary"/>
    <s v="C Shamshuddin"/>
  </r>
  <r>
    <n v="829821"/>
    <s v="Ranchi"/>
    <x v="7"/>
    <d v="2015-05-22T00:00:00"/>
    <x v="23"/>
    <x v="27"/>
    <n v="0"/>
    <x v="7"/>
    <x v="3"/>
    <x v="1"/>
    <x v="0"/>
    <x v="1"/>
    <x v="1"/>
    <n v="3"/>
    <s v="N"/>
    <s v="NA"/>
    <s v="AK Chaudhary"/>
    <s v="CB Gaffaney"/>
  </r>
  <r>
    <n v="829823"/>
    <s v="Kolkata"/>
    <x v="7"/>
    <d v="2015-05-24T00:00:00"/>
    <x v="57"/>
    <x v="4"/>
    <n v="0"/>
    <x v="3"/>
    <x v="1"/>
    <x v="1"/>
    <x v="0"/>
    <x v="7"/>
    <x v="0"/>
    <n v="41"/>
    <s v="N"/>
    <s v="NA"/>
    <s v="HDPK Dharmasena"/>
    <s v="RK Illingworth"/>
  </r>
  <r>
    <n v="980901"/>
    <s v="Mumbai"/>
    <x v="8"/>
    <d v="2016-04-09T00:00:00"/>
    <x v="119"/>
    <x v="3"/>
    <n v="0"/>
    <x v="3"/>
    <x v="11"/>
    <x v="3"/>
    <x v="1"/>
    <x v="12"/>
    <x v="1"/>
    <n v="9"/>
    <s v="N"/>
    <s v="NA"/>
    <s v="HDPK Dharmasena"/>
    <s v="CK Nandan"/>
  </r>
  <r>
    <n v="980903"/>
    <s v="Kolkata"/>
    <x v="8"/>
    <d v="2016-04-10T00:00:00"/>
    <x v="164"/>
    <x v="4"/>
    <n v="0"/>
    <x v="4"/>
    <x v="6"/>
    <x v="6"/>
    <x v="0"/>
    <x v="0"/>
    <x v="1"/>
    <n v="9"/>
    <s v="N"/>
    <s v="NA"/>
    <s v="S Ravi"/>
    <s v="C Shamshuddin"/>
  </r>
  <r>
    <n v="980905"/>
    <s v="Chandigarh"/>
    <x v="8"/>
    <d v="2016-04-11T00:00:00"/>
    <x v="140"/>
    <x v="32"/>
    <n v="0"/>
    <x v="1"/>
    <x v="12"/>
    <x v="11"/>
    <x v="0"/>
    <x v="13"/>
    <x v="1"/>
    <n v="5"/>
    <s v="N"/>
    <s v="NA"/>
    <s v="AK Chaudhary"/>
    <s v="VA Kulkarni"/>
  </r>
  <r>
    <n v="980907"/>
    <s v="Bangalore"/>
    <x v="8"/>
    <d v="2016-04-12T00:00:00"/>
    <x v="46"/>
    <x v="0"/>
    <n v="0"/>
    <x v="0"/>
    <x v="10"/>
    <x v="10"/>
    <x v="0"/>
    <x v="3"/>
    <x v="0"/>
    <n v="45"/>
    <s v="N"/>
    <s v="NA"/>
    <s v="HDPK Dharmasena"/>
    <s v="VK Sharma"/>
  </r>
  <r>
    <n v="980909"/>
    <s v="Kolkata"/>
    <x v="8"/>
    <d v="2016-04-13T00:00:00"/>
    <x v="57"/>
    <x v="4"/>
    <n v="0"/>
    <x v="4"/>
    <x v="7"/>
    <x v="3"/>
    <x v="0"/>
    <x v="7"/>
    <x v="1"/>
    <n v="6"/>
    <s v="N"/>
    <s v="NA"/>
    <s v="Nitin Menon"/>
    <s v="S Ravi"/>
  </r>
  <r>
    <n v="980911"/>
    <s v="Rajkot"/>
    <x v="8"/>
    <d v="2016-04-14T00:00:00"/>
    <x v="140"/>
    <x v="33"/>
    <n v="0"/>
    <x v="11"/>
    <x v="11"/>
    <x v="12"/>
    <x v="1"/>
    <x v="13"/>
    <x v="1"/>
    <n v="7"/>
    <s v="N"/>
    <s v="NA"/>
    <s v="VA Kulkarni"/>
    <s v="CK Nandan"/>
  </r>
  <r>
    <n v="980913"/>
    <s v="Delhi"/>
    <x v="8"/>
    <d v="2016-04-15T00:00:00"/>
    <x v="28"/>
    <x v="2"/>
    <n v="0"/>
    <x v="2"/>
    <x v="5"/>
    <x v="7"/>
    <x v="0"/>
    <x v="2"/>
    <x v="1"/>
    <n v="8"/>
    <s v="N"/>
    <s v="NA"/>
    <s v="S Ravi"/>
    <s v="C Shamshuddin"/>
  </r>
  <r>
    <n v="980915"/>
    <s v="Hyderabad"/>
    <x v="8"/>
    <d v="2016-04-16T00:00:00"/>
    <x v="56"/>
    <x v="6"/>
    <n v="0"/>
    <x v="10"/>
    <x v="0"/>
    <x v="10"/>
    <x v="1"/>
    <x v="0"/>
    <x v="1"/>
    <n v="8"/>
    <s v="N"/>
    <s v="NA"/>
    <s v="AK Chaudhary"/>
    <s v="CK Nandan"/>
  </r>
  <r>
    <n v="980917"/>
    <s v="Mumbai"/>
    <x v="8"/>
    <d v="2016-04-16T00:00:00"/>
    <x v="140"/>
    <x v="3"/>
    <n v="0"/>
    <x v="3"/>
    <x v="12"/>
    <x v="11"/>
    <x v="0"/>
    <x v="13"/>
    <x v="1"/>
    <n v="3"/>
    <s v="N"/>
    <s v="NA"/>
    <s v="HDPK Dharmasena"/>
    <s v="VK Sharma"/>
  </r>
  <r>
    <n v="980919"/>
    <s v="Chandigarh"/>
    <x v="8"/>
    <d v="2016-04-17T00:00:00"/>
    <x v="138"/>
    <x v="32"/>
    <n v="0"/>
    <x v="1"/>
    <x v="11"/>
    <x v="12"/>
    <x v="1"/>
    <x v="5"/>
    <x v="1"/>
    <n v="6"/>
    <s v="N"/>
    <s v="NA"/>
    <s v="S Ravi"/>
    <s v="C Shamshuddin"/>
  </r>
  <r>
    <n v="980921"/>
    <s v="Bangalore"/>
    <x v="8"/>
    <d v="2016-04-17T00:00:00"/>
    <x v="176"/>
    <x v="0"/>
    <n v="0"/>
    <x v="0"/>
    <x v="6"/>
    <x v="7"/>
    <x v="0"/>
    <x v="2"/>
    <x v="1"/>
    <n v="7"/>
    <s v="N"/>
    <s v="NA"/>
    <s v="VA Kulkarni"/>
    <s v="A Nand Kishore"/>
  </r>
  <r>
    <n v="980923"/>
    <s v="Hyderabad"/>
    <x v="8"/>
    <d v="2016-04-18T00:00:00"/>
    <x v="79"/>
    <x v="6"/>
    <n v="0"/>
    <x v="10"/>
    <x v="7"/>
    <x v="10"/>
    <x v="0"/>
    <x v="11"/>
    <x v="1"/>
    <n v="7"/>
    <s v="N"/>
    <s v="NA"/>
    <s v="HDPK Dharmasena"/>
    <s v="VK Sharma"/>
  </r>
  <r>
    <n v="980925"/>
    <s v="Chandigarh"/>
    <x v="8"/>
    <d v="2016-04-19T00:00:00"/>
    <x v="75"/>
    <x v="32"/>
    <n v="0"/>
    <x v="1"/>
    <x v="0"/>
    <x v="6"/>
    <x v="0"/>
    <x v="0"/>
    <x v="1"/>
    <n v="6"/>
    <s v="N"/>
    <s v="NA"/>
    <s v="S Ravi"/>
    <s v="C Shamshuddin"/>
  </r>
  <r>
    <n v="980927"/>
    <s v="Mumbai"/>
    <x v="8"/>
    <d v="2016-04-20T00:00:00"/>
    <x v="57"/>
    <x v="3"/>
    <n v="0"/>
    <x v="3"/>
    <x v="3"/>
    <x v="3"/>
    <x v="0"/>
    <x v="7"/>
    <x v="1"/>
    <n v="6"/>
    <s v="N"/>
    <s v="NA"/>
    <s v="AK Chaudhary"/>
    <s v="CK Nandan"/>
  </r>
  <r>
    <n v="980929"/>
    <s v="Rajkot"/>
    <x v="8"/>
    <d v="2016-04-21T00:00:00"/>
    <x v="157"/>
    <x v="33"/>
    <n v="0"/>
    <x v="11"/>
    <x v="10"/>
    <x v="10"/>
    <x v="0"/>
    <x v="11"/>
    <x v="1"/>
    <n v="10"/>
    <s v="N"/>
    <s v="NA"/>
    <s v="K Bharatan"/>
    <s v="HDPK Dharmasena"/>
  </r>
  <r>
    <n v="980931"/>
    <s v="Pune"/>
    <x v="8"/>
    <d v="2016-04-22T00:00:00"/>
    <x v="46"/>
    <x v="31"/>
    <n v="0"/>
    <x v="12"/>
    <x v="3"/>
    <x v="12"/>
    <x v="0"/>
    <x v="3"/>
    <x v="0"/>
    <n v="13"/>
    <s v="N"/>
    <s v="NA"/>
    <s v="CB Gaffaney"/>
    <s v="VK Sharma"/>
  </r>
  <r>
    <n v="980933"/>
    <s v="Delhi"/>
    <x v="8"/>
    <d v="2016-04-23T00:00:00"/>
    <x v="144"/>
    <x v="2"/>
    <n v="0"/>
    <x v="2"/>
    <x v="7"/>
    <x v="3"/>
    <x v="0"/>
    <x v="2"/>
    <x v="0"/>
    <n v="10"/>
    <s v="N"/>
    <s v="NA"/>
    <s v="S Ravi"/>
    <s v="C Shamshuddin"/>
  </r>
  <r>
    <n v="980935"/>
    <s v="Hyderabad"/>
    <x v="8"/>
    <d v="2016-04-23T00:00:00"/>
    <x v="177"/>
    <x v="6"/>
    <n v="0"/>
    <x v="10"/>
    <x v="5"/>
    <x v="10"/>
    <x v="0"/>
    <x v="11"/>
    <x v="1"/>
    <n v="5"/>
    <s v="N"/>
    <s v="NA"/>
    <s v="AK Chaudhary"/>
    <s v="CK Nandan"/>
  </r>
  <r>
    <n v="980937"/>
    <s v="Rajkot"/>
    <x v="8"/>
    <d v="2016-04-24T00:00:00"/>
    <x v="104"/>
    <x v="33"/>
    <n v="0"/>
    <x v="11"/>
    <x v="3"/>
    <x v="0"/>
    <x v="1"/>
    <x v="13"/>
    <x v="1"/>
    <n v="6"/>
    <s v="N"/>
    <s v="NA"/>
    <s v="K Bharatan"/>
    <s v="BNJ Oxenford"/>
  </r>
  <r>
    <n v="980939"/>
    <s v="Pune"/>
    <x v="8"/>
    <d v="2016-04-24T00:00:00"/>
    <x v="178"/>
    <x v="31"/>
    <n v="0"/>
    <x v="12"/>
    <x v="0"/>
    <x v="6"/>
    <x v="0"/>
    <x v="0"/>
    <x v="1"/>
    <n v="2"/>
    <s v="N"/>
    <s v="NA"/>
    <s v="CB Gaffaney"/>
    <s v="A Nand Kishore"/>
  </r>
  <r>
    <n v="980941"/>
    <s v="Chandigarh"/>
    <x v="8"/>
    <d v="2016-04-25T00:00:00"/>
    <x v="148"/>
    <x v="32"/>
    <n v="0"/>
    <x v="1"/>
    <x v="7"/>
    <x v="5"/>
    <x v="0"/>
    <x v="7"/>
    <x v="0"/>
    <n v="25"/>
    <s v="N"/>
    <s v="NA"/>
    <s v="Nitin Menon"/>
    <s v="RJ Tucker"/>
  </r>
  <r>
    <n v="980943"/>
    <s v="Hyderabad"/>
    <x v="8"/>
    <d v="2016-04-26T00:00:00"/>
    <x v="179"/>
    <x v="6"/>
    <n v="0"/>
    <x v="10"/>
    <x v="11"/>
    <x v="12"/>
    <x v="0"/>
    <x v="12"/>
    <x v="0"/>
    <n v="34"/>
    <s v="N"/>
    <s v="D/L"/>
    <s v="AY Dandekar"/>
    <s v="CK Nandan"/>
  </r>
  <r>
    <n v="980945"/>
    <s v="Delhi"/>
    <x v="8"/>
    <d v="2016-04-27T00:00:00"/>
    <x v="180"/>
    <x v="2"/>
    <n v="0"/>
    <x v="2"/>
    <x v="12"/>
    <x v="7"/>
    <x v="0"/>
    <x v="13"/>
    <x v="0"/>
    <n v="1"/>
    <s v="N"/>
    <s v="NA"/>
    <s v="M Erasmus"/>
    <s v="S Ravi"/>
  </r>
  <r>
    <n v="980947"/>
    <s v="Mumbai"/>
    <x v="8"/>
    <d v="2016-04-28T00:00:00"/>
    <x v="57"/>
    <x v="3"/>
    <n v="0"/>
    <x v="3"/>
    <x v="0"/>
    <x v="3"/>
    <x v="0"/>
    <x v="7"/>
    <x v="1"/>
    <n v="6"/>
    <s v="N"/>
    <s v="NA"/>
    <s v="Nitin Menon"/>
    <s v="RJ Tucker"/>
  </r>
  <r>
    <n v="980949"/>
    <s v="Pune"/>
    <x v="8"/>
    <d v="2016-04-29T00:00:00"/>
    <x v="60"/>
    <x v="31"/>
    <n v="0"/>
    <x v="12"/>
    <x v="12"/>
    <x v="11"/>
    <x v="0"/>
    <x v="13"/>
    <x v="1"/>
    <n v="3"/>
    <s v="N"/>
    <s v="NA"/>
    <s v="CB Gaffaney"/>
    <s v="BNJ Oxenford"/>
  </r>
  <r>
    <n v="980951"/>
    <s v="Delhi"/>
    <x v="8"/>
    <d v="2016-04-30T00:00:00"/>
    <x v="181"/>
    <x v="2"/>
    <n v="0"/>
    <x v="2"/>
    <x v="0"/>
    <x v="6"/>
    <x v="0"/>
    <x v="2"/>
    <x v="0"/>
    <n v="27"/>
    <s v="N"/>
    <s v="NA"/>
    <s v="KN Ananthapadmanabhan"/>
    <s v="M Erasmus"/>
  </r>
  <r>
    <n v="980953"/>
    <s v="Hyderabad"/>
    <x v="8"/>
    <d v="2016-04-30T00:00:00"/>
    <x v="79"/>
    <x v="6"/>
    <n v="0"/>
    <x v="10"/>
    <x v="3"/>
    <x v="0"/>
    <x v="0"/>
    <x v="11"/>
    <x v="0"/>
    <n v="15"/>
    <s v="N"/>
    <s v="NA"/>
    <s v="AK Chaudhary"/>
    <s v="HDPK Dharmasena"/>
  </r>
  <r>
    <n v="980955"/>
    <s v="Rajkot"/>
    <x v="8"/>
    <d v="2016-05-01T00:00:00"/>
    <x v="160"/>
    <x v="33"/>
    <n v="0"/>
    <x v="11"/>
    <x v="5"/>
    <x v="11"/>
    <x v="0"/>
    <x v="5"/>
    <x v="0"/>
    <n v="23"/>
    <s v="N"/>
    <s v="NA"/>
    <s v="BNJ Oxenford"/>
    <s v="VK Sharma"/>
  </r>
  <r>
    <n v="980957"/>
    <s v="Pune"/>
    <x v="8"/>
    <d v="2016-05-01T00:00:00"/>
    <x v="57"/>
    <x v="31"/>
    <n v="0"/>
    <x v="12"/>
    <x v="7"/>
    <x v="3"/>
    <x v="0"/>
    <x v="7"/>
    <x v="1"/>
    <n v="8"/>
    <s v="N"/>
    <s v="NA"/>
    <s v="AY Dandekar"/>
    <s v="RJ Tucker"/>
  </r>
  <r>
    <n v="980959"/>
    <s v="Bangalore"/>
    <x v="8"/>
    <d v="2016-05-02T00:00:00"/>
    <x v="164"/>
    <x v="0"/>
    <n v="0"/>
    <x v="0"/>
    <x v="0"/>
    <x v="6"/>
    <x v="0"/>
    <x v="0"/>
    <x v="1"/>
    <n v="5"/>
    <s v="N"/>
    <s v="NA"/>
    <s v="M Erasmus"/>
    <s v="S Ravi"/>
  </r>
  <r>
    <n v="980961"/>
    <s v="Rajkot"/>
    <x v="8"/>
    <d v="2016-05-03T00:00:00"/>
    <x v="182"/>
    <x v="33"/>
    <n v="0"/>
    <x v="11"/>
    <x v="6"/>
    <x v="7"/>
    <x v="0"/>
    <x v="2"/>
    <x v="1"/>
    <n v="8"/>
    <s v="N"/>
    <s v="NA"/>
    <s v="CB Gaffaney"/>
    <s v="BNJ Oxenford"/>
  </r>
  <r>
    <n v="980963"/>
    <s v="Kolkata"/>
    <x v="8"/>
    <d v="2016-05-04T00:00:00"/>
    <x v="164"/>
    <x v="4"/>
    <n v="0"/>
    <x v="4"/>
    <x v="5"/>
    <x v="5"/>
    <x v="0"/>
    <x v="0"/>
    <x v="0"/>
    <n v="7"/>
    <s v="N"/>
    <s v="NA"/>
    <s v="AK Chaudhary"/>
    <s v="HDPK Dharmasena"/>
  </r>
  <r>
    <n v="980965"/>
    <s v="Delhi"/>
    <x v="8"/>
    <d v="2016-05-05T00:00:00"/>
    <x v="119"/>
    <x v="2"/>
    <n v="0"/>
    <x v="2"/>
    <x v="11"/>
    <x v="12"/>
    <x v="0"/>
    <x v="12"/>
    <x v="1"/>
    <n v="7"/>
    <s v="N"/>
    <s v="NA"/>
    <s v="C Shamshuddin"/>
    <s v="RJ Tucker"/>
  </r>
  <r>
    <n v="980967"/>
    <s v="Hyderabad"/>
    <x v="8"/>
    <d v="2016-05-06T00:00:00"/>
    <x v="157"/>
    <x v="6"/>
    <n v="0"/>
    <x v="10"/>
    <x v="12"/>
    <x v="10"/>
    <x v="0"/>
    <x v="11"/>
    <x v="1"/>
    <n v="5"/>
    <s v="N"/>
    <s v="NA"/>
    <s v="M Erasmus"/>
    <s v="S Ravi"/>
  </r>
  <r>
    <n v="980969"/>
    <s v="Bangalore"/>
    <x v="8"/>
    <d v="2016-05-07T00:00:00"/>
    <x v="104"/>
    <x v="0"/>
    <n v="0"/>
    <x v="0"/>
    <x v="11"/>
    <x v="0"/>
    <x v="0"/>
    <x v="3"/>
    <x v="1"/>
    <n v="7"/>
    <s v="N"/>
    <s v="NA"/>
    <s v="CB Gaffaney"/>
    <s v="BNJ Oxenford"/>
  </r>
  <r>
    <n v="980971"/>
    <s v="Chandigarh"/>
    <x v="8"/>
    <d v="2016-05-07T00:00:00"/>
    <x v="183"/>
    <x v="32"/>
    <n v="0"/>
    <x v="1"/>
    <x v="6"/>
    <x v="7"/>
    <x v="0"/>
    <x v="5"/>
    <x v="0"/>
    <n v="9"/>
    <s v="N"/>
    <s v="NA"/>
    <s v="HDPK Dharmasena"/>
    <s v="CK Nandan"/>
  </r>
  <r>
    <n v="980973"/>
    <s v="Visakhapatnam"/>
    <x v="8"/>
    <d v="2016-05-08T00:00:00"/>
    <x v="23"/>
    <x v="24"/>
    <n v="0"/>
    <x v="3"/>
    <x v="10"/>
    <x v="3"/>
    <x v="0"/>
    <x v="11"/>
    <x v="0"/>
    <n v="85"/>
    <s v="N"/>
    <s v="NA"/>
    <s v="S Ravi"/>
    <s v="C Shamshuddin"/>
  </r>
  <r>
    <n v="980975"/>
    <s v="Kolkata"/>
    <x v="8"/>
    <d v="2016-05-08T00:00:00"/>
    <x v="37"/>
    <x v="4"/>
    <n v="0"/>
    <x v="4"/>
    <x v="12"/>
    <x v="11"/>
    <x v="0"/>
    <x v="13"/>
    <x v="1"/>
    <n v="5"/>
    <s v="N"/>
    <s v="NA"/>
    <s v="M Erasmus"/>
    <s v="RJ Tucker"/>
  </r>
  <r>
    <n v="980977"/>
    <s v="Chandigarh"/>
    <x v="8"/>
    <d v="2016-05-09T00:00:00"/>
    <x v="5"/>
    <x v="32"/>
    <n v="0"/>
    <x v="1"/>
    <x v="3"/>
    <x v="5"/>
    <x v="0"/>
    <x v="3"/>
    <x v="0"/>
    <n v="1"/>
    <s v="N"/>
    <s v="NA"/>
    <s v="AK Chaudhary"/>
    <s v="HDPK Dharmasena"/>
  </r>
  <r>
    <n v="980979"/>
    <s v="Visakhapatnam"/>
    <x v="8"/>
    <d v="2016-05-10T00:00:00"/>
    <x v="184"/>
    <x v="24"/>
    <n v="0"/>
    <x v="12"/>
    <x v="10"/>
    <x v="10"/>
    <x v="1"/>
    <x v="11"/>
    <x v="0"/>
    <n v="4"/>
    <s v="N"/>
    <s v="NA"/>
    <s v="CB Gaffaney"/>
    <s v="VK Sharma"/>
  </r>
  <r>
    <n v="980981"/>
    <s v="Bangalore"/>
    <x v="8"/>
    <d v="2016-05-11T00:00:00"/>
    <x v="185"/>
    <x v="0"/>
    <n v="0"/>
    <x v="0"/>
    <x v="7"/>
    <x v="3"/>
    <x v="0"/>
    <x v="7"/>
    <x v="1"/>
    <n v="6"/>
    <s v="N"/>
    <s v="NA"/>
    <s v="AY Dandekar"/>
    <s v="C Shamshuddin"/>
  </r>
  <r>
    <n v="980983"/>
    <s v="Hyderabad"/>
    <x v="8"/>
    <d v="2016-05-12T00:00:00"/>
    <x v="180"/>
    <x v="6"/>
    <n v="0"/>
    <x v="10"/>
    <x v="6"/>
    <x v="7"/>
    <x v="0"/>
    <x v="2"/>
    <x v="1"/>
    <n v="7"/>
    <s v="N"/>
    <s v="NA"/>
    <s v="K Bharatan"/>
    <s v="M Erasmus"/>
  </r>
  <r>
    <n v="980985"/>
    <s v="Visakhapatnam"/>
    <x v="8"/>
    <d v="2016-05-13T00:00:00"/>
    <x v="183"/>
    <x v="24"/>
    <n v="0"/>
    <x v="3"/>
    <x v="5"/>
    <x v="3"/>
    <x v="1"/>
    <x v="5"/>
    <x v="1"/>
    <n v="7"/>
    <s v="N"/>
    <s v="NA"/>
    <s v="HDPK Dharmasena"/>
    <s v="CK Nandan"/>
  </r>
  <r>
    <n v="980987"/>
    <s v="Bangalore"/>
    <x v="8"/>
    <d v="2016-05-14T00:00:00"/>
    <x v="46"/>
    <x v="0"/>
    <n v="0"/>
    <x v="0"/>
    <x v="12"/>
    <x v="11"/>
    <x v="0"/>
    <x v="3"/>
    <x v="0"/>
    <n v="144"/>
    <s v="N"/>
    <s v="NA"/>
    <s v="AY Dandekar"/>
    <s v="VK Sharma"/>
  </r>
  <r>
    <n v="980989"/>
    <s v="Kolkata"/>
    <x v="8"/>
    <d v="2016-05-14T00:00:00"/>
    <x v="8"/>
    <x v="4"/>
    <n v="0"/>
    <x v="4"/>
    <x v="11"/>
    <x v="12"/>
    <x v="1"/>
    <x v="0"/>
    <x v="1"/>
    <n v="8"/>
    <s v="N"/>
    <s v="D/L"/>
    <s v="A Nand Kishore"/>
    <s v="BNJ Oxenford"/>
  </r>
  <r>
    <n v="980991"/>
    <s v="Chandigarh"/>
    <x v="8"/>
    <d v="2016-05-15T00:00:00"/>
    <x v="186"/>
    <x v="32"/>
    <n v="0"/>
    <x v="1"/>
    <x v="10"/>
    <x v="5"/>
    <x v="1"/>
    <x v="11"/>
    <x v="1"/>
    <n v="7"/>
    <s v="N"/>
    <s v="NA"/>
    <s v="KN Ananthapadmanabhan"/>
    <s v="M Erasmus"/>
  </r>
  <r>
    <n v="980993"/>
    <s v="Visakhapatnam"/>
    <x v="8"/>
    <d v="2016-05-15T00:00:00"/>
    <x v="185"/>
    <x v="24"/>
    <n v="0"/>
    <x v="3"/>
    <x v="6"/>
    <x v="7"/>
    <x v="0"/>
    <x v="7"/>
    <x v="0"/>
    <n v="80"/>
    <s v="N"/>
    <s v="NA"/>
    <s v="Nitin Menon"/>
    <s v="CK Nandan"/>
  </r>
  <r>
    <n v="980995"/>
    <s v="Kolkata"/>
    <x v="8"/>
    <d v="2016-05-16T00:00:00"/>
    <x v="104"/>
    <x v="4"/>
    <n v="0"/>
    <x v="4"/>
    <x v="3"/>
    <x v="0"/>
    <x v="0"/>
    <x v="3"/>
    <x v="1"/>
    <n v="9"/>
    <s v="N"/>
    <s v="NA"/>
    <s v="CB Gaffaney"/>
    <s v="A Nand Kishore"/>
  </r>
  <r>
    <n v="980997"/>
    <s v="Visakhapatnam"/>
    <x v="8"/>
    <d v="2016-05-17T00:00:00"/>
    <x v="179"/>
    <x v="24"/>
    <n v="0"/>
    <x v="12"/>
    <x v="6"/>
    <x v="12"/>
    <x v="0"/>
    <x v="12"/>
    <x v="0"/>
    <n v="19"/>
    <s v="N"/>
    <s v="D/L"/>
    <s v="Nitin Menon"/>
    <s v="C Shamshuddin"/>
  </r>
  <r>
    <n v="980999"/>
    <s v="Bangalore"/>
    <x v="8"/>
    <d v="2016-05-18T00:00:00"/>
    <x v="104"/>
    <x v="0"/>
    <n v="0"/>
    <x v="0"/>
    <x v="5"/>
    <x v="5"/>
    <x v="0"/>
    <x v="3"/>
    <x v="0"/>
    <n v="82"/>
    <s v="N"/>
    <s v="D/L"/>
    <s v="KN Ananthapadmanabhan"/>
    <s v="M Erasmus"/>
  </r>
  <r>
    <n v="981001"/>
    <s v="Kanpur"/>
    <x v="8"/>
    <d v="2016-05-19T00:00:00"/>
    <x v="60"/>
    <x v="34"/>
    <n v="0"/>
    <x v="11"/>
    <x v="0"/>
    <x v="11"/>
    <x v="0"/>
    <x v="13"/>
    <x v="1"/>
    <n v="6"/>
    <s v="N"/>
    <s v="NA"/>
    <s v="AK Chaudhary"/>
    <s v="CK Nandan"/>
  </r>
  <r>
    <n v="981003"/>
    <s v="Raipur"/>
    <x v="8"/>
    <d v="2016-05-20T00:00:00"/>
    <x v="159"/>
    <x v="26"/>
    <n v="0"/>
    <x v="2"/>
    <x v="10"/>
    <x v="7"/>
    <x v="0"/>
    <x v="2"/>
    <x v="1"/>
    <n v="6"/>
    <s v="N"/>
    <s v="NA"/>
    <s v="A Nand Kishore"/>
    <s v="BNJ Oxenford"/>
  </r>
  <r>
    <n v="981005"/>
    <s v="Visakhapatnam"/>
    <x v="8"/>
    <d v="2016-05-21T00:00:00"/>
    <x v="13"/>
    <x v="24"/>
    <n v="0"/>
    <x v="12"/>
    <x v="5"/>
    <x v="5"/>
    <x v="1"/>
    <x v="12"/>
    <x v="1"/>
    <n v="4"/>
    <s v="N"/>
    <s v="NA"/>
    <s v="HDPK Dharmasena"/>
    <s v="Nitin Menon"/>
  </r>
  <r>
    <n v="981007"/>
    <s v="Kanpur"/>
    <x v="8"/>
    <d v="2016-05-21T00:00:00"/>
    <x v="39"/>
    <x v="34"/>
    <n v="0"/>
    <x v="11"/>
    <x v="7"/>
    <x v="11"/>
    <x v="0"/>
    <x v="13"/>
    <x v="1"/>
    <n v="6"/>
    <s v="N"/>
    <s v="NA"/>
    <s v="AK Chaudhary"/>
    <s v="CK Nandan"/>
  </r>
  <r>
    <n v="981009"/>
    <s v="Kolkata"/>
    <x v="8"/>
    <d v="2016-05-22T00:00:00"/>
    <x v="8"/>
    <x v="4"/>
    <n v="0"/>
    <x v="4"/>
    <x v="10"/>
    <x v="10"/>
    <x v="0"/>
    <x v="0"/>
    <x v="0"/>
    <n v="22"/>
    <s v="N"/>
    <s v="NA"/>
    <s v="KN Ananthapadmanabhan"/>
    <s v="M Erasmus"/>
  </r>
  <r>
    <n v="981011"/>
    <s v="Raipur"/>
    <x v="8"/>
    <d v="2016-05-22T00:00:00"/>
    <x v="104"/>
    <x v="26"/>
    <n v="0"/>
    <x v="2"/>
    <x v="3"/>
    <x v="0"/>
    <x v="0"/>
    <x v="3"/>
    <x v="1"/>
    <n v="6"/>
    <s v="N"/>
    <s v="NA"/>
    <s v="A Nand Kishore"/>
    <s v="BNJ Oxenford"/>
  </r>
  <r>
    <n v="981013"/>
    <s v="Bangalore"/>
    <x v="8"/>
    <d v="2016-05-24T00:00:00"/>
    <x v="46"/>
    <x v="0"/>
    <n v="0"/>
    <x v="11"/>
    <x v="3"/>
    <x v="0"/>
    <x v="0"/>
    <x v="3"/>
    <x v="1"/>
    <n v="4"/>
    <s v="N"/>
    <s v="NA"/>
    <s v="AK Chaudhary"/>
    <s v="HDPK Dharmasena"/>
  </r>
  <r>
    <n v="981015"/>
    <s v="Delhi"/>
    <x v="8"/>
    <d v="2016-05-25T00:00:00"/>
    <x v="173"/>
    <x v="2"/>
    <n v="0"/>
    <x v="10"/>
    <x v="0"/>
    <x v="6"/>
    <x v="0"/>
    <x v="11"/>
    <x v="0"/>
    <n v="22"/>
    <s v="N"/>
    <s v="NA"/>
    <s v="M Erasmus"/>
    <s v="C Shamshuddin"/>
  </r>
  <r>
    <n v="981017"/>
    <s v="Delhi"/>
    <x v="8"/>
    <d v="2016-05-27T00:00:00"/>
    <x v="79"/>
    <x v="2"/>
    <n v="0"/>
    <x v="11"/>
    <x v="10"/>
    <x v="10"/>
    <x v="0"/>
    <x v="11"/>
    <x v="1"/>
    <n v="4"/>
    <s v="N"/>
    <s v="NA"/>
    <s v="M Erasmus"/>
    <s v="CK Nandan"/>
  </r>
  <r>
    <n v="981019"/>
    <s v="Bangalore"/>
    <x v="8"/>
    <d v="2016-05-29T00:00:00"/>
    <x v="187"/>
    <x v="0"/>
    <n v="0"/>
    <x v="0"/>
    <x v="10"/>
    <x v="10"/>
    <x v="1"/>
    <x v="11"/>
    <x v="0"/>
    <n v="8"/>
    <s v="N"/>
    <s v="NA"/>
    <s v="HDPK Dharmasena"/>
    <s v="BNJ Oxenford"/>
  </r>
  <r>
    <n v="1082591"/>
    <s v="Hyderabad"/>
    <x v="9"/>
    <d v="2017-04-05T00:00:00"/>
    <x v="53"/>
    <x v="6"/>
    <n v="0"/>
    <x v="10"/>
    <x v="3"/>
    <x v="0"/>
    <x v="0"/>
    <x v="11"/>
    <x v="0"/>
    <n v="35"/>
    <s v="N"/>
    <s v="NA"/>
    <s v="AY Dandekar"/>
    <s v="NJ Llong"/>
  </r>
  <r>
    <n v="1082592"/>
    <s v="Pune"/>
    <x v="9"/>
    <d v="2017-04-06T00:00:00"/>
    <x v="118"/>
    <x v="31"/>
    <n v="0"/>
    <x v="13"/>
    <x v="7"/>
    <x v="13"/>
    <x v="0"/>
    <x v="14"/>
    <x v="1"/>
    <n v="7"/>
    <s v="N"/>
    <s v="NA"/>
    <s v="A Nand Kishore"/>
    <s v="S Ravi"/>
  </r>
  <r>
    <n v="1082593"/>
    <s v="Rajkot"/>
    <x v="9"/>
    <d v="2017-04-07T00:00:00"/>
    <x v="153"/>
    <x v="33"/>
    <n v="0"/>
    <x v="11"/>
    <x v="0"/>
    <x v="6"/>
    <x v="0"/>
    <x v="0"/>
    <x v="1"/>
    <n v="10"/>
    <s v="N"/>
    <s v="NA"/>
    <s v="Nitin Menon"/>
    <s v="CK Nandan"/>
  </r>
  <r>
    <n v="1082594"/>
    <s v="Indore"/>
    <x v="9"/>
    <d v="2017-04-08T00:00:00"/>
    <x v="152"/>
    <x v="23"/>
    <n v="0"/>
    <x v="1"/>
    <x v="13"/>
    <x v="5"/>
    <x v="0"/>
    <x v="5"/>
    <x v="1"/>
    <n v="6"/>
    <s v="N"/>
    <s v="NA"/>
    <s v="AK Chaudhary"/>
    <s v="C Shamshuddin"/>
  </r>
  <r>
    <n v="1082595"/>
    <s v="Bengaluru"/>
    <x v="9"/>
    <d v="2017-04-08T00:00:00"/>
    <x v="77"/>
    <x v="35"/>
    <n v="0"/>
    <x v="0"/>
    <x v="6"/>
    <x v="0"/>
    <x v="1"/>
    <x v="3"/>
    <x v="0"/>
    <n v="15"/>
    <s v="N"/>
    <s v="NA"/>
    <s v="S Ravi"/>
    <s v="VK Sharma"/>
  </r>
  <r>
    <n v="1082596"/>
    <s v="Hyderabad"/>
    <x v="9"/>
    <d v="2017-04-09T00:00:00"/>
    <x v="188"/>
    <x v="6"/>
    <n v="0"/>
    <x v="10"/>
    <x v="12"/>
    <x v="10"/>
    <x v="0"/>
    <x v="11"/>
    <x v="1"/>
    <n v="9"/>
    <s v="N"/>
    <s v="NA"/>
    <s v="A Deshmukh"/>
    <s v="NJ Llong"/>
  </r>
  <r>
    <n v="1082597"/>
    <s v="Mumbai"/>
    <x v="9"/>
    <d v="2017-04-09T00:00:00"/>
    <x v="189"/>
    <x v="3"/>
    <n v="0"/>
    <x v="3"/>
    <x v="0"/>
    <x v="3"/>
    <x v="0"/>
    <x v="7"/>
    <x v="1"/>
    <n v="4"/>
    <s v="N"/>
    <s v="NA"/>
    <s v="Nitin Menon"/>
    <s v="CK Nandan"/>
  </r>
  <r>
    <n v="1082598"/>
    <s v="Indore"/>
    <x v="9"/>
    <d v="2017-04-10T00:00:00"/>
    <x v="160"/>
    <x v="23"/>
    <n v="0"/>
    <x v="1"/>
    <x v="3"/>
    <x v="0"/>
    <x v="1"/>
    <x v="5"/>
    <x v="1"/>
    <n v="8"/>
    <s v="N"/>
    <s v="NA"/>
    <s v="AK Chaudhary"/>
    <s v="C Shamshuddin"/>
  </r>
  <r>
    <n v="1082599"/>
    <s v="Pune"/>
    <x v="9"/>
    <d v="2017-04-11T00:00:00"/>
    <x v="144"/>
    <x v="31"/>
    <n v="0"/>
    <x v="13"/>
    <x v="6"/>
    <x v="13"/>
    <x v="0"/>
    <x v="2"/>
    <x v="0"/>
    <n v="97"/>
    <s v="N"/>
    <s v="NA"/>
    <s v="AY Dandekar"/>
    <s v="S Ravi"/>
  </r>
  <r>
    <n v="1082600"/>
    <s v="Mumbai"/>
    <x v="9"/>
    <d v="2017-04-12T00:00:00"/>
    <x v="190"/>
    <x v="3"/>
    <n v="0"/>
    <x v="3"/>
    <x v="10"/>
    <x v="3"/>
    <x v="0"/>
    <x v="7"/>
    <x v="1"/>
    <n v="4"/>
    <s v="N"/>
    <s v="NA"/>
    <s v="Nitin Menon"/>
    <s v="CK Nandan"/>
  </r>
  <r>
    <n v="1082601"/>
    <s v="Kolkata"/>
    <x v="9"/>
    <d v="2017-04-13T00:00:00"/>
    <x v="127"/>
    <x v="4"/>
    <n v="0"/>
    <x v="4"/>
    <x v="5"/>
    <x v="6"/>
    <x v="0"/>
    <x v="0"/>
    <x v="1"/>
    <n v="8"/>
    <s v="N"/>
    <s v="NA"/>
    <s v="A Deshmukh"/>
    <s v="NJ Llong"/>
  </r>
  <r>
    <n v="1082602"/>
    <s v="Bangalore"/>
    <x v="9"/>
    <d v="2017-04-14T00:00:00"/>
    <x v="90"/>
    <x v="0"/>
    <n v="0"/>
    <x v="0"/>
    <x v="7"/>
    <x v="3"/>
    <x v="0"/>
    <x v="7"/>
    <x v="1"/>
    <n v="4"/>
    <s v="N"/>
    <s v="NA"/>
    <s v="KN Ananthapadmanabhan"/>
    <s v="AK Chaudhary"/>
  </r>
  <r>
    <n v="1082603"/>
    <s v="Rajkot"/>
    <x v="9"/>
    <d v="2017-04-14T00:00:00"/>
    <x v="191"/>
    <x v="33"/>
    <n v="0"/>
    <x v="11"/>
    <x v="13"/>
    <x v="11"/>
    <x v="0"/>
    <x v="13"/>
    <x v="1"/>
    <n v="7"/>
    <s v="N"/>
    <s v="NA"/>
    <s v="A Nand Kishore"/>
    <s v="S Ravi"/>
  </r>
  <r>
    <n v="1082604"/>
    <s v="Kolkata"/>
    <x v="9"/>
    <d v="2017-04-15T00:00:00"/>
    <x v="75"/>
    <x v="4"/>
    <n v="0"/>
    <x v="4"/>
    <x v="10"/>
    <x v="10"/>
    <x v="0"/>
    <x v="0"/>
    <x v="0"/>
    <n v="17"/>
    <s v="N"/>
    <s v="NA"/>
    <s v="AY Dandekar"/>
    <s v="NJ Llong"/>
  </r>
  <r>
    <n v="1082605"/>
    <s v="Delhi"/>
    <x v="9"/>
    <d v="2017-04-15T00:00:00"/>
    <x v="158"/>
    <x v="2"/>
    <n v="0"/>
    <x v="2"/>
    <x v="5"/>
    <x v="7"/>
    <x v="1"/>
    <x v="2"/>
    <x v="0"/>
    <n v="51"/>
    <s v="N"/>
    <s v="NA"/>
    <s v="YC Barde"/>
    <s v="Nitin Menon"/>
  </r>
  <r>
    <n v="1082606"/>
    <s v="Mumbai"/>
    <x v="9"/>
    <d v="2017-04-16T00:00:00"/>
    <x v="189"/>
    <x v="3"/>
    <n v="0"/>
    <x v="3"/>
    <x v="12"/>
    <x v="3"/>
    <x v="0"/>
    <x v="7"/>
    <x v="1"/>
    <n v="6"/>
    <s v="N"/>
    <s v="NA"/>
    <s v="A Nand Kishore"/>
    <s v="S Ravi"/>
  </r>
  <r>
    <n v="1082607"/>
    <s v="Bangalore"/>
    <x v="9"/>
    <d v="2017-04-16T00:00:00"/>
    <x v="192"/>
    <x v="0"/>
    <n v="0"/>
    <x v="0"/>
    <x v="13"/>
    <x v="0"/>
    <x v="0"/>
    <x v="14"/>
    <x v="0"/>
    <n v="27"/>
    <s v="N"/>
    <s v="NA"/>
    <s v="KN Ananthapadmanabhan"/>
    <s v="C Shamshuddin"/>
  </r>
  <r>
    <n v="1082608"/>
    <s v="Delhi"/>
    <x v="9"/>
    <d v="2017-04-17T00:00:00"/>
    <x v="170"/>
    <x v="2"/>
    <n v="0"/>
    <x v="2"/>
    <x v="0"/>
    <x v="7"/>
    <x v="1"/>
    <x v="0"/>
    <x v="1"/>
    <n v="4"/>
    <s v="N"/>
    <s v="NA"/>
    <s v="Nitin Menon"/>
    <s v="CK Nandan"/>
  </r>
  <r>
    <n v="1082609"/>
    <s v="Hyderabad"/>
    <x v="9"/>
    <d v="2017-04-17T00:00:00"/>
    <x v="157"/>
    <x v="6"/>
    <n v="0"/>
    <x v="10"/>
    <x v="5"/>
    <x v="5"/>
    <x v="0"/>
    <x v="11"/>
    <x v="0"/>
    <n v="5"/>
    <s v="N"/>
    <s v="NA"/>
    <s v="AY Dandekar"/>
    <s v="A Deshmukh"/>
  </r>
  <r>
    <n v="1082610"/>
    <s v="Rajkot"/>
    <x v="9"/>
    <d v="2017-04-18T00:00:00"/>
    <x v="45"/>
    <x v="33"/>
    <n v="0"/>
    <x v="11"/>
    <x v="3"/>
    <x v="11"/>
    <x v="0"/>
    <x v="3"/>
    <x v="0"/>
    <n v="21"/>
    <s v="N"/>
    <s v="NA"/>
    <s v="S Ravi"/>
    <s v="VK Sharma"/>
  </r>
  <r>
    <n v="1082611"/>
    <s v="Hyderabad"/>
    <x v="9"/>
    <d v="2017-04-19T00:00:00"/>
    <x v="193"/>
    <x v="6"/>
    <n v="0"/>
    <x v="10"/>
    <x v="6"/>
    <x v="10"/>
    <x v="1"/>
    <x v="11"/>
    <x v="0"/>
    <n v="15"/>
    <s v="N"/>
    <s v="NA"/>
    <s v="CB Gaffaney"/>
    <s v="NJ Llong"/>
  </r>
  <r>
    <n v="1082612"/>
    <s v="Indore"/>
    <x v="9"/>
    <d v="2017-04-20T00:00:00"/>
    <x v="194"/>
    <x v="23"/>
    <n v="0"/>
    <x v="1"/>
    <x v="7"/>
    <x v="3"/>
    <x v="0"/>
    <x v="7"/>
    <x v="1"/>
    <n v="8"/>
    <s v="N"/>
    <s v="NA"/>
    <s v="M Erasmus"/>
    <s v="C Shamshuddin"/>
  </r>
  <r>
    <n v="1082613"/>
    <s v="Kolkata"/>
    <x v="9"/>
    <d v="2017-04-21T00:00:00"/>
    <x v="39"/>
    <x v="4"/>
    <n v="0"/>
    <x v="4"/>
    <x v="12"/>
    <x v="11"/>
    <x v="0"/>
    <x v="13"/>
    <x v="1"/>
    <n v="4"/>
    <s v="N"/>
    <s v="NA"/>
    <s v="CB Gaffaney"/>
    <s v="Nitin Menon"/>
  </r>
  <r>
    <n v="1082614"/>
    <s v="Mumbai"/>
    <x v="9"/>
    <d v="2017-04-22T00:00:00"/>
    <x v="175"/>
    <x v="3"/>
    <n v="0"/>
    <x v="3"/>
    <x v="6"/>
    <x v="7"/>
    <x v="0"/>
    <x v="7"/>
    <x v="0"/>
    <n v="14"/>
    <s v="N"/>
    <s v="NA"/>
    <s v="A Nand Kishore"/>
    <s v="S Ravi"/>
  </r>
  <r>
    <n v="1082615"/>
    <s v="Pune"/>
    <x v="9"/>
    <d v="2017-04-22T00:00:00"/>
    <x v="13"/>
    <x v="31"/>
    <n v="0"/>
    <x v="13"/>
    <x v="10"/>
    <x v="13"/>
    <x v="0"/>
    <x v="14"/>
    <x v="1"/>
    <n v="6"/>
    <s v="N"/>
    <s v="NA"/>
    <s v="AY Dandekar"/>
    <s v="A Deshmukh"/>
  </r>
  <r>
    <n v="1082616"/>
    <s v="Rajkot"/>
    <x v="9"/>
    <d v="2017-04-23T00:00:00"/>
    <x v="186"/>
    <x v="33"/>
    <n v="0"/>
    <x v="11"/>
    <x v="5"/>
    <x v="11"/>
    <x v="0"/>
    <x v="5"/>
    <x v="0"/>
    <n v="26"/>
    <s v="N"/>
    <s v="NA"/>
    <s v="AK Chaudhary"/>
    <s v="M Erasmus"/>
  </r>
  <r>
    <n v="1082617"/>
    <s v="Kolkata"/>
    <x v="9"/>
    <d v="2017-04-23T00:00:00"/>
    <x v="170"/>
    <x v="4"/>
    <n v="0"/>
    <x v="4"/>
    <x v="3"/>
    <x v="0"/>
    <x v="0"/>
    <x v="0"/>
    <x v="0"/>
    <n v="82"/>
    <s v="N"/>
    <s v="NA"/>
    <s v="CB Gaffaney"/>
    <s v="CK Nandan"/>
  </r>
  <r>
    <n v="1082618"/>
    <s v="Mumbai"/>
    <x v="9"/>
    <d v="2017-04-24T00:00:00"/>
    <x v="192"/>
    <x v="3"/>
    <n v="0"/>
    <x v="3"/>
    <x v="13"/>
    <x v="3"/>
    <x v="0"/>
    <x v="14"/>
    <x v="0"/>
    <n v="3"/>
    <s v="N"/>
    <s v="NA"/>
    <s v="A Nand Kishore"/>
    <s v="S Ravi"/>
  </r>
  <r>
    <n v="1082620"/>
    <s v="Pune"/>
    <x v="9"/>
    <d v="2017-04-26T00:00:00"/>
    <x v="75"/>
    <x v="31"/>
    <n v="0"/>
    <x v="13"/>
    <x v="0"/>
    <x v="6"/>
    <x v="0"/>
    <x v="0"/>
    <x v="1"/>
    <n v="7"/>
    <s v="N"/>
    <s v="NA"/>
    <s v="AY Dandekar"/>
    <s v="NJ Llong"/>
  </r>
  <r>
    <n v="1082621"/>
    <s v="Bangalore"/>
    <x v="9"/>
    <d v="2017-04-27T00:00:00"/>
    <x v="191"/>
    <x v="0"/>
    <n v="0"/>
    <x v="0"/>
    <x v="12"/>
    <x v="11"/>
    <x v="0"/>
    <x v="13"/>
    <x v="1"/>
    <n v="7"/>
    <s v="N"/>
    <s v="NA"/>
    <s v="AK Chaudhary"/>
    <s v="C Shamshuddin"/>
  </r>
  <r>
    <n v="1082622"/>
    <s v="Kolkata"/>
    <x v="9"/>
    <d v="2017-04-28T00:00:00"/>
    <x v="56"/>
    <x v="4"/>
    <n v="0"/>
    <x v="4"/>
    <x v="6"/>
    <x v="6"/>
    <x v="0"/>
    <x v="0"/>
    <x v="1"/>
    <n v="7"/>
    <s v="N"/>
    <s v="NA"/>
    <s v="NJ Llong"/>
    <s v="S Ravi"/>
  </r>
  <r>
    <n v="1082623"/>
    <s v="Chandigarh"/>
    <x v="9"/>
    <d v="2017-04-28T00:00:00"/>
    <x v="188"/>
    <x v="32"/>
    <n v="0"/>
    <x v="1"/>
    <x v="10"/>
    <x v="5"/>
    <x v="0"/>
    <x v="11"/>
    <x v="0"/>
    <n v="26"/>
    <s v="N"/>
    <s v="NA"/>
    <s v="Nitin Menon"/>
    <s v="CK Nandan"/>
  </r>
  <r>
    <n v="1082624"/>
    <s v="Pune"/>
    <x v="9"/>
    <d v="2017-04-29T00:00:00"/>
    <x v="195"/>
    <x v="31"/>
    <n v="0"/>
    <x v="13"/>
    <x v="3"/>
    <x v="0"/>
    <x v="0"/>
    <x v="14"/>
    <x v="0"/>
    <n v="61"/>
    <s v="N"/>
    <s v="NA"/>
    <s v="KN Ananthapadmanabhan"/>
    <s v="M Erasmus"/>
  </r>
  <r>
    <n v="1082625"/>
    <s v="Rajkot"/>
    <x v="9"/>
    <d v="2017-04-29T00:00:00"/>
    <x v="185"/>
    <x v="33"/>
    <n v="0"/>
    <x v="11"/>
    <x v="7"/>
    <x v="11"/>
    <x v="1"/>
    <x v="7"/>
    <x v="2"/>
    <s v="NA"/>
    <s v="Y"/>
    <s v="NA"/>
    <s v="AK Chaudhary"/>
    <s v="CB Gaffaney"/>
  </r>
  <r>
    <n v="1082626"/>
    <s v="Chandigarh"/>
    <x v="9"/>
    <d v="2017-04-30T00:00:00"/>
    <x v="156"/>
    <x v="32"/>
    <n v="0"/>
    <x v="1"/>
    <x v="6"/>
    <x v="5"/>
    <x v="0"/>
    <x v="5"/>
    <x v="1"/>
    <n v="10"/>
    <s v="N"/>
    <s v="NA"/>
    <s v="YC Barde"/>
    <s v="CK Nandan"/>
  </r>
  <r>
    <n v="1082627"/>
    <s v="Hyderabad"/>
    <x v="9"/>
    <d v="2017-04-30T00:00:00"/>
    <x v="79"/>
    <x v="6"/>
    <n v="0"/>
    <x v="10"/>
    <x v="0"/>
    <x v="6"/>
    <x v="0"/>
    <x v="11"/>
    <x v="0"/>
    <n v="48"/>
    <s v="N"/>
    <s v="NA"/>
    <s v="AY Dandekar"/>
    <s v="S Ravi"/>
  </r>
  <r>
    <n v="1082628"/>
    <s v="Mumbai"/>
    <x v="9"/>
    <d v="2017-05-01T00:00:00"/>
    <x v="57"/>
    <x v="3"/>
    <n v="0"/>
    <x v="3"/>
    <x v="3"/>
    <x v="0"/>
    <x v="1"/>
    <x v="7"/>
    <x v="1"/>
    <n v="5"/>
    <s v="N"/>
    <s v="NA"/>
    <s v="AK Chaudhary"/>
    <s v="CB Gaffaney"/>
  </r>
  <r>
    <n v="1082629"/>
    <s v="Pune"/>
    <x v="9"/>
    <d v="2017-05-01T00:00:00"/>
    <x v="192"/>
    <x v="31"/>
    <n v="0"/>
    <x v="13"/>
    <x v="12"/>
    <x v="13"/>
    <x v="0"/>
    <x v="14"/>
    <x v="1"/>
    <n v="5"/>
    <s v="N"/>
    <s v="NA"/>
    <s v="M Erasmus"/>
    <s v="C Shamshuddin"/>
  </r>
  <r>
    <n v="1082630"/>
    <s v="Delhi"/>
    <x v="9"/>
    <d v="2017-05-02T00:00:00"/>
    <x v="196"/>
    <x v="2"/>
    <n v="0"/>
    <x v="2"/>
    <x v="10"/>
    <x v="7"/>
    <x v="0"/>
    <x v="2"/>
    <x v="1"/>
    <n v="6"/>
    <s v="N"/>
    <s v="NA"/>
    <s v="YC Barde"/>
    <s v="Nitin Menon"/>
  </r>
  <r>
    <n v="1082631"/>
    <s v="Kolkata"/>
    <x v="9"/>
    <d v="2017-05-03T00:00:00"/>
    <x v="197"/>
    <x v="4"/>
    <n v="0"/>
    <x v="4"/>
    <x v="13"/>
    <x v="13"/>
    <x v="0"/>
    <x v="14"/>
    <x v="1"/>
    <n v="4"/>
    <s v="N"/>
    <s v="NA"/>
    <s v="KN Ananthapadmanabhan"/>
    <s v="A Nand Kishore"/>
  </r>
  <r>
    <n v="1082632"/>
    <s v="Delhi"/>
    <x v="9"/>
    <d v="2017-05-04T00:00:00"/>
    <x v="182"/>
    <x v="2"/>
    <n v="0"/>
    <x v="2"/>
    <x v="12"/>
    <x v="7"/>
    <x v="0"/>
    <x v="2"/>
    <x v="1"/>
    <n v="7"/>
    <s v="N"/>
    <s v="NA"/>
    <s v="M Erasmus"/>
    <s v="Nitin Menon"/>
  </r>
  <r>
    <n v="1082633"/>
    <s v="Bangalore"/>
    <x v="9"/>
    <d v="2017-05-05T00:00:00"/>
    <x v="156"/>
    <x v="0"/>
    <n v="0"/>
    <x v="0"/>
    <x v="5"/>
    <x v="0"/>
    <x v="0"/>
    <x v="5"/>
    <x v="0"/>
    <n v="19"/>
    <s v="N"/>
    <s v="NA"/>
    <s v="CB Gaffaney"/>
    <s v="C Shamshuddin"/>
  </r>
  <r>
    <n v="1082634"/>
    <s v="Hyderabad"/>
    <x v="9"/>
    <d v="2017-05-06T00:00:00"/>
    <x v="93"/>
    <x v="6"/>
    <n v="0"/>
    <x v="10"/>
    <x v="13"/>
    <x v="10"/>
    <x v="0"/>
    <x v="14"/>
    <x v="0"/>
    <n v="12"/>
    <s v="N"/>
    <s v="NA"/>
    <s v="KN Ananthapadmanabhan"/>
    <s v="AK Chaudhary"/>
  </r>
  <r>
    <n v="1082635"/>
    <s v="Delhi"/>
    <x v="9"/>
    <d v="2017-05-06T00:00:00"/>
    <x v="161"/>
    <x v="2"/>
    <n v="0"/>
    <x v="2"/>
    <x v="7"/>
    <x v="7"/>
    <x v="0"/>
    <x v="7"/>
    <x v="0"/>
    <n v="146"/>
    <s v="N"/>
    <s v="NA"/>
    <s v="Nitin Menon"/>
    <s v="CK Nandan"/>
  </r>
  <r>
    <n v="1082636"/>
    <s v="Bangalore"/>
    <x v="9"/>
    <d v="2017-05-07T00:00:00"/>
    <x v="127"/>
    <x v="0"/>
    <n v="0"/>
    <x v="0"/>
    <x v="0"/>
    <x v="6"/>
    <x v="0"/>
    <x v="0"/>
    <x v="1"/>
    <n v="6"/>
    <s v="N"/>
    <s v="NA"/>
    <s v="AY Dandekar"/>
    <s v="C Shamshuddin"/>
  </r>
  <r>
    <n v="1082637"/>
    <s v="Chandigarh"/>
    <x v="9"/>
    <d v="2017-05-07T00:00:00"/>
    <x v="60"/>
    <x v="32"/>
    <n v="0"/>
    <x v="1"/>
    <x v="12"/>
    <x v="11"/>
    <x v="0"/>
    <x v="13"/>
    <x v="1"/>
    <n v="6"/>
    <s v="N"/>
    <s v="NA"/>
    <s v="A Nand Kishore"/>
    <s v="VK Sharma"/>
  </r>
  <r>
    <n v="1082638"/>
    <s v="Hyderabad"/>
    <x v="9"/>
    <d v="2017-05-08T00:00:00"/>
    <x v="114"/>
    <x v="6"/>
    <n v="0"/>
    <x v="10"/>
    <x v="7"/>
    <x v="3"/>
    <x v="1"/>
    <x v="11"/>
    <x v="1"/>
    <n v="7"/>
    <s v="N"/>
    <s v="NA"/>
    <s v="KN Ananthapadmanabhan"/>
    <s v="M Erasmus"/>
  </r>
  <r>
    <n v="1082639"/>
    <s v="Chandigarh"/>
    <x v="9"/>
    <d v="2017-05-09T00:00:00"/>
    <x v="154"/>
    <x v="32"/>
    <n v="0"/>
    <x v="1"/>
    <x v="0"/>
    <x v="6"/>
    <x v="0"/>
    <x v="5"/>
    <x v="0"/>
    <n v="14"/>
    <s v="N"/>
    <s v="NA"/>
    <s v="A Nand Kishore"/>
    <s v="S Ravi"/>
  </r>
  <r>
    <n v="1082640"/>
    <s v="Kanpur"/>
    <x v="9"/>
    <d v="2017-05-10T00:00:00"/>
    <x v="166"/>
    <x v="34"/>
    <n v="0"/>
    <x v="11"/>
    <x v="6"/>
    <x v="7"/>
    <x v="0"/>
    <x v="2"/>
    <x v="1"/>
    <n v="2"/>
    <s v="N"/>
    <s v="NA"/>
    <s v="YC Barde"/>
    <s v="AK Chaudhary"/>
  </r>
  <r>
    <n v="1082641"/>
    <s v="Mumbai"/>
    <x v="9"/>
    <d v="2017-05-11T00:00:00"/>
    <x v="113"/>
    <x v="3"/>
    <n v="0"/>
    <x v="3"/>
    <x v="5"/>
    <x v="3"/>
    <x v="0"/>
    <x v="5"/>
    <x v="0"/>
    <n v="7"/>
    <s v="N"/>
    <s v="NA"/>
    <s v="A Deshmukh"/>
    <s v="A Nand Kishore"/>
  </r>
  <r>
    <n v="1082642"/>
    <s v="Delhi"/>
    <x v="9"/>
    <d v="2017-05-12T00:00:00"/>
    <x v="159"/>
    <x v="2"/>
    <n v="0"/>
    <x v="2"/>
    <x v="13"/>
    <x v="7"/>
    <x v="1"/>
    <x v="2"/>
    <x v="0"/>
    <n v="7"/>
    <s v="N"/>
    <s v="NA"/>
    <s v="KN Ananthapadmanabhan"/>
    <s v="CK Nandan"/>
  </r>
  <r>
    <n v="1082643"/>
    <s v="Kanpur"/>
    <x v="9"/>
    <d v="2017-05-13T00:00:00"/>
    <x v="198"/>
    <x v="34"/>
    <n v="0"/>
    <x v="11"/>
    <x v="10"/>
    <x v="10"/>
    <x v="0"/>
    <x v="11"/>
    <x v="1"/>
    <n v="8"/>
    <s v="N"/>
    <s v="NA"/>
    <s v="AK Chaudhary"/>
    <s v="Nitin Menon"/>
  </r>
  <r>
    <n v="1082644"/>
    <s v="Kolkata"/>
    <x v="9"/>
    <d v="2017-05-13T00:00:00"/>
    <x v="83"/>
    <x v="4"/>
    <n v="0"/>
    <x v="4"/>
    <x v="7"/>
    <x v="6"/>
    <x v="0"/>
    <x v="7"/>
    <x v="0"/>
    <n v="9"/>
    <s v="N"/>
    <s v="NA"/>
    <s v="A Nand Kishore"/>
    <s v="S Ravi"/>
  </r>
  <r>
    <n v="1082645"/>
    <s v="Pune"/>
    <x v="9"/>
    <d v="2017-05-14T00:00:00"/>
    <x v="93"/>
    <x v="31"/>
    <n v="0"/>
    <x v="13"/>
    <x v="5"/>
    <x v="13"/>
    <x v="0"/>
    <x v="14"/>
    <x v="1"/>
    <n v="9"/>
    <s v="N"/>
    <s v="NA"/>
    <s v="AY Dandekar"/>
    <s v="A Deshmukh"/>
  </r>
  <r>
    <n v="1082646"/>
    <s v="Delhi"/>
    <x v="9"/>
    <d v="2017-05-14T00:00:00"/>
    <x v="199"/>
    <x v="2"/>
    <n v="0"/>
    <x v="2"/>
    <x v="3"/>
    <x v="0"/>
    <x v="1"/>
    <x v="3"/>
    <x v="0"/>
    <n v="10"/>
    <s v="N"/>
    <s v="NA"/>
    <s v="CK Nandan"/>
    <s v="C Shamshuddin"/>
  </r>
  <r>
    <n v="1082647"/>
    <s v="Mumbai"/>
    <x v="9"/>
    <d v="2017-05-16T00:00:00"/>
    <x v="200"/>
    <x v="3"/>
    <n v="0"/>
    <x v="3"/>
    <x v="13"/>
    <x v="3"/>
    <x v="0"/>
    <x v="14"/>
    <x v="0"/>
    <n v="20"/>
    <s v="N"/>
    <s v="NA"/>
    <s v="S Ravi"/>
    <s v="C Shamshuddin"/>
  </r>
  <r>
    <n v="1082648"/>
    <s v="Bangalore"/>
    <x v="9"/>
    <d v="2017-05-17T00:00:00"/>
    <x v="170"/>
    <x v="0"/>
    <n v="0"/>
    <x v="10"/>
    <x v="0"/>
    <x v="6"/>
    <x v="0"/>
    <x v="0"/>
    <x v="1"/>
    <n v="7"/>
    <s v="N"/>
    <s v="D/L"/>
    <s v="AK Chaudhary"/>
    <s v="Nitin Menon"/>
  </r>
  <r>
    <n v="1082649"/>
    <s v="Bangalore"/>
    <x v="9"/>
    <d v="2017-05-19T00:00:00"/>
    <x v="201"/>
    <x v="0"/>
    <n v="0"/>
    <x v="3"/>
    <x v="0"/>
    <x v="3"/>
    <x v="0"/>
    <x v="7"/>
    <x v="1"/>
    <n v="6"/>
    <s v="N"/>
    <s v="NA"/>
    <s v="NJ Llong"/>
    <s v="Nitin Menon"/>
  </r>
  <r>
    <n v="1082650"/>
    <s v="Hyderabad"/>
    <x v="9"/>
    <d v="2017-05-21T00:00:00"/>
    <x v="185"/>
    <x v="6"/>
    <n v="0"/>
    <x v="3"/>
    <x v="13"/>
    <x v="3"/>
    <x v="1"/>
    <x v="7"/>
    <x v="0"/>
    <n v="1"/>
    <s v="N"/>
    <s v="NA"/>
    <s v="NJ Llong"/>
    <s v="S Ravi"/>
  </r>
  <r>
    <n v="1136561"/>
    <s v="Mumbai"/>
    <x v="10"/>
    <d v="2018-04-07T00:00:00"/>
    <x v="31"/>
    <x v="3"/>
    <n v="0"/>
    <x v="3"/>
    <x v="1"/>
    <x v="1"/>
    <x v="0"/>
    <x v="1"/>
    <x v="1"/>
    <n v="1"/>
    <s v="N"/>
    <s v="NA"/>
    <s v="CB Gaffaney"/>
    <s v="A Nand Kishore"/>
  </r>
  <r>
    <n v="1136562"/>
    <s v="Chandigarh"/>
    <x v="10"/>
    <d v="2018-04-08T00:00:00"/>
    <x v="202"/>
    <x v="32"/>
    <n v="0"/>
    <x v="1"/>
    <x v="6"/>
    <x v="5"/>
    <x v="0"/>
    <x v="5"/>
    <x v="1"/>
    <n v="6"/>
    <s v="N"/>
    <s v="NA"/>
    <s v="KN Ananthapadmanabhan"/>
    <s v="RJ Tucker"/>
  </r>
  <r>
    <n v="1136563"/>
    <s v="Kolkata"/>
    <x v="10"/>
    <d v="2018-04-08T00:00:00"/>
    <x v="127"/>
    <x v="4"/>
    <n v="0"/>
    <x v="4"/>
    <x v="3"/>
    <x v="6"/>
    <x v="0"/>
    <x v="0"/>
    <x v="1"/>
    <n v="4"/>
    <s v="N"/>
    <s v="NA"/>
    <s v="C Shamshuddin"/>
    <s v="A Deshmukh"/>
  </r>
  <r>
    <n v="1136564"/>
    <s v="Hyderabad"/>
    <x v="10"/>
    <d v="2018-04-09T00:00:00"/>
    <x v="114"/>
    <x v="6"/>
    <n v="0"/>
    <x v="10"/>
    <x v="2"/>
    <x v="10"/>
    <x v="0"/>
    <x v="11"/>
    <x v="1"/>
    <n v="9"/>
    <s v="N"/>
    <s v="NA"/>
    <s v="VA Kulkarni"/>
    <s v="NJ Llong"/>
  </r>
  <r>
    <n v="1136565"/>
    <s v="Chennai"/>
    <x v="10"/>
    <d v="2018-04-10T00:00:00"/>
    <x v="203"/>
    <x v="7"/>
    <n v="0"/>
    <x v="7"/>
    <x v="0"/>
    <x v="1"/>
    <x v="0"/>
    <x v="1"/>
    <x v="1"/>
    <n v="5"/>
    <s v="N"/>
    <s v="NA"/>
    <s v="CB Gaffaney"/>
    <s v="AK Chaudhary"/>
  </r>
  <r>
    <n v="1136566"/>
    <s v="Jaipur"/>
    <x v="10"/>
    <d v="2018-04-11T00:00:00"/>
    <x v="144"/>
    <x v="5"/>
    <n v="0"/>
    <x v="5"/>
    <x v="6"/>
    <x v="7"/>
    <x v="0"/>
    <x v="4"/>
    <x v="0"/>
    <n v="10"/>
    <s v="N"/>
    <s v="D/L"/>
    <s v="KN Ananthapadmanabhan"/>
    <s v="Nitin Menon"/>
  </r>
  <r>
    <n v="1136567"/>
    <s v="Hyderabad"/>
    <x v="10"/>
    <d v="2018-04-12T00:00:00"/>
    <x v="188"/>
    <x v="6"/>
    <n v="0"/>
    <x v="10"/>
    <x v="7"/>
    <x v="10"/>
    <x v="0"/>
    <x v="11"/>
    <x v="1"/>
    <n v="1"/>
    <s v="N"/>
    <s v="NA"/>
    <s v="NJ Llong"/>
    <s v="CK Nandan"/>
  </r>
  <r>
    <n v="1136568"/>
    <s v="Bengaluru"/>
    <x v="10"/>
    <d v="2018-04-13T00:00:00"/>
    <x v="136"/>
    <x v="35"/>
    <n v="0"/>
    <x v="0"/>
    <x v="5"/>
    <x v="0"/>
    <x v="0"/>
    <x v="3"/>
    <x v="1"/>
    <n v="4"/>
    <s v="N"/>
    <s v="NA"/>
    <s v="A Deshmukh"/>
    <s v="S Ravi"/>
  </r>
  <r>
    <n v="1136569"/>
    <s v="Mumbai"/>
    <x v="10"/>
    <d v="2018-04-14T00:00:00"/>
    <x v="204"/>
    <x v="3"/>
    <n v="0"/>
    <x v="3"/>
    <x v="6"/>
    <x v="7"/>
    <x v="0"/>
    <x v="2"/>
    <x v="1"/>
    <n v="7"/>
    <s v="N"/>
    <s v="NA"/>
    <s v="KN Ananthapadmanabhan"/>
    <s v="Nitin Menon"/>
  </r>
  <r>
    <n v="1136570"/>
    <s v="Kolkata"/>
    <x v="10"/>
    <d v="2018-04-14T00:00:00"/>
    <x v="205"/>
    <x v="4"/>
    <n v="0"/>
    <x v="4"/>
    <x v="10"/>
    <x v="10"/>
    <x v="0"/>
    <x v="11"/>
    <x v="1"/>
    <n v="5"/>
    <s v="N"/>
    <s v="NA"/>
    <s v="AK Chaudhary"/>
    <s v="A Nand Kishore"/>
  </r>
  <r>
    <n v="1136571"/>
    <s v="Bengaluru"/>
    <x v="10"/>
    <d v="2018-04-15T00:00:00"/>
    <x v="144"/>
    <x v="35"/>
    <n v="0"/>
    <x v="0"/>
    <x v="2"/>
    <x v="0"/>
    <x v="0"/>
    <x v="4"/>
    <x v="0"/>
    <n v="19"/>
    <s v="N"/>
    <s v="NA"/>
    <s v="C Shamshuddin"/>
    <s v="S Ravi"/>
  </r>
  <r>
    <n v="1136572"/>
    <s v="Chandigarh"/>
    <x v="10"/>
    <d v="2018-04-15T00:00:00"/>
    <x v="45"/>
    <x v="32"/>
    <n v="0"/>
    <x v="1"/>
    <x v="1"/>
    <x v="1"/>
    <x v="0"/>
    <x v="5"/>
    <x v="0"/>
    <n v="4"/>
    <s v="N"/>
    <s v="NA"/>
    <s v="VA Kulkarni"/>
    <s v="CK Nandan"/>
  </r>
  <r>
    <n v="1136573"/>
    <s v="Kolkata"/>
    <x v="10"/>
    <d v="2018-04-16T00:00:00"/>
    <x v="189"/>
    <x v="4"/>
    <n v="0"/>
    <x v="4"/>
    <x v="6"/>
    <x v="7"/>
    <x v="0"/>
    <x v="0"/>
    <x v="0"/>
    <n v="71"/>
    <s v="N"/>
    <s v="NA"/>
    <s v="AK Chaudhary"/>
    <s v="A Nand Kishore"/>
  </r>
  <r>
    <n v="1136574"/>
    <s v="Mumbai"/>
    <x v="10"/>
    <d v="2018-04-17T00:00:00"/>
    <x v="57"/>
    <x v="3"/>
    <n v="0"/>
    <x v="3"/>
    <x v="3"/>
    <x v="0"/>
    <x v="0"/>
    <x v="7"/>
    <x v="0"/>
    <n v="46"/>
    <s v="N"/>
    <s v="NA"/>
    <s v="RJ Tucker"/>
    <s v="Nitin Menon"/>
  </r>
  <r>
    <n v="1136575"/>
    <s v="Jaipur"/>
    <x v="10"/>
    <d v="2018-04-18T00:00:00"/>
    <x v="189"/>
    <x v="5"/>
    <n v="0"/>
    <x v="5"/>
    <x v="0"/>
    <x v="6"/>
    <x v="0"/>
    <x v="0"/>
    <x v="1"/>
    <n v="7"/>
    <s v="N"/>
    <s v="NA"/>
    <s v="A Deshmukh"/>
    <s v="S Ravi"/>
  </r>
  <r>
    <n v="1136576"/>
    <s v="Chandigarh"/>
    <x v="10"/>
    <d v="2018-04-19T00:00:00"/>
    <x v="45"/>
    <x v="32"/>
    <n v="0"/>
    <x v="1"/>
    <x v="10"/>
    <x v="5"/>
    <x v="1"/>
    <x v="5"/>
    <x v="0"/>
    <n v="15"/>
    <s v="N"/>
    <s v="NA"/>
    <s v="NJ Llong"/>
    <s v="AK Chaudhary"/>
  </r>
  <r>
    <n v="1136577"/>
    <s v="Pune"/>
    <x v="10"/>
    <d v="2018-04-20T00:00:00"/>
    <x v="5"/>
    <x v="31"/>
    <n v="0"/>
    <x v="7"/>
    <x v="2"/>
    <x v="2"/>
    <x v="0"/>
    <x v="1"/>
    <x v="0"/>
    <n v="64"/>
    <s v="N"/>
    <s v="NA"/>
    <s v="KN Ananthapadmanabhan"/>
    <s v="Nitin Menon"/>
  </r>
  <r>
    <n v="1136578"/>
    <s v="Kolkata"/>
    <x v="10"/>
    <d v="2018-04-21T00:00:00"/>
    <x v="202"/>
    <x v="4"/>
    <n v="0"/>
    <x v="4"/>
    <x v="5"/>
    <x v="5"/>
    <x v="0"/>
    <x v="5"/>
    <x v="1"/>
    <n v="9"/>
    <s v="N"/>
    <s v="D/L"/>
    <s v="C Shamshuddin"/>
    <s v="A Deshmukh"/>
  </r>
  <r>
    <n v="1136579"/>
    <s v="Bengaluru"/>
    <x v="10"/>
    <d v="2018-04-21T00:00:00"/>
    <x v="46"/>
    <x v="35"/>
    <n v="0"/>
    <x v="0"/>
    <x v="6"/>
    <x v="0"/>
    <x v="0"/>
    <x v="3"/>
    <x v="1"/>
    <n v="6"/>
    <s v="N"/>
    <s v="NA"/>
    <s v="CB Gaffaney"/>
    <s v="CK Nandan"/>
  </r>
  <r>
    <n v="1136580"/>
    <s v="Hyderabad"/>
    <x v="10"/>
    <d v="2018-04-22T00:00:00"/>
    <x v="83"/>
    <x v="6"/>
    <n v="0"/>
    <x v="10"/>
    <x v="1"/>
    <x v="10"/>
    <x v="0"/>
    <x v="1"/>
    <x v="0"/>
    <n v="4"/>
    <s v="N"/>
    <s v="NA"/>
    <s v="VA Kulkarni"/>
    <s v="AK Chaudhary"/>
  </r>
  <r>
    <n v="1136581"/>
    <s v="Jaipur"/>
    <x v="10"/>
    <d v="2018-04-22T00:00:00"/>
    <x v="206"/>
    <x v="5"/>
    <n v="0"/>
    <x v="5"/>
    <x v="7"/>
    <x v="3"/>
    <x v="1"/>
    <x v="4"/>
    <x v="1"/>
    <n v="3"/>
    <s v="N"/>
    <s v="NA"/>
    <s v="KN Ananthapadmanabhan"/>
    <s v="RJ Tucker"/>
  </r>
  <r>
    <n v="1136582"/>
    <s v="Delhi"/>
    <x v="10"/>
    <d v="2018-04-23T00:00:00"/>
    <x v="207"/>
    <x v="2"/>
    <n v="0"/>
    <x v="2"/>
    <x v="5"/>
    <x v="7"/>
    <x v="0"/>
    <x v="5"/>
    <x v="0"/>
    <n v="4"/>
    <s v="N"/>
    <s v="NA"/>
    <s v="A Nand Kishore"/>
    <s v="CK Nandan"/>
  </r>
  <r>
    <n v="1136583"/>
    <s v="Mumbai"/>
    <x v="10"/>
    <d v="2018-04-24T00:00:00"/>
    <x v="188"/>
    <x v="3"/>
    <n v="0"/>
    <x v="3"/>
    <x v="10"/>
    <x v="3"/>
    <x v="0"/>
    <x v="11"/>
    <x v="0"/>
    <n v="31"/>
    <s v="N"/>
    <s v="NA"/>
    <s v="C Shamshuddin"/>
    <s v="S Ravi"/>
  </r>
  <r>
    <n v="1136584"/>
    <s v="Bengaluru"/>
    <x v="10"/>
    <d v="2018-04-25T00:00:00"/>
    <x v="13"/>
    <x v="35"/>
    <n v="0"/>
    <x v="0"/>
    <x v="1"/>
    <x v="1"/>
    <x v="0"/>
    <x v="1"/>
    <x v="1"/>
    <n v="5"/>
    <s v="N"/>
    <s v="NA"/>
    <s v="NJ Llong"/>
    <s v="VK Sharma"/>
  </r>
  <r>
    <n v="1136585"/>
    <s v="Hyderabad"/>
    <x v="10"/>
    <d v="2018-04-26T00:00:00"/>
    <x v="207"/>
    <x v="6"/>
    <n v="0"/>
    <x v="10"/>
    <x v="5"/>
    <x v="5"/>
    <x v="0"/>
    <x v="11"/>
    <x v="0"/>
    <n v="13"/>
    <s v="N"/>
    <s v="NA"/>
    <s v="YC Barde"/>
    <s v="CK Nandan"/>
  </r>
  <r>
    <n v="1136586"/>
    <s v="Delhi"/>
    <x v="10"/>
    <d v="2018-04-27T00:00:00"/>
    <x v="166"/>
    <x v="2"/>
    <n v="0"/>
    <x v="2"/>
    <x v="0"/>
    <x v="6"/>
    <x v="0"/>
    <x v="2"/>
    <x v="0"/>
    <n v="55"/>
    <s v="N"/>
    <s v="NA"/>
    <s v="C Shamshuddin"/>
    <s v="S Ravi"/>
  </r>
  <r>
    <n v="1136587"/>
    <s v="Pune"/>
    <x v="10"/>
    <d v="2018-04-28T00:00:00"/>
    <x v="57"/>
    <x v="31"/>
    <n v="0"/>
    <x v="7"/>
    <x v="7"/>
    <x v="3"/>
    <x v="0"/>
    <x v="7"/>
    <x v="1"/>
    <n v="8"/>
    <s v="N"/>
    <s v="NA"/>
    <s v="CB Gaffaney"/>
    <s v="Nitin Menon"/>
  </r>
  <r>
    <n v="1136588"/>
    <s v="Jaipur"/>
    <x v="10"/>
    <d v="2018-04-29T00:00:00"/>
    <x v="193"/>
    <x v="5"/>
    <n v="0"/>
    <x v="5"/>
    <x v="10"/>
    <x v="10"/>
    <x v="1"/>
    <x v="11"/>
    <x v="0"/>
    <n v="11"/>
    <s v="N"/>
    <s v="NA"/>
    <s v="BNJ Oxenford"/>
    <s v="A Nand Kishore"/>
  </r>
  <r>
    <n v="1136589"/>
    <s v="Bengaluru"/>
    <x v="10"/>
    <d v="2018-04-29T00:00:00"/>
    <x v="153"/>
    <x v="35"/>
    <n v="0"/>
    <x v="0"/>
    <x v="0"/>
    <x v="6"/>
    <x v="0"/>
    <x v="0"/>
    <x v="1"/>
    <n v="6"/>
    <s v="N"/>
    <s v="NA"/>
    <s v="NJ Llong"/>
    <s v="AK Chaudhary"/>
  </r>
  <r>
    <n v="1136590"/>
    <s v="Pune"/>
    <x v="10"/>
    <d v="2018-04-30T00:00:00"/>
    <x v="5"/>
    <x v="31"/>
    <n v="0"/>
    <x v="7"/>
    <x v="6"/>
    <x v="7"/>
    <x v="0"/>
    <x v="1"/>
    <x v="0"/>
    <n v="13"/>
    <s v="N"/>
    <s v="NA"/>
    <s v="AY Dandekar"/>
    <s v="C Shamshuddin"/>
  </r>
  <r>
    <n v="1136591"/>
    <s v="Bengaluru"/>
    <x v="10"/>
    <d v="2018-05-01T00:00:00"/>
    <x v="208"/>
    <x v="35"/>
    <n v="0"/>
    <x v="0"/>
    <x v="7"/>
    <x v="3"/>
    <x v="0"/>
    <x v="3"/>
    <x v="0"/>
    <n v="14"/>
    <s v="N"/>
    <s v="NA"/>
    <s v="M Erasmus"/>
    <s v="Nitin Menon"/>
  </r>
  <r>
    <n v="1136592"/>
    <s v="Delhi"/>
    <x v="10"/>
    <d v="2018-05-02T00:00:00"/>
    <x v="182"/>
    <x v="2"/>
    <n v="0"/>
    <x v="2"/>
    <x v="2"/>
    <x v="2"/>
    <x v="0"/>
    <x v="2"/>
    <x v="0"/>
    <n v="4"/>
    <s v="N"/>
    <s v="D/L"/>
    <s v="VK Sharma"/>
    <s v="CK Nandan"/>
  </r>
  <r>
    <n v="1136593"/>
    <s v="Kolkata"/>
    <x v="10"/>
    <d v="2018-05-03T00:00:00"/>
    <x v="127"/>
    <x v="4"/>
    <n v="0"/>
    <x v="4"/>
    <x v="1"/>
    <x v="6"/>
    <x v="0"/>
    <x v="0"/>
    <x v="1"/>
    <n v="6"/>
    <s v="N"/>
    <s v="NA"/>
    <s v="HDPK Dharmasena"/>
    <s v="A Deshmukh"/>
  </r>
  <r>
    <n v="1136594"/>
    <s v="Indore"/>
    <x v="10"/>
    <d v="2018-05-04T00:00:00"/>
    <x v="178"/>
    <x v="23"/>
    <n v="0"/>
    <x v="1"/>
    <x v="7"/>
    <x v="3"/>
    <x v="0"/>
    <x v="7"/>
    <x v="1"/>
    <n v="6"/>
    <s v="N"/>
    <s v="NA"/>
    <s v="AY Dandekar"/>
    <s v="S Ravi"/>
  </r>
  <r>
    <n v="1136595"/>
    <s v="Pune"/>
    <x v="10"/>
    <d v="2018-05-05T00:00:00"/>
    <x v="120"/>
    <x v="31"/>
    <n v="0"/>
    <x v="7"/>
    <x v="3"/>
    <x v="1"/>
    <x v="0"/>
    <x v="1"/>
    <x v="1"/>
    <n v="6"/>
    <s v="N"/>
    <s v="NA"/>
    <s v="Nitin Menon"/>
    <s v="YC Barde"/>
  </r>
  <r>
    <n v="1136596"/>
    <s v="Hyderabad"/>
    <x v="10"/>
    <d v="2018-05-05T00:00:00"/>
    <x v="188"/>
    <x v="6"/>
    <n v="0"/>
    <x v="10"/>
    <x v="6"/>
    <x v="7"/>
    <x v="1"/>
    <x v="11"/>
    <x v="1"/>
    <n v="7"/>
    <s v="N"/>
    <s v="NA"/>
    <s v="BNJ Oxenford"/>
    <s v="CK Nandan"/>
  </r>
  <r>
    <n v="1136597"/>
    <s v="Mumbai"/>
    <x v="10"/>
    <d v="2018-05-06T00:00:00"/>
    <x v="172"/>
    <x v="3"/>
    <n v="0"/>
    <x v="3"/>
    <x v="0"/>
    <x v="6"/>
    <x v="0"/>
    <x v="7"/>
    <x v="0"/>
    <n v="13"/>
    <s v="N"/>
    <s v="NA"/>
    <s v="HDPK Dharmasena"/>
    <s v="A Deshmukh"/>
  </r>
  <r>
    <n v="1136598"/>
    <s v="Indore"/>
    <x v="10"/>
    <d v="2018-05-06T00:00:00"/>
    <x v="209"/>
    <x v="23"/>
    <n v="0"/>
    <x v="1"/>
    <x v="2"/>
    <x v="5"/>
    <x v="0"/>
    <x v="5"/>
    <x v="1"/>
    <n v="6"/>
    <s v="N"/>
    <s v="NA"/>
    <s v="C Shamshuddin"/>
    <s v="S Ravi"/>
  </r>
  <r>
    <n v="1136599"/>
    <s v="Hyderabad"/>
    <x v="10"/>
    <d v="2018-05-07T00:00:00"/>
    <x v="193"/>
    <x v="6"/>
    <n v="0"/>
    <x v="10"/>
    <x v="3"/>
    <x v="0"/>
    <x v="0"/>
    <x v="11"/>
    <x v="0"/>
    <n v="5"/>
    <s v="N"/>
    <s v="NA"/>
    <s v="BNJ Oxenford"/>
    <s v="VK Sharma"/>
  </r>
  <r>
    <n v="1136600"/>
    <s v="Jaipur"/>
    <x v="10"/>
    <d v="2018-05-08T00:00:00"/>
    <x v="194"/>
    <x v="5"/>
    <n v="0"/>
    <x v="5"/>
    <x v="5"/>
    <x v="2"/>
    <x v="1"/>
    <x v="4"/>
    <x v="0"/>
    <n v="15"/>
    <s v="N"/>
    <s v="NA"/>
    <s v="M Erasmus"/>
    <s v="Nitin Menon"/>
  </r>
  <r>
    <n v="1136601"/>
    <s v="Kolkata"/>
    <x v="10"/>
    <d v="2018-05-09T00:00:00"/>
    <x v="210"/>
    <x v="4"/>
    <n v="0"/>
    <x v="4"/>
    <x v="7"/>
    <x v="6"/>
    <x v="0"/>
    <x v="7"/>
    <x v="0"/>
    <n v="102"/>
    <s v="N"/>
    <s v="NA"/>
    <s v="KN Ananthapadmanabhan"/>
    <s v="AK Chaudhary"/>
  </r>
  <r>
    <n v="1136602"/>
    <s v="Delhi"/>
    <x v="10"/>
    <d v="2018-05-10T00:00:00"/>
    <x v="114"/>
    <x v="2"/>
    <n v="0"/>
    <x v="2"/>
    <x v="10"/>
    <x v="7"/>
    <x v="1"/>
    <x v="11"/>
    <x v="1"/>
    <n v="9"/>
    <s v="N"/>
    <s v="NA"/>
    <s v="AY Dandekar"/>
    <s v="C Shamshuddin"/>
  </r>
  <r>
    <n v="1136603"/>
    <s v="Jaipur"/>
    <x v="10"/>
    <d v="2018-05-11T00:00:00"/>
    <x v="194"/>
    <x v="5"/>
    <n v="0"/>
    <x v="5"/>
    <x v="1"/>
    <x v="1"/>
    <x v="1"/>
    <x v="4"/>
    <x v="1"/>
    <n v="4"/>
    <s v="N"/>
    <s v="NA"/>
    <s v="M Erasmus"/>
    <s v="YC Barde"/>
  </r>
  <r>
    <n v="1136604"/>
    <s v="Indore"/>
    <x v="10"/>
    <d v="2018-05-12T00:00:00"/>
    <x v="127"/>
    <x v="23"/>
    <n v="0"/>
    <x v="1"/>
    <x v="0"/>
    <x v="5"/>
    <x v="0"/>
    <x v="0"/>
    <x v="0"/>
    <n v="31"/>
    <s v="N"/>
    <s v="NA"/>
    <s v="VK Sharma"/>
    <s v="CK Nandan"/>
  </r>
  <r>
    <n v="1136605"/>
    <s v="Delhi"/>
    <x v="10"/>
    <d v="2018-05-12T00:00:00"/>
    <x v="46"/>
    <x v="2"/>
    <n v="0"/>
    <x v="2"/>
    <x v="3"/>
    <x v="0"/>
    <x v="0"/>
    <x v="3"/>
    <x v="1"/>
    <n v="5"/>
    <s v="N"/>
    <s v="NA"/>
    <s v="KN Ananthapadmanabhan"/>
    <s v="HDPK Dharmasena"/>
  </r>
  <r>
    <n v="1136606"/>
    <s v="Pune"/>
    <x v="10"/>
    <d v="2018-05-13T00:00:00"/>
    <x v="83"/>
    <x v="31"/>
    <n v="0"/>
    <x v="7"/>
    <x v="10"/>
    <x v="1"/>
    <x v="0"/>
    <x v="1"/>
    <x v="1"/>
    <n v="8"/>
    <s v="N"/>
    <s v="NA"/>
    <s v="M Erasmus"/>
    <s v="YC Barde"/>
  </r>
  <r>
    <n v="1136607"/>
    <s v="Mumbai"/>
    <x v="10"/>
    <d v="2018-05-13T00:00:00"/>
    <x v="194"/>
    <x v="3"/>
    <n v="0"/>
    <x v="3"/>
    <x v="2"/>
    <x v="2"/>
    <x v="0"/>
    <x v="4"/>
    <x v="1"/>
    <n v="7"/>
    <s v="N"/>
    <s v="NA"/>
    <s v="Nitin Menon"/>
    <s v="S Ravi"/>
  </r>
  <r>
    <n v="1136608"/>
    <s v="Indore"/>
    <x v="10"/>
    <d v="2018-05-14T00:00:00"/>
    <x v="136"/>
    <x v="23"/>
    <n v="0"/>
    <x v="1"/>
    <x v="3"/>
    <x v="0"/>
    <x v="0"/>
    <x v="3"/>
    <x v="1"/>
    <n v="10"/>
    <s v="N"/>
    <s v="NA"/>
    <s v="BNJ Oxenford"/>
    <s v="VK Sharma"/>
  </r>
  <r>
    <n v="1136609"/>
    <s v="Kolkata"/>
    <x v="10"/>
    <d v="2018-05-15T00:00:00"/>
    <x v="211"/>
    <x v="4"/>
    <n v="0"/>
    <x v="4"/>
    <x v="2"/>
    <x v="6"/>
    <x v="0"/>
    <x v="0"/>
    <x v="1"/>
    <n v="6"/>
    <s v="N"/>
    <s v="NA"/>
    <s v="HDPK Dharmasena"/>
    <s v="AK Chaudhary"/>
  </r>
  <r>
    <n v="1136610"/>
    <s v="Mumbai"/>
    <x v="10"/>
    <d v="2018-05-16T00:00:00"/>
    <x v="190"/>
    <x v="3"/>
    <n v="0"/>
    <x v="3"/>
    <x v="5"/>
    <x v="5"/>
    <x v="0"/>
    <x v="7"/>
    <x v="0"/>
    <n v="3"/>
    <s v="N"/>
    <s v="NA"/>
    <s v="M Erasmus"/>
    <s v="Nitin Menon"/>
  </r>
  <r>
    <n v="1136611"/>
    <s v="Bengaluru"/>
    <x v="10"/>
    <d v="2018-05-17T00:00:00"/>
    <x v="46"/>
    <x v="35"/>
    <n v="0"/>
    <x v="0"/>
    <x v="10"/>
    <x v="10"/>
    <x v="0"/>
    <x v="3"/>
    <x v="0"/>
    <n v="14"/>
    <s v="N"/>
    <s v="NA"/>
    <s v="AY Dandekar"/>
    <s v="S Ravi"/>
  </r>
  <r>
    <n v="1136612"/>
    <s v="Delhi"/>
    <x v="10"/>
    <d v="2018-05-18T00:00:00"/>
    <x v="199"/>
    <x v="2"/>
    <n v="0"/>
    <x v="2"/>
    <x v="1"/>
    <x v="1"/>
    <x v="0"/>
    <x v="2"/>
    <x v="0"/>
    <n v="34"/>
    <s v="N"/>
    <s v="NA"/>
    <s v="VA Kulkarni"/>
    <s v="HDPK Dharmasena"/>
  </r>
  <r>
    <n v="1136613"/>
    <s v="Jaipur"/>
    <x v="10"/>
    <d v="2018-05-19T00:00:00"/>
    <x v="212"/>
    <x v="5"/>
    <n v="0"/>
    <x v="5"/>
    <x v="3"/>
    <x v="2"/>
    <x v="1"/>
    <x v="4"/>
    <x v="0"/>
    <n v="30"/>
    <s v="N"/>
    <s v="NA"/>
    <s v="BNJ Oxenford"/>
    <s v="VK Sharma"/>
  </r>
  <r>
    <n v="1136614"/>
    <s v="Hyderabad"/>
    <x v="10"/>
    <d v="2018-05-19T00:00:00"/>
    <x v="153"/>
    <x v="6"/>
    <n v="0"/>
    <x v="10"/>
    <x v="0"/>
    <x v="10"/>
    <x v="1"/>
    <x v="0"/>
    <x v="1"/>
    <n v="5"/>
    <s v="N"/>
    <s v="NA"/>
    <s v="AK Chaudhary"/>
    <s v="S Ravi"/>
  </r>
  <r>
    <n v="1136615"/>
    <s v="Delhi"/>
    <x v="10"/>
    <d v="2018-05-20T00:00:00"/>
    <x v="28"/>
    <x v="2"/>
    <n v="0"/>
    <x v="2"/>
    <x v="7"/>
    <x v="7"/>
    <x v="1"/>
    <x v="2"/>
    <x v="0"/>
    <n v="11"/>
    <s v="N"/>
    <s v="NA"/>
    <s v="HDPK Dharmasena"/>
    <s v="CK Nandan"/>
  </r>
  <r>
    <n v="1136616"/>
    <s v="Pune"/>
    <x v="10"/>
    <d v="2018-05-20T00:00:00"/>
    <x v="213"/>
    <x v="31"/>
    <n v="0"/>
    <x v="7"/>
    <x v="5"/>
    <x v="1"/>
    <x v="0"/>
    <x v="1"/>
    <x v="1"/>
    <n v="5"/>
    <s v="N"/>
    <s v="NA"/>
    <s v="Nitin Menon"/>
    <s v="YC Barde"/>
  </r>
  <r>
    <n v="1136617"/>
    <s v="Mumbai"/>
    <x v="10"/>
    <d v="2018-05-22T00:00:00"/>
    <x v="123"/>
    <x v="3"/>
    <n v="0"/>
    <x v="10"/>
    <x v="1"/>
    <x v="1"/>
    <x v="0"/>
    <x v="1"/>
    <x v="1"/>
    <n v="2"/>
    <s v="N"/>
    <s v="NA"/>
    <s v="C Shamshuddin"/>
    <s v="M Erasmus"/>
  </r>
  <r>
    <n v="1136618"/>
    <s v="Kolkata"/>
    <x v="10"/>
    <d v="2018-05-23T00:00:00"/>
    <x v="164"/>
    <x v="4"/>
    <n v="0"/>
    <x v="4"/>
    <x v="2"/>
    <x v="2"/>
    <x v="0"/>
    <x v="0"/>
    <x v="0"/>
    <n v="25"/>
    <s v="N"/>
    <s v="NA"/>
    <s v="AK Chaudhary"/>
    <s v="Nitin Menon"/>
  </r>
  <r>
    <n v="1136619"/>
    <s v="Kolkata"/>
    <x v="10"/>
    <d v="2018-05-25T00:00:00"/>
    <x v="188"/>
    <x v="4"/>
    <n v="0"/>
    <x v="4"/>
    <x v="10"/>
    <x v="6"/>
    <x v="0"/>
    <x v="11"/>
    <x v="0"/>
    <n v="14"/>
    <s v="N"/>
    <s v="NA"/>
    <s v="HDPK Dharmasena"/>
    <s v="Nitin Menon"/>
  </r>
  <r>
    <n v="1136620"/>
    <s v="Mumbai"/>
    <x v="10"/>
    <d v="2018-05-27T00:00:00"/>
    <x v="5"/>
    <x v="3"/>
    <n v="0"/>
    <x v="7"/>
    <x v="10"/>
    <x v="1"/>
    <x v="0"/>
    <x v="1"/>
    <x v="1"/>
    <n v="8"/>
    <s v="N"/>
    <s v="NA"/>
    <s v="M Erasmus"/>
    <s v="S Ravi"/>
  </r>
  <r>
    <n v="1175356"/>
    <s v="Chennai"/>
    <x v="11"/>
    <d v="2019-03-23T00:00:00"/>
    <x v="62"/>
    <x v="7"/>
    <n v="0"/>
    <x v="7"/>
    <x v="3"/>
    <x v="1"/>
    <x v="0"/>
    <x v="1"/>
    <x v="1"/>
    <n v="7"/>
    <s v="N"/>
    <s v="NA"/>
    <s v="AY Dandekar"/>
    <s v="BNJ Oxenford"/>
  </r>
  <r>
    <n v="1175357"/>
    <s v="Kolkata"/>
    <x v="11"/>
    <d v="2019-03-24T00:00:00"/>
    <x v="164"/>
    <x v="4"/>
    <n v="0"/>
    <x v="4"/>
    <x v="10"/>
    <x v="6"/>
    <x v="0"/>
    <x v="0"/>
    <x v="1"/>
    <n v="6"/>
    <s v="N"/>
    <s v="NA"/>
    <s v="CB Gaffaney"/>
    <s v="AK Chaudhary"/>
  </r>
  <r>
    <n v="1175358"/>
    <s v="Mumbai"/>
    <x v="11"/>
    <d v="2019-03-24T00:00:00"/>
    <x v="182"/>
    <x v="3"/>
    <n v="0"/>
    <x v="3"/>
    <x v="14"/>
    <x v="3"/>
    <x v="0"/>
    <x v="15"/>
    <x v="0"/>
    <n v="37"/>
    <s v="N"/>
    <s v="NA"/>
    <s v="YC Barde"/>
    <s v="S Ravi"/>
  </r>
  <r>
    <n v="1175359"/>
    <s v="Jaipur"/>
    <x v="11"/>
    <d v="2019-03-25T00:00:00"/>
    <x v="45"/>
    <x v="5"/>
    <n v="0"/>
    <x v="5"/>
    <x v="5"/>
    <x v="2"/>
    <x v="0"/>
    <x v="5"/>
    <x v="0"/>
    <n v="14"/>
    <s v="N"/>
    <s v="NA"/>
    <s v="KN Ananthapadmanabhan"/>
    <s v="C Shamshuddin"/>
  </r>
  <r>
    <n v="1175360"/>
    <s v="Delhi"/>
    <x v="11"/>
    <d v="2019-03-26T00:00:00"/>
    <x v="5"/>
    <x v="2"/>
    <n v="0"/>
    <x v="14"/>
    <x v="1"/>
    <x v="14"/>
    <x v="1"/>
    <x v="1"/>
    <x v="1"/>
    <n v="6"/>
    <s v="N"/>
    <s v="NA"/>
    <s v="M Erasmus"/>
    <s v="Nitin Menon"/>
  </r>
  <r>
    <n v="1175361"/>
    <s v="Kolkata"/>
    <x v="11"/>
    <d v="2019-03-27T00:00:00"/>
    <x v="164"/>
    <x v="4"/>
    <n v="0"/>
    <x v="4"/>
    <x v="5"/>
    <x v="5"/>
    <x v="0"/>
    <x v="0"/>
    <x v="0"/>
    <n v="28"/>
    <s v="N"/>
    <s v="NA"/>
    <s v="VA Kulkarni"/>
    <s v="AK Chaudhary"/>
  </r>
  <r>
    <n v="1175362"/>
    <s v="Bengaluru"/>
    <x v="11"/>
    <d v="2019-03-28T00:00:00"/>
    <x v="190"/>
    <x v="35"/>
    <n v="0"/>
    <x v="0"/>
    <x v="7"/>
    <x v="0"/>
    <x v="0"/>
    <x v="7"/>
    <x v="0"/>
    <n v="6"/>
    <s v="N"/>
    <s v="NA"/>
    <s v="CK Nandan"/>
    <s v="S Ravi"/>
  </r>
  <r>
    <n v="1175363"/>
    <s v="Hyderabad"/>
    <x v="11"/>
    <d v="2019-03-29T00:00:00"/>
    <x v="188"/>
    <x v="6"/>
    <n v="0"/>
    <x v="10"/>
    <x v="2"/>
    <x v="2"/>
    <x v="1"/>
    <x v="11"/>
    <x v="1"/>
    <n v="5"/>
    <s v="N"/>
    <s v="NA"/>
    <s v="C Shamshuddin"/>
    <s v="BNJ Oxenford"/>
  </r>
  <r>
    <n v="1175364"/>
    <s v="Chandigarh"/>
    <x v="11"/>
    <d v="2019-03-30T00:00:00"/>
    <x v="165"/>
    <x v="32"/>
    <n v="0"/>
    <x v="1"/>
    <x v="7"/>
    <x v="5"/>
    <x v="0"/>
    <x v="5"/>
    <x v="1"/>
    <n v="8"/>
    <s v="N"/>
    <s v="NA"/>
    <s v="VA Kulkarni"/>
    <s v="CB Gaffaney"/>
  </r>
  <r>
    <n v="1175365"/>
    <s v="Delhi"/>
    <x v="11"/>
    <d v="2019-03-30T00:00:00"/>
    <x v="214"/>
    <x v="2"/>
    <n v="0"/>
    <x v="14"/>
    <x v="0"/>
    <x v="14"/>
    <x v="0"/>
    <x v="15"/>
    <x v="2"/>
    <s v="NA"/>
    <s v="Y"/>
    <s v="NA"/>
    <s v="AY Dandekar"/>
    <s v="Nitin Menon"/>
  </r>
  <r>
    <n v="1175366"/>
    <s v="Hyderabad"/>
    <x v="11"/>
    <d v="2019-03-31T00:00:00"/>
    <x v="215"/>
    <x v="6"/>
    <n v="0"/>
    <x v="10"/>
    <x v="3"/>
    <x v="0"/>
    <x v="0"/>
    <x v="11"/>
    <x v="0"/>
    <n v="118"/>
    <s v="N"/>
    <s v="NA"/>
    <s v="KN Ananthapadmanabhan"/>
    <s v="S Ravi"/>
  </r>
  <r>
    <n v="1175367"/>
    <s v="Chennai"/>
    <x v="11"/>
    <d v="2019-03-31T00:00:00"/>
    <x v="13"/>
    <x v="7"/>
    <n v="0"/>
    <x v="7"/>
    <x v="2"/>
    <x v="2"/>
    <x v="0"/>
    <x v="1"/>
    <x v="0"/>
    <n v="8"/>
    <s v="N"/>
    <s v="NA"/>
    <s v="YC Barde"/>
    <s v="CK Nandan"/>
  </r>
  <r>
    <n v="1175368"/>
    <s v="Chandigarh"/>
    <x v="11"/>
    <d v="2019-04-01T00:00:00"/>
    <x v="216"/>
    <x v="32"/>
    <n v="0"/>
    <x v="1"/>
    <x v="14"/>
    <x v="14"/>
    <x v="0"/>
    <x v="5"/>
    <x v="0"/>
    <n v="14"/>
    <s v="N"/>
    <s v="NA"/>
    <s v="CB Gaffaney"/>
    <s v="AK Chaudhary"/>
  </r>
  <r>
    <n v="1175369"/>
    <s v="Jaipur"/>
    <x v="11"/>
    <d v="2019-04-02T00:00:00"/>
    <x v="212"/>
    <x v="5"/>
    <n v="0"/>
    <x v="5"/>
    <x v="3"/>
    <x v="2"/>
    <x v="0"/>
    <x v="4"/>
    <x v="1"/>
    <n v="7"/>
    <s v="N"/>
    <s v="NA"/>
    <s v="AY Dandekar"/>
    <s v="M Erasmus"/>
  </r>
  <r>
    <n v="1175370"/>
    <s v="Mumbai"/>
    <x v="11"/>
    <d v="2019-04-03T00:00:00"/>
    <x v="172"/>
    <x v="3"/>
    <n v="0"/>
    <x v="3"/>
    <x v="1"/>
    <x v="1"/>
    <x v="0"/>
    <x v="7"/>
    <x v="0"/>
    <n v="37"/>
    <s v="N"/>
    <s v="NA"/>
    <s v="RJ Tucker"/>
    <s v="BNJ Oxenford"/>
  </r>
  <r>
    <n v="1175371"/>
    <s v="Delhi"/>
    <x v="11"/>
    <d v="2019-04-04T00:00:00"/>
    <x v="215"/>
    <x v="2"/>
    <n v="0"/>
    <x v="14"/>
    <x v="10"/>
    <x v="10"/>
    <x v="0"/>
    <x v="11"/>
    <x v="1"/>
    <n v="5"/>
    <s v="N"/>
    <s v="NA"/>
    <s v="KN Ananthapadmanabhan"/>
    <s v="C Shamshuddin"/>
  </r>
  <r>
    <n v="1175372"/>
    <s v="Bengaluru"/>
    <x v="11"/>
    <d v="2019-04-05T00:00:00"/>
    <x v="164"/>
    <x v="35"/>
    <n v="0"/>
    <x v="0"/>
    <x v="0"/>
    <x v="6"/>
    <x v="0"/>
    <x v="0"/>
    <x v="1"/>
    <n v="5"/>
    <s v="N"/>
    <s v="NA"/>
    <s v="CB Gaffaney"/>
    <s v="AK Chaudhary"/>
  </r>
  <r>
    <n v="1178393"/>
    <s v="Chennai"/>
    <x v="11"/>
    <d v="2019-04-06T00:00:00"/>
    <x v="62"/>
    <x v="7"/>
    <n v="0"/>
    <x v="7"/>
    <x v="5"/>
    <x v="1"/>
    <x v="1"/>
    <x v="1"/>
    <x v="0"/>
    <n v="22"/>
    <s v="N"/>
    <s v="NA"/>
    <s v="KN Ananthapadmanabhan"/>
    <s v="RJ Tucker"/>
  </r>
  <r>
    <n v="1178394"/>
    <s v="Hyderabad"/>
    <x v="11"/>
    <d v="2019-04-06T00:00:00"/>
    <x v="217"/>
    <x v="6"/>
    <n v="0"/>
    <x v="10"/>
    <x v="7"/>
    <x v="10"/>
    <x v="0"/>
    <x v="7"/>
    <x v="0"/>
    <n v="40"/>
    <s v="N"/>
    <s v="NA"/>
    <s v="AY Dandekar"/>
    <s v="Nitin Menon"/>
  </r>
  <r>
    <n v="1178395"/>
    <s v="Bengaluru"/>
    <x v="11"/>
    <d v="2019-04-07T00:00:00"/>
    <x v="218"/>
    <x v="35"/>
    <n v="0"/>
    <x v="0"/>
    <x v="14"/>
    <x v="14"/>
    <x v="0"/>
    <x v="15"/>
    <x v="1"/>
    <n v="4"/>
    <s v="N"/>
    <s v="NA"/>
    <s v="YC Barde"/>
    <s v="S Ravi"/>
  </r>
  <r>
    <n v="1178396"/>
    <s v="Jaipur"/>
    <x v="11"/>
    <d v="2019-04-07T00:00:00"/>
    <x v="219"/>
    <x v="5"/>
    <n v="0"/>
    <x v="5"/>
    <x v="0"/>
    <x v="6"/>
    <x v="0"/>
    <x v="0"/>
    <x v="1"/>
    <n v="8"/>
    <s v="N"/>
    <s v="NA"/>
    <s v="CB Gaffaney"/>
    <s v="AK Chaudhary"/>
  </r>
  <r>
    <n v="1178397"/>
    <s v="Chandigarh"/>
    <x v="11"/>
    <d v="2019-04-08T00:00:00"/>
    <x v="202"/>
    <x v="32"/>
    <n v="0"/>
    <x v="1"/>
    <x v="10"/>
    <x v="5"/>
    <x v="0"/>
    <x v="5"/>
    <x v="1"/>
    <n v="6"/>
    <s v="N"/>
    <s v="NA"/>
    <s v="AY Dandekar"/>
    <s v="M Erasmus"/>
  </r>
  <r>
    <n v="1178398"/>
    <s v="Chennai"/>
    <x v="11"/>
    <d v="2019-04-09T00:00:00"/>
    <x v="220"/>
    <x v="7"/>
    <n v="0"/>
    <x v="7"/>
    <x v="0"/>
    <x v="1"/>
    <x v="0"/>
    <x v="1"/>
    <x v="1"/>
    <n v="7"/>
    <s v="N"/>
    <s v="NA"/>
    <s v="RJ Tucker"/>
    <s v="C Shamshuddin"/>
  </r>
  <r>
    <n v="1178399"/>
    <s v="Mumbai"/>
    <x v="11"/>
    <d v="2019-04-10T00:00:00"/>
    <x v="90"/>
    <x v="3"/>
    <n v="0"/>
    <x v="3"/>
    <x v="5"/>
    <x v="3"/>
    <x v="0"/>
    <x v="7"/>
    <x v="1"/>
    <n v="3"/>
    <s v="N"/>
    <s v="NA"/>
    <s v="YC Barde"/>
    <s v="S Ravi"/>
  </r>
  <r>
    <n v="1178400"/>
    <s v="Jaipur"/>
    <x v="11"/>
    <d v="2019-04-11T00:00:00"/>
    <x v="13"/>
    <x v="5"/>
    <n v="0"/>
    <x v="5"/>
    <x v="1"/>
    <x v="1"/>
    <x v="0"/>
    <x v="1"/>
    <x v="1"/>
    <n v="4"/>
    <s v="N"/>
    <s v="NA"/>
    <s v="UV Gandhe"/>
    <s v="BNJ Oxenford"/>
  </r>
  <r>
    <n v="1178401"/>
    <s v="Kolkata"/>
    <x v="11"/>
    <d v="2019-04-12T00:00:00"/>
    <x v="114"/>
    <x v="4"/>
    <n v="0"/>
    <x v="4"/>
    <x v="14"/>
    <x v="14"/>
    <x v="0"/>
    <x v="15"/>
    <x v="1"/>
    <n v="7"/>
    <s v="N"/>
    <s v="NA"/>
    <s v="YC Barde"/>
    <s v="CK Nandan"/>
  </r>
  <r>
    <n v="1178402"/>
    <s v="Mumbai"/>
    <x v="11"/>
    <d v="2019-04-13T00:00:00"/>
    <x v="194"/>
    <x v="3"/>
    <n v="0"/>
    <x v="3"/>
    <x v="2"/>
    <x v="2"/>
    <x v="0"/>
    <x v="4"/>
    <x v="1"/>
    <n v="4"/>
    <s v="N"/>
    <s v="NA"/>
    <s v="Nitin Menon"/>
    <s v="A Nand Kishore"/>
  </r>
  <r>
    <n v="1178403"/>
    <s v="Chandigarh"/>
    <x v="11"/>
    <d v="2019-04-13T00:00:00"/>
    <x v="46"/>
    <x v="32"/>
    <n v="0"/>
    <x v="1"/>
    <x v="3"/>
    <x v="0"/>
    <x v="0"/>
    <x v="3"/>
    <x v="1"/>
    <n v="8"/>
    <s v="N"/>
    <s v="NA"/>
    <s v="UV Gandhe"/>
    <s v="S Ravi"/>
  </r>
  <r>
    <n v="1178404"/>
    <s v="Kolkata"/>
    <x v="11"/>
    <d v="2019-04-14T00:00:00"/>
    <x v="221"/>
    <x v="4"/>
    <n v="0"/>
    <x v="4"/>
    <x v="1"/>
    <x v="1"/>
    <x v="0"/>
    <x v="1"/>
    <x v="1"/>
    <n v="5"/>
    <s v="N"/>
    <s v="NA"/>
    <s v="RJ Tucker"/>
    <s v="CK Nandan"/>
  </r>
  <r>
    <n v="1178405"/>
    <s v="Hyderabad"/>
    <x v="11"/>
    <d v="2019-04-14T00:00:00"/>
    <x v="222"/>
    <x v="6"/>
    <n v="0"/>
    <x v="10"/>
    <x v="14"/>
    <x v="10"/>
    <x v="0"/>
    <x v="15"/>
    <x v="0"/>
    <n v="39"/>
    <s v="N"/>
    <s v="NA"/>
    <s v="BNJ Oxenford"/>
    <s v="AK Chaudhary"/>
  </r>
  <r>
    <n v="1178406"/>
    <s v="Mumbai"/>
    <x v="11"/>
    <d v="2019-04-15T00:00:00"/>
    <x v="80"/>
    <x v="3"/>
    <n v="0"/>
    <x v="3"/>
    <x v="3"/>
    <x v="3"/>
    <x v="0"/>
    <x v="7"/>
    <x v="1"/>
    <n v="5"/>
    <s v="N"/>
    <s v="NA"/>
    <s v="M Erasmus"/>
    <s v="Nitin Menon"/>
  </r>
  <r>
    <n v="1178407"/>
    <s v="Chandigarh"/>
    <x v="11"/>
    <d v="2019-04-16T00:00:00"/>
    <x v="91"/>
    <x v="32"/>
    <n v="0"/>
    <x v="1"/>
    <x v="2"/>
    <x v="2"/>
    <x v="0"/>
    <x v="5"/>
    <x v="0"/>
    <n v="12"/>
    <s v="N"/>
    <s v="NA"/>
    <s v="VA Kulkarni"/>
    <s v="AK Chaudhary"/>
  </r>
  <r>
    <n v="1178408"/>
    <s v="Hyderabad"/>
    <x v="11"/>
    <d v="2019-04-17T00:00:00"/>
    <x v="79"/>
    <x v="6"/>
    <n v="0"/>
    <x v="10"/>
    <x v="1"/>
    <x v="1"/>
    <x v="1"/>
    <x v="11"/>
    <x v="1"/>
    <n v="6"/>
    <s v="N"/>
    <s v="NA"/>
    <s v="UV Gandhe"/>
    <s v="IJ Gould"/>
  </r>
  <r>
    <n v="1178409"/>
    <s v="Delhi"/>
    <x v="11"/>
    <d v="2019-04-18T00:00:00"/>
    <x v="172"/>
    <x v="2"/>
    <n v="0"/>
    <x v="14"/>
    <x v="7"/>
    <x v="3"/>
    <x v="1"/>
    <x v="7"/>
    <x v="0"/>
    <n v="40"/>
    <s v="N"/>
    <s v="NA"/>
    <s v="BNJ Oxenford"/>
    <s v="NJ Llong"/>
  </r>
  <r>
    <n v="1178410"/>
    <s v="Kolkata"/>
    <x v="11"/>
    <d v="2019-04-19T00:00:00"/>
    <x v="104"/>
    <x v="4"/>
    <n v="0"/>
    <x v="4"/>
    <x v="3"/>
    <x v="6"/>
    <x v="0"/>
    <x v="3"/>
    <x v="0"/>
    <n v="10"/>
    <s v="N"/>
    <s v="NA"/>
    <s v="IJ Gould"/>
    <s v="Nitin Menon"/>
  </r>
  <r>
    <n v="1178411"/>
    <s v="Jaipur"/>
    <x v="11"/>
    <d v="2019-04-20T00:00:00"/>
    <x v="118"/>
    <x v="5"/>
    <n v="0"/>
    <x v="5"/>
    <x v="7"/>
    <x v="2"/>
    <x v="0"/>
    <x v="4"/>
    <x v="1"/>
    <n v="5"/>
    <s v="N"/>
    <s v="NA"/>
    <s v="YC Barde"/>
    <s v="S Ravi"/>
  </r>
  <r>
    <n v="1178412"/>
    <s v="Delhi"/>
    <x v="11"/>
    <d v="2019-04-20T00:00:00"/>
    <x v="166"/>
    <x v="2"/>
    <n v="0"/>
    <x v="14"/>
    <x v="5"/>
    <x v="14"/>
    <x v="0"/>
    <x v="15"/>
    <x v="1"/>
    <n v="5"/>
    <s v="N"/>
    <s v="NA"/>
    <s v="UV Gandhe"/>
    <s v="C Shamshuddin"/>
  </r>
  <r>
    <n v="1178413"/>
    <s v="Hyderabad"/>
    <x v="11"/>
    <d v="2019-04-21T00:00:00"/>
    <x v="223"/>
    <x v="6"/>
    <n v="0"/>
    <x v="10"/>
    <x v="0"/>
    <x v="10"/>
    <x v="0"/>
    <x v="11"/>
    <x v="1"/>
    <n v="9"/>
    <s v="N"/>
    <s v="NA"/>
    <s v="NJ Llong"/>
    <s v="Nitin Menon"/>
  </r>
  <r>
    <n v="1178414"/>
    <s v="Bengaluru"/>
    <x v="11"/>
    <d v="2019-04-21T00:00:00"/>
    <x v="148"/>
    <x v="35"/>
    <n v="0"/>
    <x v="0"/>
    <x v="1"/>
    <x v="1"/>
    <x v="0"/>
    <x v="3"/>
    <x v="0"/>
    <n v="1"/>
    <s v="N"/>
    <s v="NA"/>
    <s v="RJ Tucker"/>
    <s v="VA Kulkarni"/>
  </r>
  <r>
    <n v="1178415"/>
    <s v="Jaipur"/>
    <x v="11"/>
    <d v="2019-04-22T00:00:00"/>
    <x v="182"/>
    <x v="5"/>
    <n v="0"/>
    <x v="5"/>
    <x v="14"/>
    <x v="14"/>
    <x v="0"/>
    <x v="15"/>
    <x v="1"/>
    <n v="6"/>
    <s v="N"/>
    <s v="NA"/>
    <s v="A Nand Kishore"/>
    <s v="S Ravi"/>
  </r>
  <r>
    <n v="1178416"/>
    <s v="Chennai"/>
    <x v="11"/>
    <d v="2019-04-23T00:00:00"/>
    <x v="5"/>
    <x v="7"/>
    <n v="0"/>
    <x v="7"/>
    <x v="10"/>
    <x v="1"/>
    <x v="0"/>
    <x v="1"/>
    <x v="1"/>
    <n v="6"/>
    <s v="N"/>
    <s v="NA"/>
    <s v="NJ Llong"/>
    <s v="AK Chaudhary"/>
  </r>
  <r>
    <n v="1178417"/>
    <s v="Bengaluru"/>
    <x v="11"/>
    <d v="2019-04-24T00:00:00"/>
    <x v="46"/>
    <x v="35"/>
    <n v="0"/>
    <x v="0"/>
    <x v="5"/>
    <x v="5"/>
    <x v="0"/>
    <x v="3"/>
    <x v="0"/>
    <n v="17"/>
    <s v="N"/>
    <s v="NA"/>
    <s v="C Shamshuddin"/>
    <s v="BNJ Oxenford"/>
  </r>
  <r>
    <n v="1178418"/>
    <s v="Kolkata"/>
    <x v="11"/>
    <d v="2019-04-25T00:00:00"/>
    <x v="168"/>
    <x v="4"/>
    <n v="0"/>
    <x v="4"/>
    <x v="2"/>
    <x v="2"/>
    <x v="0"/>
    <x v="4"/>
    <x v="1"/>
    <n v="3"/>
    <s v="N"/>
    <s v="NA"/>
    <s v="AY Dandekar"/>
    <s v="IJ Gould"/>
  </r>
  <r>
    <n v="1178419"/>
    <s v="Chennai"/>
    <x v="11"/>
    <d v="2019-04-26T00:00:00"/>
    <x v="57"/>
    <x v="7"/>
    <n v="0"/>
    <x v="7"/>
    <x v="7"/>
    <x v="1"/>
    <x v="0"/>
    <x v="7"/>
    <x v="0"/>
    <n v="46"/>
    <s v="N"/>
    <s v="NA"/>
    <s v="NJ Llong"/>
    <s v="AK Chaudhary"/>
  </r>
  <r>
    <n v="1178420"/>
    <s v="Jaipur"/>
    <x v="11"/>
    <d v="2019-04-27T00:00:00"/>
    <x v="93"/>
    <x v="5"/>
    <n v="0"/>
    <x v="5"/>
    <x v="10"/>
    <x v="2"/>
    <x v="0"/>
    <x v="4"/>
    <x v="1"/>
    <n v="7"/>
    <s v="N"/>
    <s v="NA"/>
    <s v="YC Barde"/>
    <s v="A Nand Kishore"/>
  </r>
  <r>
    <n v="1178421"/>
    <s v="Delhi"/>
    <x v="11"/>
    <d v="2019-04-28T00:00:00"/>
    <x v="114"/>
    <x v="2"/>
    <n v="0"/>
    <x v="14"/>
    <x v="3"/>
    <x v="14"/>
    <x v="1"/>
    <x v="15"/>
    <x v="0"/>
    <n v="16"/>
    <s v="N"/>
    <s v="NA"/>
    <s v="KN Ananthapadmanabhan"/>
    <s v="BNJ Oxenford"/>
  </r>
  <r>
    <n v="1178422"/>
    <s v="Kolkata"/>
    <x v="11"/>
    <d v="2019-04-28T00:00:00"/>
    <x v="164"/>
    <x v="4"/>
    <n v="0"/>
    <x v="4"/>
    <x v="7"/>
    <x v="3"/>
    <x v="0"/>
    <x v="0"/>
    <x v="0"/>
    <n v="34"/>
    <s v="N"/>
    <s v="NA"/>
    <s v="IJ Gould"/>
    <s v="Nitin Menon"/>
  </r>
  <r>
    <n v="1178423"/>
    <s v="Hyderabad"/>
    <x v="11"/>
    <d v="2019-04-29T00:00:00"/>
    <x v="79"/>
    <x v="6"/>
    <n v="0"/>
    <x v="10"/>
    <x v="5"/>
    <x v="5"/>
    <x v="0"/>
    <x v="11"/>
    <x v="0"/>
    <n v="45"/>
    <s v="N"/>
    <s v="NA"/>
    <s v="CK Nandan"/>
    <s v="S Ravi"/>
  </r>
  <r>
    <n v="1178424"/>
    <s v="Bengaluru"/>
    <x v="11"/>
    <d v="2019-04-30T00:00:00"/>
    <x v="115"/>
    <x v="35"/>
    <n v="0"/>
    <x v="0"/>
    <x v="2"/>
    <x v="2"/>
    <x v="0"/>
    <x v="10"/>
    <x v="3"/>
    <s v="NA"/>
    <s v="NA"/>
    <s v="NA"/>
    <s v="UV Gandhe"/>
    <s v="NJ Llong"/>
  </r>
  <r>
    <n v="1178425"/>
    <s v="Chennai"/>
    <x v="11"/>
    <d v="2019-05-01T00:00:00"/>
    <x v="13"/>
    <x v="7"/>
    <n v="0"/>
    <x v="7"/>
    <x v="14"/>
    <x v="14"/>
    <x v="0"/>
    <x v="1"/>
    <x v="0"/>
    <n v="80"/>
    <s v="N"/>
    <s v="NA"/>
    <s v="AY Dandekar"/>
    <s v="Nitin Menon"/>
  </r>
  <r>
    <n v="1178426"/>
    <s v="Mumbai"/>
    <x v="11"/>
    <d v="2019-05-02T00:00:00"/>
    <x v="190"/>
    <x v="3"/>
    <n v="0"/>
    <x v="3"/>
    <x v="10"/>
    <x v="3"/>
    <x v="1"/>
    <x v="7"/>
    <x v="2"/>
    <s v="NA"/>
    <s v="Y"/>
    <s v="NA"/>
    <s v="CK Nandan"/>
    <s v="S Ravi"/>
  </r>
  <r>
    <n v="1178427"/>
    <s v="Chandigarh"/>
    <x v="11"/>
    <d v="2019-05-03T00:00:00"/>
    <x v="224"/>
    <x v="32"/>
    <n v="0"/>
    <x v="1"/>
    <x v="0"/>
    <x v="6"/>
    <x v="0"/>
    <x v="0"/>
    <x v="1"/>
    <n v="7"/>
    <s v="N"/>
    <s v="NA"/>
    <s v="C Shamshuddin"/>
    <s v="BNJ Oxenford"/>
  </r>
  <r>
    <n v="1178428"/>
    <s v="Delhi"/>
    <x v="11"/>
    <d v="2019-05-04T00:00:00"/>
    <x v="28"/>
    <x v="2"/>
    <n v="0"/>
    <x v="14"/>
    <x v="2"/>
    <x v="2"/>
    <x v="1"/>
    <x v="15"/>
    <x v="1"/>
    <n v="5"/>
    <s v="N"/>
    <s v="NA"/>
    <s v="AY Dandekar"/>
    <s v="IJ Gould"/>
  </r>
  <r>
    <n v="1178429"/>
    <s v="Bengaluru"/>
    <x v="11"/>
    <d v="2019-05-04T00:00:00"/>
    <x v="225"/>
    <x v="35"/>
    <n v="0"/>
    <x v="0"/>
    <x v="10"/>
    <x v="0"/>
    <x v="0"/>
    <x v="3"/>
    <x v="1"/>
    <n v="4"/>
    <s v="N"/>
    <s v="NA"/>
    <s v="NJ Llong"/>
    <s v="AK Chaudhary"/>
  </r>
  <r>
    <n v="1178430"/>
    <s v="Chandigarh"/>
    <x v="11"/>
    <d v="2019-05-05T00:00:00"/>
    <x v="202"/>
    <x v="32"/>
    <n v="0"/>
    <x v="1"/>
    <x v="1"/>
    <x v="5"/>
    <x v="0"/>
    <x v="5"/>
    <x v="1"/>
    <n v="6"/>
    <s v="N"/>
    <s v="NA"/>
    <s v="KN Ananthapadmanabhan"/>
    <s v="C Shamshuddin"/>
  </r>
  <r>
    <n v="1178431"/>
    <s v="Mumbai"/>
    <x v="11"/>
    <d v="2019-05-05T00:00:00"/>
    <x v="172"/>
    <x v="3"/>
    <n v="0"/>
    <x v="3"/>
    <x v="0"/>
    <x v="3"/>
    <x v="0"/>
    <x v="7"/>
    <x v="1"/>
    <n v="9"/>
    <s v="N"/>
    <s v="NA"/>
    <s v="A Nand Kishore"/>
    <s v="CK Nandan"/>
  </r>
  <r>
    <n v="1181764"/>
    <s v="Chennai"/>
    <x v="11"/>
    <d v="2019-05-07T00:00:00"/>
    <x v="178"/>
    <x v="7"/>
    <n v="0"/>
    <x v="3"/>
    <x v="1"/>
    <x v="1"/>
    <x v="1"/>
    <x v="7"/>
    <x v="1"/>
    <n v="6"/>
    <s v="N"/>
    <s v="NA"/>
    <s v="NJ Llong"/>
    <s v="Nitin Menon"/>
  </r>
  <r>
    <n v="1181766"/>
    <s v="Visakhapatnam"/>
    <x v="11"/>
    <d v="2019-05-08T00:00:00"/>
    <x v="182"/>
    <x v="24"/>
    <n v="0"/>
    <x v="14"/>
    <x v="10"/>
    <x v="14"/>
    <x v="0"/>
    <x v="15"/>
    <x v="1"/>
    <n v="2"/>
    <s v="N"/>
    <s v="NA"/>
    <s v="BNJ Oxenford"/>
    <s v="S Ravi"/>
  </r>
  <r>
    <n v="1181767"/>
    <s v="Visakhapatnam"/>
    <x v="11"/>
    <d v="2019-05-10T00:00:00"/>
    <x v="123"/>
    <x v="24"/>
    <n v="0"/>
    <x v="7"/>
    <x v="14"/>
    <x v="1"/>
    <x v="0"/>
    <x v="1"/>
    <x v="1"/>
    <n v="6"/>
    <s v="N"/>
    <s v="NA"/>
    <s v="BNJ Oxenford"/>
    <s v="S Ravi"/>
  </r>
  <r>
    <n v="1181768"/>
    <s v="Hyderabad"/>
    <x v="11"/>
    <d v="2019-05-12T00:00:00"/>
    <x v="190"/>
    <x v="6"/>
    <n v="0"/>
    <x v="3"/>
    <x v="1"/>
    <x v="3"/>
    <x v="1"/>
    <x v="7"/>
    <x v="0"/>
    <n v="1"/>
    <s v="N"/>
    <s v="NA"/>
    <s v="IJ Gould"/>
    <s v="Nitin Menon"/>
  </r>
  <r>
    <n v="1216492"/>
    <s v="Abu Dhabi"/>
    <x v="12"/>
    <d v="2020-09-19T00:00:00"/>
    <x v="83"/>
    <x v="28"/>
    <n v="0"/>
    <x v="3"/>
    <x v="1"/>
    <x v="1"/>
    <x v="0"/>
    <x v="1"/>
    <x v="1"/>
    <n v="5"/>
    <s v="N"/>
    <s v="NA"/>
    <s v="CB Gaffaney"/>
    <s v="VK Sharma"/>
  </r>
  <r>
    <n v="1216493"/>
    <s v="Dubai"/>
    <x v="12"/>
    <d v="2020-09-20T00:00:00"/>
    <x v="183"/>
    <x v="30"/>
    <n v="0"/>
    <x v="14"/>
    <x v="5"/>
    <x v="5"/>
    <x v="0"/>
    <x v="15"/>
    <x v="2"/>
    <s v="NA"/>
    <s v="Y"/>
    <s v="NA"/>
    <s v="AK Chaudhary"/>
    <s v="Nitin Menon"/>
  </r>
  <r>
    <n v="1216494"/>
    <s v="Abu Dhabi"/>
    <x v="12"/>
    <d v="2020-10-21T00:00:00"/>
    <x v="198"/>
    <x v="28"/>
    <n v="0"/>
    <x v="4"/>
    <x v="3"/>
    <x v="6"/>
    <x v="1"/>
    <x v="3"/>
    <x v="1"/>
    <n v="8"/>
    <s v="N"/>
    <s v="NA"/>
    <s v="VK Sharma"/>
    <s v="S Ravi"/>
  </r>
  <r>
    <n v="1216495"/>
    <s v="Sharjah"/>
    <x v="12"/>
    <d v="2020-11-03T00:00:00"/>
    <x v="128"/>
    <x v="29"/>
    <n v="0"/>
    <x v="3"/>
    <x v="10"/>
    <x v="10"/>
    <x v="0"/>
    <x v="11"/>
    <x v="1"/>
    <n v="10"/>
    <s v="N"/>
    <s v="NA"/>
    <s v="C Shamshuddin"/>
    <s v="RK Illingworth"/>
  </r>
  <r>
    <n v="1216496"/>
    <s v="Sharjah"/>
    <x v="12"/>
    <d v="2020-09-22T00:00:00"/>
    <x v="144"/>
    <x v="29"/>
    <n v="0"/>
    <x v="5"/>
    <x v="1"/>
    <x v="1"/>
    <x v="0"/>
    <x v="4"/>
    <x v="0"/>
    <n v="16"/>
    <s v="N"/>
    <s v="NA"/>
    <s v="C Shamshuddin"/>
    <s v="VA Kulkarni"/>
  </r>
  <r>
    <n v="1216497"/>
    <s v="Abu Dhabi"/>
    <x v="12"/>
    <d v="2020-10-24T00:00:00"/>
    <x v="226"/>
    <x v="28"/>
    <n v="0"/>
    <x v="4"/>
    <x v="14"/>
    <x v="14"/>
    <x v="0"/>
    <x v="0"/>
    <x v="0"/>
    <n v="59"/>
    <s v="N"/>
    <s v="NA"/>
    <s v="CB Gaffaney"/>
    <s v="PG Pathak"/>
  </r>
  <r>
    <n v="1216498"/>
    <s v="Dubai"/>
    <x v="12"/>
    <d v="2020-10-24T00:00:00"/>
    <x v="227"/>
    <x v="30"/>
    <n v="0"/>
    <x v="1"/>
    <x v="10"/>
    <x v="10"/>
    <x v="0"/>
    <x v="5"/>
    <x v="0"/>
    <n v="12"/>
    <s v="N"/>
    <s v="NA"/>
    <s v="AY Dandekar"/>
    <s v="PR Reiffel"/>
  </r>
  <r>
    <n v="1216499"/>
    <s v="Abu Dhabi"/>
    <x v="12"/>
    <d v="2020-10-28T00:00:00"/>
    <x v="178"/>
    <x v="28"/>
    <n v="0"/>
    <x v="0"/>
    <x v="7"/>
    <x v="3"/>
    <x v="0"/>
    <x v="7"/>
    <x v="1"/>
    <n v="5"/>
    <s v="N"/>
    <s v="NA"/>
    <s v="UV Gandhe"/>
    <s v="CB Gaffaney"/>
  </r>
  <r>
    <n v="1216500"/>
    <s v="Sharjah"/>
    <x v="12"/>
    <d v="2020-10-09T00:00:00"/>
    <x v="91"/>
    <x v="29"/>
    <n v="0"/>
    <x v="14"/>
    <x v="2"/>
    <x v="2"/>
    <x v="0"/>
    <x v="15"/>
    <x v="0"/>
    <n v="46"/>
    <s v="N"/>
    <s v="NA"/>
    <s v="KN Ananthapadmanabhan"/>
    <s v="C Shamshuddin"/>
  </r>
  <r>
    <n v="1216501"/>
    <s v="Abu Dhabi"/>
    <x v="12"/>
    <d v="2020-10-07T00:00:00"/>
    <x v="197"/>
    <x v="28"/>
    <n v="0"/>
    <x v="4"/>
    <x v="1"/>
    <x v="6"/>
    <x v="1"/>
    <x v="0"/>
    <x v="0"/>
    <n v="10"/>
    <s v="N"/>
    <s v="NA"/>
    <s v="KN Ananthapadmanabhan"/>
    <s v="RK Illingworth"/>
  </r>
  <r>
    <n v="1216502"/>
    <s v="Sharjah"/>
    <x v="12"/>
    <d v="2020-10-31T00:00:00"/>
    <x v="156"/>
    <x v="29"/>
    <n v="0"/>
    <x v="0"/>
    <x v="10"/>
    <x v="10"/>
    <x v="0"/>
    <x v="11"/>
    <x v="1"/>
    <n v="5"/>
    <s v="N"/>
    <s v="NA"/>
    <s v="KN Ananthapadmanabhan"/>
    <s v="K Srinivasan"/>
  </r>
  <r>
    <n v="1216503"/>
    <s v="Abu Dhabi"/>
    <x v="12"/>
    <d v="2020-10-01T00:00:00"/>
    <x v="90"/>
    <x v="28"/>
    <n v="0"/>
    <x v="3"/>
    <x v="5"/>
    <x v="5"/>
    <x v="0"/>
    <x v="7"/>
    <x v="0"/>
    <n v="48"/>
    <s v="N"/>
    <s v="NA"/>
    <s v="VK Sharma"/>
    <s v="S Ravi"/>
  </r>
  <r>
    <n v="1216504"/>
    <s v="Dubai"/>
    <x v="12"/>
    <d v="2020-09-30T00:00:00"/>
    <x v="228"/>
    <x v="30"/>
    <n v="0"/>
    <x v="4"/>
    <x v="2"/>
    <x v="2"/>
    <x v="0"/>
    <x v="0"/>
    <x v="0"/>
    <n v="37"/>
    <s v="N"/>
    <s v="NA"/>
    <s v="KN Ananthapadmanabhan"/>
    <s v="C Shamshuddin"/>
  </r>
  <r>
    <n v="1216505"/>
    <s v="Abu Dhabi"/>
    <x v="12"/>
    <d v="2020-11-02T00:00:00"/>
    <x v="229"/>
    <x v="28"/>
    <n v="0"/>
    <x v="0"/>
    <x v="14"/>
    <x v="14"/>
    <x v="0"/>
    <x v="15"/>
    <x v="1"/>
    <n v="6"/>
    <s v="N"/>
    <s v="NA"/>
    <s v="CB Gaffaney"/>
    <s v="S Ravi"/>
  </r>
  <r>
    <n v="1216506"/>
    <s v="Abu Dhabi"/>
    <x v="12"/>
    <d v="2020-11-01T00:00:00"/>
    <x v="230"/>
    <x v="28"/>
    <n v="0"/>
    <x v="1"/>
    <x v="1"/>
    <x v="1"/>
    <x v="0"/>
    <x v="1"/>
    <x v="1"/>
    <n v="9"/>
    <s v="N"/>
    <s v="NA"/>
    <s v="PG Pathak"/>
    <s v="VK Sharma"/>
  </r>
  <r>
    <n v="1216507"/>
    <s v="Dubai"/>
    <x v="12"/>
    <d v="2020-10-11T00:00:00"/>
    <x v="231"/>
    <x v="30"/>
    <n v="0"/>
    <x v="10"/>
    <x v="2"/>
    <x v="10"/>
    <x v="1"/>
    <x v="4"/>
    <x v="1"/>
    <n v="5"/>
    <s v="N"/>
    <s v="NA"/>
    <s v="YC Barde"/>
    <s v="PR Reiffel"/>
  </r>
  <r>
    <n v="1216508"/>
    <s v="Abu Dhabi"/>
    <x v="12"/>
    <d v="2020-09-23T00:00:00"/>
    <x v="57"/>
    <x v="28"/>
    <n v="0"/>
    <x v="3"/>
    <x v="0"/>
    <x v="6"/>
    <x v="0"/>
    <x v="7"/>
    <x v="0"/>
    <n v="49"/>
    <s v="N"/>
    <s v="NA"/>
    <s v="CB Gaffaney"/>
    <s v="S Ravi"/>
  </r>
  <r>
    <n v="1216509"/>
    <s v="Sharjah"/>
    <x v="12"/>
    <d v="2020-10-17T00:00:00"/>
    <x v="114"/>
    <x v="29"/>
    <n v="0"/>
    <x v="7"/>
    <x v="14"/>
    <x v="1"/>
    <x v="1"/>
    <x v="15"/>
    <x v="1"/>
    <n v="5"/>
    <s v="N"/>
    <s v="NA"/>
    <s v="KN Ananthapadmanabhan"/>
    <s v="RK Illingworth"/>
  </r>
  <r>
    <n v="1216510"/>
    <s v="Dubai"/>
    <x v="12"/>
    <d v="2020-09-24T00:00:00"/>
    <x v="202"/>
    <x v="30"/>
    <n v="0"/>
    <x v="1"/>
    <x v="3"/>
    <x v="0"/>
    <x v="0"/>
    <x v="5"/>
    <x v="0"/>
    <n v="97"/>
    <s v="N"/>
    <s v="NA"/>
    <s v="AK Chaudhary"/>
    <s v="PR Reiffel"/>
  </r>
  <r>
    <n v="1216511"/>
    <s v="Abu Dhabi"/>
    <x v="12"/>
    <d v="2020-10-06T00:00:00"/>
    <x v="178"/>
    <x v="28"/>
    <n v="0"/>
    <x v="3"/>
    <x v="2"/>
    <x v="3"/>
    <x v="1"/>
    <x v="7"/>
    <x v="0"/>
    <n v="57"/>
    <s v="N"/>
    <s v="NA"/>
    <s v="VK Sharma"/>
    <s v="S Ravi"/>
  </r>
  <r>
    <n v="1216512"/>
    <s v="Abu Dhabi"/>
    <x v="12"/>
    <d v="2020-10-18T00:00:00"/>
    <x v="195"/>
    <x v="28"/>
    <n v="0"/>
    <x v="4"/>
    <x v="10"/>
    <x v="10"/>
    <x v="0"/>
    <x v="0"/>
    <x v="2"/>
    <s v="NA"/>
    <s v="Y"/>
    <s v="NA"/>
    <s v="PG Pathak"/>
    <s v="S Ravi"/>
  </r>
  <r>
    <n v="1216513"/>
    <s v="Dubai"/>
    <x v="12"/>
    <d v="2020-10-04T00:00:00"/>
    <x v="5"/>
    <x v="30"/>
    <n v="0"/>
    <x v="1"/>
    <x v="1"/>
    <x v="5"/>
    <x v="1"/>
    <x v="1"/>
    <x v="1"/>
    <n v="10"/>
    <s v="N"/>
    <s v="NA"/>
    <s v="AY Dandekar"/>
    <s v="Nitin Menon"/>
  </r>
  <r>
    <n v="1216514"/>
    <s v="Abu Dhabi"/>
    <x v="12"/>
    <d v="2020-10-03T00:00:00"/>
    <x v="151"/>
    <x v="28"/>
    <n v="0"/>
    <x v="5"/>
    <x v="3"/>
    <x v="2"/>
    <x v="1"/>
    <x v="3"/>
    <x v="1"/>
    <n v="8"/>
    <s v="N"/>
    <s v="NA"/>
    <s v="CB Gaffaney"/>
    <s v="S Ravi"/>
  </r>
  <r>
    <n v="1216515"/>
    <s v="Sharjah"/>
    <x v="12"/>
    <d v="2020-10-03T00:00:00"/>
    <x v="166"/>
    <x v="29"/>
    <n v="0"/>
    <x v="14"/>
    <x v="0"/>
    <x v="6"/>
    <x v="0"/>
    <x v="15"/>
    <x v="0"/>
    <n v="18"/>
    <s v="N"/>
    <s v="NA"/>
    <s v="VA Kulkarni"/>
    <s v="RK Illingworth"/>
  </r>
  <r>
    <n v="1216516"/>
    <s v="Dubai"/>
    <x v="12"/>
    <d v="2020-10-02T00:00:00"/>
    <x v="232"/>
    <x v="30"/>
    <n v="0"/>
    <x v="10"/>
    <x v="1"/>
    <x v="10"/>
    <x v="1"/>
    <x v="11"/>
    <x v="0"/>
    <n v="7"/>
    <s v="N"/>
    <s v="NA"/>
    <s v="AK Chaudhary"/>
    <s v="PR Reiffel"/>
  </r>
  <r>
    <n v="1216517"/>
    <s v="Dubai"/>
    <x v="12"/>
    <d v="2020-10-18T00:00:00"/>
    <x v="202"/>
    <x v="30"/>
    <n v="0"/>
    <x v="3"/>
    <x v="5"/>
    <x v="3"/>
    <x v="1"/>
    <x v="5"/>
    <x v="2"/>
    <s v="NA"/>
    <s v="Y"/>
    <s v="NA"/>
    <s v="Nitin Menon"/>
    <s v="PR Reiffel"/>
  </r>
  <r>
    <n v="1216518"/>
    <s v="Dubai"/>
    <x v="12"/>
    <d v="2020-10-22T00:00:00"/>
    <x v="68"/>
    <x v="30"/>
    <n v="0"/>
    <x v="5"/>
    <x v="10"/>
    <x v="10"/>
    <x v="0"/>
    <x v="11"/>
    <x v="1"/>
    <n v="8"/>
    <s v="N"/>
    <s v="NA"/>
    <s v="Nitin Menon"/>
    <s v="PR Reiffel"/>
  </r>
  <r>
    <n v="1216519"/>
    <s v="Dubai"/>
    <x v="12"/>
    <d v="2020-10-05T00:00:00"/>
    <x v="160"/>
    <x v="30"/>
    <n v="0"/>
    <x v="14"/>
    <x v="3"/>
    <x v="0"/>
    <x v="0"/>
    <x v="15"/>
    <x v="0"/>
    <n v="59"/>
    <s v="N"/>
    <s v="NA"/>
    <s v="Nitin Menon"/>
    <s v="YC Barde"/>
  </r>
  <r>
    <n v="1216520"/>
    <s v="Sharjah"/>
    <x v="12"/>
    <d v="2020-10-26T00:00:00"/>
    <x v="45"/>
    <x v="29"/>
    <n v="0"/>
    <x v="4"/>
    <x v="5"/>
    <x v="5"/>
    <x v="0"/>
    <x v="5"/>
    <x v="1"/>
    <n v="8"/>
    <s v="N"/>
    <s v="NA"/>
    <s v="KN Ananthapadmanabhan"/>
    <s v="RK Illingworth"/>
  </r>
  <r>
    <n v="1216521"/>
    <s v="Sharjah"/>
    <x v="12"/>
    <d v="2020-10-23T00:00:00"/>
    <x v="169"/>
    <x v="29"/>
    <n v="0"/>
    <x v="7"/>
    <x v="7"/>
    <x v="3"/>
    <x v="0"/>
    <x v="7"/>
    <x v="1"/>
    <n v="10"/>
    <s v="N"/>
    <s v="NA"/>
    <s v="C Shamshuddin"/>
    <s v="VA Kulkarni"/>
  </r>
  <r>
    <n v="1216522"/>
    <s v="Dubai"/>
    <x v="12"/>
    <d v="2020-10-17T00:00:00"/>
    <x v="46"/>
    <x v="30"/>
    <n v="0"/>
    <x v="5"/>
    <x v="3"/>
    <x v="2"/>
    <x v="1"/>
    <x v="3"/>
    <x v="1"/>
    <n v="7"/>
    <s v="N"/>
    <s v="NA"/>
    <s v="AK Chaudhary"/>
    <s v="Nitin Menon"/>
  </r>
  <r>
    <n v="1216523"/>
    <s v="Abu Dhabi"/>
    <x v="12"/>
    <d v="2020-10-10T00:00:00"/>
    <x v="35"/>
    <x v="28"/>
    <n v="0"/>
    <x v="4"/>
    <x v="5"/>
    <x v="6"/>
    <x v="1"/>
    <x v="0"/>
    <x v="0"/>
    <n v="2"/>
    <s v="N"/>
    <s v="NA"/>
    <s v="UV Gandhe"/>
    <s v="CB Gaffaney"/>
  </r>
  <r>
    <n v="1216524"/>
    <s v="Dubai"/>
    <x v="12"/>
    <d v="2020-10-27T00:00:00"/>
    <x v="113"/>
    <x v="30"/>
    <n v="0"/>
    <x v="10"/>
    <x v="14"/>
    <x v="14"/>
    <x v="0"/>
    <x v="11"/>
    <x v="0"/>
    <n v="88"/>
    <s v="N"/>
    <s v="NA"/>
    <s v="AK Chaudhary"/>
    <s v="Nitin Menon"/>
  </r>
  <r>
    <n v="1216525"/>
    <s v="Dubai"/>
    <x v="12"/>
    <d v="2020-10-10T00:00:00"/>
    <x v="104"/>
    <x v="30"/>
    <n v="0"/>
    <x v="0"/>
    <x v="1"/>
    <x v="0"/>
    <x v="1"/>
    <x v="3"/>
    <x v="0"/>
    <n v="37"/>
    <s v="N"/>
    <s v="NA"/>
    <s v="AK Chaudhary"/>
    <s v="PR Reiffel"/>
  </r>
  <r>
    <n v="1216526"/>
    <s v="Abu Dhabi"/>
    <x v="12"/>
    <d v="2020-10-16T00:00:00"/>
    <x v="176"/>
    <x v="28"/>
    <n v="0"/>
    <x v="4"/>
    <x v="7"/>
    <x v="6"/>
    <x v="1"/>
    <x v="7"/>
    <x v="1"/>
    <n v="8"/>
    <s v="N"/>
    <s v="NA"/>
    <s v="CB Gaffaney"/>
    <s v="VK Sharma"/>
  </r>
  <r>
    <n v="1216527"/>
    <s v="Sharjah"/>
    <x v="12"/>
    <d v="2020-09-27T00:00:00"/>
    <x v="144"/>
    <x v="29"/>
    <n v="0"/>
    <x v="1"/>
    <x v="2"/>
    <x v="2"/>
    <x v="0"/>
    <x v="4"/>
    <x v="1"/>
    <n v="4"/>
    <s v="N"/>
    <s v="NA"/>
    <s v="RK Illingworth"/>
    <s v="K Srinivasan"/>
  </r>
  <r>
    <n v="1216528"/>
    <s v="Dubai"/>
    <x v="12"/>
    <d v="2020-10-13T00:00:00"/>
    <x v="120"/>
    <x v="30"/>
    <n v="0"/>
    <x v="7"/>
    <x v="10"/>
    <x v="1"/>
    <x v="1"/>
    <x v="1"/>
    <x v="0"/>
    <n v="20"/>
    <s v="N"/>
    <s v="NA"/>
    <s v="AK Chaudhary"/>
    <s v="PR Reiffel"/>
  </r>
  <r>
    <n v="1216529"/>
    <s v="Abu Dhabi"/>
    <x v="12"/>
    <d v="2020-10-11T00:00:00"/>
    <x v="176"/>
    <x v="28"/>
    <n v="0"/>
    <x v="14"/>
    <x v="7"/>
    <x v="14"/>
    <x v="1"/>
    <x v="7"/>
    <x v="1"/>
    <n v="5"/>
    <s v="N"/>
    <s v="NA"/>
    <s v="CB Gaffaney"/>
    <s v="S Ravi"/>
  </r>
  <r>
    <n v="1216530"/>
    <s v="Dubai"/>
    <x v="12"/>
    <d v="2020-11-01T00:00:00"/>
    <x v="233"/>
    <x v="30"/>
    <n v="0"/>
    <x v="4"/>
    <x v="2"/>
    <x v="2"/>
    <x v="0"/>
    <x v="0"/>
    <x v="0"/>
    <n v="60"/>
    <s v="N"/>
    <s v="NA"/>
    <s v="Nitin Menon"/>
    <s v="PR Reiffel"/>
  </r>
  <r>
    <n v="1216531"/>
    <s v="Sharjah"/>
    <x v="12"/>
    <d v="2020-10-15T00:00:00"/>
    <x v="202"/>
    <x v="29"/>
    <n v="0"/>
    <x v="0"/>
    <x v="5"/>
    <x v="0"/>
    <x v="1"/>
    <x v="5"/>
    <x v="1"/>
    <n v="8"/>
    <s v="N"/>
    <s v="NA"/>
    <s v="KN Ananthapadmanabhan"/>
    <s v="C Shamshuddin"/>
  </r>
  <r>
    <n v="1216532"/>
    <s v="Abu Dhabi"/>
    <x v="12"/>
    <d v="2020-09-29T00:00:00"/>
    <x v="188"/>
    <x v="28"/>
    <n v="0"/>
    <x v="10"/>
    <x v="14"/>
    <x v="14"/>
    <x v="0"/>
    <x v="11"/>
    <x v="0"/>
    <n v="15"/>
    <s v="N"/>
    <s v="NA"/>
    <s v="VK Sharma"/>
    <s v="S Ravi"/>
  </r>
  <r>
    <n v="1216533"/>
    <s v="Abu Dhabi"/>
    <x v="12"/>
    <d v="2020-10-19T00:00:00"/>
    <x v="194"/>
    <x v="28"/>
    <n v="0"/>
    <x v="7"/>
    <x v="2"/>
    <x v="1"/>
    <x v="1"/>
    <x v="4"/>
    <x v="1"/>
    <n v="7"/>
    <s v="N"/>
    <s v="NA"/>
    <s v="CB Gaffaney"/>
    <s v="VK Sharma"/>
  </r>
  <r>
    <n v="1216534"/>
    <s v="Dubai"/>
    <x v="12"/>
    <d v="2020-09-21T00:00:00"/>
    <x v="151"/>
    <x v="30"/>
    <n v="0"/>
    <x v="0"/>
    <x v="10"/>
    <x v="10"/>
    <x v="0"/>
    <x v="3"/>
    <x v="0"/>
    <n v="10"/>
    <s v="N"/>
    <s v="NA"/>
    <s v="AY Dandekar"/>
    <s v="Nitin Menon"/>
  </r>
  <r>
    <n v="1216535"/>
    <s v="Dubai"/>
    <x v="12"/>
    <d v="2020-10-31T00:00:00"/>
    <x v="210"/>
    <x v="30"/>
    <n v="0"/>
    <x v="14"/>
    <x v="7"/>
    <x v="3"/>
    <x v="0"/>
    <x v="7"/>
    <x v="1"/>
    <n v="9"/>
    <s v="N"/>
    <s v="NA"/>
    <s v="YC Barde"/>
    <s v="PR Reiffel"/>
  </r>
  <r>
    <n v="1216536"/>
    <s v="Dubai"/>
    <x v="12"/>
    <d v="2020-10-29T00:00:00"/>
    <x v="230"/>
    <x v="30"/>
    <n v="0"/>
    <x v="4"/>
    <x v="1"/>
    <x v="1"/>
    <x v="0"/>
    <x v="1"/>
    <x v="1"/>
    <n v="6"/>
    <s v="N"/>
    <s v="NA"/>
    <s v="C Shamshuddin"/>
    <s v="RK Illingworth"/>
  </r>
  <r>
    <n v="1216537"/>
    <s v="Abu Dhabi"/>
    <x v="12"/>
    <d v="2020-10-30T00:00:00"/>
    <x v="192"/>
    <x v="28"/>
    <n v="0"/>
    <x v="1"/>
    <x v="2"/>
    <x v="2"/>
    <x v="0"/>
    <x v="4"/>
    <x v="1"/>
    <n v="7"/>
    <s v="N"/>
    <s v="NA"/>
    <s v="CB Gaffaney"/>
    <s v="S Ravi"/>
  </r>
  <r>
    <n v="1216538"/>
    <s v="Sharjah"/>
    <x v="12"/>
    <d v="2020-10-04T00:00:00"/>
    <x v="169"/>
    <x v="29"/>
    <n v="0"/>
    <x v="3"/>
    <x v="10"/>
    <x v="3"/>
    <x v="1"/>
    <x v="7"/>
    <x v="0"/>
    <n v="34"/>
    <s v="N"/>
    <s v="NA"/>
    <s v="KN Ananthapadmanabhan"/>
    <s v="RK Illingworth"/>
  </r>
  <r>
    <n v="1216539"/>
    <s v="Dubai"/>
    <x v="12"/>
    <d v="2020-09-25T00:00:00"/>
    <x v="214"/>
    <x v="30"/>
    <n v="0"/>
    <x v="14"/>
    <x v="1"/>
    <x v="1"/>
    <x v="0"/>
    <x v="15"/>
    <x v="0"/>
    <n v="44"/>
    <s v="N"/>
    <s v="NA"/>
    <s v="KN Ananthapadmanabhan"/>
    <s v="RK Illingworth"/>
  </r>
  <r>
    <n v="1216540"/>
    <s v="Sharjah"/>
    <x v="12"/>
    <d v="2020-10-12T00:00:00"/>
    <x v="46"/>
    <x v="29"/>
    <n v="0"/>
    <x v="0"/>
    <x v="0"/>
    <x v="0"/>
    <x v="1"/>
    <x v="3"/>
    <x v="0"/>
    <n v="82"/>
    <s v="N"/>
    <s v="NA"/>
    <s v="RK Illingworth"/>
    <s v="K Srinivasan"/>
  </r>
  <r>
    <n v="1216541"/>
    <s v="Abu Dhabi"/>
    <x v="12"/>
    <d v="2020-10-25T00:00:00"/>
    <x v="192"/>
    <x v="28"/>
    <n v="0"/>
    <x v="3"/>
    <x v="2"/>
    <x v="3"/>
    <x v="1"/>
    <x v="4"/>
    <x v="1"/>
    <n v="8"/>
    <s v="N"/>
    <s v="NA"/>
    <s v="UV Gandhe"/>
    <s v="VK Sharma"/>
  </r>
  <r>
    <n v="1216542"/>
    <s v="Dubai"/>
    <x v="12"/>
    <d v="2020-10-08T00:00:00"/>
    <x v="215"/>
    <x v="30"/>
    <n v="0"/>
    <x v="10"/>
    <x v="5"/>
    <x v="10"/>
    <x v="1"/>
    <x v="11"/>
    <x v="0"/>
    <n v="69"/>
    <s v="N"/>
    <s v="NA"/>
    <s v="AK Chaudhary"/>
    <s v="Nitin Menon"/>
  </r>
  <r>
    <n v="1216543"/>
    <s v="Dubai"/>
    <x v="12"/>
    <d v="2020-10-14T00:00:00"/>
    <x v="229"/>
    <x v="30"/>
    <n v="0"/>
    <x v="14"/>
    <x v="2"/>
    <x v="14"/>
    <x v="1"/>
    <x v="15"/>
    <x v="0"/>
    <n v="13"/>
    <s v="N"/>
    <s v="NA"/>
    <s v="AK Chaudhary"/>
    <s v="Nitin Menon"/>
  </r>
  <r>
    <n v="1216544"/>
    <s v="Dubai"/>
    <x v="12"/>
    <d v="2020-10-25T00:00:00"/>
    <x v="230"/>
    <x v="30"/>
    <n v="0"/>
    <x v="0"/>
    <x v="1"/>
    <x v="0"/>
    <x v="1"/>
    <x v="1"/>
    <x v="1"/>
    <n v="8"/>
    <s v="N"/>
    <s v="NA"/>
    <s v="C Shamshuddin"/>
    <s v="RK Illingworth"/>
  </r>
  <r>
    <n v="1216545"/>
    <s v="Abu Dhabi"/>
    <x v="12"/>
    <d v="2020-09-26T00:00:00"/>
    <x v="224"/>
    <x v="28"/>
    <n v="0"/>
    <x v="10"/>
    <x v="0"/>
    <x v="10"/>
    <x v="1"/>
    <x v="0"/>
    <x v="1"/>
    <n v="7"/>
    <s v="N"/>
    <s v="NA"/>
    <s v="CB Gaffaney"/>
    <s v="VK Sharma"/>
  </r>
  <r>
    <n v="1216546"/>
    <s v="Dubai"/>
    <x v="12"/>
    <d v="2020-10-20T00:00:00"/>
    <x v="114"/>
    <x v="30"/>
    <n v="0"/>
    <x v="14"/>
    <x v="5"/>
    <x v="14"/>
    <x v="1"/>
    <x v="5"/>
    <x v="1"/>
    <n v="5"/>
    <s v="N"/>
    <s v="NA"/>
    <s v="C Shamshuddin"/>
    <s v="RK Illingworth"/>
  </r>
  <r>
    <n v="1216547"/>
    <s v="Dubai"/>
    <x v="12"/>
    <d v="2020-09-28T00:00:00"/>
    <x v="46"/>
    <x v="30"/>
    <n v="0"/>
    <x v="0"/>
    <x v="7"/>
    <x v="3"/>
    <x v="0"/>
    <x v="3"/>
    <x v="2"/>
    <s v="NA"/>
    <s v="Y"/>
    <s v="NA"/>
    <s v="Nitin Menon"/>
    <s v="PR Reiffel"/>
  </r>
  <r>
    <n v="1237177"/>
    <s v="Dubai"/>
    <x v="12"/>
    <d v="2020-11-05T00:00:00"/>
    <x v="190"/>
    <x v="30"/>
    <n v="0"/>
    <x v="3"/>
    <x v="14"/>
    <x v="14"/>
    <x v="0"/>
    <x v="7"/>
    <x v="0"/>
    <n v="57"/>
    <s v="N"/>
    <s v="NA"/>
    <s v="CB Gaffaney"/>
    <s v="Nitin Menon"/>
  </r>
  <r>
    <n v="1237178"/>
    <s v="Abu Dhabi"/>
    <x v="12"/>
    <d v="2020-11-06T00:00:00"/>
    <x v="193"/>
    <x v="28"/>
    <n v="0"/>
    <x v="0"/>
    <x v="10"/>
    <x v="10"/>
    <x v="0"/>
    <x v="11"/>
    <x v="1"/>
    <n v="6"/>
    <s v="N"/>
    <s v="NA"/>
    <s v="PR Reiffel"/>
    <s v="S Ravi"/>
  </r>
  <r>
    <n v="1237180"/>
    <s v="Abu Dhabi"/>
    <x v="12"/>
    <d v="2020-11-08T00:00:00"/>
    <x v="183"/>
    <x v="28"/>
    <n v="0"/>
    <x v="14"/>
    <x v="10"/>
    <x v="14"/>
    <x v="1"/>
    <x v="15"/>
    <x v="0"/>
    <n v="17"/>
    <s v="N"/>
    <s v="NA"/>
    <s v="PR Reiffel"/>
    <s v="S Ravi"/>
  </r>
  <r>
    <n v="1237181"/>
    <s v="Dubai"/>
    <x v="12"/>
    <d v="2020-11-10T00:00:00"/>
    <x v="169"/>
    <x v="30"/>
    <n v="0"/>
    <x v="14"/>
    <x v="7"/>
    <x v="14"/>
    <x v="1"/>
    <x v="7"/>
    <x v="1"/>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s"/>
    <s v="Dubai"/>
    <n v="8"/>
    <s v="Trent Boult"/>
  </r>
  <r>
    <s v="IPL-2019"/>
    <x v="0"/>
    <s v="Chennai Super Kings"/>
    <s v="Hyderabad"/>
    <n v="8"/>
    <s v="Jasprit Bumrah"/>
  </r>
  <r>
    <s v="IPL-2018"/>
    <x v="1"/>
    <s v="Sunrisers Hyderabad"/>
    <s v="Mumbai"/>
    <n v="8"/>
    <s v="Shane Watson"/>
  </r>
  <r>
    <s v="IPL-2017"/>
    <x v="0"/>
    <s v="Rising Pune Supergiants"/>
    <s v="Hyderabad"/>
    <n v="8"/>
    <s v="Krunal Pandya"/>
  </r>
  <r>
    <s v="IPL-2016"/>
    <x v="2"/>
    <s v="Royal Challengers Bangalore"/>
    <s v="Bangalore"/>
    <n v="8"/>
    <s v="Ben Cutting"/>
  </r>
  <r>
    <s v="IPL-2015"/>
    <x v="0"/>
    <s v="Chennai Super Kings"/>
    <s v="Kolkata"/>
    <n v="8"/>
    <s v="Rohit Sharma"/>
  </r>
  <r>
    <s v="IPL-2014"/>
    <x v="3"/>
    <s v="Kings XI Punjab"/>
    <s v="Bangalore"/>
    <n v="8"/>
    <s v="Manish Pandey"/>
  </r>
  <r>
    <s v="IPL-2013"/>
    <x v="0"/>
    <s v="Chennai Super Kings"/>
    <s v="Kolkata"/>
    <n v="9"/>
    <s v="Kieron Pollard"/>
  </r>
  <r>
    <s v="IPL-2012"/>
    <x v="3"/>
    <s v="Chennai Super Kings"/>
    <s v="Chennai"/>
    <n v="9"/>
    <s v="Manvinder Bisla"/>
  </r>
  <r>
    <s v="IPL-2011"/>
    <x v="1"/>
    <s v="Royal Challengers Bangalore"/>
    <s v="Chennai"/>
    <n v="10"/>
    <s v="Murali Vijay"/>
  </r>
  <r>
    <s v="IPL-2010"/>
    <x v="1"/>
    <s v="Mumbai Indians"/>
    <s v="Mumbai"/>
    <n v="8"/>
    <s v="Suresh Raina"/>
  </r>
  <r>
    <s v="IPL-2009"/>
    <x v="4"/>
    <s v="Royal Challengers Bangalore"/>
    <s v="Johhanesburg"/>
    <n v="8"/>
    <s v="Anil Kumble"/>
  </r>
  <r>
    <s v="IPL-2008"/>
    <x v="5"/>
    <s v="Chennai Super Kings"/>
    <s v="Mumbai"/>
    <n v="8"/>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25B6DC-CDAA-A54E-ACFE-527C99ED9895}" name="Matches Win"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F21"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items count="16">
        <item x="1"/>
        <item x="4"/>
        <item x="14"/>
        <item x="7"/>
        <item x="11"/>
        <item x="5"/>
        <item x="8"/>
        <item x="6"/>
        <item x="3"/>
        <item x="9"/>
        <item x="2"/>
        <item x="13"/>
        <item x="12"/>
        <item x="0"/>
        <item x="10"/>
        <item t="default"/>
      </items>
    </pivotField>
    <pivotField showAll="0">
      <items count="3">
        <item x="1"/>
        <item x="0"/>
        <item t="default"/>
      </items>
    </pivotField>
    <pivotField axis="axisRow" dataField="1"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axis="axisCol" showAll="0">
      <items count="5">
        <item x="3"/>
        <item n="Bat" x="0"/>
        <item x="2"/>
        <item n="Field" x="1"/>
        <item t="default"/>
      </items>
    </pivotField>
    <pivotField showAll="0"/>
    <pivotField showAll="0"/>
    <pivotField showAll="0"/>
    <pivotField showAll="0"/>
    <pivotField showAll="0"/>
  </pivotFields>
  <rowFields count="1">
    <field x="11"/>
  </rowFields>
  <rowItems count="17">
    <i>
      <x v="8"/>
    </i>
    <i>
      <x/>
    </i>
    <i>
      <x v="7"/>
    </i>
    <i>
      <x v="14"/>
    </i>
    <i>
      <x v="5"/>
    </i>
    <i>
      <x v="11"/>
    </i>
    <i>
      <x v="3"/>
    </i>
    <i>
      <x v="15"/>
    </i>
    <i>
      <x v="1"/>
    </i>
    <i>
      <x v="2"/>
    </i>
    <i>
      <x v="4"/>
    </i>
    <i>
      <x v="10"/>
    </i>
    <i>
      <x v="12"/>
    </i>
    <i>
      <x v="6"/>
    </i>
    <i>
      <x v="13"/>
    </i>
    <i>
      <x v="9"/>
    </i>
    <i t="grand">
      <x/>
    </i>
  </rowItems>
  <colFields count="1">
    <field x="12"/>
  </colFields>
  <colItems count="5">
    <i>
      <x/>
    </i>
    <i>
      <x v="1"/>
    </i>
    <i>
      <x v="2"/>
    </i>
    <i>
      <x v="3"/>
    </i>
    <i t="grand">
      <x/>
    </i>
  </colItems>
  <dataFields count="1">
    <dataField name="Count of winn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ECDE76-C01A-314F-AEC9-A085B57B2E82}" name="Toss Based Decision"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Row" dataField="1" showAll="0">
      <items count="3">
        <item x="1"/>
        <item x="0"/>
        <item t="default"/>
      </items>
    </pivotField>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toss_decision" fld="10"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7FB132-98D6-A84E-BCB1-5A456C6475BF}" name="Top 10 Venues"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41"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axis="axisRow" dataField="1" showAll="0"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Col" showAll="0">
      <items count="5">
        <item x="3"/>
        <item x="0"/>
        <item x="2"/>
        <item x="1"/>
        <item t="default"/>
      </items>
    </pivotField>
    <pivotField showAll="0"/>
    <pivotField showAll="0"/>
    <pivotField showAll="0"/>
    <pivotField showAll="0"/>
    <pivotField showAll="0"/>
  </pivotFields>
  <rowFields count="1">
    <field x="5"/>
  </rowFields>
  <rowItems count="37">
    <i>
      <x v="21"/>
    </i>
    <i>
      <x v="34"/>
    </i>
    <i>
      <x v="2"/>
    </i>
    <i>
      <x v="3"/>
    </i>
    <i>
      <x v="9"/>
    </i>
    <i>
      <x v="18"/>
    </i>
    <i>
      <x v="28"/>
    </i>
    <i>
      <x/>
    </i>
    <i>
      <x v="20"/>
    </i>
    <i>
      <x v="12"/>
    </i>
    <i>
      <x v="31"/>
    </i>
    <i>
      <x v="19"/>
    </i>
    <i>
      <x v="11"/>
    </i>
    <i>
      <x v="10"/>
    </i>
    <i>
      <x v="26"/>
    </i>
    <i>
      <x v="1"/>
    </i>
    <i>
      <x v="25"/>
    </i>
    <i>
      <x v="33"/>
    </i>
    <i>
      <x v="5"/>
    </i>
    <i>
      <x v="15"/>
    </i>
    <i>
      <x v="13"/>
    </i>
    <i>
      <x v="32"/>
    </i>
    <i>
      <x v="4"/>
    </i>
    <i>
      <x v="29"/>
    </i>
    <i>
      <x v="17"/>
    </i>
    <i>
      <x v="22"/>
    </i>
    <i>
      <x v="30"/>
    </i>
    <i>
      <x v="6"/>
    </i>
    <i>
      <x v="23"/>
    </i>
    <i>
      <x v="27"/>
    </i>
    <i>
      <x v="16"/>
    </i>
    <i>
      <x v="24"/>
    </i>
    <i>
      <x v="14"/>
    </i>
    <i>
      <x v="35"/>
    </i>
    <i>
      <x v="8"/>
    </i>
    <i>
      <x v="7"/>
    </i>
    <i t="grand">
      <x/>
    </i>
  </rowItems>
  <colFields count="1">
    <field x="12"/>
  </colFields>
  <colItems count="5">
    <i>
      <x/>
    </i>
    <i>
      <x v="1"/>
    </i>
    <i>
      <x v="2"/>
    </i>
    <i>
      <x v="3"/>
    </i>
    <i t="grand">
      <x/>
    </i>
  </colItems>
  <dataFields count="1">
    <dataField name="Count of venu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6D2B36-6197-2941-817D-726684424956}" name="PivotTable14"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8"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9D317A-BAF5-BD49-A96F-52AE1688BB7F}" name="PivotTable15"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6">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3C1818-039A-EA4F-96F4-3949F57A1860}" name="PivotTable16"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7" firstHeaderRow="1" firstDataRow="1" firstDataCol="1"/>
  <pivotFields count="18">
    <pivotField showAll="0"/>
    <pivotField showAll="0"/>
    <pivotField axis="axisRow" showAll="0" sortType="descending">
      <items count="14">
        <item x="12"/>
        <item x="11"/>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BCA23374-1070-6B4B-A4D6-149B783626CA}" sourceName="Season">
  <pivotTables>
    <pivotTable tabId="15" name="PivotTable16"/>
    <pivotTable tabId="3" name="Matches Win"/>
    <pivotTable tabId="13" name="PivotTable14"/>
    <pivotTable tabId="12" name="Top 10 Venues"/>
    <pivotTable tabId="6" name="Toss Based Decision"/>
  </pivotTables>
  <data>
    <tabular pivotCacheId="1294800385">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5805B719-C5F8-1D40-86B9-C4F7EDA0F188}" cache="Slicer_Season2" caption="Season" startItem="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2E12C18-9E1F-D54F-B97E-5897A75CCE52}" cache="Slicer_Season2" caption="Season"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854FC97-4233-534F-8B97-FB2791A5716B}" cache="Slicer_Season2" caption="Season"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4C7591A9-13E3-374D-A4C0-F24B7B35868E}" cache="Slicer_Season2" caption="Season" columnCount="13" showCaption="0"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EDBF39-CEA4-AC48-BFD6-DD923663DEA0}" name="Table6" displayName="Table6" ref="A1:F14" totalsRowShown="0" headerRowDxfId="16" dataDxfId="15">
  <autoFilter ref="A1:F14" xr:uid="{4BC4F7F4-949F-484A-AA1D-79B1518874E6}"/>
  <tableColumns count="6">
    <tableColumn id="1" xr3:uid="{70DFB4ED-9F35-8C49-8437-DF1C6F966F1F}" name="Season" dataDxfId="14"/>
    <tableColumn id="2" xr3:uid="{6F65923D-4830-6546-A1E3-1B1925B46C65}" name="Winner" dataDxfId="13"/>
    <tableColumn id="3" xr3:uid="{B3700655-EBE1-BC4D-95EA-D4B2F1E07D6B}" name="Runner Up" dataDxfId="12"/>
    <tableColumn id="4" xr3:uid="{47D03EBD-D46D-D84E-970B-891545CB37AA}" name="Venue" dataDxfId="11"/>
    <tableColumn id="5" xr3:uid="{7E1FF7A7-5E9D-F142-B31B-C6AEB66207AD}" name="Number of teams" dataDxfId="10"/>
    <tableColumn id="6" xr3:uid="{C1D095A5-D7B2-2541-A088-B75942C4FD67}" name="Player of the Match"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7169F01-3229-5748-A1F9-E570B32D3A6B}" name="Table68" displayName="Table68" ref="A21:F34" totalsRowShown="0" headerRowDxfId="8" dataDxfId="7">
  <autoFilter ref="A21:F34" xr:uid="{AAAB3DDA-3CF1-6044-9916-500BF0CEA987}"/>
  <tableColumns count="6">
    <tableColumn id="1" xr3:uid="{80933330-779C-0D49-852D-955ADA6598E3}" name="Season" dataDxfId="6"/>
    <tableColumn id="2" xr3:uid="{86171D0E-6AEA-8940-93D9-6E79C09D727D}" name="Winner" dataDxfId="5"/>
    <tableColumn id="3" xr3:uid="{BF50283E-BE6B-B945-8632-F06B251F53B5}" name="Runner Up" dataDxfId="4"/>
    <tableColumn id="4" xr3:uid="{D7ED3DE7-6A41-DB47-9DD9-95AA4AC272EB}" name="Venue" dataDxfId="3"/>
    <tableColumn id="5" xr3:uid="{E8585702-91FF-A149-B02B-3A7D5A0C30EC}" name="Number of teams" dataDxfId="2"/>
    <tableColumn id="6" xr3:uid="{FE775CB3-BCC2-704E-8972-734E79526C77}" name="Player of the Match"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6DBD87-A757-FD4E-A540-0381E433E954}" name="Table1" displayName="Table1" ref="A1:R817" totalsRowShown="0">
  <autoFilter ref="A1:R817" xr:uid="{57C158B6-03DB-E645-84CC-E5E72B9692F5}"/>
  <tableColumns count="18">
    <tableColumn id="1" xr3:uid="{A16AA6A1-1214-5243-AAAB-B061BFED430A}" name="id"/>
    <tableColumn id="2" xr3:uid="{A1AB8573-413E-CF43-9472-91325AD4B0FD}" name="city"/>
    <tableColumn id="3" xr3:uid="{932FE57D-F1AA-AB4E-8FAD-DC98A3F95864}" name="Season"/>
    <tableColumn id="4" xr3:uid="{77EA7605-C894-5F4C-BB93-BA8078990C6B}" name="date" dataDxfId="0"/>
    <tableColumn id="5" xr3:uid="{EA2D5BEC-891A-6F4E-9AFE-E1FDE1873245}" name="player_of_match"/>
    <tableColumn id="6" xr3:uid="{B65997E7-E03D-854F-ACBE-11C7E4C43D9E}" name="venue"/>
    <tableColumn id="7" xr3:uid="{D973BCF7-750D-A140-B4CF-94C08651507E}" name="neutral_venue"/>
    <tableColumn id="8" xr3:uid="{7C40189B-ED24-464B-9133-89095509F5AE}" name="team1"/>
    <tableColumn id="9" xr3:uid="{5017A417-CF6F-154A-84D7-E4D6E99A41A2}" name="team2"/>
    <tableColumn id="10" xr3:uid="{8DD12368-78FD-AB4C-9283-9BD9CFCC80CB}" name="toss_winner"/>
    <tableColumn id="11" xr3:uid="{2FA0327E-EE14-A849-A672-FD49ED218E75}" name="toss_decision"/>
    <tableColumn id="12" xr3:uid="{EA95609E-0625-324D-A6B6-7E42541EAA82}" name="winner"/>
    <tableColumn id="13" xr3:uid="{8E24EFAC-C15A-E944-A08D-151E4BB4FAA1}" name="result"/>
    <tableColumn id="14" xr3:uid="{DA5C0E30-AB26-5A44-A262-413724F5957A}" name="result_margin"/>
    <tableColumn id="15" xr3:uid="{B656F180-8FB7-9843-B435-F5A3DD4DDF83}" name="eliminator"/>
    <tableColumn id="16" xr3:uid="{EA3266F4-AA57-E046-931E-A7E77AAE41BD}" name="method"/>
    <tableColumn id="17" xr3:uid="{D9F74789-9204-E84D-BD1D-71D9BFE0648A}" name="umpire1"/>
    <tableColumn id="18" xr3:uid="{942ED76D-DAAA-6644-8738-E05D1C97E61A}"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6.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921D9-9D29-BB44-ACCD-E8C9F9F35233}">
  <dimension ref="A3:J21"/>
  <sheetViews>
    <sheetView workbookViewId="0">
      <selection activeCell="J7" sqref="J7"/>
    </sheetView>
  </sheetViews>
  <sheetFormatPr baseColWidth="10" defaultRowHeight="16" x14ac:dyDescent="0.2"/>
  <cols>
    <col min="1" max="1" width="24.83203125" bestFit="1" customWidth="1"/>
    <col min="2" max="2" width="15.5" bestFit="1" customWidth="1"/>
    <col min="3" max="3" width="4.1640625" bestFit="1" customWidth="1"/>
    <col min="4" max="4" width="3.33203125" bestFit="1" customWidth="1"/>
    <col min="5" max="5" width="5.1640625" bestFit="1" customWidth="1"/>
    <col min="6" max="6" width="10.83203125" bestFit="1" customWidth="1"/>
    <col min="7" max="15" width="25" bestFit="1" customWidth="1"/>
    <col min="16" max="17" width="10.83203125" bestFit="1" customWidth="1"/>
    <col min="18" max="18" width="14.33203125" bestFit="1" customWidth="1"/>
    <col min="19" max="21" width="13.83203125" bestFit="1" customWidth="1"/>
    <col min="22" max="22" width="15.33203125" bestFit="1" customWidth="1"/>
    <col min="23" max="23" width="13.83203125" bestFit="1" customWidth="1"/>
    <col min="24" max="24" width="20.1640625" bestFit="1" customWidth="1"/>
    <col min="25" max="25" width="13.83203125" bestFit="1" customWidth="1"/>
    <col min="26" max="26" width="21" bestFit="1" customWidth="1"/>
    <col min="27" max="27" width="13.83203125" bestFit="1" customWidth="1"/>
    <col min="28" max="28" width="25" bestFit="1" customWidth="1"/>
    <col min="29" max="29" width="13.83203125" bestFit="1" customWidth="1"/>
    <col min="30" max="30" width="18.33203125" bestFit="1" customWidth="1"/>
    <col min="31" max="31" width="13.83203125" bestFit="1" customWidth="1"/>
    <col min="32" max="33" width="18.6640625" bestFit="1" customWidth="1"/>
  </cols>
  <sheetData>
    <row r="3" spans="1:10" x14ac:dyDescent="0.2">
      <c r="A3" s="5" t="s">
        <v>430</v>
      </c>
      <c r="B3" s="5" t="s">
        <v>433</v>
      </c>
    </row>
    <row r="4" spans="1:10" x14ac:dyDescent="0.2">
      <c r="A4" s="5" t="s">
        <v>431</v>
      </c>
      <c r="B4" t="s">
        <v>25</v>
      </c>
      <c r="C4" t="s">
        <v>436</v>
      </c>
      <c r="D4" t="s">
        <v>122</v>
      </c>
      <c r="E4" t="s">
        <v>437</v>
      </c>
      <c r="F4" t="s">
        <v>432</v>
      </c>
    </row>
    <row r="5" spans="1:10" x14ac:dyDescent="0.2">
      <c r="A5" s="6" t="s">
        <v>47</v>
      </c>
      <c r="B5" s="4"/>
      <c r="C5" s="4">
        <v>62</v>
      </c>
      <c r="D5" s="4">
        <v>2</v>
      </c>
      <c r="E5" s="4">
        <v>56</v>
      </c>
      <c r="F5" s="4">
        <v>120</v>
      </c>
      <c r="H5" t="s">
        <v>435</v>
      </c>
      <c r="I5" t="s">
        <v>436</v>
      </c>
      <c r="J5" t="s">
        <v>437</v>
      </c>
    </row>
    <row r="6" spans="1:10" x14ac:dyDescent="0.2">
      <c r="A6" s="6" t="s">
        <v>32</v>
      </c>
      <c r="B6" s="4"/>
      <c r="C6" s="4">
        <v>53</v>
      </c>
      <c r="D6" s="4"/>
      <c r="E6" s="4">
        <v>53</v>
      </c>
      <c r="F6" s="4">
        <v>106</v>
      </c>
      <c r="H6" t="str">
        <f>A5</f>
        <v>Mumbai Indians</v>
      </c>
      <c r="I6">
        <f>GETPIVOTDATA("winner",$A$3,"winner",H6,"result","Bat")</f>
        <v>62</v>
      </c>
      <c r="J6">
        <f>GETPIVOTDATA("winner",$A$3,"winner",H6,"result","Field")</f>
        <v>56</v>
      </c>
    </row>
    <row r="7" spans="1:10" x14ac:dyDescent="0.2">
      <c r="A7" s="6" t="s">
        <v>21</v>
      </c>
      <c r="B7" s="4"/>
      <c r="C7" s="4">
        <v>41</v>
      </c>
      <c r="D7" s="4">
        <v>1</v>
      </c>
      <c r="E7" s="4">
        <v>57</v>
      </c>
      <c r="F7" s="4">
        <v>99</v>
      </c>
      <c r="H7" t="str">
        <f t="shared" ref="H7:H20" si="0">A6</f>
        <v>Chennai Super Kings</v>
      </c>
      <c r="I7">
        <f t="shared" ref="I7:I20" si="1">GETPIVOTDATA("winner",$A$3,"winner",H7,"result","Bat")</f>
        <v>53</v>
      </c>
      <c r="J7">
        <f t="shared" ref="J7:J20" si="2">GETPIVOTDATA("winner",$A$3,"winner",H7,"result","Field")</f>
        <v>53</v>
      </c>
    </row>
    <row r="8" spans="1:10" x14ac:dyDescent="0.2">
      <c r="A8" s="6" t="s">
        <v>20</v>
      </c>
      <c r="B8" s="4"/>
      <c r="C8" s="4">
        <v>38</v>
      </c>
      <c r="D8" s="4">
        <v>2</v>
      </c>
      <c r="E8" s="4">
        <v>51</v>
      </c>
      <c r="F8" s="4">
        <v>91</v>
      </c>
      <c r="H8" t="str">
        <f t="shared" si="0"/>
        <v>Kolkata Knight Riders</v>
      </c>
      <c r="I8">
        <f t="shared" si="1"/>
        <v>41</v>
      </c>
      <c r="J8">
        <f t="shared" si="2"/>
        <v>57</v>
      </c>
    </row>
    <row r="9" spans="1:10" x14ac:dyDescent="0.2">
      <c r="A9" s="6" t="s">
        <v>31</v>
      </c>
      <c r="B9" s="4"/>
      <c r="C9" s="4">
        <v>40</v>
      </c>
      <c r="D9" s="4">
        <v>3</v>
      </c>
      <c r="E9" s="4">
        <v>45</v>
      </c>
      <c r="F9" s="4">
        <v>88</v>
      </c>
      <c r="H9" t="str">
        <f t="shared" si="0"/>
        <v>Royal Challengers Bangalore</v>
      </c>
      <c r="I9">
        <f t="shared" si="1"/>
        <v>38</v>
      </c>
      <c r="J9">
        <f t="shared" si="2"/>
        <v>51</v>
      </c>
    </row>
    <row r="10" spans="1:10" x14ac:dyDescent="0.2">
      <c r="A10" s="6" t="s">
        <v>40</v>
      </c>
      <c r="B10" s="4"/>
      <c r="C10" s="4">
        <v>28</v>
      </c>
      <c r="D10" s="4">
        <v>2</v>
      </c>
      <c r="E10" s="4">
        <v>51</v>
      </c>
      <c r="F10" s="4">
        <v>81</v>
      </c>
      <c r="H10" t="str">
        <f t="shared" si="0"/>
        <v>Kings XI Punjab</v>
      </c>
      <c r="I10">
        <f t="shared" si="1"/>
        <v>40</v>
      </c>
      <c r="J10">
        <f t="shared" si="2"/>
        <v>45</v>
      </c>
    </row>
    <row r="11" spans="1:10" x14ac:dyDescent="0.2">
      <c r="A11" s="6" t="s">
        <v>39</v>
      </c>
      <c r="B11" s="4"/>
      <c r="C11" s="4">
        <v>25</v>
      </c>
      <c r="D11" s="4"/>
      <c r="E11" s="4">
        <v>42</v>
      </c>
      <c r="F11" s="4">
        <v>67</v>
      </c>
      <c r="H11" t="str">
        <f t="shared" si="0"/>
        <v>Rajasthan Royals</v>
      </c>
      <c r="I11">
        <f t="shared" si="1"/>
        <v>28</v>
      </c>
      <c r="J11">
        <f t="shared" si="2"/>
        <v>51</v>
      </c>
    </row>
    <row r="12" spans="1:10" x14ac:dyDescent="0.2">
      <c r="A12" s="6" t="s">
        <v>259</v>
      </c>
      <c r="B12" s="4"/>
      <c r="C12" s="4">
        <v>34</v>
      </c>
      <c r="D12" s="4">
        <v>1</v>
      </c>
      <c r="E12" s="4">
        <v>31</v>
      </c>
      <c r="F12" s="4">
        <v>66</v>
      </c>
      <c r="H12" t="str">
        <f t="shared" si="0"/>
        <v>Delhi Daredevils</v>
      </c>
      <c r="I12">
        <f t="shared" si="1"/>
        <v>25</v>
      </c>
      <c r="J12">
        <f t="shared" si="2"/>
        <v>42</v>
      </c>
    </row>
    <row r="13" spans="1:10" x14ac:dyDescent="0.2">
      <c r="A13" s="6" t="s">
        <v>53</v>
      </c>
      <c r="B13" s="4"/>
      <c r="C13" s="4">
        <v>18</v>
      </c>
      <c r="D13" s="4"/>
      <c r="E13" s="4">
        <v>11</v>
      </c>
      <c r="F13" s="4">
        <v>29</v>
      </c>
      <c r="H13" t="str">
        <f t="shared" si="0"/>
        <v>Sunrisers Hyderabad</v>
      </c>
      <c r="I13">
        <f t="shared" si="1"/>
        <v>34</v>
      </c>
      <c r="J13">
        <f t="shared" si="2"/>
        <v>31</v>
      </c>
    </row>
    <row r="14" spans="1:10" x14ac:dyDescent="0.2">
      <c r="A14" s="6" t="s">
        <v>372</v>
      </c>
      <c r="B14" s="4"/>
      <c r="C14" s="4">
        <v>9</v>
      </c>
      <c r="D14" s="4">
        <v>2</v>
      </c>
      <c r="E14" s="4">
        <v>8</v>
      </c>
      <c r="F14" s="4">
        <v>19</v>
      </c>
      <c r="H14" t="str">
        <f t="shared" si="0"/>
        <v>Deccan Chargers</v>
      </c>
      <c r="I14">
        <f t="shared" si="1"/>
        <v>18</v>
      </c>
      <c r="J14">
        <f t="shared" si="2"/>
        <v>11</v>
      </c>
    </row>
    <row r="15" spans="1:10" x14ac:dyDescent="0.2">
      <c r="A15" s="6" t="s">
        <v>319</v>
      </c>
      <c r="B15" s="4"/>
      <c r="C15" s="4">
        <v>1</v>
      </c>
      <c r="D15" s="4"/>
      <c r="E15" s="4">
        <v>12</v>
      </c>
      <c r="F15" s="4">
        <v>13</v>
      </c>
      <c r="H15" t="str">
        <f t="shared" si="0"/>
        <v>Delhi Capitals</v>
      </c>
      <c r="I15">
        <f t="shared" si="1"/>
        <v>9</v>
      </c>
      <c r="J15">
        <f t="shared" si="2"/>
        <v>8</v>
      </c>
    </row>
    <row r="16" spans="1:10" x14ac:dyDescent="0.2">
      <c r="A16" s="6" t="s">
        <v>207</v>
      </c>
      <c r="B16" s="4"/>
      <c r="C16" s="4">
        <v>6</v>
      </c>
      <c r="D16" s="4"/>
      <c r="E16" s="4">
        <v>6</v>
      </c>
      <c r="F16" s="4">
        <v>12</v>
      </c>
      <c r="H16" t="str">
        <f t="shared" si="0"/>
        <v>Gujarat Lions</v>
      </c>
      <c r="I16">
        <f t="shared" si="1"/>
        <v>1</v>
      </c>
      <c r="J16">
        <f t="shared" si="2"/>
        <v>12</v>
      </c>
    </row>
    <row r="17" spans="1:10" x14ac:dyDescent="0.2">
      <c r="A17" s="6" t="s">
        <v>342</v>
      </c>
      <c r="B17" s="4"/>
      <c r="C17" s="4">
        <v>5</v>
      </c>
      <c r="D17" s="4"/>
      <c r="E17" s="4">
        <v>5</v>
      </c>
      <c r="F17" s="4">
        <v>10</v>
      </c>
      <c r="H17" t="str">
        <f t="shared" si="0"/>
        <v>Pune Warriors</v>
      </c>
      <c r="I17">
        <f t="shared" si="1"/>
        <v>6</v>
      </c>
      <c r="J17">
        <f t="shared" si="2"/>
        <v>6</v>
      </c>
    </row>
    <row r="18" spans="1:10" x14ac:dyDescent="0.2">
      <c r="A18" s="6" t="s">
        <v>205</v>
      </c>
      <c r="B18" s="4"/>
      <c r="C18" s="4">
        <v>2</v>
      </c>
      <c r="D18" s="4"/>
      <c r="E18" s="4">
        <v>4</v>
      </c>
      <c r="F18" s="4">
        <v>6</v>
      </c>
      <c r="H18" t="str">
        <f t="shared" si="0"/>
        <v>Rising Pune Supergiant</v>
      </c>
      <c r="I18">
        <f t="shared" si="1"/>
        <v>5</v>
      </c>
      <c r="J18">
        <f t="shared" si="2"/>
        <v>5</v>
      </c>
    </row>
    <row r="19" spans="1:10" x14ac:dyDescent="0.2">
      <c r="A19" s="6" t="s">
        <v>317</v>
      </c>
      <c r="B19" s="4"/>
      <c r="C19" s="4">
        <v>2</v>
      </c>
      <c r="D19" s="4"/>
      <c r="E19" s="4">
        <v>3</v>
      </c>
      <c r="F19" s="4">
        <v>5</v>
      </c>
      <c r="H19" t="str">
        <f t="shared" si="0"/>
        <v>Kochi Tuskers Kerala</v>
      </c>
      <c r="I19">
        <f t="shared" si="1"/>
        <v>2</v>
      </c>
      <c r="J19">
        <f t="shared" si="2"/>
        <v>4</v>
      </c>
    </row>
    <row r="20" spans="1:10" x14ac:dyDescent="0.2">
      <c r="A20" s="6" t="s">
        <v>25</v>
      </c>
      <c r="B20" s="4">
        <v>4</v>
      </c>
      <c r="C20" s="4"/>
      <c r="D20" s="4"/>
      <c r="E20" s="4"/>
      <c r="F20" s="4">
        <v>4</v>
      </c>
      <c r="H20" t="str">
        <f t="shared" si="0"/>
        <v>Rising Pune Supergiants</v>
      </c>
      <c r="I20">
        <f t="shared" si="1"/>
        <v>2</v>
      </c>
      <c r="J20">
        <f t="shared" si="2"/>
        <v>3</v>
      </c>
    </row>
    <row r="21" spans="1:10" x14ac:dyDescent="0.2">
      <c r="A21" s="6" t="s">
        <v>432</v>
      </c>
      <c r="B21" s="4">
        <v>4</v>
      </c>
      <c r="C21" s="4">
        <v>364</v>
      </c>
      <c r="D21" s="4">
        <v>13</v>
      </c>
      <c r="E21" s="4">
        <v>435</v>
      </c>
      <c r="F21" s="4">
        <v>816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5CA0E-A894-A44E-9CBF-69DC3E023E98}">
  <dimension ref="A3:B6"/>
  <sheetViews>
    <sheetView workbookViewId="0">
      <selection activeCell="B3" sqref="B3"/>
    </sheetView>
  </sheetViews>
  <sheetFormatPr baseColWidth="10" defaultRowHeight="16" x14ac:dyDescent="0.2"/>
  <cols>
    <col min="1" max="1" width="13" bestFit="1" customWidth="1"/>
    <col min="2" max="2" width="19.6640625" bestFit="1" customWidth="1"/>
  </cols>
  <sheetData>
    <row r="3" spans="1:2" x14ac:dyDescent="0.2">
      <c r="A3" s="5" t="s">
        <v>431</v>
      </c>
      <c r="B3" t="s">
        <v>434</v>
      </c>
    </row>
    <row r="4" spans="1:2" x14ac:dyDescent="0.2">
      <c r="A4" s="6" t="s">
        <v>33</v>
      </c>
      <c r="B4" s="4">
        <v>320</v>
      </c>
    </row>
    <row r="5" spans="1:2" x14ac:dyDescent="0.2">
      <c r="A5" s="6" t="s">
        <v>22</v>
      </c>
      <c r="B5" s="4">
        <v>496</v>
      </c>
    </row>
    <row r="6" spans="1:2" x14ac:dyDescent="0.2">
      <c r="A6" s="6" t="s">
        <v>432</v>
      </c>
      <c r="B6" s="4">
        <v>816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777E-17FD-2A49-AE7D-F7866CFB6640}">
  <dimension ref="A3:J41"/>
  <sheetViews>
    <sheetView topLeftCell="A2" workbookViewId="0">
      <selection activeCell="E8" sqref="E8"/>
    </sheetView>
  </sheetViews>
  <sheetFormatPr baseColWidth="10" defaultRowHeight="16" x14ac:dyDescent="0.2"/>
  <cols>
    <col min="1" max="1" width="46.33203125" bestFit="1" customWidth="1"/>
    <col min="2" max="2" width="15.5" bestFit="1" customWidth="1"/>
    <col min="3" max="3" width="4.6640625" bestFit="1" customWidth="1"/>
    <col min="4" max="4" width="3.33203125" bestFit="1" customWidth="1"/>
    <col min="5" max="5" width="7.5" bestFit="1" customWidth="1"/>
    <col min="8" max="8" width="37.33203125" bestFit="1" customWidth="1"/>
  </cols>
  <sheetData>
    <row r="3" spans="1:10" x14ac:dyDescent="0.2">
      <c r="A3" s="5" t="s">
        <v>438</v>
      </c>
      <c r="B3" s="5" t="s">
        <v>433</v>
      </c>
    </row>
    <row r="4" spans="1:10" x14ac:dyDescent="0.2">
      <c r="A4" s="5" t="s">
        <v>431</v>
      </c>
      <c r="B4" t="s">
        <v>25</v>
      </c>
      <c r="C4" t="s">
        <v>23</v>
      </c>
      <c r="D4" t="s">
        <v>122</v>
      </c>
      <c r="E4" t="s">
        <v>41</v>
      </c>
      <c r="F4" t="s">
        <v>432</v>
      </c>
      <c r="H4" t="s">
        <v>413</v>
      </c>
      <c r="I4" t="s">
        <v>436</v>
      </c>
      <c r="J4" t="s">
        <v>437</v>
      </c>
    </row>
    <row r="5" spans="1:10" x14ac:dyDescent="0.2">
      <c r="A5" s="6" t="s">
        <v>159</v>
      </c>
      <c r="B5" s="4"/>
      <c r="C5" s="4">
        <v>1</v>
      </c>
      <c r="D5" s="4"/>
      <c r="E5" s="4">
        <v>1</v>
      </c>
      <c r="F5" s="4">
        <v>2</v>
      </c>
      <c r="H5" t="str">
        <f>A5</f>
        <v>OUTsurance Oval</v>
      </c>
      <c r="I5">
        <f>GETPIVOTDATA("venue",$A$3,"venue",H5,"result","runs")</f>
        <v>1</v>
      </c>
      <c r="J5">
        <f>GETPIVOTDATA("venue",$A$3,"venue",H5,"result","wickets")</f>
        <v>1</v>
      </c>
    </row>
    <row r="6" spans="1:10" x14ac:dyDescent="0.2">
      <c r="A6" s="6" t="s">
        <v>186</v>
      </c>
      <c r="B6" s="4"/>
      <c r="C6" s="4">
        <v>2</v>
      </c>
      <c r="D6" s="4"/>
      <c r="E6" s="4">
        <v>1</v>
      </c>
      <c r="F6" s="4">
        <v>3</v>
      </c>
      <c r="H6" t="str">
        <f t="shared" ref="H6:H14" si="0">A6</f>
        <v>Vidarbha Cricket Association Stadium, Jamtha</v>
      </c>
      <c r="I6">
        <f t="shared" ref="I6:I14" si="1">GETPIVOTDATA("venue",$A$3,"venue",H6,"result","runs")</f>
        <v>2</v>
      </c>
      <c r="J6">
        <f t="shared" ref="J6:J14" si="2">GETPIVOTDATA("venue",$A$3,"venue",H6,"result","wickets")</f>
        <v>1</v>
      </c>
    </row>
    <row r="7" spans="1:10" x14ac:dyDescent="0.2">
      <c r="A7" s="6" t="s">
        <v>137</v>
      </c>
      <c r="B7" s="4"/>
      <c r="C7" s="4">
        <v>2</v>
      </c>
      <c r="D7" s="4"/>
      <c r="E7" s="4">
        <v>1</v>
      </c>
      <c r="F7" s="4">
        <v>3</v>
      </c>
      <c r="H7" t="str">
        <f t="shared" si="0"/>
        <v>Buffalo Park</v>
      </c>
      <c r="I7">
        <f t="shared" si="1"/>
        <v>2</v>
      </c>
      <c r="J7">
        <f t="shared" si="2"/>
        <v>1</v>
      </c>
    </row>
    <row r="8" spans="1:10" x14ac:dyDescent="0.2">
      <c r="A8" s="6" t="s">
        <v>150</v>
      </c>
      <c r="B8" s="4"/>
      <c r="C8" s="4">
        <v>1</v>
      </c>
      <c r="D8" s="4"/>
      <c r="E8" s="4">
        <v>2</v>
      </c>
      <c r="F8" s="4">
        <v>3</v>
      </c>
      <c r="H8" t="str">
        <f t="shared" si="0"/>
        <v>De Beers Diamond Oval</v>
      </c>
      <c r="I8">
        <f t="shared" si="1"/>
        <v>1</v>
      </c>
      <c r="J8">
        <f t="shared" si="2"/>
        <v>2</v>
      </c>
    </row>
    <row r="9" spans="1:10" x14ac:dyDescent="0.2">
      <c r="A9" s="6" t="s">
        <v>340</v>
      </c>
      <c r="B9" s="4"/>
      <c r="C9" s="4"/>
      <c r="D9" s="4"/>
      <c r="E9" s="4">
        <v>4</v>
      </c>
      <c r="F9" s="4">
        <v>4</v>
      </c>
      <c r="H9" t="str">
        <f t="shared" si="0"/>
        <v>Green Park</v>
      </c>
      <c r="I9">
        <f t="shared" si="1"/>
        <v>0</v>
      </c>
      <c r="J9">
        <f t="shared" si="2"/>
        <v>4</v>
      </c>
    </row>
    <row r="10" spans="1:10" x14ac:dyDescent="0.2">
      <c r="A10" s="6" t="s">
        <v>204</v>
      </c>
      <c r="B10" s="4"/>
      <c r="C10" s="4">
        <v>3</v>
      </c>
      <c r="D10" s="4"/>
      <c r="E10" s="4">
        <v>2</v>
      </c>
      <c r="F10" s="4">
        <v>5</v>
      </c>
      <c r="H10" t="str">
        <f t="shared" si="0"/>
        <v>Nehru Stadium</v>
      </c>
      <c r="I10">
        <f t="shared" si="1"/>
        <v>3</v>
      </c>
      <c r="J10">
        <f t="shared" si="2"/>
        <v>2</v>
      </c>
    </row>
    <row r="11" spans="1:10" x14ac:dyDescent="0.2">
      <c r="A11" s="6" t="s">
        <v>270</v>
      </c>
      <c r="B11" s="4"/>
      <c r="C11" s="4">
        <v>2</v>
      </c>
      <c r="D11" s="4"/>
      <c r="E11" s="4">
        <v>4</v>
      </c>
      <c r="F11" s="4">
        <v>6</v>
      </c>
      <c r="H11" t="str">
        <f t="shared" si="0"/>
        <v>Shaheed Veer Narayan Singh International Stadium</v>
      </c>
      <c r="I11">
        <f t="shared" si="1"/>
        <v>2</v>
      </c>
      <c r="J11">
        <f t="shared" si="2"/>
        <v>4</v>
      </c>
    </row>
    <row r="12" spans="1:10" x14ac:dyDescent="0.2">
      <c r="A12" s="6" t="s">
        <v>172</v>
      </c>
      <c r="B12" s="4"/>
      <c r="C12" s="4">
        <v>4</v>
      </c>
      <c r="D12" s="4"/>
      <c r="E12" s="4">
        <v>3</v>
      </c>
      <c r="F12" s="4">
        <v>7</v>
      </c>
      <c r="H12" t="str">
        <f t="shared" si="0"/>
        <v>Barabati Stadium</v>
      </c>
      <c r="I12">
        <f t="shared" si="1"/>
        <v>4</v>
      </c>
      <c r="J12">
        <f t="shared" si="2"/>
        <v>3</v>
      </c>
    </row>
    <row r="13" spans="1:10" x14ac:dyDescent="0.2">
      <c r="A13" s="6" t="s">
        <v>108</v>
      </c>
      <c r="B13" s="4"/>
      <c r="C13" s="4">
        <v>4</v>
      </c>
      <c r="D13" s="4">
        <v>1</v>
      </c>
      <c r="E13" s="4">
        <v>2</v>
      </c>
      <c r="F13" s="4">
        <v>7</v>
      </c>
      <c r="H13" t="str">
        <f t="shared" si="0"/>
        <v>Newlands</v>
      </c>
      <c r="I13">
        <f t="shared" si="1"/>
        <v>4</v>
      </c>
      <c r="J13">
        <f t="shared" si="2"/>
        <v>2</v>
      </c>
    </row>
    <row r="14" spans="1:10" x14ac:dyDescent="0.2">
      <c r="A14" s="6" t="s">
        <v>278</v>
      </c>
      <c r="B14" s="4"/>
      <c r="C14" s="4">
        <v>2</v>
      </c>
      <c r="D14" s="4"/>
      <c r="E14" s="4">
        <v>5</v>
      </c>
      <c r="F14" s="4">
        <v>7</v>
      </c>
      <c r="H14" t="str">
        <f t="shared" si="0"/>
        <v>JSCA International Stadium Complex</v>
      </c>
      <c r="I14">
        <f t="shared" si="1"/>
        <v>2</v>
      </c>
      <c r="J14">
        <f t="shared" si="2"/>
        <v>5</v>
      </c>
    </row>
    <row r="15" spans="1:10" x14ac:dyDescent="0.2">
      <c r="A15" s="6" t="s">
        <v>115</v>
      </c>
      <c r="B15" s="4"/>
      <c r="C15" s="4">
        <v>3</v>
      </c>
      <c r="D15" s="4"/>
      <c r="E15" s="4">
        <v>4</v>
      </c>
      <c r="F15" s="4">
        <v>7</v>
      </c>
    </row>
    <row r="16" spans="1:10" x14ac:dyDescent="0.2">
      <c r="A16" s="6" t="s">
        <v>143</v>
      </c>
      <c r="B16" s="4"/>
      <c r="C16" s="4">
        <v>3</v>
      </c>
      <c r="D16" s="4"/>
      <c r="E16" s="4">
        <v>5</v>
      </c>
      <c r="F16" s="4">
        <v>8</v>
      </c>
    </row>
    <row r="17" spans="1:6" x14ac:dyDescent="0.2">
      <c r="A17" s="6" t="s">
        <v>225</v>
      </c>
      <c r="B17" s="4"/>
      <c r="C17" s="4">
        <v>1</v>
      </c>
      <c r="D17" s="4"/>
      <c r="E17" s="4">
        <v>8</v>
      </c>
      <c r="F17" s="4">
        <v>9</v>
      </c>
    </row>
    <row r="18" spans="1:6" x14ac:dyDescent="0.2">
      <c r="A18" s="6" t="s">
        <v>195</v>
      </c>
      <c r="B18" s="4"/>
      <c r="C18" s="4">
        <v>5</v>
      </c>
      <c r="D18" s="4"/>
      <c r="E18" s="4">
        <v>4</v>
      </c>
      <c r="F18" s="4">
        <v>9</v>
      </c>
    </row>
    <row r="19" spans="1:6" x14ac:dyDescent="0.2">
      <c r="A19" s="6" t="s">
        <v>323</v>
      </c>
      <c r="B19" s="4"/>
      <c r="C19" s="4">
        <v>3</v>
      </c>
      <c r="D19" s="4">
        <v>1</v>
      </c>
      <c r="E19" s="4">
        <v>6</v>
      </c>
      <c r="F19" s="4">
        <v>10</v>
      </c>
    </row>
    <row r="20" spans="1:6" x14ac:dyDescent="0.2">
      <c r="A20" s="6" t="s">
        <v>164</v>
      </c>
      <c r="B20" s="4"/>
      <c r="C20" s="4">
        <v>6</v>
      </c>
      <c r="D20" s="4"/>
      <c r="E20" s="4">
        <v>5</v>
      </c>
      <c r="F20" s="4">
        <v>11</v>
      </c>
    </row>
    <row r="21" spans="1:6" x14ac:dyDescent="0.2">
      <c r="A21" s="6" t="s">
        <v>168</v>
      </c>
      <c r="B21" s="4"/>
      <c r="C21" s="4">
        <v>6</v>
      </c>
      <c r="D21" s="4">
        <v>1</v>
      </c>
      <c r="E21" s="4">
        <v>5</v>
      </c>
      <c r="F21" s="4">
        <v>12</v>
      </c>
    </row>
    <row r="22" spans="1:6" x14ac:dyDescent="0.2">
      <c r="A22" s="6" t="s">
        <v>132</v>
      </c>
      <c r="B22" s="4"/>
      <c r="C22" s="4">
        <v>4</v>
      </c>
      <c r="D22" s="4"/>
      <c r="E22" s="4">
        <v>8</v>
      </c>
      <c r="F22" s="4">
        <v>12</v>
      </c>
    </row>
    <row r="23" spans="1:6" x14ac:dyDescent="0.2">
      <c r="A23" s="6" t="s">
        <v>236</v>
      </c>
      <c r="B23" s="4"/>
      <c r="C23" s="4">
        <v>7</v>
      </c>
      <c r="D23" s="4"/>
      <c r="E23" s="4">
        <v>6</v>
      </c>
      <c r="F23" s="4">
        <v>13</v>
      </c>
    </row>
    <row r="24" spans="1:6" x14ac:dyDescent="0.2">
      <c r="A24" s="6" t="s">
        <v>443</v>
      </c>
      <c r="B24" s="4">
        <v>1</v>
      </c>
      <c r="C24" s="4">
        <v>7</v>
      </c>
      <c r="D24" s="4"/>
      <c r="E24" s="4">
        <v>7</v>
      </c>
      <c r="F24" s="4">
        <v>15</v>
      </c>
    </row>
    <row r="25" spans="1:6" x14ac:dyDescent="0.2">
      <c r="A25" s="6" t="s">
        <v>119</v>
      </c>
      <c r="B25" s="4"/>
      <c r="C25" s="4">
        <v>9</v>
      </c>
      <c r="D25" s="4"/>
      <c r="E25" s="4">
        <v>6</v>
      </c>
      <c r="F25" s="4">
        <v>15</v>
      </c>
    </row>
    <row r="26" spans="1:6" x14ac:dyDescent="0.2">
      <c r="A26" s="6" t="s">
        <v>240</v>
      </c>
      <c r="B26" s="4"/>
      <c r="C26" s="4">
        <v>11</v>
      </c>
      <c r="D26" s="4"/>
      <c r="E26" s="4">
        <v>6</v>
      </c>
      <c r="F26" s="4">
        <v>17</v>
      </c>
    </row>
    <row r="27" spans="1:6" x14ac:dyDescent="0.2">
      <c r="A27" s="6" t="s">
        <v>73</v>
      </c>
      <c r="B27" s="4"/>
      <c r="C27" s="4">
        <v>7</v>
      </c>
      <c r="D27" s="4"/>
      <c r="E27" s="4">
        <v>10</v>
      </c>
      <c r="F27" s="4">
        <v>17</v>
      </c>
    </row>
    <row r="28" spans="1:6" x14ac:dyDescent="0.2">
      <c r="A28" s="6" t="s">
        <v>285</v>
      </c>
      <c r="B28" s="4"/>
      <c r="C28" s="4">
        <v>7</v>
      </c>
      <c r="D28" s="4"/>
      <c r="E28" s="4">
        <v>11</v>
      </c>
      <c r="F28" s="4">
        <v>18</v>
      </c>
    </row>
    <row r="29" spans="1:6" x14ac:dyDescent="0.2">
      <c r="A29" s="6" t="s">
        <v>299</v>
      </c>
      <c r="B29" s="4"/>
      <c r="C29" s="4">
        <v>7</v>
      </c>
      <c r="D29" s="4"/>
      <c r="E29" s="4">
        <v>14</v>
      </c>
      <c r="F29" s="4">
        <v>21</v>
      </c>
    </row>
    <row r="30" spans="1:6" x14ac:dyDescent="0.2">
      <c r="A30" s="6" t="s">
        <v>318</v>
      </c>
      <c r="B30" s="4"/>
      <c r="C30" s="4">
        <v>9</v>
      </c>
      <c r="D30" s="4"/>
      <c r="E30" s="4">
        <v>12</v>
      </c>
      <c r="F30" s="4">
        <v>21</v>
      </c>
    </row>
    <row r="31" spans="1:6" x14ac:dyDescent="0.2">
      <c r="A31" s="6" t="s">
        <v>282</v>
      </c>
      <c r="B31" s="4"/>
      <c r="C31" s="4">
        <v>11</v>
      </c>
      <c r="D31" s="4">
        <v>2</v>
      </c>
      <c r="E31" s="4">
        <v>16</v>
      </c>
      <c r="F31" s="4">
        <v>29</v>
      </c>
    </row>
    <row r="32" spans="1:6" x14ac:dyDescent="0.2">
      <c r="A32" s="6" t="s">
        <v>287</v>
      </c>
      <c r="B32" s="4"/>
      <c r="C32" s="4">
        <v>17</v>
      </c>
      <c r="D32" s="4">
        <v>3</v>
      </c>
      <c r="E32" s="4">
        <v>13</v>
      </c>
      <c r="F32" s="4">
        <v>33</v>
      </c>
    </row>
    <row r="33" spans="1:6" x14ac:dyDescent="0.2">
      <c r="A33" s="6" t="s">
        <v>30</v>
      </c>
      <c r="B33" s="4"/>
      <c r="C33" s="4">
        <v>15</v>
      </c>
      <c r="D33" s="4"/>
      <c r="E33" s="4">
        <v>20</v>
      </c>
      <c r="F33" s="4">
        <v>35</v>
      </c>
    </row>
    <row r="34" spans="1:6" x14ac:dyDescent="0.2">
      <c r="A34" s="6" t="s">
        <v>58</v>
      </c>
      <c r="B34" s="4"/>
      <c r="C34" s="4">
        <v>15</v>
      </c>
      <c r="D34" s="4"/>
      <c r="E34" s="4">
        <v>32</v>
      </c>
      <c r="F34" s="4">
        <v>47</v>
      </c>
    </row>
    <row r="35" spans="1:6" x14ac:dyDescent="0.2">
      <c r="A35" s="6" t="s">
        <v>67</v>
      </c>
      <c r="B35" s="4"/>
      <c r="C35" s="4">
        <v>34</v>
      </c>
      <c r="D35" s="4">
        <v>1</v>
      </c>
      <c r="E35" s="4">
        <v>22</v>
      </c>
      <c r="F35" s="4">
        <v>57</v>
      </c>
    </row>
    <row r="36" spans="1:6" x14ac:dyDescent="0.2">
      <c r="A36" s="6" t="s">
        <v>62</v>
      </c>
      <c r="B36" s="4"/>
      <c r="C36" s="4">
        <v>28</v>
      </c>
      <c r="D36" s="4">
        <v>1</v>
      </c>
      <c r="E36" s="4">
        <v>35</v>
      </c>
      <c r="F36" s="4">
        <v>64</v>
      </c>
    </row>
    <row r="37" spans="1:6" x14ac:dyDescent="0.2">
      <c r="A37" s="6" t="s">
        <v>19</v>
      </c>
      <c r="B37" s="4">
        <v>2</v>
      </c>
      <c r="C37" s="4">
        <v>26</v>
      </c>
      <c r="D37" s="4">
        <v>1</v>
      </c>
      <c r="E37" s="4">
        <v>36</v>
      </c>
      <c r="F37" s="4">
        <v>65</v>
      </c>
    </row>
    <row r="38" spans="1:6" x14ac:dyDescent="0.2">
      <c r="A38" s="6" t="s">
        <v>46</v>
      </c>
      <c r="B38" s="4"/>
      <c r="C38" s="4">
        <v>35</v>
      </c>
      <c r="D38" s="4">
        <v>1</v>
      </c>
      <c r="E38" s="4">
        <v>37</v>
      </c>
      <c r="F38" s="4">
        <v>73</v>
      </c>
    </row>
    <row r="39" spans="1:6" x14ac:dyDescent="0.2">
      <c r="A39" s="6" t="s">
        <v>38</v>
      </c>
      <c r="B39" s="4">
        <v>1</v>
      </c>
      <c r="C39" s="4">
        <v>35</v>
      </c>
      <c r="D39" s="4">
        <v>1</v>
      </c>
      <c r="E39" s="4">
        <v>37</v>
      </c>
      <c r="F39" s="4">
        <v>74</v>
      </c>
    </row>
    <row r="40" spans="1:6" x14ac:dyDescent="0.2">
      <c r="A40" s="6" t="s">
        <v>52</v>
      </c>
      <c r="B40" s="4"/>
      <c r="C40" s="4">
        <v>32</v>
      </c>
      <c r="D40" s="4"/>
      <c r="E40" s="4">
        <v>45</v>
      </c>
      <c r="F40" s="4">
        <v>77</v>
      </c>
    </row>
    <row r="41" spans="1:6" x14ac:dyDescent="0.2">
      <c r="A41" s="6" t="s">
        <v>432</v>
      </c>
      <c r="B41" s="4">
        <v>4</v>
      </c>
      <c r="C41" s="4">
        <v>364</v>
      </c>
      <c r="D41" s="4">
        <v>13</v>
      </c>
      <c r="E41" s="4">
        <v>435</v>
      </c>
      <c r="F41"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32451-69EE-074A-A0CF-B6049739AED6}">
  <dimension ref="A3:E238"/>
  <sheetViews>
    <sheetView workbookViewId="0">
      <selection activeCell="B12" sqref="B12"/>
    </sheetView>
  </sheetViews>
  <sheetFormatPr baseColWidth="10" defaultRowHeight="16" x14ac:dyDescent="0.2"/>
  <cols>
    <col min="1" max="1" width="17.5" bestFit="1" customWidth="1"/>
    <col min="2" max="2" width="22.83203125" bestFit="1" customWidth="1"/>
    <col min="4" max="4" width="12.1640625" bestFit="1" customWidth="1"/>
  </cols>
  <sheetData>
    <row r="3" spans="1:5" x14ac:dyDescent="0.2">
      <c r="A3" s="5" t="s">
        <v>431</v>
      </c>
      <c r="B3" t="s">
        <v>439</v>
      </c>
      <c r="D3" t="s">
        <v>440</v>
      </c>
      <c r="E3" t="s">
        <v>441</v>
      </c>
    </row>
    <row r="4" spans="1:5" x14ac:dyDescent="0.2">
      <c r="A4" s="6" t="s">
        <v>121</v>
      </c>
      <c r="B4" s="4">
        <v>23</v>
      </c>
      <c r="D4" t="str">
        <f>A4</f>
        <v>AB de Villiers</v>
      </c>
      <c r="E4">
        <f>GETPIVOTDATA("player_of_match",$A$3,"player_of_match",D4)</f>
        <v>23</v>
      </c>
    </row>
    <row r="5" spans="1:5" x14ac:dyDescent="0.2">
      <c r="A5" s="6" t="s">
        <v>118</v>
      </c>
      <c r="B5" s="4">
        <v>22</v>
      </c>
      <c r="D5" t="str">
        <f t="shared" ref="D5:D13" si="0">A5</f>
        <v>CH Gayle</v>
      </c>
      <c r="E5">
        <f t="shared" ref="E5:E13" si="1">GETPIVOTDATA("player_of_match",$A$3,"player_of_match",D5)</f>
        <v>22</v>
      </c>
    </row>
    <row r="6" spans="1:5" x14ac:dyDescent="0.2">
      <c r="A6" s="6" t="s">
        <v>147</v>
      </c>
      <c r="B6" s="4">
        <v>18</v>
      </c>
      <c r="D6" t="str">
        <f t="shared" si="0"/>
        <v>RG Sharma</v>
      </c>
      <c r="E6">
        <f t="shared" si="1"/>
        <v>18</v>
      </c>
    </row>
    <row r="7" spans="1:5" x14ac:dyDescent="0.2">
      <c r="A7" s="6" t="s">
        <v>76</v>
      </c>
      <c r="B7" s="4">
        <v>17</v>
      </c>
      <c r="D7" t="str">
        <f t="shared" si="0"/>
        <v>MS Dhoni</v>
      </c>
      <c r="E7">
        <f t="shared" si="1"/>
        <v>17</v>
      </c>
    </row>
    <row r="8" spans="1:5" x14ac:dyDescent="0.2">
      <c r="A8" s="6" t="s">
        <v>179</v>
      </c>
      <c r="B8" s="4">
        <v>17</v>
      </c>
      <c r="D8" t="str">
        <f t="shared" si="0"/>
        <v>DA Warner</v>
      </c>
      <c r="E8">
        <f t="shared" si="1"/>
        <v>17</v>
      </c>
    </row>
    <row r="9" spans="1:5" x14ac:dyDescent="0.2">
      <c r="A9" s="6" t="s">
        <v>68</v>
      </c>
      <c r="B9" s="4">
        <v>16</v>
      </c>
      <c r="D9" t="str">
        <f t="shared" si="0"/>
        <v>YK Pathan</v>
      </c>
      <c r="E9">
        <f t="shared" si="1"/>
        <v>16</v>
      </c>
    </row>
    <row r="10" spans="1:5" x14ac:dyDescent="0.2">
      <c r="A10" s="6" t="s">
        <v>57</v>
      </c>
      <c r="B10" s="4">
        <v>16</v>
      </c>
      <c r="D10" t="str">
        <f t="shared" si="0"/>
        <v>SR Watson</v>
      </c>
      <c r="E10">
        <f t="shared" si="1"/>
        <v>16</v>
      </c>
    </row>
    <row r="11" spans="1:5" x14ac:dyDescent="0.2">
      <c r="A11" s="6" t="s">
        <v>105</v>
      </c>
      <c r="B11" s="4">
        <v>14</v>
      </c>
      <c r="D11" t="str">
        <f t="shared" si="0"/>
        <v>SK Raina</v>
      </c>
      <c r="E11">
        <f t="shared" si="1"/>
        <v>14</v>
      </c>
    </row>
    <row r="12" spans="1:5" x14ac:dyDescent="0.2">
      <c r="A12" s="6" t="s">
        <v>146</v>
      </c>
      <c r="B12" s="4">
        <v>13</v>
      </c>
      <c r="D12" t="str">
        <f t="shared" si="0"/>
        <v>G Gambhir</v>
      </c>
      <c r="E12">
        <f t="shared" si="1"/>
        <v>13</v>
      </c>
    </row>
    <row r="13" spans="1:5" x14ac:dyDescent="0.2">
      <c r="A13" s="6" t="s">
        <v>215</v>
      </c>
      <c r="B13" s="4">
        <v>13</v>
      </c>
      <c r="D13" t="str">
        <f t="shared" si="0"/>
        <v>V Kohli</v>
      </c>
      <c r="E13">
        <f t="shared" si="1"/>
        <v>13</v>
      </c>
    </row>
    <row r="14" spans="1:5" x14ac:dyDescent="0.2">
      <c r="A14" s="6" t="s">
        <v>233</v>
      </c>
      <c r="B14" s="4">
        <v>12</v>
      </c>
    </row>
    <row r="15" spans="1:5" x14ac:dyDescent="0.2">
      <c r="A15" s="6" t="s">
        <v>29</v>
      </c>
      <c r="B15" s="4">
        <v>12</v>
      </c>
    </row>
    <row r="16" spans="1:5" x14ac:dyDescent="0.2">
      <c r="A16" s="6" t="s">
        <v>192</v>
      </c>
      <c r="B16" s="4">
        <v>11</v>
      </c>
    </row>
    <row r="17" spans="1:2" x14ac:dyDescent="0.2">
      <c r="A17" s="6" t="s">
        <v>305</v>
      </c>
      <c r="B17" s="4">
        <v>11</v>
      </c>
    </row>
    <row r="18" spans="1:2" x14ac:dyDescent="0.2">
      <c r="A18" s="6" t="s">
        <v>93</v>
      </c>
      <c r="B18" s="4">
        <v>11</v>
      </c>
    </row>
    <row r="19" spans="1:2" x14ac:dyDescent="0.2">
      <c r="A19" s="6" t="s">
        <v>152</v>
      </c>
      <c r="B19" s="4">
        <v>11</v>
      </c>
    </row>
    <row r="20" spans="1:2" x14ac:dyDescent="0.2">
      <c r="A20" s="6" t="s">
        <v>61</v>
      </c>
      <c r="B20" s="4">
        <v>11</v>
      </c>
    </row>
    <row r="21" spans="1:2" x14ac:dyDescent="0.2">
      <c r="A21" s="6" t="s">
        <v>183</v>
      </c>
      <c r="B21" s="4">
        <v>10</v>
      </c>
    </row>
    <row r="22" spans="1:2" x14ac:dyDescent="0.2">
      <c r="A22" s="6" t="s">
        <v>144</v>
      </c>
      <c r="B22" s="4">
        <v>10</v>
      </c>
    </row>
    <row r="23" spans="1:2" x14ac:dyDescent="0.2">
      <c r="A23" s="6" t="s">
        <v>247</v>
      </c>
      <c r="B23" s="4">
        <v>9</v>
      </c>
    </row>
    <row r="24" spans="1:2" x14ac:dyDescent="0.2">
      <c r="A24" s="6" t="s">
        <v>235</v>
      </c>
      <c r="B24" s="4">
        <v>9</v>
      </c>
    </row>
    <row r="25" spans="1:2" x14ac:dyDescent="0.2">
      <c r="A25" s="6" t="s">
        <v>80</v>
      </c>
      <c r="B25" s="4">
        <v>9</v>
      </c>
    </row>
    <row r="26" spans="1:2" x14ac:dyDescent="0.2">
      <c r="A26" s="6" t="s">
        <v>107</v>
      </c>
      <c r="B26" s="4">
        <v>8</v>
      </c>
    </row>
    <row r="27" spans="1:2" x14ac:dyDescent="0.2">
      <c r="A27" s="6" t="s">
        <v>227</v>
      </c>
      <c r="B27" s="4">
        <v>8</v>
      </c>
    </row>
    <row r="28" spans="1:2" x14ac:dyDescent="0.2">
      <c r="A28" s="6" t="s">
        <v>257</v>
      </c>
      <c r="B28" s="4">
        <v>8</v>
      </c>
    </row>
    <row r="29" spans="1:2" x14ac:dyDescent="0.2">
      <c r="A29" s="6" t="s">
        <v>154</v>
      </c>
      <c r="B29" s="4">
        <v>8</v>
      </c>
    </row>
    <row r="30" spans="1:2" x14ac:dyDescent="0.2">
      <c r="A30" s="6" t="s">
        <v>344</v>
      </c>
      <c r="B30" s="4">
        <v>8</v>
      </c>
    </row>
    <row r="31" spans="1:2" x14ac:dyDescent="0.2">
      <c r="A31" s="6" t="s">
        <v>175</v>
      </c>
      <c r="B31" s="4">
        <v>7</v>
      </c>
    </row>
    <row r="32" spans="1:2" x14ac:dyDescent="0.2">
      <c r="A32" s="6" t="s">
        <v>72</v>
      </c>
      <c r="B32" s="4">
        <v>7</v>
      </c>
    </row>
    <row r="33" spans="1:2" x14ac:dyDescent="0.2">
      <c r="A33" s="6" t="s">
        <v>271</v>
      </c>
      <c r="B33" s="4">
        <v>7</v>
      </c>
    </row>
    <row r="34" spans="1:2" x14ac:dyDescent="0.2">
      <c r="A34" s="6" t="s">
        <v>360</v>
      </c>
      <c r="B34" s="4">
        <v>7</v>
      </c>
    </row>
    <row r="35" spans="1:2" x14ac:dyDescent="0.2">
      <c r="A35" s="6" t="s">
        <v>180</v>
      </c>
      <c r="B35" s="4">
        <v>6</v>
      </c>
    </row>
    <row r="36" spans="1:2" x14ac:dyDescent="0.2">
      <c r="A36" s="6" t="s">
        <v>291</v>
      </c>
      <c r="B36" s="4">
        <v>6</v>
      </c>
    </row>
    <row r="37" spans="1:2" x14ac:dyDescent="0.2">
      <c r="A37" s="6" t="s">
        <v>347</v>
      </c>
      <c r="B37" s="4">
        <v>6</v>
      </c>
    </row>
    <row r="38" spans="1:2" x14ac:dyDescent="0.2">
      <c r="A38" s="6" t="s">
        <v>87</v>
      </c>
      <c r="B38" s="4">
        <v>6</v>
      </c>
    </row>
    <row r="39" spans="1:2" x14ac:dyDescent="0.2">
      <c r="A39" s="6" t="s">
        <v>313</v>
      </c>
      <c r="B39" s="4">
        <v>6</v>
      </c>
    </row>
    <row r="40" spans="1:2" x14ac:dyDescent="0.2">
      <c r="A40" s="6" t="s">
        <v>181</v>
      </c>
      <c r="B40" s="4">
        <v>6</v>
      </c>
    </row>
    <row r="41" spans="1:2" x14ac:dyDescent="0.2">
      <c r="A41" s="6" t="s">
        <v>352</v>
      </c>
      <c r="B41" s="4">
        <v>6</v>
      </c>
    </row>
    <row r="42" spans="1:2" x14ac:dyDescent="0.2">
      <c r="A42" s="6" t="s">
        <v>160</v>
      </c>
      <c r="B42" s="4">
        <v>6</v>
      </c>
    </row>
    <row r="43" spans="1:2" x14ac:dyDescent="0.2">
      <c r="A43" s="6" t="s">
        <v>334</v>
      </c>
      <c r="B43" s="4">
        <v>6</v>
      </c>
    </row>
    <row r="44" spans="1:2" x14ac:dyDescent="0.2">
      <c r="A44" s="6" t="s">
        <v>18</v>
      </c>
      <c r="B44" s="4">
        <v>5</v>
      </c>
    </row>
    <row r="45" spans="1:2" x14ac:dyDescent="0.2">
      <c r="A45" s="6" t="s">
        <v>162</v>
      </c>
      <c r="B45" s="4">
        <v>5</v>
      </c>
    </row>
    <row r="46" spans="1:2" x14ac:dyDescent="0.2">
      <c r="A46" s="6" t="s">
        <v>350</v>
      </c>
      <c r="B46" s="4">
        <v>5</v>
      </c>
    </row>
    <row r="47" spans="1:2" x14ac:dyDescent="0.2">
      <c r="A47" s="6" t="s">
        <v>262</v>
      </c>
      <c r="B47" s="4">
        <v>5</v>
      </c>
    </row>
    <row r="48" spans="1:2" x14ac:dyDescent="0.2">
      <c r="A48" s="6" t="s">
        <v>231</v>
      </c>
      <c r="B48" s="4">
        <v>5</v>
      </c>
    </row>
    <row r="49" spans="1:2" x14ac:dyDescent="0.2">
      <c r="A49" s="6" t="s">
        <v>69</v>
      </c>
      <c r="B49" s="4">
        <v>5</v>
      </c>
    </row>
    <row r="50" spans="1:2" x14ac:dyDescent="0.2">
      <c r="A50" s="6" t="s">
        <v>276</v>
      </c>
      <c r="B50" s="4">
        <v>5</v>
      </c>
    </row>
    <row r="51" spans="1:2" x14ac:dyDescent="0.2">
      <c r="A51" s="6" t="s">
        <v>139</v>
      </c>
      <c r="B51" s="4">
        <v>5</v>
      </c>
    </row>
    <row r="52" spans="1:2" x14ac:dyDescent="0.2">
      <c r="A52" s="6" t="s">
        <v>297</v>
      </c>
      <c r="B52" s="4">
        <v>5</v>
      </c>
    </row>
    <row r="53" spans="1:2" x14ac:dyDescent="0.2">
      <c r="A53" s="6" t="s">
        <v>265</v>
      </c>
      <c r="B53" s="4">
        <v>5</v>
      </c>
    </row>
    <row r="54" spans="1:2" x14ac:dyDescent="0.2">
      <c r="A54" s="6" t="s">
        <v>94</v>
      </c>
      <c r="B54" s="4">
        <v>5</v>
      </c>
    </row>
    <row r="55" spans="1:2" x14ac:dyDescent="0.2">
      <c r="A55" s="6" t="s">
        <v>286</v>
      </c>
      <c r="B55" s="4">
        <v>5</v>
      </c>
    </row>
    <row r="56" spans="1:2" x14ac:dyDescent="0.2">
      <c r="A56" s="6" t="s">
        <v>197</v>
      </c>
      <c r="B56" s="4">
        <v>5</v>
      </c>
    </row>
    <row r="57" spans="1:2" x14ac:dyDescent="0.2">
      <c r="A57" s="6" t="s">
        <v>328</v>
      </c>
      <c r="B57" s="4">
        <v>5</v>
      </c>
    </row>
    <row r="58" spans="1:2" x14ac:dyDescent="0.2">
      <c r="A58" s="6" t="s">
        <v>307</v>
      </c>
      <c r="B58" s="4">
        <v>5</v>
      </c>
    </row>
    <row r="59" spans="1:2" x14ac:dyDescent="0.2">
      <c r="A59" s="6" t="s">
        <v>101</v>
      </c>
      <c r="B59" s="4">
        <v>5</v>
      </c>
    </row>
    <row r="60" spans="1:2" x14ac:dyDescent="0.2">
      <c r="A60" s="6" t="s">
        <v>88</v>
      </c>
      <c r="B60" s="4">
        <v>5</v>
      </c>
    </row>
    <row r="61" spans="1:2" x14ac:dyDescent="0.2">
      <c r="A61" s="6" t="s">
        <v>292</v>
      </c>
      <c r="B61" s="4">
        <v>5</v>
      </c>
    </row>
    <row r="62" spans="1:2" x14ac:dyDescent="0.2">
      <c r="A62" s="6" t="s">
        <v>211</v>
      </c>
      <c r="B62" s="4">
        <v>5</v>
      </c>
    </row>
    <row r="63" spans="1:2" x14ac:dyDescent="0.2">
      <c r="A63" s="6" t="s">
        <v>311</v>
      </c>
      <c r="B63" s="4">
        <v>4</v>
      </c>
    </row>
    <row r="64" spans="1:2" x14ac:dyDescent="0.2">
      <c r="A64" s="6" t="s">
        <v>288</v>
      </c>
      <c r="B64" s="4">
        <v>4</v>
      </c>
    </row>
    <row r="65" spans="1:2" x14ac:dyDescent="0.2">
      <c r="A65" s="6" t="s">
        <v>310</v>
      </c>
      <c r="B65" s="4">
        <v>4</v>
      </c>
    </row>
    <row r="66" spans="1:2" x14ac:dyDescent="0.2">
      <c r="A66" s="6" t="s">
        <v>156</v>
      </c>
      <c r="B66" s="4">
        <v>4</v>
      </c>
    </row>
    <row r="67" spans="1:2" x14ac:dyDescent="0.2">
      <c r="A67" s="6" t="s">
        <v>25</v>
      </c>
      <c r="B67" s="4">
        <v>4</v>
      </c>
    </row>
    <row r="68" spans="1:2" x14ac:dyDescent="0.2">
      <c r="A68" s="6" t="s">
        <v>243</v>
      </c>
      <c r="B68" s="4">
        <v>4</v>
      </c>
    </row>
    <row r="69" spans="1:2" x14ac:dyDescent="0.2">
      <c r="A69" s="6" t="s">
        <v>337</v>
      </c>
      <c r="B69" s="4">
        <v>4</v>
      </c>
    </row>
    <row r="70" spans="1:2" x14ac:dyDescent="0.2">
      <c r="A70" s="6" t="s">
        <v>335</v>
      </c>
      <c r="B70" s="4">
        <v>4</v>
      </c>
    </row>
    <row r="71" spans="1:2" x14ac:dyDescent="0.2">
      <c r="A71" s="6" t="s">
        <v>136</v>
      </c>
      <c r="B71" s="4">
        <v>4</v>
      </c>
    </row>
    <row r="72" spans="1:2" x14ac:dyDescent="0.2">
      <c r="A72" s="6" t="s">
        <v>226</v>
      </c>
      <c r="B72" s="4">
        <v>4</v>
      </c>
    </row>
    <row r="73" spans="1:2" x14ac:dyDescent="0.2">
      <c r="A73" s="6" t="s">
        <v>66</v>
      </c>
      <c r="B73" s="4">
        <v>4</v>
      </c>
    </row>
    <row r="74" spans="1:2" x14ac:dyDescent="0.2">
      <c r="A74" s="6" t="s">
        <v>346</v>
      </c>
      <c r="B74" s="4">
        <v>4</v>
      </c>
    </row>
    <row r="75" spans="1:2" x14ac:dyDescent="0.2">
      <c r="A75" s="6" t="s">
        <v>351</v>
      </c>
      <c r="B75" s="4">
        <v>4</v>
      </c>
    </row>
    <row r="76" spans="1:2" x14ac:dyDescent="0.2">
      <c r="A76" s="6" t="s">
        <v>251</v>
      </c>
      <c r="B76" s="4">
        <v>3</v>
      </c>
    </row>
    <row r="77" spans="1:2" x14ac:dyDescent="0.2">
      <c r="A77" s="6" t="s">
        <v>82</v>
      </c>
      <c r="B77" s="4">
        <v>3</v>
      </c>
    </row>
    <row r="78" spans="1:2" x14ac:dyDescent="0.2">
      <c r="A78" s="6" t="s">
        <v>324</v>
      </c>
      <c r="B78" s="4">
        <v>3</v>
      </c>
    </row>
    <row r="79" spans="1:2" x14ac:dyDescent="0.2">
      <c r="A79" s="6" t="s">
        <v>268</v>
      </c>
      <c r="B79" s="4">
        <v>3</v>
      </c>
    </row>
    <row r="80" spans="1:2" x14ac:dyDescent="0.2">
      <c r="A80" s="6" t="s">
        <v>260</v>
      </c>
      <c r="B80" s="4">
        <v>3</v>
      </c>
    </row>
    <row r="81" spans="1:2" x14ac:dyDescent="0.2">
      <c r="A81" s="6" t="s">
        <v>182</v>
      </c>
      <c r="B81" s="4">
        <v>3</v>
      </c>
    </row>
    <row r="82" spans="1:2" x14ac:dyDescent="0.2">
      <c r="A82" s="6" t="s">
        <v>294</v>
      </c>
      <c r="B82" s="4">
        <v>3</v>
      </c>
    </row>
    <row r="83" spans="1:2" x14ac:dyDescent="0.2">
      <c r="A83" s="6" t="s">
        <v>171</v>
      </c>
      <c r="B83" s="4">
        <v>3</v>
      </c>
    </row>
    <row r="84" spans="1:2" x14ac:dyDescent="0.2">
      <c r="A84" s="6" t="s">
        <v>193</v>
      </c>
      <c r="B84" s="4">
        <v>3</v>
      </c>
    </row>
    <row r="85" spans="1:2" x14ac:dyDescent="0.2">
      <c r="A85" s="6" t="s">
        <v>97</v>
      </c>
      <c r="B85" s="4">
        <v>3</v>
      </c>
    </row>
    <row r="86" spans="1:2" x14ac:dyDescent="0.2">
      <c r="A86" s="6" t="s">
        <v>293</v>
      </c>
      <c r="B86" s="4">
        <v>3</v>
      </c>
    </row>
    <row r="87" spans="1:2" x14ac:dyDescent="0.2">
      <c r="A87" s="6" t="s">
        <v>298</v>
      </c>
      <c r="B87" s="4">
        <v>3</v>
      </c>
    </row>
    <row r="88" spans="1:2" x14ac:dyDescent="0.2">
      <c r="A88" s="6" t="s">
        <v>393</v>
      </c>
      <c r="B88" s="4">
        <v>3</v>
      </c>
    </row>
    <row r="89" spans="1:2" x14ac:dyDescent="0.2">
      <c r="A89" s="6" t="s">
        <v>284</v>
      </c>
      <c r="B89" s="4">
        <v>3</v>
      </c>
    </row>
    <row r="90" spans="1:2" x14ac:dyDescent="0.2">
      <c r="A90" s="6" t="s">
        <v>374</v>
      </c>
      <c r="B90" s="4">
        <v>3</v>
      </c>
    </row>
    <row r="91" spans="1:2" x14ac:dyDescent="0.2">
      <c r="A91" s="6" t="s">
        <v>100</v>
      </c>
      <c r="B91" s="4">
        <v>3</v>
      </c>
    </row>
    <row r="92" spans="1:2" x14ac:dyDescent="0.2">
      <c r="A92" s="6" t="s">
        <v>165</v>
      </c>
      <c r="B92" s="4">
        <v>3</v>
      </c>
    </row>
    <row r="93" spans="1:2" x14ac:dyDescent="0.2">
      <c r="A93" s="6" t="s">
        <v>190</v>
      </c>
      <c r="B93" s="4">
        <v>3</v>
      </c>
    </row>
    <row r="94" spans="1:2" x14ac:dyDescent="0.2">
      <c r="A94" s="6" t="s">
        <v>90</v>
      </c>
      <c r="B94" s="4">
        <v>3</v>
      </c>
    </row>
    <row r="95" spans="1:2" x14ac:dyDescent="0.2">
      <c r="A95" s="6" t="s">
        <v>153</v>
      </c>
      <c r="B95" s="4">
        <v>3</v>
      </c>
    </row>
    <row r="96" spans="1:2" x14ac:dyDescent="0.2">
      <c r="A96" s="6" t="s">
        <v>316</v>
      </c>
      <c r="B96" s="4">
        <v>2</v>
      </c>
    </row>
    <row r="97" spans="1:2" x14ac:dyDescent="0.2">
      <c r="A97" s="6" t="s">
        <v>365</v>
      </c>
      <c r="B97" s="4">
        <v>2</v>
      </c>
    </row>
    <row r="98" spans="1:2" x14ac:dyDescent="0.2">
      <c r="A98" s="6" t="s">
        <v>78</v>
      </c>
      <c r="B98" s="4">
        <v>2</v>
      </c>
    </row>
    <row r="99" spans="1:2" x14ac:dyDescent="0.2">
      <c r="A99" s="6" t="s">
        <v>253</v>
      </c>
      <c r="B99" s="4">
        <v>2</v>
      </c>
    </row>
    <row r="100" spans="1:2" x14ac:dyDescent="0.2">
      <c r="A100" s="6" t="s">
        <v>385</v>
      </c>
      <c r="B100" s="4">
        <v>2</v>
      </c>
    </row>
    <row r="101" spans="1:2" x14ac:dyDescent="0.2">
      <c r="A101" s="6" t="s">
        <v>191</v>
      </c>
      <c r="B101" s="4">
        <v>2</v>
      </c>
    </row>
    <row r="102" spans="1:2" x14ac:dyDescent="0.2">
      <c r="A102" s="6" t="s">
        <v>329</v>
      </c>
      <c r="B102" s="4">
        <v>2</v>
      </c>
    </row>
    <row r="103" spans="1:2" x14ac:dyDescent="0.2">
      <c r="A103" s="6" t="s">
        <v>209</v>
      </c>
      <c r="B103" s="4">
        <v>2</v>
      </c>
    </row>
    <row r="104" spans="1:2" x14ac:dyDescent="0.2">
      <c r="A104" s="6" t="s">
        <v>45</v>
      </c>
      <c r="B104" s="4">
        <v>2</v>
      </c>
    </row>
    <row r="105" spans="1:2" x14ac:dyDescent="0.2">
      <c r="A105" s="6" t="s">
        <v>199</v>
      </c>
      <c r="B105" s="4">
        <v>2</v>
      </c>
    </row>
    <row r="106" spans="1:2" x14ac:dyDescent="0.2">
      <c r="A106" s="6" t="s">
        <v>314</v>
      </c>
      <c r="B106" s="4">
        <v>2</v>
      </c>
    </row>
    <row r="107" spans="1:2" x14ac:dyDescent="0.2">
      <c r="A107" s="6" t="s">
        <v>373</v>
      </c>
      <c r="B107" s="4">
        <v>2</v>
      </c>
    </row>
    <row r="108" spans="1:2" x14ac:dyDescent="0.2">
      <c r="A108" s="6" t="s">
        <v>202</v>
      </c>
      <c r="B108" s="4">
        <v>2</v>
      </c>
    </row>
    <row r="109" spans="1:2" x14ac:dyDescent="0.2">
      <c r="A109" s="6" t="s">
        <v>290</v>
      </c>
      <c r="B109" s="4">
        <v>2</v>
      </c>
    </row>
    <row r="110" spans="1:2" x14ac:dyDescent="0.2">
      <c r="A110" s="6" t="s">
        <v>85</v>
      </c>
      <c r="B110" s="4">
        <v>2</v>
      </c>
    </row>
    <row r="111" spans="1:2" x14ac:dyDescent="0.2">
      <c r="A111" s="6" t="s">
        <v>177</v>
      </c>
      <c r="B111" s="4">
        <v>2</v>
      </c>
    </row>
    <row r="112" spans="1:2" x14ac:dyDescent="0.2">
      <c r="A112" s="6" t="s">
        <v>214</v>
      </c>
      <c r="B112" s="4">
        <v>2</v>
      </c>
    </row>
    <row r="113" spans="1:2" x14ac:dyDescent="0.2">
      <c r="A113" s="6" t="s">
        <v>338</v>
      </c>
      <c r="B113" s="4">
        <v>2</v>
      </c>
    </row>
    <row r="114" spans="1:2" x14ac:dyDescent="0.2">
      <c r="A114" s="6" t="s">
        <v>158</v>
      </c>
      <c r="B114" s="4">
        <v>2</v>
      </c>
    </row>
    <row r="115" spans="1:2" x14ac:dyDescent="0.2">
      <c r="A115" s="6" t="s">
        <v>109</v>
      </c>
      <c r="B115" s="4">
        <v>2</v>
      </c>
    </row>
    <row r="116" spans="1:2" x14ac:dyDescent="0.2">
      <c r="A116" s="6" t="s">
        <v>309</v>
      </c>
      <c r="B116" s="4">
        <v>2</v>
      </c>
    </row>
    <row r="117" spans="1:2" x14ac:dyDescent="0.2">
      <c r="A117" s="6" t="s">
        <v>220</v>
      </c>
      <c r="B117" s="4">
        <v>2</v>
      </c>
    </row>
    <row r="118" spans="1:2" x14ac:dyDescent="0.2">
      <c r="A118" s="6" t="s">
        <v>51</v>
      </c>
      <c r="B118" s="4">
        <v>2</v>
      </c>
    </row>
    <row r="119" spans="1:2" x14ac:dyDescent="0.2">
      <c r="A119" s="6" t="s">
        <v>357</v>
      </c>
      <c r="B119" s="4">
        <v>2</v>
      </c>
    </row>
    <row r="120" spans="1:2" x14ac:dyDescent="0.2">
      <c r="A120" s="6" t="s">
        <v>245</v>
      </c>
      <c r="B120" s="4">
        <v>2</v>
      </c>
    </row>
    <row r="121" spans="1:2" x14ac:dyDescent="0.2">
      <c r="A121" s="6" t="s">
        <v>216</v>
      </c>
      <c r="B121" s="4">
        <v>2</v>
      </c>
    </row>
    <row r="122" spans="1:2" x14ac:dyDescent="0.2">
      <c r="A122" s="6" t="s">
        <v>255</v>
      </c>
      <c r="B122" s="4">
        <v>2</v>
      </c>
    </row>
    <row r="123" spans="1:2" x14ac:dyDescent="0.2">
      <c r="A123" s="6" t="s">
        <v>355</v>
      </c>
      <c r="B123" s="4">
        <v>2</v>
      </c>
    </row>
    <row r="124" spans="1:2" x14ac:dyDescent="0.2">
      <c r="A124" s="6" t="s">
        <v>273</v>
      </c>
      <c r="B124" s="4">
        <v>2</v>
      </c>
    </row>
    <row r="125" spans="1:2" x14ac:dyDescent="0.2">
      <c r="A125" s="6" t="s">
        <v>353</v>
      </c>
      <c r="B125" s="4">
        <v>2</v>
      </c>
    </row>
    <row r="126" spans="1:2" x14ac:dyDescent="0.2">
      <c r="A126" s="6" t="s">
        <v>84</v>
      </c>
      <c r="B126" s="4">
        <v>2</v>
      </c>
    </row>
    <row r="127" spans="1:2" x14ac:dyDescent="0.2">
      <c r="A127" s="6" t="s">
        <v>83</v>
      </c>
      <c r="B127" s="4">
        <v>2</v>
      </c>
    </row>
    <row r="128" spans="1:2" x14ac:dyDescent="0.2">
      <c r="A128" s="6" t="s">
        <v>254</v>
      </c>
      <c r="B128" s="4">
        <v>2</v>
      </c>
    </row>
    <row r="129" spans="1:2" x14ac:dyDescent="0.2">
      <c r="A129" s="6" t="s">
        <v>218</v>
      </c>
      <c r="B129" s="4">
        <v>2</v>
      </c>
    </row>
    <row r="130" spans="1:2" x14ac:dyDescent="0.2">
      <c r="A130" s="6" t="s">
        <v>331</v>
      </c>
      <c r="B130" s="4">
        <v>2</v>
      </c>
    </row>
    <row r="131" spans="1:2" x14ac:dyDescent="0.2">
      <c r="A131" s="6" t="s">
        <v>368</v>
      </c>
      <c r="B131" s="4">
        <v>2</v>
      </c>
    </row>
    <row r="132" spans="1:2" x14ac:dyDescent="0.2">
      <c r="A132" s="6" t="s">
        <v>289</v>
      </c>
      <c r="B132" s="4">
        <v>2</v>
      </c>
    </row>
    <row r="133" spans="1:2" x14ac:dyDescent="0.2">
      <c r="A133" s="6" t="s">
        <v>98</v>
      </c>
      <c r="B133" s="4">
        <v>2</v>
      </c>
    </row>
    <row r="134" spans="1:2" x14ac:dyDescent="0.2">
      <c r="A134" s="6" t="s">
        <v>356</v>
      </c>
      <c r="B134" s="4">
        <v>2</v>
      </c>
    </row>
    <row r="135" spans="1:2" x14ac:dyDescent="0.2">
      <c r="A135" s="6" t="s">
        <v>102</v>
      </c>
      <c r="B135" s="4">
        <v>2</v>
      </c>
    </row>
    <row r="136" spans="1:2" x14ac:dyDescent="0.2">
      <c r="A136" s="6" t="s">
        <v>96</v>
      </c>
      <c r="B136" s="4">
        <v>2</v>
      </c>
    </row>
    <row r="137" spans="1:2" x14ac:dyDescent="0.2">
      <c r="A137" s="6" t="s">
        <v>370</v>
      </c>
      <c r="B137" s="4">
        <v>2</v>
      </c>
    </row>
    <row r="138" spans="1:2" x14ac:dyDescent="0.2">
      <c r="A138" s="6" t="s">
        <v>261</v>
      </c>
      <c r="B138" s="4">
        <v>2</v>
      </c>
    </row>
    <row r="139" spans="1:2" x14ac:dyDescent="0.2">
      <c r="A139" s="6" t="s">
        <v>248</v>
      </c>
      <c r="B139" s="4">
        <v>2</v>
      </c>
    </row>
    <row r="140" spans="1:2" x14ac:dyDescent="0.2">
      <c r="A140" s="6" t="s">
        <v>392</v>
      </c>
      <c r="B140" s="4">
        <v>2</v>
      </c>
    </row>
    <row r="141" spans="1:2" x14ac:dyDescent="0.2">
      <c r="A141" s="6" t="s">
        <v>348</v>
      </c>
      <c r="B141" s="4">
        <v>2</v>
      </c>
    </row>
    <row r="142" spans="1:2" x14ac:dyDescent="0.2">
      <c r="A142" s="6" t="s">
        <v>103</v>
      </c>
      <c r="B142" s="4">
        <v>2</v>
      </c>
    </row>
    <row r="143" spans="1:2" x14ac:dyDescent="0.2">
      <c r="A143" s="6" t="s">
        <v>306</v>
      </c>
      <c r="B143" s="4">
        <v>2</v>
      </c>
    </row>
    <row r="144" spans="1:2" x14ac:dyDescent="0.2">
      <c r="A144" s="6" t="s">
        <v>241</v>
      </c>
      <c r="B144" s="4">
        <v>2</v>
      </c>
    </row>
    <row r="145" spans="1:2" x14ac:dyDescent="0.2">
      <c r="A145" s="6" t="s">
        <v>114</v>
      </c>
      <c r="B145" s="4">
        <v>2</v>
      </c>
    </row>
    <row r="146" spans="1:2" x14ac:dyDescent="0.2">
      <c r="A146" s="6" t="s">
        <v>74</v>
      </c>
      <c r="B146" s="4">
        <v>1</v>
      </c>
    </row>
    <row r="147" spans="1:2" x14ac:dyDescent="0.2">
      <c r="A147" s="6" t="s">
        <v>81</v>
      </c>
      <c r="B147" s="4">
        <v>1</v>
      </c>
    </row>
    <row r="148" spans="1:2" x14ac:dyDescent="0.2">
      <c r="A148" s="6" t="s">
        <v>128</v>
      </c>
      <c r="B148" s="4">
        <v>1</v>
      </c>
    </row>
    <row r="149" spans="1:2" x14ac:dyDescent="0.2">
      <c r="A149" s="6" t="s">
        <v>367</v>
      </c>
      <c r="B149" s="4">
        <v>1</v>
      </c>
    </row>
    <row r="150" spans="1:2" x14ac:dyDescent="0.2">
      <c r="A150" s="6" t="s">
        <v>391</v>
      </c>
      <c r="B150" s="4">
        <v>1</v>
      </c>
    </row>
    <row r="151" spans="1:2" x14ac:dyDescent="0.2">
      <c r="A151" s="6" t="s">
        <v>327</v>
      </c>
      <c r="B151" s="4">
        <v>1</v>
      </c>
    </row>
    <row r="152" spans="1:2" x14ac:dyDescent="0.2">
      <c r="A152" s="6" t="s">
        <v>364</v>
      </c>
      <c r="B152" s="4">
        <v>1</v>
      </c>
    </row>
    <row r="153" spans="1:2" x14ac:dyDescent="0.2">
      <c r="A153" s="6" t="s">
        <v>163</v>
      </c>
      <c r="B153" s="4">
        <v>1</v>
      </c>
    </row>
    <row r="154" spans="1:2" x14ac:dyDescent="0.2">
      <c r="A154" s="6" t="s">
        <v>166</v>
      </c>
      <c r="B154" s="4">
        <v>1</v>
      </c>
    </row>
    <row r="155" spans="1:2" x14ac:dyDescent="0.2">
      <c r="A155" s="6" t="s">
        <v>148</v>
      </c>
      <c r="B155" s="4">
        <v>1</v>
      </c>
    </row>
    <row r="156" spans="1:2" x14ac:dyDescent="0.2">
      <c r="A156" s="6" t="s">
        <v>206</v>
      </c>
      <c r="B156" s="4">
        <v>1</v>
      </c>
    </row>
    <row r="157" spans="1:2" x14ac:dyDescent="0.2">
      <c r="A157" s="6" t="s">
        <v>312</v>
      </c>
      <c r="B157" s="4">
        <v>1</v>
      </c>
    </row>
    <row r="158" spans="1:2" x14ac:dyDescent="0.2">
      <c r="A158" s="6" t="s">
        <v>308</v>
      </c>
      <c r="B158" s="4">
        <v>1</v>
      </c>
    </row>
    <row r="159" spans="1:2" x14ac:dyDescent="0.2">
      <c r="A159" s="6" t="s">
        <v>377</v>
      </c>
      <c r="B159" s="4">
        <v>1</v>
      </c>
    </row>
    <row r="160" spans="1:2" x14ac:dyDescent="0.2">
      <c r="A160" s="6" t="s">
        <v>99</v>
      </c>
      <c r="B160" s="4">
        <v>1</v>
      </c>
    </row>
    <row r="161" spans="1:2" x14ac:dyDescent="0.2">
      <c r="A161" s="6" t="s">
        <v>178</v>
      </c>
      <c r="B161" s="4">
        <v>1</v>
      </c>
    </row>
    <row r="162" spans="1:2" x14ac:dyDescent="0.2">
      <c r="A162" s="6" t="s">
        <v>361</v>
      </c>
      <c r="B162" s="4">
        <v>1</v>
      </c>
    </row>
    <row r="163" spans="1:2" x14ac:dyDescent="0.2">
      <c r="A163" s="6" t="s">
        <v>336</v>
      </c>
      <c r="B163" s="4">
        <v>1</v>
      </c>
    </row>
    <row r="164" spans="1:2" x14ac:dyDescent="0.2">
      <c r="A164" s="6" t="s">
        <v>354</v>
      </c>
      <c r="B164" s="4">
        <v>1</v>
      </c>
    </row>
    <row r="165" spans="1:2" x14ac:dyDescent="0.2">
      <c r="A165" s="6" t="s">
        <v>173</v>
      </c>
      <c r="B165" s="4">
        <v>1</v>
      </c>
    </row>
    <row r="166" spans="1:2" x14ac:dyDescent="0.2">
      <c r="A166" s="6" t="s">
        <v>315</v>
      </c>
      <c r="B166" s="4">
        <v>1</v>
      </c>
    </row>
    <row r="167" spans="1:2" x14ac:dyDescent="0.2">
      <c r="A167" s="6" t="s">
        <v>219</v>
      </c>
      <c r="B167" s="4">
        <v>1</v>
      </c>
    </row>
    <row r="168" spans="1:2" x14ac:dyDescent="0.2">
      <c r="A168" s="6" t="s">
        <v>222</v>
      </c>
      <c r="B168" s="4">
        <v>1</v>
      </c>
    </row>
    <row r="169" spans="1:2" x14ac:dyDescent="0.2">
      <c r="A169" s="6" t="s">
        <v>176</v>
      </c>
      <c r="B169" s="4">
        <v>1</v>
      </c>
    </row>
    <row r="170" spans="1:2" x14ac:dyDescent="0.2">
      <c r="A170" s="6" t="s">
        <v>279</v>
      </c>
      <c r="B170" s="4">
        <v>1</v>
      </c>
    </row>
    <row r="171" spans="1:2" x14ac:dyDescent="0.2">
      <c r="A171" s="6" t="s">
        <v>79</v>
      </c>
      <c r="B171" s="4">
        <v>1</v>
      </c>
    </row>
    <row r="172" spans="1:2" x14ac:dyDescent="0.2">
      <c r="A172" s="6" t="s">
        <v>381</v>
      </c>
      <c r="B172" s="4">
        <v>1</v>
      </c>
    </row>
    <row r="173" spans="1:2" x14ac:dyDescent="0.2">
      <c r="A173" s="6" t="s">
        <v>184</v>
      </c>
      <c r="B173" s="4">
        <v>1</v>
      </c>
    </row>
    <row r="174" spans="1:2" x14ac:dyDescent="0.2">
      <c r="A174" s="6" t="s">
        <v>217</v>
      </c>
      <c r="B174" s="4">
        <v>1</v>
      </c>
    </row>
    <row r="175" spans="1:2" x14ac:dyDescent="0.2">
      <c r="A175" s="6" t="s">
        <v>396</v>
      </c>
      <c r="B175" s="4">
        <v>1</v>
      </c>
    </row>
    <row r="176" spans="1:2" x14ac:dyDescent="0.2">
      <c r="A176" s="6" t="s">
        <v>386</v>
      </c>
      <c r="B176" s="4">
        <v>1</v>
      </c>
    </row>
    <row r="177" spans="1:2" x14ac:dyDescent="0.2">
      <c r="A177" s="6" t="s">
        <v>395</v>
      </c>
      <c r="B177" s="4">
        <v>1</v>
      </c>
    </row>
    <row r="178" spans="1:2" x14ac:dyDescent="0.2">
      <c r="A178" s="6" t="s">
        <v>272</v>
      </c>
      <c r="B178" s="4">
        <v>1</v>
      </c>
    </row>
    <row r="179" spans="1:2" x14ac:dyDescent="0.2">
      <c r="A179" s="6" t="s">
        <v>384</v>
      </c>
      <c r="B179" s="4">
        <v>1</v>
      </c>
    </row>
    <row r="180" spans="1:2" x14ac:dyDescent="0.2">
      <c r="A180" s="6" t="s">
        <v>246</v>
      </c>
      <c r="B180" s="4">
        <v>1</v>
      </c>
    </row>
    <row r="181" spans="1:2" x14ac:dyDescent="0.2">
      <c r="A181" s="6" t="s">
        <v>126</v>
      </c>
      <c r="B181" s="4">
        <v>1</v>
      </c>
    </row>
    <row r="182" spans="1:2" x14ac:dyDescent="0.2">
      <c r="A182" s="6" t="s">
        <v>366</v>
      </c>
      <c r="B182" s="4">
        <v>1</v>
      </c>
    </row>
    <row r="183" spans="1:2" x14ac:dyDescent="0.2">
      <c r="A183" s="6" t="s">
        <v>275</v>
      </c>
      <c r="B183" s="4">
        <v>1</v>
      </c>
    </row>
    <row r="184" spans="1:2" x14ac:dyDescent="0.2">
      <c r="A184" s="6" t="s">
        <v>228</v>
      </c>
      <c r="B184" s="4">
        <v>1</v>
      </c>
    </row>
    <row r="185" spans="1:2" x14ac:dyDescent="0.2">
      <c r="A185" s="6" t="s">
        <v>390</v>
      </c>
      <c r="B185" s="4">
        <v>1</v>
      </c>
    </row>
    <row r="186" spans="1:2" x14ac:dyDescent="0.2">
      <c r="A186" s="6" t="s">
        <v>358</v>
      </c>
      <c r="B186" s="4">
        <v>1</v>
      </c>
    </row>
    <row r="187" spans="1:2" x14ac:dyDescent="0.2">
      <c r="A187" s="6" t="s">
        <v>303</v>
      </c>
      <c r="B187" s="4">
        <v>1</v>
      </c>
    </row>
    <row r="188" spans="1:2" x14ac:dyDescent="0.2">
      <c r="A188" s="6" t="s">
        <v>258</v>
      </c>
      <c r="B188" s="4">
        <v>1</v>
      </c>
    </row>
    <row r="189" spans="1:2" x14ac:dyDescent="0.2">
      <c r="A189" s="6" t="s">
        <v>250</v>
      </c>
      <c r="B189" s="4">
        <v>1</v>
      </c>
    </row>
    <row r="190" spans="1:2" x14ac:dyDescent="0.2">
      <c r="A190" s="6" t="s">
        <v>86</v>
      </c>
      <c r="B190" s="4">
        <v>1</v>
      </c>
    </row>
    <row r="191" spans="1:2" x14ac:dyDescent="0.2">
      <c r="A191" s="6" t="s">
        <v>155</v>
      </c>
      <c r="B191" s="4">
        <v>1</v>
      </c>
    </row>
    <row r="192" spans="1:2" x14ac:dyDescent="0.2">
      <c r="A192" s="6" t="s">
        <v>198</v>
      </c>
      <c r="B192" s="4">
        <v>1</v>
      </c>
    </row>
    <row r="193" spans="1:2" x14ac:dyDescent="0.2">
      <c r="A193" s="6" t="s">
        <v>382</v>
      </c>
      <c r="B193" s="4">
        <v>1</v>
      </c>
    </row>
    <row r="194" spans="1:2" x14ac:dyDescent="0.2">
      <c r="A194" s="6" t="s">
        <v>142</v>
      </c>
      <c r="B194" s="4">
        <v>1</v>
      </c>
    </row>
    <row r="195" spans="1:2" x14ac:dyDescent="0.2">
      <c r="A195" s="6" t="s">
        <v>196</v>
      </c>
      <c r="B195" s="4">
        <v>1</v>
      </c>
    </row>
    <row r="196" spans="1:2" x14ac:dyDescent="0.2">
      <c r="A196" s="6" t="s">
        <v>256</v>
      </c>
      <c r="B196" s="4">
        <v>1</v>
      </c>
    </row>
    <row r="197" spans="1:2" x14ac:dyDescent="0.2">
      <c r="A197" s="6" t="s">
        <v>249</v>
      </c>
      <c r="B197" s="4">
        <v>1</v>
      </c>
    </row>
    <row r="198" spans="1:2" x14ac:dyDescent="0.2">
      <c r="A198" s="6" t="s">
        <v>244</v>
      </c>
      <c r="B198" s="4">
        <v>1</v>
      </c>
    </row>
    <row r="199" spans="1:2" x14ac:dyDescent="0.2">
      <c r="A199" s="6" t="s">
        <v>394</v>
      </c>
      <c r="B199" s="4">
        <v>1</v>
      </c>
    </row>
    <row r="200" spans="1:2" x14ac:dyDescent="0.2">
      <c r="A200" s="6" t="s">
        <v>92</v>
      </c>
      <c r="B200" s="4">
        <v>1</v>
      </c>
    </row>
    <row r="201" spans="1:2" x14ac:dyDescent="0.2">
      <c r="A201" s="6" t="s">
        <v>332</v>
      </c>
      <c r="B201" s="4">
        <v>1</v>
      </c>
    </row>
    <row r="202" spans="1:2" x14ac:dyDescent="0.2">
      <c r="A202" s="6" t="s">
        <v>302</v>
      </c>
      <c r="B202" s="4">
        <v>1</v>
      </c>
    </row>
    <row r="203" spans="1:2" x14ac:dyDescent="0.2">
      <c r="A203" s="6" t="s">
        <v>89</v>
      </c>
      <c r="B203" s="4">
        <v>1</v>
      </c>
    </row>
    <row r="204" spans="1:2" x14ac:dyDescent="0.2">
      <c r="A204" s="6" t="s">
        <v>341</v>
      </c>
      <c r="B204" s="4">
        <v>1</v>
      </c>
    </row>
    <row r="205" spans="1:2" x14ac:dyDescent="0.2">
      <c r="A205" s="6" t="s">
        <v>369</v>
      </c>
      <c r="B205" s="4">
        <v>1</v>
      </c>
    </row>
    <row r="206" spans="1:2" x14ac:dyDescent="0.2">
      <c r="A206" s="6" t="s">
        <v>375</v>
      </c>
      <c r="B206" s="4">
        <v>1</v>
      </c>
    </row>
    <row r="207" spans="1:2" x14ac:dyDescent="0.2">
      <c r="A207" s="6" t="s">
        <v>359</v>
      </c>
      <c r="B207" s="4">
        <v>1</v>
      </c>
    </row>
    <row r="208" spans="1:2" x14ac:dyDescent="0.2">
      <c r="A208" s="6" t="s">
        <v>210</v>
      </c>
      <c r="B208" s="4">
        <v>1</v>
      </c>
    </row>
    <row r="209" spans="1:2" x14ac:dyDescent="0.2">
      <c r="A209" s="6" t="s">
        <v>378</v>
      </c>
      <c r="B209" s="4">
        <v>1</v>
      </c>
    </row>
    <row r="210" spans="1:2" x14ac:dyDescent="0.2">
      <c r="A210" s="6" t="s">
        <v>174</v>
      </c>
      <c r="B210" s="4">
        <v>1</v>
      </c>
    </row>
    <row r="211" spans="1:2" x14ac:dyDescent="0.2">
      <c r="A211" s="6" t="s">
        <v>229</v>
      </c>
      <c r="B211" s="4">
        <v>1</v>
      </c>
    </row>
    <row r="212" spans="1:2" x14ac:dyDescent="0.2">
      <c r="A212" s="6" t="s">
        <v>37</v>
      </c>
      <c r="B212" s="4">
        <v>1</v>
      </c>
    </row>
    <row r="213" spans="1:2" x14ac:dyDescent="0.2">
      <c r="A213" s="6" t="s">
        <v>371</v>
      </c>
      <c r="B213" s="4">
        <v>1</v>
      </c>
    </row>
    <row r="214" spans="1:2" x14ac:dyDescent="0.2">
      <c r="A214" s="6" t="s">
        <v>187</v>
      </c>
      <c r="B214" s="4">
        <v>1</v>
      </c>
    </row>
    <row r="215" spans="1:2" x14ac:dyDescent="0.2">
      <c r="A215" s="6" t="s">
        <v>189</v>
      </c>
      <c r="B215" s="4">
        <v>1</v>
      </c>
    </row>
    <row r="216" spans="1:2" x14ac:dyDescent="0.2">
      <c r="A216" s="6" t="s">
        <v>379</v>
      </c>
      <c r="B216" s="4">
        <v>1</v>
      </c>
    </row>
    <row r="217" spans="1:2" x14ac:dyDescent="0.2">
      <c r="A217" s="6" t="s">
        <v>112</v>
      </c>
      <c r="B217" s="4">
        <v>1</v>
      </c>
    </row>
    <row r="218" spans="1:2" x14ac:dyDescent="0.2">
      <c r="A218" s="6" t="s">
        <v>110</v>
      </c>
      <c r="B218" s="4">
        <v>1</v>
      </c>
    </row>
    <row r="219" spans="1:2" x14ac:dyDescent="0.2">
      <c r="A219" s="6" t="s">
        <v>130</v>
      </c>
      <c r="B219" s="4">
        <v>1</v>
      </c>
    </row>
    <row r="220" spans="1:2" x14ac:dyDescent="0.2">
      <c r="A220" s="6" t="s">
        <v>70</v>
      </c>
      <c r="B220" s="4">
        <v>1</v>
      </c>
    </row>
    <row r="221" spans="1:2" x14ac:dyDescent="0.2">
      <c r="A221" s="6" t="s">
        <v>124</v>
      </c>
      <c r="B221" s="4">
        <v>1</v>
      </c>
    </row>
    <row r="222" spans="1:2" x14ac:dyDescent="0.2">
      <c r="A222" s="6" t="s">
        <v>188</v>
      </c>
      <c r="B222" s="4">
        <v>1</v>
      </c>
    </row>
    <row r="223" spans="1:2" x14ac:dyDescent="0.2">
      <c r="A223" s="6" t="s">
        <v>280</v>
      </c>
      <c r="B223" s="4">
        <v>1</v>
      </c>
    </row>
    <row r="224" spans="1:2" x14ac:dyDescent="0.2">
      <c r="A224" s="6" t="s">
        <v>104</v>
      </c>
      <c r="B224" s="4">
        <v>1</v>
      </c>
    </row>
    <row r="225" spans="1:2" x14ac:dyDescent="0.2">
      <c r="A225" s="6" t="s">
        <v>200</v>
      </c>
      <c r="B225" s="4">
        <v>1</v>
      </c>
    </row>
    <row r="226" spans="1:2" x14ac:dyDescent="0.2">
      <c r="A226" s="6" t="s">
        <v>239</v>
      </c>
      <c r="B226" s="4">
        <v>1</v>
      </c>
    </row>
    <row r="227" spans="1:2" x14ac:dyDescent="0.2">
      <c r="A227" s="6" t="s">
        <v>223</v>
      </c>
      <c r="B227" s="4">
        <v>1</v>
      </c>
    </row>
    <row r="228" spans="1:2" x14ac:dyDescent="0.2">
      <c r="A228" s="6" t="s">
        <v>134</v>
      </c>
      <c r="B228" s="4">
        <v>1</v>
      </c>
    </row>
    <row r="229" spans="1:2" x14ac:dyDescent="0.2">
      <c r="A229" s="6" t="s">
        <v>151</v>
      </c>
      <c r="B229" s="4">
        <v>1</v>
      </c>
    </row>
    <row r="230" spans="1:2" x14ac:dyDescent="0.2">
      <c r="A230" s="6" t="s">
        <v>376</v>
      </c>
      <c r="B230" s="4">
        <v>1</v>
      </c>
    </row>
    <row r="231" spans="1:2" x14ac:dyDescent="0.2">
      <c r="A231" s="6" t="s">
        <v>389</v>
      </c>
      <c r="B231" s="4">
        <v>1</v>
      </c>
    </row>
    <row r="232" spans="1:2" x14ac:dyDescent="0.2">
      <c r="A232" s="6" t="s">
        <v>221</v>
      </c>
      <c r="B232" s="4">
        <v>1</v>
      </c>
    </row>
    <row r="233" spans="1:2" x14ac:dyDescent="0.2">
      <c r="A233" s="6" t="s">
        <v>161</v>
      </c>
      <c r="B233" s="4">
        <v>1</v>
      </c>
    </row>
    <row r="234" spans="1:2" x14ac:dyDescent="0.2">
      <c r="A234" s="6" t="s">
        <v>362</v>
      </c>
      <c r="B234" s="4">
        <v>1</v>
      </c>
    </row>
    <row r="235" spans="1:2" x14ac:dyDescent="0.2">
      <c r="A235" s="6" t="s">
        <v>363</v>
      </c>
      <c r="B235" s="4">
        <v>1</v>
      </c>
    </row>
    <row r="236" spans="1:2" x14ac:dyDescent="0.2">
      <c r="A236" s="6" t="s">
        <v>266</v>
      </c>
      <c r="B236" s="4">
        <v>1</v>
      </c>
    </row>
    <row r="237" spans="1:2" x14ac:dyDescent="0.2">
      <c r="A237" s="6" t="s">
        <v>212</v>
      </c>
      <c r="B237" s="4">
        <v>1</v>
      </c>
    </row>
    <row r="238" spans="1:2" x14ac:dyDescent="0.2">
      <c r="A238" s="6" t="s">
        <v>432</v>
      </c>
      <c r="B238" s="4">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FD5F3-387C-E149-8563-CB550588629B}">
  <dimension ref="A3:E10"/>
  <sheetViews>
    <sheetView workbookViewId="0">
      <selection activeCell="D4" sqref="D4:E9"/>
    </sheetView>
  </sheetViews>
  <sheetFormatPr baseColWidth="10" defaultRowHeight="16" x14ac:dyDescent="0.2"/>
  <cols>
    <col min="1" max="1" width="18.6640625" bestFit="1" customWidth="1"/>
    <col min="2" max="2" width="14.5" bestFit="1" customWidth="1"/>
    <col min="4" max="4" width="18.6640625" bestFit="1" customWidth="1"/>
  </cols>
  <sheetData>
    <row r="3" spans="1:5" x14ac:dyDescent="0.2">
      <c r="A3" s="5" t="s">
        <v>431</v>
      </c>
      <c r="B3" t="s">
        <v>442</v>
      </c>
    </row>
    <row r="4" spans="1:5" x14ac:dyDescent="0.2">
      <c r="A4" s="6" t="s">
        <v>47</v>
      </c>
      <c r="B4" s="4">
        <v>5</v>
      </c>
      <c r="D4" t="str">
        <f>A4</f>
        <v>Mumbai Indians</v>
      </c>
      <c r="E4">
        <f>GETPIVOTDATA("Winner",$A$3,"Winner",D4)</f>
        <v>5</v>
      </c>
    </row>
    <row r="5" spans="1:5" x14ac:dyDescent="0.2">
      <c r="A5" s="6" t="s">
        <v>32</v>
      </c>
      <c r="B5" s="4">
        <v>3</v>
      </c>
      <c r="D5" t="str">
        <f t="shared" ref="D5:D9" si="0">A5</f>
        <v>Chennai Super Kings</v>
      </c>
      <c r="E5">
        <f t="shared" ref="E5:E9" si="1">GETPIVOTDATA("Winner",$A$3,"Winner",D5)</f>
        <v>3</v>
      </c>
    </row>
    <row r="6" spans="1:5" x14ac:dyDescent="0.2">
      <c r="A6" s="6" t="s">
        <v>21</v>
      </c>
      <c r="B6" s="4">
        <v>2</v>
      </c>
      <c r="D6" t="str">
        <f t="shared" si="0"/>
        <v>Kolkata Knight Riders</v>
      </c>
      <c r="E6">
        <f t="shared" si="1"/>
        <v>2</v>
      </c>
    </row>
    <row r="7" spans="1:5" x14ac:dyDescent="0.2">
      <c r="A7" s="6" t="s">
        <v>53</v>
      </c>
      <c r="B7" s="4">
        <v>1</v>
      </c>
      <c r="D7" t="str">
        <f t="shared" si="0"/>
        <v>Deccan Chargers</v>
      </c>
      <c r="E7">
        <f t="shared" si="1"/>
        <v>1</v>
      </c>
    </row>
    <row r="8" spans="1:5" x14ac:dyDescent="0.2">
      <c r="A8" s="6" t="s">
        <v>259</v>
      </c>
      <c r="B8" s="4">
        <v>1</v>
      </c>
      <c r="D8" t="str">
        <f t="shared" si="0"/>
        <v>Sunrisers Hyderabad</v>
      </c>
      <c r="E8">
        <f t="shared" si="1"/>
        <v>1</v>
      </c>
    </row>
    <row r="9" spans="1:5" x14ac:dyDescent="0.2">
      <c r="A9" s="6" t="s">
        <v>40</v>
      </c>
      <c r="B9" s="4">
        <v>1</v>
      </c>
      <c r="D9" t="str">
        <f t="shared" si="0"/>
        <v>Rajasthan Royals</v>
      </c>
      <c r="E9">
        <f t="shared" si="1"/>
        <v>1</v>
      </c>
    </row>
    <row r="10" spans="1:5" x14ac:dyDescent="0.2">
      <c r="A10" s="6" t="s">
        <v>432</v>
      </c>
      <c r="B10" s="4">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1D4A3-F4C7-0D43-860E-7F50C6D940A9}">
  <dimension ref="A1:F14"/>
  <sheetViews>
    <sheetView workbookViewId="0">
      <selection activeCell="E19" sqref="E19"/>
    </sheetView>
  </sheetViews>
  <sheetFormatPr baseColWidth="10" defaultRowHeight="16" x14ac:dyDescent="0.2"/>
  <cols>
    <col min="3" max="3" width="13.6640625" customWidth="1"/>
    <col min="5" max="5" width="20" customWidth="1"/>
    <col min="6" max="6" width="21.83203125" customWidth="1"/>
  </cols>
  <sheetData>
    <row r="1" spans="1:6" x14ac:dyDescent="0.2">
      <c r="A1" s="2" t="s">
        <v>397</v>
      </c>
      <c r="B1" s="2" t="s">
        <v>411</v>
      </c>
      <c r="C1" s="2" t="s">
        <v>412</v>
      </c>
      <c r="D1" s="2" t="s">
        <v>413</v>
      </c>
      <c r="E1" s="2" t="s">
        <v>414</v>
      </c>
      <c r="F1" s="2" t="s">
        <v>415</v>
      </c>
    </row>
    <row r="2" spans="1:6" x14ac:dyDescent="0.2">
      <c r="A2" s="3" t="s">
        <v>407</v>
      </c>
      <c r="B2" s="3" t="s">
        <v>47</v>
      </c>
      <c r="C2" s="3" t="s">
        <v>372</v>
      </c>
      <c r="D2" s="3" t="s">
        <v>387</v>
      </c>
      <c r="E2" s="3">
        <v>8</v>
      </c>
      <c r="F2" s="3" t="s">
        <v>416</v>
      </c>
    </row>
    <row r="3" spans="1:6" x14ac:dyDescent="0.2">
      <c r="A3" s="3" t="s">
        <v>406</v>
      </c>
      <c r="B3" s="3" t="s">
        <v>47</v>
      </c>
      <c r="C3" s="3" t="s">
        <v>32</v>
      </c>
      <c r="D3" s="3" t="s">
        <v>60</v>
      </c>
      <c r="E3" s="3">
        <v>8</v>
      </c>
      <c r="F3" s="3" t="s">
        <v>417</v>
      </c>
    </row>
    <row r="4" spans="1:6" x14ac:dyDescent="0.2">
      <c r="A4" s="3" t="s">
        <v>405</v>
      </c>
      <c r="B4" s="3" t="s">
        <v>32</v>
      </c>
      <c r="C4" s="3" t="s">
        <v>259</v>
      </c>
      <c r="D4" s="3" t="s">
        <v>44</v>
      </c>
      <c r="E4" s="3">
        <v>8</v>
      </c>
      <c r="F4" s="3" t="s">
        <v>418</v>
      </c>
    </row>
    <row r="5" spans="1:6" x14ac:dyDescent="0.2">
      <c r="A5" s="3" t="s">
        <v>404</v>
      </c>
      <c r="B5" s="3" t="s">
        <v>47</v>
      </c>
      <c r="C5" s="3" t="s">
        <v>317</v>
      </c>
      <c r="D5" s="3" t="s">
        <v>60</v>
      </c>
      <c r="E5" s="3">
        <v>8</v>
      </c>
      <c r="F5" s="3" t="s">
        <v>419</v>
      </c>
    </row>
    <row r="6" spans="1:6" x14ac:dyDescent="0.2">
      <c r="A6" s="3" t="s">
        <v>403</v>
      </c>
      <c r="B6" s="3" t="s">
        <v>259</v>
      </c>
      <c r="C6" s="3" t="s">
        <v>20</v>
      </c>
      <c r="D6" s="3" t="s">
        <v>17</v>
      </c>
      <c r="E6" s="3">
        <v>8</v>
      </c>
      <c r="F6" s="3" t="s">
        <v>420</v>
      </c>
    </row>
    <row r="7" spans="1:6" x14ac:dyDescent="0.2">
      <c r="A7" s="3" t="s">
        <v>410</v>
      </c>
      <c r="B7" s="3" t="s">
        <v>47</v>
      </c>
      <c r="C7" s="3" t="s">
        <v>32</v>
      </c>
      <c r="D7" s="3" t="s">
        <v>50</v>
      </c>
      <c r="E7" s="3">
        <v>8</v>
      </c>
      <c r="F7" s="3" t="s">
        <v>421</v>
      </c>
    </row>
    <row r="8" spans="1:6" x14ac:dyDescent="0.2">
      <c r="A8" s="3" t="s">
        <v>402</v>
      </c>
      <c r="B8" s="3" t="s">
        <v>21</v>
      </c>
      <c r="C8" s="3" t="s">
        <v>31</v>
      </c>
      <c r="D8" s="3" t="s">
        <v>17</v>
      </c>
      <c r="E8" s="3">
        <v>8</v>
      </c>
      <c r="F8" s="3" t="s">
        <v>422</v>
      </c>
    </row>
    <row r="9" spans="1:6" x14ac:dyDescent="0.2">
      <c r="A9" s="3" t="s">
        <v>401</v>
      </c>
      <c r="B9" s="3" t="s">
        <v>47</v>
      </c>
      <c r="C9" s="3" t="s">
        <v>32</v>
      </c>
      <c r="D9" s="3" t="s">
        <v>50</v>
      </c>
      <c r="E9" s="3">
        <v>9</v>
      </c>
      <c r="F9" s="3" t="s">
        <v>423</v>
      </c>
    </row>
    <row r="10" spans="1:6" x14ac:dyDescent="0.2">
      <c r="A10" s="3" t="s">
        <v>400</v>
      </c>
      <c r="B10" s="3" t="s">
        <v>21</v>
      </c>
      <c r="C10" s="3" t="s">
        <v>32</v>
      </c>
      <c r="D10" s="3" t="s">
        <v>65</v>
      </c>
      <c r="E10" s="3">
        <v>9</v>
      </c>
      <c r="F10" s="3" t="s">
        <v>424</v>
      </c>
    </row>
    <row r="11" spans="1:6" x14ac:dyDescent="0.2">
      <c r="A11" s="3" t="s">
        <v>399</v>
      </c>
      <c r="B11" s="3" t="s">
        <v>32</v>
      </c>
      <c r="C11" s="3" t="s">
        <v>20</v>
      </c>
      <c r="D11" s="3" t="s">
        <v>65</v>
      </c>
      <c r="E11" s="3">
        <v>10</v>
      </c>
      <c r="F11" s="3" t="s">
        <v>425</v>
      </c>
    </row>
    <row r="12" spans="1:6" x14ac:dyDescent="0.2">
      <c r="A12" s="3" t="s">
        <v>409</v>
      </c>
      <c r="B12" s="3" t="s">
        <v>32</v>
      </c>
      <c r="C12" s="3" t="s">
        <v>47</v>
      </c>
      <c r="D12" s="3" t="s">
        <v>44</v>
      </c>
      <c r="E12" s="3">
        <v>8</v>
      </c>
      <c r="F12" s="3" t="s">
        <v>426</v>
      </c>
    </row>
    <row r="13" spans="1:6" x14ac:dyDescent="0.2">
      <c r="A13" s="3" t="s">
        <v>408</v>
      </c>
      <c r="B13" s="3" t="s">
        <v>53</v>
      </c>
      <c r="C13" s="3" t="s">
        <v>20</v>
      </c>
      <c r="D13" s="3" t="s">
        <v>427</v>
      </c>
      <c r="E13" s="3">
        <v>8</v>
      </c>
      <c r="F13" s="3" t="s">
        <v>428</v>
      </c>
    </row>
    <row r="14" spans="1:6" x14ac:dyDescent="0.2">
      <c r="A14" s="3" t="s">
        <v>398</v>
      </c>
      <c r="B14" s="3" t="s">
        <v>40</v>
      </c>
      <c r="C14" s="3" t="s">
        <v>32</v>
      </c>
      <c r="D14" s="3" t="s">
        <v>44</v>
      </c>
      <c r="E14" s="3">
        <v>8</v>
      </c>
      <c r="F14" s="3" t="s">
        <v>429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9CF89-B9DA-364A-866B-C9442306457C}">
  <dimension ref="A3:F34"/>
  <sheetViews>
    <sheetView workbookViewId="0">
      <selection activeCell="C13" sqref="C13"/>
    </sheetView>
  </sheetViews>
  <sheetFormatPr baseColWidth="10" defaultRowHeight="16" x14ac:dyDescent="0.2"/>
  <cols>
    <col min="1" max="1" width="13" bestFit="1" customWidth="1"/>
    <col min="2" max="2" width="21" bestFit="1" customWidth="1"/>
    <col min="3" max="3" width="28.6640625" bestFit="1" customWidth="1"/>
    <col min="4" max="4" width="18.6640625" bestFit="1" customWidth="1"/>
    <col min="5" max="5" width="20.33203125" bestFit="1" customWidth="1"/>
    <col min="6" max="6" width="22.1640625" bestFit="1" customWidth="1"/>
  </cols>
  <sheetData>
    <row r="3" spans="1:6" x14ac:dyDescent="0.2">
      <c r="A3" s="5" t="s">
        <v>431</v>
      </c>
    </row>
    <row r="4" spans="1:6" x14ac:dyDescent="0.2">
      <c r="A4" s="6" t="s">
        <v>407</v>
      </c>
      <c r="C4" s="7" t="s">
        <v>397</v>
      </c>
      <c r="D4" s="8" t="s">
        <v>411</v>
      </c>
      <c r="E4" s="8" t="s">
        <v>412</v>
      </c>
      <c r="F4" s="9" t="s">
        <v>415</v>
      </c>
    </row>
    <row r="5" spans="1:6" x14ac:dyDescent="0.2">
      <c r="A5" s="6" t="s">
        <v>406</v>
      </c>
      <c r="C5" t="str">
        <f>A4</f>
        <v>IPL-2020</v>
      </c>
      <c r="D5" t="str">
        <f>VLOOKUP(C5,Table68[],2,0)</f>
        <v>Mumbai Indians</v>
      </c>
      <c r="E5" t="str">
        <f>VLOOKUP(C5,Table68[],3,0)</f>
        <v>Delhi Capitals</v>
      </c>
      <c r="F5" t="str">
        <f>VLOOKUP(C5,Table68[],6,0)</f>
        <v>Trent Boult</v>
      </c>
    </row>
    <row r="6" spans="1:6" x14ac:dyDescent="0.2">
      <c r="A6" s="6" t="s">
        <v>405</v>
      </c>
    </row>
    <row r="7" spans="1:6" x14ac:dyDescent="0.2">
      <c r="A7" s="6" t="s">
        <v>404</v>
      </c>
    </row>
    <row r="8" spans="1:6" x14ac:dyDescent="0.2">
      <c r="A8" s="6" t="s">
        <v>403</v>
      </c>
    </row>
    <row r="9" spans="1:6" x14ac:dyDescent="0.2">
      <c r="A9" s="6" t="s">
        <v>410</v>
      </c>
    </row>
    <row r="10" spans="1:6" x14ac:dyDescent="0.2">
      <c r="A10" s="6" t="s">
        <v>402</v>
      </c>
    </row>
    <row r="11" spans="1:6" x14ac:dyDescent="0.2">
      <c r="A11" s="6" t="s">
        <v>401</v>
      </c>
    </row>
    <row r="12" spans="1:6" x14ac:dyDescent="0.2">
      <c r="A12" s="6" t="s">
        <v>400</v>
      </c>
    </row>
    <row r="13" spans="1:6" x14ac:dyDescent="0.2">
      <c r="A13" s="6" t="s">
        <v>399</v>
      </c>
    </row>
    <row r="14" spans="1:6" x14ac:dyDescent="0.2">
      <c r="A14" s="6" t="s">
        <v>409</v>
      </c>
    </row>
    <row r="15" spans="1:6" x14ac:dyDescent="0.2">
      <c r="A15" s="6" t="s">
        <v>408</v>
      </c>
    </row>
    <row r="16" spans="1:6" x14ac:dyDescent="0.2">
      <c r="A16" s="6" t="s">
        <v>398</v>
      </c>
    </row>
    <row r="17" spans="1:6" x14ac:dyDescent="0.2">
      <c r="A17" s="6" t="s">
        <v>432</v>
      </c>
    </row>
    <row r="21" spans="1:6" x14ac:dyDescent="0.2">
      <c r="A21" s="2" t="s">
        <v>397</v>
      </c>
      <c r="B21" s="2" t="s">
        <v>411</v>
      </c>
      <c r="C21" s="2" t="s">
        <v>412</v>
      </c>
      <c r="D21" s="2" t="s">
        <v>413</v>
      </c>
      <c r="E21" s="2" t="s">
        <v>414</v>
      </c>
      <c r="F21" s="2" t="s">
        <v>415</v>
      </c>
    </row>
    <row r="22" spans="1:6" x14ac:dyDescent="0.2">
      <c r="A22" s="3" t="s">
        <v>407</v>
      </c>
      <c r="B22" s="3" t="s">
        <v>47</v>
      </c>
      <c r="C22" s="3" t="s">
        <v>372</v>
      </c>
      <c r="D22" s="3" t="s">
        <v>387</v>
      </c>
      <c r="E22" s="3">
        <v>8</v>
      </c>
      <c r="F22" s="3" t="s">
        <v>416</v>
      </c>
    </row>
    <row r="23" spans="1:6" x14ac:dyDescent="0.2">
      <c r="A23" s="3" t="s">
        <v>406</v>
      </c>
      <c r="B23" s="3" t="s">
        <v>47</v>
      </c>
      <c r="C23" s="3" t="s">
        <v>32</v>
      </c>
      <c r="D23" s="3" t="s">
        <v>60</v>
      </c>
      <c r="E23" s="3">
        <v>8</v>
      </c>
      <c r="F23" s="3" t="s">
        <v>417</v>
      </c>
    </row>
    <row r="24" spans="1:6" x14ac:dyDescent="0.2">
      <c r="A24" s="3" t="s">
        <v>405</v>
      </c>
      <c r="B24" s="3" t="s">
        <v>32</v>
      </c>
      <c r="C24" s="3" t="s">
        <v>259</v>
      </c>
      <c r="D24" s="3" t="s">
        <v>44</v>
      </c>
      <c r="E24" s="3">
        <v>8</v>
      </c>
      <c r="F24" s="3" t="s">
        <v>418</v>
      </c>
    </row>
    <row r="25" spans="1:6" x14ac:dyDescent="0.2">
      <c r="A25" s="3" t="s">
        <v>404</v>
      </c>
      <c r="B25" s="3" t="s">
        <v>47</v>
      </c>
      <c r="C25" s="3" t="s">
        <v>317</v>
      </c>
      <c r="D25" s="3" t="s">
        <v>60</v>
      </c>
      <c r="E25" s="3">
        <v>8</v>
      </c>
      <c r="F25" s="3" t="s">
        <v>419</v>
      </c>
    </row>
    <row r="26" spans="1:6" x14ac:dyDescent="0.2">
      <c r="A26" s="3" t="s">
        <v>403</v>
      </c>
      <c r="B26" s="3" t="s">
        <v>259</v>
      </c>
      <c r="C26" s="3" t="s">
        <v>20</v>
      </c>
      <c r="D26" s="3" t="s">
        <v>17</v>
      </c>
      <c r="E26" s="3">
        <v>8</v>
      </c>
      <c r="F26" s="3" t="s">
        <v>420</v>
      </c>
    </row>
    <row r="27" spans="1:6" x14ac:dyDescent="0.2">
      <c r="A27" s="3" t="s">
        <v>410</v>
      </c>
      <c r="B27" s="3" t="s">
        <v>47</v>
      </c>
      <c r="C27" s="3" t="s">
        <v>32</v>
      </c>
      <c r="D27" s="3" t="s">
        <v>50</v>
      </c>
      <c r="E27" s="3">
        <v>8</v>
      </c>
      <c r="F27" s="3" t="s">
        <v>421</v>
      </c>
    </row>
    <row r="28" spans="1:6" x14ac:dyDescent="0.2">
      <c r="A28" s="3" t="s">
        <v>402</v>
      </c>
      <c r="B28" s="3" t="s">
        <v>21</v>
      </c>
      <c r="C28" s="3" t="s">
        <v>31</v>
      </c>
      <c r="D28" s="3" t="s">
        <v>17</v>
      </c>
      <c r="E28" s="3">
        <v>8</v>
      </c>
      <c r="F28" s="3" t="s">
        <v>422</v>
      </c>
    </row>
    <row r="29" spans="1:6" x14ac:dyDescent="0.2">
      <c r="A29" s="3" t="s">
        <v>401</v>
      </c>
      <c r="B29" s="3" t="s">
        <v>47</v>
      </c>
      <c r="C29" s="3" t="s">
        <v>32</v>
      </c>
      <c r="D29" s="3" t="s">
        <v>50</v>
      </c>
      <c r="E29" s="3">
        <v>9</v>
      </c>
      <c r="F29" s="3" t="s">
        <v>423</v>
      </c>
    </row>
    <row r="30" spans="1:6" x14ac:dyDescent="0.2">
      <c r="A30" s="3" t="s">
        <v>400</v>
      </c>
      <c r="B30" s="3" t="s">
        <v>21</v>
      </c>
      <c r="C30" s="3" t="s">
        <v>32</v>
      </c>
      <c r="D30" s="3" t="s">
        <v>65</v>
      </c>
      <c r="E30" s="3">
        <v>9</v>
      </c>
      <c r="F30" s="3" t="s">
        <v>424</v>
      </c>
    </row>
    <row r="31" spans="1:6" x14ac:dyDescent="0.2">
      <c r="A31" s="3" t="s">
        <v>399</v>
      </c>
      <c r="B31" s="3" t="s">
        <v>32</v>
      </c>
      <c r="C31" s="3" t="s">
        <v>20</v>
      </c>
      <c r="D31" s="3" t="s">
        <v>65</v>
      </c>
      <c r="E31" s="3">
        <v>10</v>
      </c>
      <c r="F31" s="3" t="s">
        <v>425</v>
      </c>
    </row>
    <row r="32" spans="1:6" x14ac:dyDescent="0.2">
      <c r="A32" s="3" t="s">
        <v>409</v>
      </c>
      <c r="B32" s="3" t="s">
        <v>32</v>
      </c>
      <c r="C32" s="3" t="s">
        <v>47</v>
      </c>
      <c r="D32" s="3" t="s">
        <v>44</v>
      </c>
      <c r="E32" s="3">
        <v>8</v>
      </c>
      <c r="F32" s="3" t="s">
        <v>426</v>
      </c>
    </row>
    <row r="33" spans="1:6" x14ac:dyDescent="0.2">
      <c r="A33" s="3" t="s">
        <v>408</v>
      </c>
      <c r="B33" s="3" t="s">
        <v>53</v>
      </c>
      <c r="C33" s="3" t="s">
        <v>20</v>
      </c>
      <c r="D33" s="3" t="s">
        <v>427</v>
      </c>
      <c r="E33" s="3">
        <v>8</v>
      </c>
      <c r="F33" s="3" t="s">
        <v>428</v>
      </c>
    </row>
    <row r="34" spans="1:6" x14ac:dyDescent="0.2">
      <c r="A34" s="3" t="s">
        <v>398</v>
      </c>
      <c r="B34" s="3" t="s">
        <v>40</v>
      </c>
      <c r="C34" s="3" t="s">
        <v>32</v>
      </c>
      <c r="D34" s="3" t="s">
        <v>44</v>
      </c>
      <c r="E34" s="3">
        <v>8</v>
      </c>
      <c r="F34" s="3" t="s">
        <v>429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R817"/>
  <sheetViews>
    <sheetView workbookViewId="0">
      <selection activeCell="B2" sqref="B2"/>
    </sheetView>
  </sheetViews>
  <sheetFormatPr baseColWidth="10" defaultRowHeight="16" x14ac:dyDescent="0.2"/>
  <cols>
    <col min="5" max="5" width="17.5" customWidth="1"/>
    <col min="6" max="6" width="46.33203125" bestFit="1" customWidth="1"/>
    <col min="7" max="7" width="15.33203125" customWidth="1"/>
    <col min="8" max="10" width="24.83203125" bestFit="1" customWidth="1"/>
    <col min="11" max="11" width="14.6640625" bestFit="1" customWidth="1"/>
    <col min="12" max="12" width="24.83203125" bestFit="1" customWidth="1"/>
    <col min="13" max="13" width="8.33203125" bestFit="1" customWidth="1"/>
    <col min="14" max="14" width="15.1640625" bestFit="1" customWidth="1"/>
    <col min="15" max="15" width="12.1640625" bestFit="1" customWidth="1"/>
    <col min="16" max="16" width="10" bestFit="1" customWidth="1"/>
    <col min="17" max="17" width="22.83203125" bestFit="1" customWidth="1"/>
    <col min="18" max="18" width="16.5" bestFit="1" customWidth="1"/>
  </cols>
  <sheetData>
    <row r="1" spans="1:18" x14ac:dyDescent="0.2">
      <c r="A1" t="s">
        <v>0</v>
      </c>
      <c r="B1" t="s">
        <v>1</v>
      </c>
      <c r="C1" t="s">
        <v>397</v>
      </c>
      <c r="D1" t="s">
        <v>2</v>
      </c>
      <c r="E1" t="s">
        <v>3</v>
      </c>
      <c r="F1" t="s">
        <v>4</v>
      </c>
      <c r="G1" t="s">
        <v>5</v>
      </c>
      <c r="H1" t="s">
        <v>6</v>
      </c>
      <c r="I1" t="s">
        <v>7</v>
      </c>
      <c r="J1" t="s">
        <v>8</v>
      </c>
      <c r="K1" t="s">
        <v>9</v>
      </c>
      <c r="L1" t="s">
        <v>10</v>
      </c>
      <c r="M1" t="s">
        <v>11</v>
      </c>
      <c r="N1" t="s">
        <v>12</v>
      </c>
      <c r="O1" t="s">
        <v>13</v>
      </c>
      <c r="P1" t="s">
        <v>14</v>
      </c>
      <c r="Q1" t="s">
        <v>15</v>
      </c>
      <c r="R1" t="s">
        <v>16</v>
      </c>
    </row>
    <row r="2" spans="1:18" x14ac:dyDescent="0.2">
      <c r="A2">
        <v>335982</v>
      </c>
      <c r="B2" t="s">
        <v>17</v>
      </c>
      <c r="C2" t="s">
        <v>398</v>
      </c>
      <c r="D2" s="1">
        <v>39556</v>
      </c>
      <c r="E2" t="s">
        <v>18</v>
      </c>
      <c r="F2" t="s">
        <v>19</v>
      </c>
      <c r="G2">
        <v>0</v>
      </c>
      <c r="H2" t="s">
        <v>20</v>
      </c>
      <c r="I2" t="s">
        <v>21</v>
      </c>
      <c r="J2" t="s">
        <v>20</v>
      </c>
      <c r="K2" t="s">
        <v>22</v>
      </c>
      <c r="L2" t="s">
        <v>21</v>
      </c>
      <c r="M2" t="s">
        <v>23</v>
      </c>
      <c r="N2">
        <v>140</v>
      </c>
      <c r="O2" t="s">
        <v>24</v>
      </c>
      <c r="P2" t="s">
        <v>25</v>
      </c>
      <c r="Q2" t="s">
        <v>26</v>
      </c>
      <c r="R2" t="s">
        <v>27</v>
      </c>
    </row>
    <row r="3" spans="1:18" x14ac:dyDescent="0.2">
      <c r="A3">
        <v>335983</v>
      </c>
      <c r="B3" t="s">
        <v>28</v>
      </c>
      <c r="C3" t="s">
        <v>398</v>
      </c>
      <c r="D3" s="1">
        <v>39557</v>
      </c>
      <c r="E3" t="s">
        <v>29</v>
      </c>
      <c r="F3" t="s">
        <v>30</v>
      </c>
      <c r="G3">
        <v>0</v>
      </c>
      <c r="H3" t="s">
        <v>31</v>
      </c>
      <c r="I3" t="s">
        <v>32</v>
      </c>
      <c r="J3" t="s">
        <v>32</v>
      </c>
      <c r="K3" t="s">
        <v>33</v>
      </c>
      <c r="L3" t="s">
        <v>32</v>
      </c>
      <c r="M3" t="s">
        <v>23</v>
      </c>
      <c r="N3">
        <v>33</v>
      </c>
      <c r="O3" t="s">
        <v>24</v>
      </c>
      <c r="P3" t="s">
        <v>25</v>
      </c>
      <c r="Q3" t="s">
        <v>34</v>
      </c>
      <c r="R3" t="s">
        <v>35</v>
      </c>
    </row>
    <row r="4" spans="1:18" x14ac:dyDescent="0.2">
      <c r="A4">
        <v>335984</v>
      </c>
      <c r="B4" t="s">
        <v>36</v>
      </c>
      <c r="C4" t="s">
        <v>398</v>
      </c>
      <c r="D4" s="1">
        <v>39557</v>
      </c>
      <c r="E4" t="s">
        <v>37</v>
      </c>
      <c r="F4" t="s">
        <v>38</v>
      </c>
      <c r="G4">
        <v>0</v>
      </c>
      <c r="H4" t="s">
        <v>39</v>
      </c>
      <c r="I4" t="s">
        <v>40</v>
      </c>
      <c r="J4" t="s">
        <v>40</v>
      </c>
      <c r="K4" t="s">
        <v>33</v>
      </c>
      <c r="L4" t="s">
        <v>39</v>
      </c>
      <c r="M4" t="s">
        <v>41</v>
      </c>
      <c r="N4">
        <v>9</v>
      </c>
      <c r="O4" t="s">
        <v>24</v>
      </c>
      <c r="P4" t="s">
        <v>25</v>
      </c>
      <c r="Q4" t="s">
        <v>42</v>
      </c>
      <c r="R4" t="s">
        <v>43</v>
      </c>
    </row>
    <row r="5" spans="1:18" x14ac:dyDescent="0.2">
      <c r="A5">
        <v>335985</v>
      </c>
      <c r="B5" t="s">
        <v>44</v>
      </c>
      <c r="C5" t="s">
        <v>398</v>
      </c>
      <c r="D5" s="1">
        <v>39558</v>
      </c>
      <c r="E5" t="s">
        <v>45</v>
      </c>
      <c r="F5" t="s">
        <v>46</v>
      </c>
      <c r="G5">
        <v>0</v>
      </c>
      <c r="H5" t="s">
        <v>47</v>
      </c>
      <c r="I5" t="s">
        <v>20</v>
      </c>
      <c r="J5" t="s">
        <v>47</v>
      </c>
      <c r="K5" t="s">
        <v>33</v>
      </c>
      <c r="L5" t="s">
        <v>20</v>
      </c>
      <c r="M5" t="s">
        <v>41</v>
      </c>
      <c r="N5">
        <v>5</v>
      </c>
      <c r="O5" t="s">
        <v>24</v>
      </c>
      <c r="P5" t="s">
        <v>25</v>
      </c>
      <c r="Q5" t="s">
        <v>48</v>
      </c>
      <c r="R5" t="s">
        <v>49</v>
      </c>
    </row>
    <row r="6" spans="1:18" x14ac:dyDescent="0.2">
      <c r="A6">
        <v>335986</v>
      </c>
      <c r="B6" t="s">
        <v>50</v>
      </c>
      <c r="C6" t="s">
        <v>398</v>
      </c>
      <c r="D6" s="1">
        <v>39558</v>
      </c>
      <c r="E6" t="s">
        <v>51</v>
      </c>
      <c r="F6" t="s">
        <v>52</v>
      </c>
      <c r="G6">
        <v>0</v>
      </c>
      <c r="H6" t="s">
        <v>21</v>
      </c>
      <c r="I6" t="s">
        <v>53</v>
      </c>
      <c r="J6" t="s">
        <v>53</v>
      </c>
      <c r="K6" t="s">
        <v>33</v>
      </c>
      <c r="L6" t="s">
        <v>21</v>
      </c>
      <c r="M6" t="s">
        <v>41</v>
      </c>
      <c r="N6">
        <v>5</v>
      </c>
      <c r="O6" t="s">
        <v>24</v>
      </c>
      <c r="P6" t="s">
        <v>25</v>
      </c>
      <c r="Q6" t="s">
        <v>54</v>
      </c>
      <c r="R6" t="s">
        <v>55</v>
      </c>
    </row>
    <row r="7" spans="1:18" x14ac:dyDescent="0.2">
      <c r="A7">
        <v>335987</v>
      </c>
      <c r="B7" t="s">
        <v>56</v>
      </c>
      <c r="C7" t="s">
        <v>398</v>
      </c>
      <c r="D7" s="1">
        <v>39559</v>
      </c>
      <c r="E7" t="s">
        <v>57</v>
      </c>
      <c r="F7" t="s">
        <v>58</v>
      </c>
      <c r="G7">
        <v>0</v>
      </c>
      <c r="H7" t="s">
        <v>40</v>
      </c>
      <c r="I7" t="s">
        <v>31</v>
      </c>
      <c r="J7" t="s">
        <v>31</v>
      </c>
      <c r="K7" t="s">
        <v>33</v>
      </c>
      <c r="L7" t="s">
        <v>40</v>
      </c>
      <c r="M7" t="s">
        <v>41</v>
      </c>
      <c r="N7">
        <v>6</v>
      </c>
      <c r="O7" t="s">
        <v>24</v>
      </c>
      <c r="P7" t="s">
        <v>25</v>
      </c>
      <c r="Q7" t="s">
        <v>42</v>
      </c>
      <c r="R7" t="s">
        <v>59</v>
      </c>
    </row>
    <row r="8" spans="1:18" x14ac:dyDescent="0.2">
      <c r="A8">
        <v>335988</v>
      </c>
      <c r="B8" t="s">
        <v>60</v>
      </c>
      <c r="C8" t="s">
        <v>398</v>
      </c>
      <c r="D8" s="1">
        <v>39560</v>
      </c>
      <c r="E8" t="s">
        <v>61</v>
      </c>
      <c r="F8" t="s">
        <v>62</v>
      </c>
      <c r="G8">
        <v>0</v>
      </c>
      <c r="H8" t="s">
        <v>53</v>
      </c>
      <c r="I8" t="s">
        <v>39</v>
      </c>
      <c r="J8" t="s">
        <v>53</v>
      </c>
      <c r="K8" t="s">
        <v>33</v>
      </c>
      <c r="L8" t="s">
        <v>39</v>
      </c>
      <c r="M8" t="s">
        <v>41</v>
      </c>
      <c r="N8">
        <v>9</v>
      </c>
      <c r="O8" t="s">
        <v>24</v>
      </c>
      <c r="P8" t="s">
        <v>25</v>
      </c>
      <c r="Q8" t="s">
        <v>63</v>
      </c>
      <c r="R8" t="s">
        <v>64</v>
      </c>
    </row>
    <row r="9" spans="1:18" x14ac:dyDescent="0.2">
      <c r="A9">
        <v>335989</v>
      </c>
      <c r="B9" t="s">
        <v>65</v>
      </c>
      <c r="C9" t="s">
        <v>398</v>
      </c>
      <c r="D9" s="1">
        <v>39561</v>
      </c>
      <c r="E9" t="s">
        <v>66</v>
      </c>
      <c r="F9" t="s">
        <v>67</v>
      </c>
      <c r="G9">
        <v>0</v>
      </c>
      <c r="H9" t="s">
        <v>32</v>
      </c>
      <c r="I9" t="s">
        <v>47</v>
      </c>
      <c r="J9" t="s">
        <v>47</v>
      </c>
      <c r="K9" t="s">
        <v>22</v>
      </c>
      <c r="L9" t="s">
        <v>32</v>
      </c>
      <c r="M9" t="s">
        <v>23</v>
      </c>
      <c r="N9">
        <v>6</v>
      </c>
      <c r="O9" t="s">
        <v>24</v>
      </c>
      <c r="P9" t="s">
        <v>25</v>
      </c>
      <c r="Q9" t="s">
        <v>49</v>
      </c>
      <c r="R9" t="s">
        <v>43</v>
      </c>
    </row>
    <row r="10" spans="1:18" x14ac:dyDescent="0.2">
      <c r="A10">
        <v>335990</v>
      </c>
      <c r="B10" t="s">
        <v>60</v>
      </c>
      <c r="C10" t="s">
        <v>398</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2">
      <c r="A11">
        <v>335991</v>
      </c>
      <c r="B11" t="s">
        <v>28</v>
      </c>
      <c r="C11" t="s">
        <v>398</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2">
      <c r="A12">
        <v>335992</v>
      </c>
      <c r="B12" t="s">
        <v>17</v>
      </c>
      <c r="C12" t="s">
        <v>398</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
      <c r="A13">
        <v>335993</v>
      </c>
      <c r="B13" t="s">
        <v>65</v>
      </c>
      <c r="C13" t="s">
        <v>398</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
      <c r="A14">
        <v>335994</v>
      </c>
      <c r="B14" t="s">
        <v>44</v>
      </c>
      <c r="C14" t="s">
        <v>398</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
      <c r="A15">
        <v>335995</v>
      </c>
      <c r="B15" t="s">
        <v>28</v>
      </c>
      <c r="C15" t="s">
        <v>398</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2">
      <c r="A16">
        <v>335996</v>
      </c>
      <c r="B16" t="s">
        <v>17</v>
      </c>
      <c r="C16" t="s">
        <v>398</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
      <c r="A17">
        <v>335997</v>
      </c>
      <c r="B17" t="s">
        <v>50</v>
      </c>
      <c r="C17" t="s">
        <v>398</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
      <c r="A18">
        <v>335998</v>
      </c>
      <c r="B18" t="s">
        <v>36</v>
      </c>
      <c r="C18" t="s">
        <v>398</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
      <c r="A19">
        <v>335999</v>
      </c>
      <c r="B19" t="s">
        <v>60</v>
      </c>
      <c r="C19" t="s">
        <v>398</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
      <c r="A20">
        <v>336000</v>
      </c>
      <c r="B20" t="s">
        <v>56</v>
      </c>
      <c r="C20" t="s">
        <v>398</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
      <c r="A21">
        <v>336001</v>
      </c>
      <c r="B21" t="s">
        <v>65</v>
      </c>
      <c r="C21" t="s">
        <v>398</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
      <c r="A22">
        <v>336002</v>
      </c>
      <c r="B22" t="s">
        <v>60</v>
      </c>
      <c r="C22" t="s">
        <v>398</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
      <c r="A23">
        <v>336003</v>
      </c>
      <c r="B23" t="s">
        <v>28</v>
      </c>
      <c r="C23" t="s">
        <v>398</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
      <c r="A24">
        <v>336004</v>
      </c>
      <c r="B24" t="s">
        <v>44</v>
      </c>
      <c r="C24" t="s">
        <v>398</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2">
      <c r="A25">
        <v>336005</v>
      </c>
      <c r="B25" t="s">
        <v>56</v>
      </c>
      <c r="C25" t="s">
        <v>398</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
      <c r="A26">
        <v>336006</v>
      </c>
      <c r="B26" t="s">
        <v>17</v>
      </c>
      <c r="C26" t="s">
        <v>398</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
      <c r="A27">
        <v>336007</v>
      </c>
      <c r="B27" t="s">
        <v>65</v>
      </c>
      <c r="C27" t="s">
        <v>398</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
      <c r="A28">
        <v>336008</v>
      </c>
      <c r="B28" t="s">
        <v>44</v>
      </c>
      <c r="C28" t="s">
        <v>398</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
      <c r="A29">
        <v>336009</v>
      </c>
      <c r="B29" t="s">
        <v>36</v>
      </c>
      <c r="C29" t="s">
        <v>398</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
      <c r="A30">
        <v>336010</v>
      </c>
      <c r="B30" t="s">
        <v>50</v>
      </c>
      <c r="C30" t="s">
        <v>398</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
      <c r="A31">
        <v>336011</v>
      </c>
      <c r="B31" t="s">
        <v>56</v>
      </c>
      <c r="C31" t="s">
        <v>398</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
      <c r="A32">
        <v>336012</v>
      </c>
      <c r="B32" t="s">
        <v>17</v>
      </c>
      <c r="C32" t="s">
        <v>398</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
      <c r="A33">
        <v>336013</v>
      </c>
      <c r="B33" t="s">
        <v>65</v>
      </c>
      <c r="C33" t="s">
        <v>398</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
      <c r="A34">
        <v>336014</v>
      </c>
      <c r="B34" t="s">
        <v>60</v>
      </c>
      <c r="C34" t="s">
        <v>398</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
      <c r="A35">
        <v>336015</v>
      </c>
      <c r="B35" t="s">
        <v>56</v>
      </c>
      <c r="C35" t="s">
        <v>398</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
      <c r="A36">
        <v>336016</v>
      </c>
      <c r="B36" t="s">
        <v>28</v>
      </c>
      <c r="C36" t="s">
        <v>398</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
      <c r="A37">
        <v>336017</v>
      </c>
      <c r="B37" t="s">
        <v>50</v>
      </c>
      <c r="C37" t="s">
        <v>398</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
      <c r="A38">
        <v>336018</v>
      </c>
      <c r="B38" t="s">
        <v>44</v>
      </c>
      <c r="C38" t="s">
        <v>398</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
      <c r="A39">
        <v>336019</v>
      </c>
      <c r="B39" t="s">
        <v>28</v>
      </c>
      <c r="C39" t="s">
        <v>398</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
      <c r="A40">
        <v>336020</v>
      </c>
      <c r="B40" t="s">
        <v>36</v>
      </c>
      <c r="C40" t="s">
        <v>398</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
      <c r="A41">
        <v>336021</v>
      </c>
      <c r="B41" t="s">
        <v>44</v>
      </c>
      <c r="C41" t="s">
        <v>398</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
      <c r="A42">
        <v>336022</v>
      </c>
      <c r="B42" t="s">
        <v>36</v>
      </c>
      <c r="C42" t="s">
        <v>398</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
      <c r="A43">
        <v>336023</v>
      </c>
      <c r="B43" t="s">
        <v>56</v>
      </c>
      <c r="C43" t="s">
        <v>398</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
      <c r="A44">
        <v>336024</v>
      </c>
      <c r="B44" t="s">
        <v>60</v>
      </c>
      <c r="C44" t="s">
        <v>398</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
      <c r="A45">
        <v>336025</v>
      </c>
      <c r="B45" t="s">
        <v>50</v>
      </c>
      <c r="C45" t="s">
        <v>398</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
      <c r="A46">
        <v>336026</v>
      </c>
      <c r="B46" t="s">
        <v>17</v>
      </c>
      <c r="C46" t="s">
        <v>398</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
      <c r="A47">
        <v>336027</v>
      </c>
      <c r="B47" t="s">
        <v>50</v>
      </c>
      <c r="C47" t="s">
        <v>398</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
      <c r="A48">
        <v>336028</v>
      </c>
      <c r="B48" t="s">
        <v>44</v>
      </c>
      <c r="C48" t="s">
        <v>398</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
      <c r="A49">
        <v>336029</v>
      </c>
      <c r="B49" t="s">
        <v>65</v>
      </c>
      <c r="C49" t="s">
        <v>398</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
      <c r="A50">
        <v>336031</v>
      </c>
      <c r="B50" t="s">
        <v>28</v>
      </c>
      <c r="C50" t="s">
        <v>398</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
      <c r="A51">
        <v>336032</v>
      </c>
      <c r="B51" t="s">
        <v>36</v>
      </c>
      <c r="C51" t="s">
        <v>398</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
      <c r="A52">
        <v>336033</v>
      </c>
      <c r="B52" t="s">
        <v>65</v>
      </c>
      <c r="C52" t="s">
        <v>398</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
      <c r="A53">
        <v>336034</v>
      </c>
      <c r="B53" t="s">
        <v>17</v>
      </c>
      <c r="C53" t="s">
        <v>398</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
      <c r="A54">
        <v>336035</v>
      </c>
      <c r="B54" t="s">
        <v>50</v>
      </c>
      <c r="C54" t="s">
        <v>398</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
      <c r="A55">
        <v>336036</v>
      </c>
      <c r="B55" t="s">
        <v>56</v>
      </c>
      <c r="C55" t="s">
        <v>398</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
      <c r="A56">
        <v>336037</v>
      </c>
      <c r="B56" t="s">
        <v>60</v>
      </c>
      <c r="C56" t="s">
        <v>398</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
      <c r="A57">
        <v>336038</v>
      </c>
      <c r="B57" t="s">
        <v>44</v>
      </c>
      <c r="C57" t="s">
        <v>398</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
      <c r="A58">
        <v>336039</v>
      </c>
      <c r="B58" t="s">
        <v>44</v>
      </c>
      <c r="C58" t="s">
        <v>398</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
      <c r="A59">
        <v>336040</v>
      </c>
      <c r="B59" t="s">
        <v>44</v>
      </c>
      <c r="C59" t="s">
        <v>398</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
      <c r="A60">
        <v>392181</v>
      </c>
      <c r="B60" t="s">
        <v>106</v>
      </c>
      <c r="C60" t="s">
        <v>408</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
      <c r="A61">
        <v>392182</v>
      </c>
      <c r="B61" t="s">
        <v>106</v>
      </c>
      <c r="C61" t="s">
        <v>408</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
      <c r="A62">
        <v>392183</v>
      </c>
      <c r="B62" t="s">
        <v>106</v>
      </c>
      <c r="C62" t="s">
        <v>408</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
      <c r="A63">
        <v>392184</v>
      </c>
      <c r="B63" t="s">
        <v>106</v>
      </c>
      <c r="C63" t="s">
        <v>408</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
      <c r="A64">
        <v>392185</v>
      </c>
      <c r="B64" t="s">
        <v>113</v>
      </c>
      <c r="C64" t="s">
        <v>408</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
      <c r="A65">
        <v>392186</v>
      </c>
      <c r="B65" t="s">
        <v>117</v>
      </c>
      <c r="C65" t="s">
        <v>408</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
      <c r="A66">
        <v>392188</v>
      </c>
      <c r="B66" t="s">
        <v>106</v>
      </c>
      <c r="C66" t="s">
        <v>408</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
      <c r="A67">
        <v>392189</v>
      </c>
      <c r="B67" t="s">
        <v>117</v>
      </c>
      <c r="C67" t="s">
        <v>408</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
      <c r="A68">
        <v>392190</v>
      </c>
      <c r="B68" t="s">
        <v>106</v>
      </c>
      <c r="C68" t="s">
        <v>408</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
      <c r="A69">
        <v>392191</v>
      </c>
      <c r="B69" t="s">
        <v>117</v>
      </c>
      <c r="C69" t="s">
        <v>408</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
      <c r="A70">
        <v>392192</v>
      </c>
      <c r="B70" t="s">
        <v>117</v>
      </c>
      <c r="C70" t="s">
        <v>408</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
      <c r="A71">
        <v>392194</v>
      </c>
      <c r="B71" t="s">
        <v>113</v>
      </c>
      <c r="C71" t="s">
        <v>408</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
      <c r="A72">
        <v>392195</v>
      </c>
      <c r="B72" t="s">
        <v>106</v>
      </c>
      <c r="C72" t="s">
        <v>408</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
      <c r="A73">
        <v>392196</v>
      </c>
      <c r="B73" t="s">
        <v>117</v>
      </c>
      <c r="C73" t="s">
        <v>408</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
      <c r="A74">
        <v>392197</v>
      </c>
      <c r="B74" t="s">
        <v>113</v>
      </c>
      <c r="C74" t="s">
        <v>408</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
      <c r="A75">
        <v>392198</v>
      </c>
      <c r="B75" t="s">
        <v>131</v>
      </c>
      <c r="C75" t="s">
        <v>408</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
      <c r="A76">
        <v>392199</v>
      </c>
      <c r="B76" t="s">
        <v>117</v>
      </c>
      <c r="C76" t="s">
        <v>408</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
      <c r="A77">
        <v>392200</v>
      </c>
      <c r="B77" t="s">
        <v>117</v>
      </c>
      <c r="C77" t="s">
        <v>408</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
      <c r="A78">
        <v>392201</v>
      </c>
      <c r="B78" t="s">
        <v>131</v>
      </c>
      <c r="C78" t="s">
        <v>408</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
      <c r="A79">
        <v>392202</v>
      </c>
      <c r="B79" t="s">
        <v>131</v>
      </c>
      <c r="C79" t="s">
        <v>408</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
      <c r="A80">
        <v>392203</v>
      </c>
      <c r="B80" t="s">
        <v>135</v>
      </c>
      <c r="C80" t="s">
        <v>408</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
      <c r="A81">
        <v>392204</v>
      </c>
      <c r="B81" t="s">
        <v>117</v>
      </c>
      <c r="C81" t="s">
        <v>408</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
      <c r="A82">
        <v>392205</v>
      </c>
      <c r="B82" t="s">
        <v>113</v>
      </c>
      <c r="C82" t="s">
        <v>408</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
      <c r="A83">
        <v>392206</v>
      </c>
      <c r="B83" t="s">
        <v>141</v>
      </c>
      <c r="C83" t="s">
        <v>408</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
      <c r="A84">
        <v>392207</v>
      </c>
      <c r="B84" t="s">
        <v>113</v>
      </c>
      <c r="C84" t="s">
        <v>408</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
      <c r="A85">
        <v>392208</v>
      </c>
      <c r="B85" t="s">
        <v>141</v>
      </c>
      <c r="C85" t="s">
        <v>408</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
      <c r="A86">
        <v>392209</v>
      </c>
      <c r="B86" t="s">
        <v>135</v>
      </c>
      <c r="C86" t="s">
        <v>408</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
      <c r="A87">
        <v>392210</v>
      </c>
      <c r="B87" t="s">
        <v>117</v>
      </c>
      <c r="C87" t="s">
        <v>408</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
      <c r="A88">
        <v>392211</v>
      </c>
      <c r="B88" t="s">
        <v>117</v>
      </c>
      <c r="C88" t="s">
        <v>408</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
      <c r="A89">
        <v>392212</v>
      </c>
      <c r="B89" t="s">
        <v>131</v>
      </c>
      <c r="C89" t="s">
        <v>408</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
      <c r="A90">
        <v>392213</v>
      </c>
      <c r="B90" t="s">
        <v>131</v>
      </c>
      <c r="C90" t="s">
        <v>408</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
      <c r="A91">
        <v>392214</v>
      </c>
      <c r="B91" t="s">
        <v>131</v>
      </c>
      <c r="C91" t="s">
        <v>408</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
      <c r="A92">
        <v>392215</v>
      </c>
      <c r="B92" t="s">
        <v>135</v>
      </c>
      <c r="C92" t="s">
        <v>408</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
      <c r="A93">
        <v>392216</v>
      </c>
      <c r="B93" t="s">
        <v>149</v>
      </c>
      <c r="C93" t="s">
        <v>408</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
      <c r="A94">
        <v>392217</v>
      </c>
      <c r="B94" t="s">
        <v>149</v>
      </c>
      <c r="C94" t="s">
        <v>408</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
      <c r="A95">
        <v>392218</v>
      </c>
      <c r="B95" t="s">
        <v>113</v>
      </c>
      <c r="C95" t="s">
        <v>408</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
      <c r="A96">
        <v>392219</v>
      </c>
      <c r="B96" t="s">
        <v>141</v>
      </c>
      <c r="C96" t="s">
        <v>408</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
      <c r="A97">
        <v>392220</v>
      </c>
      <c r="B97" t="s">
        <v>149</v>
      </c>
      <c r="C97" t="s">
        <v>408</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
      <c r="A98">
        <v>392221</v>
      </c>
      <c r="B98" t="s">
        <v>131</v>
      </c>
      <c r="C98" t="s">
        <v>408</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
      <c r="A99">
        <v>392222</v>
      </c>
      <c r="B99" t="s">
        <v>131</v>
      </c>
      <c r="C99" t="s">
        <v>408</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
      <c r="A100">
        <v>392223</v>
      </c>
      <c r="B100" t="s">
        <v>117</v>
      </c>
      <c r="C100" t="s">
        <v>408</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
      <c r="A101">
        <v>392224</v>
      </c>
      <c r="B101" t="s">
        <v>117</v>
      </c>
      <c r="C101" t="s">
        <v>408</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
      <c r="A102">
        <v>392225</v>
      </c>
      <c r="B102" t="s">
        <v>117</v>
      </c>
      <c r="C102" t="s">
        <v>408</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
      <c r="A103">
        <v>392226</v>
      </c>
      <c r="B103" t="s">
        <v>157</v>
      </c>
      <c r="C103" t="s">
        <v>408</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
      <c r="A104">
        <v>392227</v>
      </c>
      <c r="B104" t="s">
        <v>113</v>
      </c>
      <c r="C104" t="s">
        <v>408</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
      <c r="A105">
        <v>392228</v>
      </c>
      <c r="B105" t="s">
        <v>141</v>
      </c>
      <c r="C105" t="s">
        <v>408</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
      <c r="A106">
        <v>392229</v>
      </c>
      <c r="B106" t="s">
        <v>141</v>
      </c>
      <c r="C106" t="s">
        <v>408</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
      <c r="A107">
        <v>392230</v>
      </c>
      <c r="B107" t="s">
        <v>157</v>
      </c>
      <c r="C107" t="s">
        <v>408</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
      <c r="A108">
        <v>392231</v>
      </c>
      <c r="B108" t="s">
        <v>131</v>
      </c>
      <c r="C108" t="s">
        <v>408</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
      <c r="A109">
        <v>392232</v>
      </c>
      <c r="B109" t="s">
        <v>141</v>
      </c>
      <c r="C109" t="s">
        <v>408</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
      <c r="A110">
        <v>392233</v>
      </c>
      <c r="B110" t="s">
        <v>117</v>
      </c>
      <c r="C110" t="s">
        <v>408</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
      <c r="A111">
        <v>392234</v>
      </c>
      <c r="B111" t="s">
        <v>117</v>
      </c>
      <c r="C111" t="s">
        <v>408</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
      <c r="A112">
        <v>392235</v>
      </c>
      <c r="B112" t="s">
        <v>131</v>
      </c>
      <c r="C112" t="s">
        <v>408</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
      <c r="A113">
        <v>392236</v>
      </c>
      <c r="B113" t="s">
        <v>131</v>
      </c>
      <c r="C113" t="s">
        <v>408</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
      <c r="A114">
        <v>392237</v>
      </c>
      <c r="B114" t="s">
        <v>131</v>
      </c>
      <c r="C114" t="s">
        <v>408</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
      <c r="A115">
        <v>392238</v>
      </c>
      <c r="B115" t="s">
        <v>141</v>
      </c>
      <c r="C115" t="s">
        <v>408</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
      <c r="A116">
        <v>392239</v>
      </c>
      <c r="B116" t="s">
        <v>141</v>
      </c>
      <c r="C116" t="s">
        <v>408</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
      <c r="A117">
        <v>419106</v>
      </c>
      <c r="B117" t="s">
        <v>44</v>
      </c>
      <c r="C117" t="s">
        <v>409</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
      <c r="A118">
        <v>419107</v>
      </c>
      <c r="B118" t="s">
        <v>44</v>
      </c>
      <c r="C118" t="s">
        <v>409</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
      <c r="A119">
        <v>419108</v>
      </c>
      <c r="B119" t="s">
        <v>28</v>
      </c>
      <c r="C119" t="s">
        <v>409</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
      <c r="A120">
        <v>419109</v>
      </c>
      <c r="B120" t="s">
        <v>50</v>
      </c>
      <c r="C120" t="s">
        <v>409</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
      <c r="A121">
        <v>419110</v>
      </c>
      <c r="B121" t="s">
        <v>65</v>
      </c>
      <c r="C121" t="s">
        <v>409</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
      <c r="A122">
        <v>419111</v>
      </c>
      <c r="B122" t="s">
        <v>167</v>
      </c>
      <c r="C122" t="s">
        <v>409</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
      <c r="A123">
        <v>419112</v>
      </c>
      <c r="B123" t="s">
        <v>17</v>
      </c>
      <c r="C123" t="s">
        <v>409</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
      <c r="A124">
        <v>419113</v>
      </c>
      <c r="B124" t="s">
        <v>50</v>
      </c>
      <c r="C124" t="s">
        <v>409</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
      <c r="A125">
        <v>419114</v>
      </c>
      <c r="B125" t="s">
        <v>36</v>
      </c>
      <c r="C125" t="s">
        <v>409</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
      <c r="A126">
        <v>419115</v>
      </c>
      <c r="B126" t="s">
        <v>17</v>
      </c>
      <c r="C126" t="s">
        <v>409</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
      <c r="A127">
        <v>419116</v>
      </c>
      <c r="B127" t="s">
        <v>36</v>
      </c>
      <c r="C127" t="s">
        <v>409</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
      <c r="A128">
        <v>419117</v>
      </c>
      <c r="B128" t="s">
        <v>170</v>
      </c>
      <c r="C128" t="s">
        <v>409</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
      <c r="A129">
        <v>419118</v>
      </c>
      <c r="B129" t="s">
        <v>167</v>
      </c>
      <c r="C129" t="s">
        <v>409</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
      <c r="A130">
        <v>419119</v>
      </c>
      <c r="B130" t="s">
        <v>44</v>
      </c>
      <c r="C130" t="s">
        <v>409</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
      <c r="A131">
        <v>419120</v>
      </c>
      <c r="B131" t="s">
        <v>170</v>
      </c>
      <c r="C131" t="s">
        <v>409</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
      <c r="A132">
        <v>419121</v>
      </c>
      <c r="B132" t="s">
        <v>65</v>
      </c>
      <c r="C132" t="s">
        <v>409</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
      <c r="A133">
        <v>419122</v>
      </c>
      <c r="B133" t="s">
        <v>44</v>
      </c>
      <c r="C133" t="s">
        <v>409</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
      <c r="A134">
        <v>419123</v>
      </c>
      <c r="B134" t="s">
        <v>17</v>
      </c>
      <c r="C134" t="s">
        <v>409</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
      <c r="A135">
        <v>419124</v>
      </c>
      <c r="B135" t="s">
        <v>28</v>
      </c>
      <c r="C135" t="s">
        <v>409</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
      <c r="A136">
        <v>419125</v>
      </c>
      <c r="B136" t="s">
        <v>44</v>
      </c>
      <c r="C136" t="s">
        <v>409</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
      <c r="A137">
        <v>419126</v>
      </c>
      <c r="B137" t="s">
        <v>167</v>
      </c>
      <c r="C137" t="s">
        <v>409</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
      <c r="A138">
        <v>419127</v>
      </c>
      <c r="B138" t="s">
        <v>28</v>
      </c>
      <c r="C138" t="s">
        <v>409</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
      <c r="A139">
        <v>419128</v>
      </c>
      <c r="B139" t="s">
        <v>17</v>
      </c>
      <c r="C139" t="s">
        <v>409</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
      <c r="A140">
        <v>419129</v>
      </c>
      <c r="B140" t="s">
        <v>167</v>
      </c>
      <c r="C140" t="s">
        <v>409</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
      <c r="A141">
        <v>419130</v>
      </c>
      <c r="B141" t="s">
        <v>44</v>
      </c>
      <c r="C141" t="s">
        <v>409</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
      <c r="A142">
        <v>419131</v>
      </c>
      <c r="B142" t="s">
        <v>36</v>
      </c>
      <c r="C142" t="s">
        <v>409</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
      <c r="A143">
        <v>419132</v>
      </c>
      <c r="B143" t="s">
        <v>44</v>
      </c>
      <c r="C143" t="s">
        <v>409</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
      <c r="A144">
        <v>419133</v>
      </c>
      <c r="B144" t="s">
        <v>65</v>
      </c>
      <c r="C144" t="s">
        <v>409</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
      <c r="A145">
        <v>419134</v>
      </c>
      <c r="B145" t="s">
        <v>36</v>
      </c>
      <c r="C145" t="s">
        <v>409</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
      <c r="A146">
        <v>419135</v>
      </c>
      <c r="B146" t="s">
        <v>50</v>
      </c>
      <c r="C146" t="s">
        <v>409</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
      <c r="A147">
        <v>419136</v>
      </c>
      <c r="B147" t="s">
        <v>28</v>
      </c>
      <c r="C147" t="s">
        <v>409</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
      <c r="A148">
        <v>419137</v>
      </c>
      <c r="B148" t="s">
        <v>65</v>
      </c>
      <c r="C148" t="s">
        <v>409</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
      <c r="A149">
        <v>419138</v>
      </c>
      <c r="B149" t="s">
        <v>44</v>
      </c>
      <c r="C149" t="s">
        <v>409</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
      <c r="A150">
        <v>419139</v>
      </c>
      <c r="B150" t="s">
        <v>50</v>
      </c>
      <c r="C150" t="s">
        <v>409</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
      <c r="A151">
        <v>419140</v>
      </c>
      <c r="B151" t="s">
        <v>36</v>
      </c>
      <c r="C151" t="s">
        <v>409</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
      <c r="A152">
        <v>419141</v>
      </c>
      <c r="B152" t="s">
        <v>185</v>
      </c>
      <c r="C152" t="s">
        <v>409</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
      <c r="A153">
        <v>419142</v>
      </c>
      <c r="B153" t="s">
        <v>65</v>
      </c>
      <c r="C153" t="s">
        <v>409</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
      <c r="A154">
        <v>419143</v>
      </c>
      <c r="B154" t="s">
        <v>56</v>
      </c>
      <c r="C154" t="s">
        <v>409</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
      <c r="A155">
        <v>419144</v>
      </c>
      <c r="B155" t="s">
        <v>50</v>
      </c>
      <c r="C155" t="s">
        <v>409</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
      <c r="A156">
        <v>419145</v>
      </c>
      <c r="B156" t="s">
        <v>17</v>
      </c>
      <c r="C156" t="s">
        <v>409</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
      <c r="A157">
        <v>419146</v>
      </c>
      <c r="B157" t="s">
        <v>28</v>
      </c>
      <c r="C157" t="s">
        <v>409</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
      <c r="A158">
        <v>419147</v>
      </c>
      <c r="B158" t="s">
        <v>185</v>
      </c>
      <c r="C158" t="s">
        <v>409</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
      <c r="A159">
        <v>419148</v>
      </c>
      <c r="B159" t="s">
        <v>17</v>
      </c>
      <c r="C159" t="s">
        <v>409</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
      <c r="A160">
        <v>419149</v>
      </c>
      <c r="B160" t="s">
        <v>36</v>
      </c>
      <c r="C160" t="s">
        <v>409</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
      <c r="A161">
        <v>419150</v>
      </c>
      <c r="B161" t="s">
        <v>56</v>
      </c>
      <c r="C161" t="s">
        <v>409</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
      <c r="A162">
        <v>419151</v>
      </c>
      <c r="B162" t="s">
        <v>185</v>
      </c>
      <c r="C162" t="s">
        <v>409</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
      <c r="A163">
        <v>419152</v>
      </c>
      <c r="B163" t="s">
        <v>44</v>
      </c>
      <c r="C163" t="s">
        <v>409</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
      <c r="A164">
        <v>419153</v>
      </c>
      <c r="B164" t="s">
        <v>65</v>
      </c>
      <c r="C164" t="s">
        <v>409</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
      <c r="A165">
        <v>419154</v>
      </c>
      <c r="B165" t="s">
        <v>56</v>
      </c>
      <c r="C165" t="s">
        <v>409</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
      <c r="A166">
        <v>419155</v>
      </c>
      <c r="B166" t="s">
        <v>65</v>
      </c>
      <c r="C166" t="s">
        <v>409</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
      <c r="A167">
        <v>419156</v>
      </c>
      <c r="B167" t="s">
        <v>194</v>
      </c>
      <c r="C167" t="s">
        <v>409</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
      <c r="A168">
        <v>419157</v>
      </c>
      <c r="B168" t="s">
        <v>17</v>
      </c>
      <c r="C168" t="s">
        <v>409</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
      <c r="A169">
        <v>419158</v>
      </c>
      <c r="B169" t="s">
        <v>50</v>
      </c>
      <c r="C169" t="s">
        <v>409</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
      <c r="A170">
        <v>419159</v>
      </c>
      <c r="B170" t="s">
        <v>194</v>
      </c>
      <c r="C170" t="s">
        <v>409</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
      <c r="A171">
        <v>419160</v>
      </c>
      <c r="B171" t="s">
        <v>36</v>
      </c>
      <c r="C171" t="s">
        <v>409</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
      <c r="A172">
        <v>419161</v>
      </c>
      <c r="B172" t="s">
        <v>50</v>
      </c>
      <c r="C172" t="s">
        <v>409</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
      <c r="A173">
        <v>419162</v>
      </c>
      <c r="B173" t="s">
        <v>44</v>
      </c>
      <c r="C173" t="s">
        <v>409</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
      <c r="A174">
        <v>419163</v>
      </c>
      <c r="B174" t="s">
        <v>44</v>
      </c>
      <c r="C174" t="s">
        <v>409</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
      <c r="A175">
        <v>419164</v>
      </c>
      <c r="B175" t="s">
        <v>44</v>
      </c>
      <c r="C175" t="s">
        <v>409</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
      <c r="A176">
        <v>419165</v>
      </c>
      <c r="B176" t="s">
        <v>44</v>
      </c>
      <c r="C176" t="s">
        <v>409</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
      <c r="A177">
        <v>501198</v>
      </c>
      <c r="B177" t="s">
        <v>65</v>
      </c>
      <c r="C177" t="s">
        <v>399</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
      <c r="A178">
        <v>501199</v>
      </c>
      <c r="B178" t="s">
        <v>60</v>
      </c>
      <c r="C178" t="s">
        <v>399</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
      <c r="A179">
        <v>501200</v>
      </c>
      <c r="B179" t="s">
        <v>203</v>
      </c>
      <c r="C179" t="s">
        <v>399</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
      <c r="A180">
        <v>501201</v>
      </c>
      <c r="B180" t="s">
        <v>36</v>
      </c>
      <c r="C180" t="s">
        <v>399</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
      <c r="A181">
        <v>501202</v>
      </c>
      <c r="B181" t="s">
        <v>44</v>
      </c>
      <c r="C181" t="s">
        <v>399</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
      <c r="A182">
        <v>501203</v>
      </c>
      <c r="B182" t="s">
        <v>50</v>
      </c>
      <c r="C182" t="s">
        <v>399</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
      <c r="A183">
        <v>501204</v>
      </c>
      <c r="B183" t="s">
        <v>56</v>
      </c>
      <c r="C183" t="s">
        <v>399</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
      <c r="A184">
        <v>501205</v>
      </c>
      <c r="B184" t="s">
        <v>17</v>
      </c>
      <c r="C184" t="s">
        <v>399</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
      <c r="A185">
        <v>501206</v>
      </c>
      <c r="B185" t="s">
        <v>28</v>
      </c>
      <c r="C185" t="s">
        <v>399</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
      <c r="A186">
        <v>501207</v>
      </c>
      <c r="B186" t="s">
        <v>44</v>
      </c>
      <c r="C186" t="s">
        <v>399</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
      <c r="A187">
        <v>501208</v>
      </c>
      <c r="B187" t="s">
        <v>60</v>
      </c>
      <c r="C187" t="s">
        <v>399</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
      <c r="A188">
        <v>501209</v>
      </c>
      <c r="B188" t="s">
        <v>56</v>
      </c>
      <c r="C188" t="s">
        <v>399</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
      <c r="A189">
        <v>501210</v>
      </c>
      <c r="B189" t="s">
        <v>44</v>
      </c>
      <c r="C189" t="s">
        <v>399</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
      <c r="A190">
        <v>501211</v>
      </c>
      <c r="B190" t="s">
        <v>65</v>
      </c>
      <c r="C190" t="s">
        <v>399</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
      <c r="A191">
        <v>501212</v>
      </c>
      <c r="B191" t="s">
        <v>60</v>
      </c>
      <c r="C191" t="s">
        <v>399</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
      <c r="A192">
        <v>501213</v>
      </c>
      <c r="B192" t="s">
        <v>44</v>
      </c>
      <c r="C192" t="s">
        <v>399</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
      <c r="A193">
        <v>501214</v>
      </c>
      <c r="B193" t="s">
        <v>50</v>
      </c>
      <c r="C193" t="s">
        <v>399</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
      <c r="A194">
        <v>501215</v>
      </c>
      <c r="B194" t="s">
        <v>203</v>
      </c>
      <c r="C194" t="s">
        <v>399</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
      <c r="A195">
        <v>501216</v>
      </c>
      <c r="B195" t="s">
        <v>36</v>
      </c>
      <c r="C195" t="s">
        <v>399</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
      <c r="A196">
        <v>501218</v>
      </c>
      <c r="B196" t="s">
        <v>44</v>
      </c>
      <c r="C196" t="s">
        <v>399</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
      <c r="A197">
        <v>501219</v>
      </c>
      <c r="B197" t="s">
        <v>50</v>
      </c>
      <c r="C197" t="s">
        <v>399</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
      <c r="A198">
        <v>501220</v>
      </c>
      <c r="B198" t="s">
        <v>28</v>
      </c>
      <c r="C198" t="s">
        <v>399</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
      <c r="A199">
        <v>501221</v>
      </c>
      <c r="B199" t="s">
        <v>44</v>
      </c>
      <c r="C199" t="s">
        <v>399</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
      <c r="A200">
        <v>501222</v>
      </c>
      <c r="B200" t="s">
        <v>50</v>
      </c>
      <c r="C200" t="s">
        <v>399</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
      <c r="A201">
        <v>501223</v>
      </c>
      <c r="B201" t="s">
        <v>36</v>
      </c>
      <c r="C201" t="s">
        <v>399</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
      <c r="A202">
        <v>501224</v>
      </c>
      <c r="B202" t="s">
        <v>60</v>
      </c>
      <c r="C202" t="s">
        <v>399</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
      <c r="A203">
        <v>501225</v>
      </c>
      <c r="B203" t="s">
        <v>56</v>
      </c>
      <c r="C203" t="s">
        <v>399</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
      <c r="A204">
        <v>501226</v>
      </c>
      <c r="B204" t="s">
        <v>65</v>
      </c>
      <c r="C204" t="s">
        <v>399</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
      <c r="A205">
        <v>501227</v>
      </c>
      <c r="B205" t="s">
        <v>36</v>
      </c>
      <c r="C205" t="s">
        <v>399</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
      <c r="A206">
        <v>501228</v>
      </c>
      <c r="B206" t="s">
        <v>44</v>
      </c>
      <c r="C206" t="s">
        <v>399</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
      <c r="A207">
        <v>501229</v>
      </c>
      <c r="B207" t="s">
        <v>203</v>
      </c>
      <c r="C207" t="s">
        <v>399</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
      <c r="A208">
        <v>501230</v>
      </c>
      <c r="B208" t="s">
        <v>36</v>
      </c>
      <c r="C208" t="s">
        <v>399</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
      <c r="A209">
        <v>501231</v>
      </c>
      <c r="B209" t="s">
        <v>56</v>
      </c>
      <c r="C209" t="s">
        <v>399</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
      <c r="A210">
        <v>501232</v>
      </c>
      <c r="B210" t="s">
        <v>17</v>
      </c>
      <c r="C210" t="s">
        <v>399</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
      <c r="A211">
        <v>501233</v>
      </c>
      <c r="B211" t="s">
        <v>203</v>
      </c>
      <c r="C211" t="s">
        <v>399</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
      <c r="A212">
        <v>501234</v>
      </c>
      <c r="B212" t="s">
        <v>50</v>
      </c>
      <c r="C212" t="s">
        <v>399</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
      <c r="A213">
        <v>501235</v>
      </c>
      <c r="B213" t="s">
        <v>56</v>
      </c>
      <c r="C213" t="s">
        <v>399</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
      <c r="A214">
        <v>501236</v>
      </c>
      <c r="B214" t="s">
        <v>65</v>
      </c>
      <c r="C214" t="s">
        <v>399</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
      <c r="A215">
        <v>501237</v>
      </c>
      <c r="B215" t="s">
        <v>44</v>
      </c>
      <c r="C215" t="s">
        <v>399</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
      <c r="A216">
        <v>501238</v>
      </c>
      <c r="B216" t="s">
        <v>36</v>
      </c>
      <c r="C216" t="s">
        <v>399</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
      <c r="A217">
        <v>501239</v>
      </c>
      <c r="B217" t="s">
        <v>60</v>
      </c>
      <c r="C217" t="s">
        <v>399</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
      <c r="A218">
        <v>501240</v>
      </c>
      <c r="B218" t="s">
        <v>65</v>
      </c>
      <c r="C218" t="s">
        <v>399</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
      <c r="A219">
        <v>501241</v>
      </c>
      <c r="B219" t="s">
        <v>44</v>
      </c>
      <c r="C219" t="s">
        <v>399</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
      <c r="A220">
        <v>501242</v>
      </c>
      <c r="B220" t="s">
        <v>203</v>
      </c>
      <c r="C220" t="s">
        <v>399</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
      <c r="A221">
        <v>501243</v>
      </c>
      <c r="B221" t="s">
        <v>60</v>
      </c>
      <c r="C221" t="s">
        <v>399</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
      <c r="A222">
        <v>501244</v>
      </c>
      <c r="B222" t="s">
        <v>17</v>
      </c>
      <c r="C222" t="s">
        <v>399</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
      <c r="A223">
        <v>501245</v>
      </c>
      <c r="B223" t="s">
        <v>50</v>
      </c>
      <c r="C223" t="s">
        <v>399</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
      <c r="A224">
        <v>501246</v>
      </c>
      <c r="B224" t="s">
        <v>44</v>
      </c>
      <c r="C224" t="s">
        <v>399</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
      <c r="A225">
        <v>501247</v>
      </c>
      <c r="B225" t="s">
        <v>17</v>
      </c>
      <c r="C225" t="s">
        <v>399</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
      <c r="A226">
        <v>501248</v>
      </c>
      <c r="B226" t="s">
        <v>28</v>
      </c>
      <c r="C226" t="s">
        <v>399</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
      <c r="A227">
        <v>501249</v>
      </c>
      <c r="B227" t="s">
        <v>56</v>
      </c>
      <c r="C227" t="s">
        <v>399</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
      <c r="A228">
        <v>501250</v>
      </c>
      <c r="B228" t="s">
        <v>60</v>
      </c>
      <c r="C228" t="s">
        <v>399</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
      <c r="A229">
        <v>501251</v>
      </c>
      <c r="B229" t="s">
        <v>28</v>
      </c>
      <c r="C229" t="s">
        <v>399</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
      <c r="A230">
        <v>501252</v>
      </c>
      <c r="B230" t="s">
        <v>56</v>
      </c>
      <c r="C230" t="s">
        <v>399</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
      <c r="A231">
        <v>501253</v>
      </c>
      <c r="B231" t="s">
        <v>65</v>
      </c>
      <c r="C231" t="s">
        <v>399</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
      <c r="A232">
        <v>501254</v>
      </c>
      <c r="B232" t="s">
        <v>224</v>
      </c>
      <c r="C232" t="s">
        <v>399</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
      <c r="A233">
        <v>501255</v>
      </c>
      <c r="B233" t="s">
        <v>17</v>
      </c>
      <c r="C233" t="s">
        <v>399</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
      <c r="A234">
        <v>501256</v>
      </c>
      <c r="B234" t="s">
        <v>44</v>
      </c>
      <c r="C234" t="s">
        <v>399</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
      <c r="A235">
        <v>501257</v>
      </c>
      <c r="B235" t="s">
        <v>194</v>
      </c>
      <c r="C235" t="s">
        <v>399</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
      <c r="A236">
        <v>501258</v>
      </c>
      <c r="B236" t="s">
        <v>224</v>
      </c>
      <c r="C236" t="s">
        <v>399</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
      <c r="A237">
        <v>501259</v>
      </c>
      <c r="B237" t="s">
        <v>44</v>
      </c>
      <c r="C237" t="s">
        <v>399</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
      <c r="A238">
        <v>501260</v>
      </c>
      <c r="B238" t="s">
        <v>194</v>
      </c>
      <c r="C238" t="s">
        <v>399</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
      <c r="A239">
        <v>501261</v>
      </c>
      <c r="B239" t="s">
        <v>65</v>
      </c>
      <c r="C239" t="s">
        <v>399</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
      <c r="A240">
        <v>501262</v>
      </c>
      <c r="B240" t="s">
        <v>44</v>
      </c>
      <c r="C240" t="s">
        <v>399</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
      <c r="A241">
        <v>501263</v>
      </c>
      <c r="B241" t="s">
        <v>44</v>
      </c>
      <c r="C241" t="s">
        <v>399</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
      <c r="A242">
        <v>501264</v>
      </c>
      <c r="B242" t="s">
        <v>194</v>
      </c>
      <c r="C242" t="s">
        <v>399</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
      <c r="A243">
        <v>501265</v>
      </c>
      <c r="B243" t="s">
        <v>36</v>
      </c>
      <c r="C243" t="s">
        <v>399</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
      <c r="A244">
        <v>501266</v>
      </c>
      <c r="B244" t="s">
        <v>17</v>
      </c>
      <c r="C244" t="s">
        <v>399</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
      <c r="A245">
        <v>501267</v>
      </c>
      <c r="B245" t="s">
        <v>50</v>
      </c>
      <c r="C245" t="s">
        <v>399</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
      <c r="A246">
        <v>501268</v>
      </c>
      <c r="B246" t="s">
        <v>44</v>
      </c>
      <c r="C246" t="s">
        <v>399</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
      <c r="A247">
        <v>501269</v>
      </c>
      <c r="B247" t="s">
        <v>44</v>
      </c>
      <c r="C247" t="s">
        <v>399</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
      <c r="A248">
        <v>501270</v>
      </c>
      <c r="B248" t="s">
        <v>65</v>
      </c>
      <c r="C248" t="s">
        <v>399</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
      <c r="A249">
        <v>501271</v>
      </c>
      <c r="B249" t="s">
        <v>65</v>
      </c>
      <c r="C249" t="s">
        <v>399</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
      <c r="A250">
        <v>548306</v>
      </c>
      <c r="B250" t="s">
        <v>65</v>
      </c>
      <c r="C250" t="s">
        <v>400</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
      <c r="A251">
        <v>548307</v>
      </c>
      <c r="B251" t="s">
        <v>50</v>
      </c>
      <c r="C251" t="s">
        <v>400</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
      <c r="A252">
        <v>548308</v>
      </c>
      <c r="B252" t="s">
        <v>44</v>
      </c>
      <c r="C252" t="s">
        <v>400</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
      <c r="A253">
        <v>548309</v>
      </c>
      <c r="B253" t="s">
        <v>56</v>
      </c>
      <c r="C253" t="s">
        <v>400</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
      <c r="A254">
        <v>548310</v>
      </c>
      <c r="B254" t="s">
        <v>17</v>
      </c>
      <c r="C254" t="s">
        <v>400</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
      <c r="A255">
        <v>548311</v>
      </c>
      <c r="B255" t="s">
        <v>234</v>
      </c>
      <c r="C255" t="s">
        <v>400</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
      <c r="A256">
        <v>548312</v>
      </c>
      <c r="B256" t="s">
        <v>56</v>
      </c>
      <c r="C256" t="s">
        <v>400</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
      <c r="A257">
        <v>548313</v>
      </c>
      <c r="B257" t="s">
        <v>238</v>
      </c>
      <c r="C257" t="s">
        <v>400</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
      <c r="A258">
        <v>548314</v>
      </c>
      <c r="B258" t="s">
        <v>234</v>
      </c>
      <c r="C258" t="s">
        <v>400</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
      <c r="A259">
        <v>548315</v>
      </c>
      <c r="B259" t="s">
        <v>17</v>
      </c>
      <c r="C259" t="s">
        <v>400</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
      <c r="A260">
        <v>548316</v>
      </c>
      <c r="B260" t="s">
        <v>36</v>
      </c>
      <c r="C260" t="s">
        <v>400</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
      <c r="A261">
        <v>548317</v>
      </c>
      <c r="B261" t="s">
        <v>44</v>
      </c>
      <c r="C261" t="s">
        <v>400</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
      <c r="A262">
        <v>548318</v>
      </c>
      <c r="B262" t="s">
        <v>65</v>
      </c>
      <c r="C262" t="s">
        <v>400</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
      <c r="A263">
        <v>548319</v>
      </c>
      <c r="B263" t="s">
        <v>28</v>
      </c>
      <c r="C263" t="s">
        <v>400</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
      <c r="A264">
        <v>548320</v>
      </c>
      <c r="B264" t="s">
        <v>50</v>
      </c>
      <c r="C264" t="s">
        <v>400</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
      <c r="A265">
        <v>548321</v>
      </c>
      <c r="B265" t="s">
        <v>36</v>
      </c>
      <c r="C265" t="s">
        <v>400</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
      <c r="A266">
        <v>548322</v>
      </c>
      <c r="B266" t="s">
        <v>238</v>
      </c>
      <c r="C266" t="s">
        <v>400</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
      <c r="A267">
        <v>548323</v>
      </c>
      <c r="B267" t="s">
        <v>50</v>
      </c>
      <c r="C267" t="s">
        <v>400</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
      <c r="A268">
        <v>548324</v>
      </c>
      <c r="B268" t="s">
        <v>17</v>
      </c>
      <c r="C268" t="s">
        <v>400</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
      <c r="A269">
        <v>548325</v>
      </c>
      <c r="B269" t="s">
        <v>44</v>
      </c>
      <c r="C269" t="s">
        <v>400</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
      <c r="A270">
        <v>548326</v>
      </c>
      <c r="B270" t="s">
        <v>56</v>
      </c>
      <c r="C270" t="s">
        <v>400</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
      <c r="A271">
        <v>548327</v>
      </c>
      <c r="B271" t="s">
        <v>17</v>
      </c>
      <c r="C271" t="s">
        <v>400</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
      <c r="A272">
        <v>548328</v>
      </c>
      <c r="B272" t="s">
        <v>28</v>
      </c>
      <c r="C272" t="s">
        <v>400</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
      <c r="A273">
        <v>548329</v>
      </c>
      <c r="B273" t="s">
        <v>60</v>
      </c>
      <c r="C273" t="s">
        <v>400</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
      <c r="A274">
        <v>548330</v>
      </c>
      <c r="B274" t="s">
        <v>65</v>
      </c>
      <c r="C274" t="s">
        <v>400</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
      <c r="A275">
        <v>548331</v>
      </c>
      <c r="B275" t="s">
        <v>28</v>
      </c>
      <c r="C275" t="s">
        <v>400</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
      <c r="A276">
        <v>548332</v>
      </c>
      <c r="B276" t="s">
        <v>65</v>
      </c>
      <c r="C276" t="s">
        <v>400</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
      <c r="A277">
        <v>548333</v>
      </c>
      <c r="B277" t="s">
        <v>36</v>
      </c>
      <c r="C277" t="s">
        <v>400</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
      <c r="A278">
        <v>548334</v>
      </c>
      <c r="B278" t="s">
        <v>44</v>
      </c>
      <c r="C278" t="s">
        <v>400</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
      <c r="A279">
        <v>548335</v>
      </c>
      <c r="B279" t="s">
        <v>170</v>
      </c>
      <c r="C279" t="s">
        <v>400</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
      <c r="A280">
        <v>548336</v>
      </c>
      <c r="B280" t="s">
        <v>56</v>
      </c>
      <c r="C280" t="s">
        <v>400</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
      <c r="A281">
        <v>548337</v>
      </c>
      <c r="B281" t="s">
        <v>238</v>
      </c>
      <c r="C281" t="s">
        <v>400</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
      <c r="A282">
        <v>548339</v>
      </c>
      <c r="B282" t="s">
        <v>28</v>
      </c>
      <c r="C282" t="s">
        <v>400</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
      <c r="A283">
        <v>548341</v>
      </c>
      <c r="B283" t="s">
        <v>238</v>
      </c>
      <c r="C283" t="s">
        <v>400</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
      <c r="A284">
        <v>548342</v>
      </c>
      <c r="B284" t="s">
        <v>36</v>
      </c>
      <c r="C284" t="s">
        <v>400</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
      <c r="A285">
        <v>548343</v>
      </c>
      <c r="B285" t="s">
        <v>65</v>
      </c>
      <c r="C285" t="s">
        <v>400</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
      <c r="A286">
        <v>548344</v>
      </c>
      <c r="B286" t="s">
        <v>50</v>
      </c>
      <c r="C286" t="s">
        <v>400</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
      <c r="A287">
        <v>548345</v>
      </c>
      <c r="B287" t="s">
        <v>36</v>
      </c>
      <c r="C287" t="s">
        <v>400</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
      <c r="A288">
        <v>548346</v>
      </c>
      <c r="B288" t="s">
        <v>44</v>
      </c>
      <c r="C288" t="s">
        <v>400</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
      <c r="A289">
        <v>548347</v>
      </c>
      <c r="B289" t="s">
        <v>65</v>
      </c>
      <c r="C289" t="s">
        <v>400</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
      <c r="A290">
        <v>548348</v>
      </c>
      <c r="B290" t="s">
        <v>170</v>
      </c>
      <c r="C290" t="s">
        <v>400</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
      <c r="A291">
        <v>548349</v>
      </c>
      <c r="B291" t="s">
        <v>56</v>
      </c>
      <c r="C291" t="s">
        <v>400</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
      <c r="A292">
        <v>548350</v>
      </c>
      <c r="B292" t="s">
        <v>17</v>
      </c>
      <c r="C292" t="s">
        <v>400</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
      <c r="A293">
        <v>548351</v>
      </c>
      <c r="B293" t="s">
        <v>238</v>
      </c>
      <c r="C293" t="s">
        <v>400</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
      <c r="A294">
        <v>548352</v>
      </c>
      <c r="B294" t="s">
        <v>65</v>
      </c>
      <c r="C294" t="s">
        <v>400</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
      <c r="A295">
        <v>548353</v>
      </c>
      <c r="B295" t="s">
        <v>50</v>
      </c>
      <c r="C295" t="s">
        <v>400</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
      <c r="A296">
        <v>548354</v>
      </c>
      <c r="B296" t="s">
        <v>28</v>
      </c>
      <c r="C296" t="s">
        <v>400</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
      <c r="A297">
        <v>548355</v>
      </c>
      <c r="B297" t="s">
        <v>44</v>
      </c>
      <c r="C297" t="s">
        <v>400</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
      <c r="A298">
        <v>548356</v>
      </c>
      <c r="B298" t="s">
        <v>17</v>
      </c>
      <c r="C298" t="s">
        <v>400</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
      <c r="A299">
        <v>548357</v>
      </c>
      <c r="B299" t="s">
        <v>36</v>
      </c>
      <c r="C299" t="s">
        <v>400</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
      <c r="A300">
        <v>548358</v>
      </c>
      <c r="B300" t="s">
        <v>238</v>
      </c>
      <c r="C300" t="s">
        <v>400</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
      <c r="A301">
        <v>548359</v>
      </c>
      <c r="B301" t="s">
        <v>60</v>
      </c>
      <c r="C301" t="s">
        <v>400</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
      <c r="A302">
        <v>548360</v>
      </c>
      <c r="B302" t="s">
        <v>44</v>
      </c>
      <c r="C302" t="s">
        <v>400</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
      <c r="A303">
        <v>548361</v>
      </c>
      <c r="B303" t="s">
        <v>56</v>
      </c>
      <c r="C303" t="s">
        <v>400</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
      <c r="A304">
        <v>548362</v>
      </c>
      <c r="B304" t="s">
        <v>238</v>
      </c>
      <c r="C304" t="s">
        <v>400</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
      <c r="A305">
        <v>548363</v>
      </c>
      <c r="B305" t="s">
        <v>50</v>
      </c>
      <c r="C305" t="s">
        <v>400</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
      <c r="A306">
        <v>548364</v>
      </c>
      <c r="B306" t="s">
        <v>65</v>
      </c>
      <c r="C306" t="s">
        <v>400</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
      <c r="A307">
        <v>548365</v>
      </c>
      <c r="B307" t="s">
        <v>56</v>
      </c>
      <c r="C307" t="s">
        <v>400</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
      <c r="A308">
        <v>548366</v>
      </c>
      <c r="B308" t="s">
        <v>28</v>
      </c>
      <c r="C308" t="s">
        <v>400</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
      <c r="A309">
        <v>548367</v>
      </c>
      <c r="B309" t="s">
        <v>17</v>
      </c>
      <c r="C309" t="s">
        <v>400</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
      <c r="A310">
        <v>548368</v>
      </c>
      <c r="B310" t="s">
        <v>50</v>
      </c>
      <c r="C310" t="s">
        <v>400</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
      <c r="A311">
        <v>548369</v>
      </c>
      <c r="B311" t="s">
        <v>36</v>
      </c>
      <c r="C311" t="s">
        <v>400</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
      <c r="A312">
        <v>548370</v>
      </c>
      <c r="B312" t="s">
        <v>44</v>
      </c>
      <c r="C312" t="s">
        <v>400</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
      <c r="A313">
        <v>548371</v>
      </c>
      <c r="B313" t="s">
        <v>194</v>
      </c>
      <c r="C313" t="s">
        <v>400</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
      <c r="A314">
        <v>548372</v>
      </c>
      <c r="B314" t="s">
        <v>36</v>
      </c>
      <c r="C314" t="s">
        <v>400</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
      <c r="A315">
        <v>548373</v>
      </c>
      <c r="B315" t="s">
        <v>60</v>
      </c>
      <c r="C315" t="s">
        <v>400</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
      <c r="A316">
        <v>548374</v>
      </c>
      <c r="B316" t="s">
        <v>194</v>
      </c>
      <c r="C316" t="s">
        <v>400</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
      <c r="A317">
        <v>548375</v>
      </c>
      <c r="B317" t="s">
        <v>238</v>
      </c>
      <c r="C317" t="s">
        <v>400</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
      <c r="A318">
        <v>548376</v>
      </c>
      <c r="B318" t="s">
        <v>60</v>
      </c>
      <c r="C318" t="s">
        <v>400</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
      <c r="A319">
        <v>548377</v>
      </c>
      <c r="B319" t="s">
        <v>56</v>
      </c>
      <c r="C319" t="s">
        <v>400</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
      <c r="A320">
        <v>548378</v>
      </c>
      <c r="B320" t="s">
        <v>238</v>
      </c>
      <c r="C320" t="s">
        <v>400</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
      <c r="A321">
        <v>548379</v>
      </c>
      <c r="B321" t="s">
        <v>17</v>
      </c>
      <c r="C321" t="s">
        <v>400</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
      <c r="A322">
        <v>548380</v>
      </c>
      <c r="B322" t="s">
        <v>65</v>
      </c>
      <c r="C322" t="s">
        <v>400</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
      <c r="A323">
        <v>548381</v>
      </c>
      <c r="B323" t="s">
        <v>65</v>
      </c>
      <c r="C323" t="s">
        <v>400</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
      <c r="A324">
        <v>597998</v>
      </c>
      <c r="B324" t="s">
        <v>50</v>
      </c>
      <c r="C324" t="s">
        <v>401</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
      <c r="A325">
        <v>597999</v>
      </c>
      <c r="B325" t="s">
        <v>17</v>
      </c>
      <c r="C325" t="s">
        <v>401</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
      <c r="A326">
        <v>598000</v>
      </c>
      <c r="B326" t="s">
        <v>60</v>
      </c>
      <c r="C326" t="s">
        <v>401</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
      <c r="A327">
        <v>598001</v>
      </c>
      <c r="B327" t="s">
        <v>36</v>
      </c>
      <c r="C327" t="s">
        <v>401</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
      <c r="A328">
        <v>598002</v>
      </c>
      <c r="B328" t="s">
        <v>65</v>
      </c>
      <c r="C328" t="s">
        <v>401</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
      <c r="A329">
        <v>598003</v>
      </c>
      <c r="B329" t="s">
        <v>238</v>
      </c>
      <c r="C329" t="s">
        <v>401</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
      <c r="A330">
        <v>598004</v>
      </c>
      <c r="B330" t="s">
        <v>60</v>
      </c>
      <c r="C330" t="s">
        <v>401</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
      <c r="A331">
        <v>598005</v>
      </c>
      <c r="B331" t="s">
        <v>56</v>
      </c>
      <c r="C331" t="s">
        <v>401</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
      <c r="A332">
        <v>598006</v>
      </c>
      <c r="B332" t="s">
        <v>44</v>
      </c>
      <c r="C332" t="s">
        <v>401</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
      <c r="A333">
        <v>598007</v>
      </c>
      <c r="B333" t="s">
        <v>28</v>
      </c>
      <c r="C333" t="s">
        <v>401</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
      <c r="A334">
        <v>598008</v>
      </c>
      <c r="B334" t="s">
        <v>17</v>
      </c>
      <c r="C334" t="s">
        <v>401</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
      <c r="A335">
        <v>598009</v>
      </c>
      <c r="B335" t="s">
        <v>238</v>
      </c>
      <c r="C335" t="s">
        <v>401</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
      <c r="A336">
        <v>598010</v>
      </c>
      <c r="B336" t="s">
        <v>36</v>
      </c>
      <c r="C336" t="s">
        <v>401</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
      <c r="A337">
        <v>598011</v>
      </c>
      <c r="B337" t="s">
        <v>44</v>
      </c>
      <c r="C337" t="s">
        <v>401</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
      <c r="A338">
        <v>598012</v>
      </c>
      <c r="B338" t="s">
        <v>65</v>
      </c>
      <c r="C338" t="s">
        <v>401</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
      <c r="A339">
        <v>598013</v>
      </c>
      <c r="B339" t="s">
        <v>50</v>
      </c>
      <c r="C339" t="s">
        <v>401</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
      <c r="A340">
        <v>598014</v>
      </c>
      <c r="B340" t="s">
        <v>56</v>
      </c>
      <c r="C340" t="s">
        <v>401</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
      <c r="A341">
        <v>598015</v>
      </c>
      <c r="B341" t="s">
        <v>65</v>
      </c>
      <c r="C341" t="s">
        <v>401</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
      <c r="A342">
        <v>598016</v>
      </c>
      <c r="B342" t="s">
        <v>28</v>
      </c>
      <c r="C342" t="s">
        <v>401</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
      <c r="A343">
        <v>598017</v>
      </c>
      <c r="B343" t="s">
        <v>17</v>
      </c>
      <c r="C343" t="s">
        <v>401</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
      <c r="A344">
        <v>598018</v>
      </c>
      <c r="B344" t="s">
        <v>238</v>
      </c>
      <c r="C344" t="s">
        <v>401</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
      <c r="A345">
        <v>598019</v>
      </c>
      <c r="B345" t="s">
        <v>56</v>
      </c>
      <c r="C345" t="s">
        <v>401</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
      <c r="A346">
        <v>598020</v>
      </c>
      <c r="B346" t="s">
        <v>36</v>
      </c>
      <c r="C346" t="s">
        <v>401</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
      <c r="A347">
        <v>598021</v>
      </c>
      <c r="B347" t="s">
        <v>60</v>
      </c>
      <c r="C347" t="s">
        <v>401</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
      <c r="A348">
        <v>598022</v>
      </c>
      <c r="B348" t="s">
        <v>50</v>
      </c>
      <c r="C348" t="s">
        <v>401</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
      <c r="A349">
        <v>598023</v>
      </c>
      <c r="B349" t="s">
        <v>17</v>
      </c>
      <c r="C349" t="s">
        <v>401</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
      <c r="A350">
        <v>598024</v>
      </c>
      <c r="B350" t="s">
        <v>36</v>
      </c>
      <c r="C350" t="s">
        <v>401</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
      <c r="A351">
        <v>598025</v>
      </c>
      <c r="B351" t="s">
        <v>28</v>
      </c>
      <c r="C351" t="s">
        <v>401</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
      <c r="A352">
        <v>598026</v>
      </c>
      <c r="B352" t="s">
        <v>65</v>
      </c>
      <c r="C352" t="s">
        <v>401</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
      <c r="A353">
        <v>598027</v>
      </c>
      <c r="B353" t="s">
        <v>17</v>
      </c>
      <c r="C353" t="s">
        <v>401</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
      <c r="A354">
        <v>598028</v>
      </c>
      <c r="B354" t="s">
        <v>194</v>
      </c>
      <c r="C354" t="s">
        <v>401</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
      <c r="A355">
        <v>598029</v>
      </c>
      <c r="B355" t="s">
        <v>50</v>
      </c>
      <c r="C355" t="s">
        <v>401</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
      <c r="A356">
        <v>598030</v>
      </c>
      <c r="B356" t="s">
        <v>65</v>
      </c>
      <c r="C356" t="s">
        <v>401</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
      <c r="A357">
        <v>598031</v>
      </c>
      <c r="B357" t="s">
        <v>50</v>
      </c>
      <c r="C357" t="s">
        <v>401</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
      <c r="A358">
        <v>598032</v>
      </c>
      <c r="B358" t="s">
        <v>56</v>
      </c>
      <c r="C358" t="s">
        <v>401</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
      <c r="A359">
        <v>598033</v>
      </c>
      <c r="B359" t="s">
        <v>44</v>
      </c>
      <c r="C359" t="s">
        <v>401</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
      <c r="A360">
        <v>598034</v>
      </c>
      <c r="B360" t="s">
        <v>65</v>
      </c>
      <c r="C360" t="s">
        <v>401</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
      <c r="A361">
        <v>598035</v>
      </c>
      <c r="B361" t="s">
        <v>269</v>
      </c>
      <c r="C361" t="s">
        <v>401</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
      <c r="A362">
        <v>598036</v>
      </c>
      <c r="B362" t="s">
        <v>56</v>
      </c>
      <c r="C362" t="s">
        <v>401</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
      <c r="A363">
        <v>598037</v>
      </c>
      <c r="B363" t="s">
        <v>44</v>
      </c>
      <c r="C363" t="s">
        <v>401</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
      <c r="A364">
        <v>598038</v>
      </c>
      <c r="B364" t="s">
        <v>238</v>
      </c>
      <c r="C364" t="s">
        <v>401</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
      <c r="A365">
        <v>598039</v>
      </c>
      <c r="B365" t="s">
        <v>60</v>
      </c>
      <c r="C365" t="s">
        <v>401</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
      <c r="A366">
        <v>598040</v>
      </c>
      <c r="B366" t="s">
        <v>269</v>
      </c>
      <c r="C366" t="s">
        <v>401</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
      <c r="A367">
        <v>598041</v>
      </c>
      <c r="B367" t="s">
        <v>65</v>
      </c>
      <c r="C367" t="s">
        <v>401</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
      <c r="A368">
        <v>598042</v>
      </c>
      <c r="B368" t="s">
        <v>238</v>
      </c>
      <c r="C368" t="s">
        <v>401</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
      <c r="A369">
        <v>598043</v>
      </c>
      <c r="B369" t="s">
        <v>50</v>
      </c>
      <c r="C369" t="s">
        <v>401</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
      <c r="A370">
        <v>598044</v>
      </c>
      <c r="B370" t="s">
        <v>60</v>
      </c>
      <c r="C370" t="s">
        <v>401</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
      <c r="A371">
        <v>598045</v>
      </c>
      <c r="B371" t="s">
        <v>17</v>
      </c>
      <c r="C371" t="s">
        <v>401</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
      <c r="A372">
        <v>598046</v>
      </c>
      <c r="B372" t="s">
        <v>44</v>
      </c>
      <c r="C372" t="s">
        <v>401</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
      <c r="A373">
        <v>598047</v>
      </c>
      <c r="B373" t="s">
        <v>56</v>
      </c>
      <c r="C373" t="s">
        <v>401</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
      <c r="A374">
        <v>598048</v>
      </c>
      <c r="B374" t="s">
        <v>17</v>
      </c>
      <c r="C374" t="s">
        <v>401</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
      <c r="A375">
        <v>598049</v>
      </c>
      <c r="B375" t="s">
        <v>56</v>
      </c>
      <c r="C375" t="s">
        <v>401</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
      <c r="A376">
        <v>598050</v>
      </c>
      <c r="B376" t="s">
        <v>44</v>
      </c>
      <c r="C376" t="s">
        <v>401</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
      <c r="A377">
        <v>598051</v>
      </c>
      <c r="B377" t="s">
        <v>60</v>
      </c>
      <c r="C377" t="s">
        <v>401</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
      <c r="A378">
        <v>598052</v>
      </c>
      <c r="B378" t="s">
        <v>28</v>
      </c>
      <c r="C378" t="s">
        <v>401</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
      <c r="A379">
        <v>598053</v>
      </c>
      <c r="B379" t="s">
        <v>238</v>
      </c>
      <c r="C379" t="s">
        <v>401</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
      <c r="A380">
        <v>598054</v>
      </c>
      <c r="B380" t="s">
        <v>36</v>
      </c>
      <c r="C380" t="s">
        <v>401</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
      <c r="A381">
        <v>598055</v>
      </c>
      <c r="B381" t="s">
        <v>238</v>
      </c>
      <c r="C381" t="s">
        <v>401</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
      <c r="A382">
        <v>598056</v>
      </c>
      <c r="B382" t="s">
        <v>28</v>
      </c>
      <c r="C382" t="s">
        <v>401</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
      <c r="A383">
        <v>598057</v>
      </c>
      <c r="B383" t="s">
        <v>277</v>
      </c>
      <c r="C383" t="s">
        <v>401</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
      <c r="A384">
        <v>598058</v>
      </c>
      <c r="B384" t="s">
        <v>56</v>
      </c>
      <c r="C384" t="s">
        <v>401</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
      <c r="A385">
        <v>598059</v>
      </c>
      <c r="B385" t="s">
        <v>36</v>
      </c>
      <c r="C385" t="s">
        <v>401</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
      <c r="A386">
        <v>598060</v>
      </c>
      <c r="B386" t="s">
        <v>44</v>
      </c>
      <c r="C386" t="s">
        <v>401</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
      <c r="A387">
        <v>598061</v>
      </c>
      <c r="B387" t="s">
        <v>277</v>
      </c>
      <c r="C387" t="s">
        <v>401</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
      <c r="A388">
        <v>598062</v>
      </c>
      <c r="B388" t="s">
        <v>65</v>
      </c>
      <c r="C388" t="s">
        <v>401</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
      <c r="A389">
        <v>598063</v>
      </c>
      <c r="B389" t="s">
        <v>44</v>
      </c>
      <c r="C389" t="s">
        <v>401</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
      <c r="A390">
        <v>598064</v>
      </c>
      <c r="B390" t="s">
        <v>28</v>
      </c>
      <c r="C390" t="s">
        <v>401</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
      <c r="A391">
        <v>598065</v>
      </c>
      <c r="B391" t="s">
        <v>60</v>
      </c>
      <c r="C391" t="s">
        <v>401</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
      <c r="A392">
        <v>598066</v>
      </c>
      <c r="B392" t="s">
        <v>194</v>
      </c>
      <c r="C392" t="s">
        <v>401</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
      <c r="A393">
        <v>598067</v>
      </c>
      <c r="B393" t="s">
        <v>238</v>
      </c>
      <c r="C393" t="s">
        <v>401</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
      <c r="A394">
        <v>598068</v>
      </c>
      <c r="B394" t="s">
        <v>17</v>
      </c>
      <c r="C394" t="s">
        <v>401</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
      <c r="A395">
        <v>598069</v>
      </c>
      <c r="B395" t="s">
        <v>60</v>
      </c>
      <c r="C395" t="s">
        <v>401</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
      <c r="A396">
        <v>598070</v>
      </c>
      <c r="B396" t="s">
        <v>36</v>
      </c>
      <c r="C396" t="s">
        <v>401</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
      <c r="A397">
        <v>598071</v>
      </c>
      <c r="B397" t="s">
        <v>36</v>
      </c>
      <c r="C397" t="s">
        <v>401</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
      <c r="A398">
        <v>598072</v>
      </c>
      <c r="B398" t="s">
        <v>50</v>
      </c>
      <c r="C398" t="s">
        <v>401</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
      <c r="A399">
        <v>598073</v>
      </c>
      <c r="B399" t="s">
        <v>50</v>
      </c>
      <c r="C399" t="s">
        <v>401</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
      <c r="A400">
        <v>729279</v>
      </c>
      <c r="B400" t="s">
        <v>281</v>
      </c>
      <c r="C400" t="s">
        <v>402</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
      <c r="A401">
        <v>729281</v>
      </c>
      <c r="B401" t="s">
        <v>25</v>
      </c>
      <c r="C401" t="s">
        <v>402</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
      <c r="A402">
        <v>729283</v>
      </c>
      <c r="B402" t="s">
        <v>281</v>
      </c>
      <c r="C402" t="s">
        <v>402</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
      <c r="A403">
        <v>729285</v>
      </c>
      <c r="B403" t="s">
        <v>281</v>
      </c>
      <c r="C403" t="s">
        <v>402</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
      <c r="A404">
        <v>729287</v>
      </c>
      <c r="B404" t="s">
        <v>25</v>
      </c>
      <c r="C404" t="s">
        <v>402</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
      <c r="A405">
        <v>729289</v>
      </c>
      <c r="B405" t="s">
        <v>25</v>
      </c>
      <c r="C405" t="s">
        <v>402</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
      <c r="A406">
        <v>729291</v>
      </c>
      <c r="B406" t="s">
        <v>25</v>
      </c>
      <c r="C406" t="s">
        <v>402</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
      <c r="A407">
        <v>729293</v>
      </c>
      <c r="B407" t="s">
        <v>281</v>
      </c>
      <c r="C407" t="s">
        <v>402</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
      <c r="A408">
        <v>729295</v>
      </c>
      <c r="B408" t="s">
        <v>25</v>
      </c>
      <c r="C408" t="s">
        <v>402</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
      <c r="A409">
        <v>729297</v>
      </c>
      <c r="B409" t="s">
        <v>25</v>
      </c>
      <c r="C409" t="s">
        <v>402</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
      <c r="A410">
        <v>729299</v>
      </c>
      <c r="B410" t="s">
        <v>25</v>
      </c>
      <c r="C410" t="s">
        <v>402</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
      <c r="A411">
        <v>729301</v>
      </c>
      <c r="B411" t="s">
        <v>25</v>
      </c>
      <c r="C411" t="s">
        <v>402</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
      <c r="A412">
        <v>729303</v>
      </c>
      <c r="B412" t="s">
        <v>25</v>
      </c>
      <c r="C412" t="s">
        <v>402</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
      <c r="A413">
        <v>729305</v>
      </c>
      <c r="B413" t="s">
        <v>281</v>
      </c>
      <c r="C413" t="s">
        <v>402</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
      <c r="A414">
        <v>729307</v>
      </c>
      <c r="B414" t="s">
        <v>281</v>
      </c>
      <c r="C414" t="s">
        <v>402</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
      <c r="A415">
        <v>729309</v>
      </c>
      <c r="B415" t="s">
        <v>25</v>
      </c>
      <c r="C415" t="s">
        <v>402</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
      <c r="A416">
        <v>729311</v>
      </c>
      <c r="B416" t="s">
        <v>25</v>
      </c>
      <c r="C416" t="s">
        <v>402</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
      <c r="A417">
        <v>729313</v>
      </c>
      <c r="B417" t="s">
        <v>25</v>
      </c>
      <c r="C417" t="s">
        <v>402</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
      <c r="A418">
        <v>729315</v>
      </c>
      <c r="B418" t="s">
        <v>281</v>
      </c>
      <c r="C418" t="s">
        <v>402</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
      <c r="A419">
        <v>729317</v>
      </c>
      <c r="B419" t="s">
        <v>25</v>
      </c>
      <c r="C419" t="s">
        <v>402</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
      <c r="A420">
        <v>733971</v>
      </c>
      <c r="B420" t="s">
        <v>277</v>
      </c>
      <c r="C420" t="s">
        <v>402</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
      <c r="A421">
        <v>733973</v>
      </c>
      <c r="B421" t="s">
        <v>44</v>
      </c>
      <c r="C421" t="s">
        <v>402</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
      <c r="A422">
        <v>733975</v>
      </c>
      <c r="B422" t="s">
        <v>36</v>
      </c>
      <c r="C422" t="s">
        <v>402</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
      <c r="A423">
        <v>733977</v>
      </c>
      <c r="B423" t="s">
        <v>17</v>
      </c>
      <c r="C423" t="s">
        <v>402</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
      <c r="A424">
        <v>733979</v>
      </c>
      <c r="B424" t="s">
        <v>167</v>
      </c>
      <c r="C424" t="s">
        <v>402</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
      <c r="A425">
        <v>733981</v>
      </c>
      <c r="B425" t="s">
        <v>36</v>
      </c>
      <c r="C425" t="s">
        <v>402</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
      <c r="A426">
        <v>733983</v>
      </c>
      <c r="B426" t="s">
        <v>44</v>
      </c>
      <c r="C426" t="s">
        <v>402</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
      <c r="A427">
        <v>733985</v>
      </c>
      <c r="B427" t="s">
        <v>36</v>
      </c>
      <c r="C427" t="s">
        <v>402</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
      <c r="A428">
        <v>733987</v>
      </c>
      <c r="B428" t="s">
        <v>170</v>
      </c>
      <c r="C428" t="s">
        <v>402</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
      <c r="A429">
        <v>733989</v>
      </c>
      <c r="B429" t="s">
        <v>167</v>
      </c>
      <c r="C429" t="s">
        <v>402</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
      <c r="A430">
        <v>733991</v>
      </c>
      <c r="B430" t="s">
        <v>17</v>
      </c>
      <c r="C430" t="s">
        <v>402</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
      <c r="A431">
        <v>733993</v>
      </c>
      <c r="B431" t="s">
        <v>36</v>
      </c>
      <c r="C431" t="s">
        <v>402</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
      <c r="A432">
        <v>733995</v>
      </c>
      <c r="B432" t="s">
        <v>44</v>
      </c>
      <c r="C432" t="s">
        <v>402</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
      <c r="A433">
        <v>733997</v>
      </c>
      <c r="B433" t="s">
        <v>170</v>
      </c>
      <c r="C433" t="s">
        <v>402</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
      <c r="A434">
        <v>733999</v>
      </c>
      <c r="B434" t="s">
        <v>17</v>
      </c>
      <c r="C434" t="s">
        <v>402</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
      <c r="A435">
        <v>734001</v>
      </c>
      <c r="B435" t="s">
        <v>60</v>
      </c>
      <c r="C435" t="s">
        <v>402</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
      <c r="A436">
        <v>734003</v>
      </c>
      <c r="B436" t="s">
        <v>277</v>
      </c>
      <c r="C436" t="s">
        <v>402</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
      <c r="A437">
        <v>734005</v>
      </c>
      <c r="B437" t="s">
        <v>17</v>
      </c>
      <c r="C437" t="s">
        <v>402</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
      <c r="A438">
        <v>734007</v>
      </c>
      <c r="B438" t="s">
        <v>60</v>
      </c>
      <c r="C438" t="s">
        <v>402</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
      <c r="A439">
        <v>734009</v>
      </c>
      <c r="B439" t="s">
        <v>170</v>
      </c>
      <c r="C439" t="s">
        <v>402</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
      <c r="A440">
        <v>734011</v>
      </c>
      <c r="B440" t="s">
        <v>167</v>
      </c>
      <c r="C440" t="s">
        <v>402</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
      <c r="A441">
        <v>734013</v>
      </c>
      <c r="B441" t="s">
        <v>277</v>
      </c>
      <c r="C441" t="s">
        <v>402</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
      <c r="A442">
        <v>734015</v>
      </c>
      <c r="B442" t="s">
        <v>60</v>
      </c>
      <c r="C442" t="s">
        <v>402</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
      <c r="A443">
        <v>734017</v>
      </c>
      <c r="B443" t="s">
        <v>167</v>
      </c>
      <c r="C443" t="s">
        <v>402</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
      <c r="A444">
        <v>734019</v>
      </c>
      <c r="B444" t="s">
        <v>36</v>
      </c>
      <c r="C444" t="s">
        <v>402</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
      <c r="A445">
        <v>734021</v>
      </c>
      <c r="B445" t="s">
        <v>60</v>
      </c>
      <c r="C445" t="s">
        <v>402</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
      <c r="A446">
        <v>734023</v>
      </c>
      <c r="B446" t="s">
        <v>50</v>
      </c>
      <c r="C446" t="s">
        <v>402</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
      <c r="A447">
        <v>734025</v>
      </c>
      <c r="B447" t="s">
        <v>28</v>
      </c>
      <c r="C447" t="s">
        <v>402</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
      <c r="A448">
        <v>734027</v>
      </c>
      <c r="B448" t="s">
        <v>50</v>
      </c>
      <c r="C448" t="s">
        <v>402</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
      <c r="A449">
        <v>734029</v>
      </c>
      <c r="B449" t="s">
        <v>277</v>
      </c>
      <c r="C449" t="s">
        <v>402</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
      <c r="A450">
        <v>734031</v>
      </c>
      <c r="B450" t="s">
        <v>44</v>
      </c>
      <c r="C450" t="s">
        <v>402</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
      <c r="A451">
        <v>734033</v>
      </c>
      <c r="B451" t="s">
        <v>28</v>
      </c>
      <c r="C451" t="s">
        <v>402</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
      <c r="A452">
        <v>734035</v>
      </c>
      <c r="B452" t="s">
        <v>17</v>
      </c>
      <c r="C452" t="s">
        <v>402</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
      <c r="A453">
        <v>734037</v>
      </c>
      <c r="B453" t="s">
        <v>50</v>
      </c>
      <c r="C453" t="s">
        <v>402</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
      <c r="A454">
        <v>734039</v>
      </c>
      <c r="B454" t="s">
        <v>28</v>
      </c>
      <c r="C454" t="s">
        <v>402</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
      <c r="A455">
        <v>734041</v>
      </c>
      <c r="B455" t="s">
        <v>44</v>
      </c>
      <c r="C455" t="s">
        <v>402</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
      <c r="A456">
        <v>734043</v>
      </c>
      <c r="B456" t="s">
        <v>50</v>
      </c>
      <c r="C456" t="s">
        <v>402</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
      <c r="A457">
        <v>734045</v>
      </c>
      <c r="B457" t="s">
        <v>44</v>
      </c>
      <c r="C457" t="s">
        <v>402</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
      <c r="A458">
        <v>734047</v>
      </c>
      <c r="B458" t="s">
        <v>44</v>
      </c>
      <c r="C458" t="s">
        <v>402</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
      <c r="A459">
        <v>734049</v>
      </c>
      <c r="B459" t="s">
        <v>17</v>
      </c>
      <c r="C459" t="s">
        <v>402</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
      <c r="A460">
        <v>829705</v>
      </c>
      <c r="B460" t="s">
        <v>50</v>
      </c>
      <c r="C460" t="s">
        <v>410</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
      <c r="A461">
        <v>829707</v>
      </c>
      <c r="B461" t="s">
        <v>65</v>
      </c>
      <c r="C461" t="s">
        <v>410</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
      <c r="A462">
        <v>829709</v>
      </c>
      <c r="B462" t="s">
        <v>238</v>
      </c>
      <c r="C462" t="s">
        <v>410</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
      <c r="A463">
        <v>829711</v>
      </c>
      <c r="B463" t="s">
        <v>65</v>
      </c>
      <c r="C463" t="s">
        <v>410</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
      <c r="A464">
        <v>829713</v>
      </c>
      <c r="B464" t="s">
        <v>50</v>
      </c>
      <c r="C464" t="s">
        <v>410</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
      <c r="A465">
        <v>829715</v>
      </c>
      <c r="B465" t="s">
        <v>36</v>
      </c>
      <c r="C465" t="s">
        <v>410</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
      <c r="A466">
        <v>829717</v>
      </c>
      <c r="B466" t="s">
        <v>44</v>
      </c>
      <c r="C466" t="s">
        <v>410</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
      <c r="A467">
        <v>829719</v>
      </c>
      <c r="B467" t="s">
        <v>17</v>
      </c>
      <c r="C467" t="s">
        <v>410</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
      <c r="A468">
        <v>829721</v>
      </c>
      <c r="B468" t="s">
        <v>167</v>
      </c>
      <c r="C468" t="s">
        <v>410</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
      <c r="A469">
        <v>829723</v>
      </c>
      <c r="B469" t="s">
        <v>50</v>
      </c>
      <c r="C469" t="s">
        <v>410</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
      <c r="A470">
        <v>829725</v>
      </c>
      <c r="B470" t="s">
        <v>238</v>
      </c>
      <c r="C470" t="s">
        <v>410</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
      <c r="A471">
        <v>829727</v>
      </c>
      <c r="B471" t="s">
        <v>234</v>
      </c>
      <c r="C471" t="s">
        <v>410</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
      <c r="A472">
        <v>829729</v>
      </c>
      <c r="B472" t="s">
        <v>44</v>
      </c>
      <c r="C472" t="s">
        <v>410</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
      <c r="A473">
        <v>829731</v>
      </c>
      <c r="B473" t="s">
        <v>234</v>
      </c>
      <c r="C473" t="s">
        <v>410</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
      <c r="A474">
        <v>829733</v>
      </c>
      <c r="B474" t="s">
        <v>238</v>
      </c>
      <c r="C474" t="s">
        <v>410</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
      <c r="A475">
        <v>829735</v>
      </c>
      <c r="B475" t="s">
        <v>167</v>
      </c>
      <c r="C475" t="s">
        <v>410</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
      <c r="A476">
        <v>829737</v>
      </c>
      <c r="B476" t="s">
        <v>17</v>
      </c>
      <c r="C476" t="s">
        <v>410</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
      <c r="A477">
        <v>829739</v>
      </c>
      <c r="B477" t="s">
        <v>36</v>
      </c>
      <c r="C477" t="s">
        <v>410</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
      <c r="A478">
        <v>829741</v>
      </c>
      <c r="B478" t="s">
        <v>167</v>
      </c>
      <c r="C478" t="s">
        <v>410</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
      <c r="A479">
        <v>829743</v>
      </c>
      <c r="B479" t="s">
        <v>234</v>
      </c>
      <c r="C479" t="s">
        <v>410</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
      <c r="A480">
        <v>829745</v>
      </c>
      <c r="B480" t="s">
        <v>17</v>
      </c>
      <c r="C480" t="s">
        <v>410</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
      <c r="A481">
        <v>829747</v>
      </c>
      <c r="B481" t="s">
        <v>36</v>
      </c>
      <c r="C481" t="s">
        <v>410</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
      <c r="A482">
        <v>829749</v>
      </c>
      <c r="B482" t="s">
        <v>167</v>
      </c>
      <c r="C482" t="s">
        <v>410</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
      <c r="A483">
        <v>829751</v>
      </c>
      <c r="B483" t="s">
        <v>44</v>
      </c>
      <c r="C483" t="s">
        <v>410</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
      <c r="A484">
        <v>829753</v>
      </c>
      <c r="B484" t="s">
        <v>65</v>
      </c>
      <c r="C484" t="s">
        <v>410</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
      <c r="A485">
        <v>829757</v>
      </c>
      <c r="B485" t="s">
        <v>36</v>
      </c>
      <c r="C485" t="s">
        <v>410</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
      <c r="A486">
        <v>829759</v>
      </c>
      <c r="B486" t="s">
        <v>28</v>
      </c>
      <c r="C486" t="s">
        <v>410</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
      <c r="A487">
        <v>829761</v>
      </c>
      <c r="B487" t="s">
        <v>50</v>
      </c>
      <c r="C487" t="s">
        <v>410</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
      <c r="A488">
        <v>829763</v>
      </c>
      <c r="B488" t="s">
        <v>17</v>
      </c>
      <c r="C488" t="s">
        <v>410</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
      <c r="A489">
        <v>829765</v>
      </c>
      <c r="B489" t="s">
        <v>65</v>
      </c>
      <c r="C489" t="s">
        <v>410</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
      <c r="A490">
        <v>829767</v>
      </c>
      <c r="B490" t="s">
        <v>36</v>
      </c>
      <c r="C490" t="s">
        <v>410</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
      <c r="A491">
        <v>829769</v>
      </c>
      <c r="B491" t="s">
        <v>44</v>
      </c>
      <c r="C491" t="s">
        <v>410</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
      <c r="A492">
        <v>829771</v>
      </c>
      <c r="B492" t="s">
        <v>17</v>
      </c>
      <c r="C492" t="s">
        <v>410</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
      <c r="A493">
        <v>829773</v>
      </c>
      <c r="B493" t="s">
        <v>60</v>
      </c>
      <c r="C493" t="s">
        <v>410</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
      <c r="A494">
        <v>829775</v>
      </c>
      <c r="B494" t="s">
        <v>28</v>
      </c>
      <c r="C494" t="s">
        <v>410</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
      <c r="A495">
        <v>829777</v>
      </c>
      <c r="B495" t="s">
        <v>44</v>
      </c>
      <c r="C495" t="s">
        <v>410</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
      <c r="A496">
        <v>829779</v>
      </c>
      <c r="B496" t="s">
        <v>65</v>
      </c>
      <c r="C496" t="s">
        <v>410</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
      <c r="A497">
        <v>829781</v>
      </c>
      <c r="B497" t="s">
        <v>50</v>
      </c>
      <c r="C497" t="s">
        <v>410</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
      <c r="A498">
        <v>829783</v>
      </c>
      <c r="B498" t="s">
        <v>44</v>
      </c>
      <c r="C498" t="s">
        <v>410</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
      <c r="A499">
        <v>829785</v>
      </c>
      <c r="B499" t="s">
        <v>17</v>
      </c>
      <c r="C499" t="s">
        <v>410</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
      <c r="A500">
        <v>829787</v>
      </c>
      <c r="B500" t="s">
        <v>44</v>
      </c>
      <c r="C500" t="s">
        <v>410</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
      <c r="A501">
        <v>829789</v>
      </c>
      <c r="B501" t="s">
        <v>65</v>
      </c>
      <c r="C501" t="s">
        <v>410</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
      <c r="A502">
        <v>829791</v>
      </c>
      <c r="B502" t="s">
        <v>50</v>
      </c>
      <c r="C502" t="s">
        <v>410</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
      <c r="A503">
        <v>829793</v>
      </c>
      <c r="B503" t="s">
        <v>269</v>
      </c>
      <c r="C503" t="s">
        <v>410</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
      <c r="A504">
        <v>829795</v>
      </c>
      <c r="B504" t="s">
        <v>44</v>
      </c>
      <c r="C504" t="s">
        <v>410</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
      <c r="A505">
        <v>829797</v>
      </c>
      <c r="B505" t="s">
        <v>65</v>
      </c>
      <c r="C505" t="s">
        <v>410</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
      <c r="A506">
        <v>829799</v>
      </c>
      <c r="B506" t="s">
        <v>60</v>
      </c>
      <c r="C506" t="s">
        <v>410</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
      <c r="A507">
        <v>829801</v>
      </c>
      <c r="B507" t="s">
        <v>269</v>
      </c>
      <c r="C507" t="s">
        <v>410</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
      <c r="A508">
        <v>829803</v>
      </c>
      <c r="B508" t="s">
        <v>28</v>
      </c>
      <c r="C508" t="s">
        <v>410</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
      <c r="A509">
        <v>829805</v>
      </c>
      <c r="B509" t="s">
        <v>44</v>
      </c>
      <c r="C509" t="s">
        <v>410</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
      <c r="A510">
        <v>829807</v>
      </c>
      <c r="B510" t="s">
        <v>60</v>
      </c>
      <c r="C510" t="s">
        <v>410</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
      <c r="A511">
        <v>829809</v>
      </c>
      <c r="B511" t="s">
        <v>28</v>
      </c>
      <c r="C511" t="s">
        <v>410</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
      <c r="A512">
        <v>829811</v>
      </c>
      <c r="B512" t="s">
        <v>44</v>
      </c>
      <c r="C512" t="s">
        <v>410</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
      <c r="A513">
        <v>829813</v>
      </c>
      <c r="B513" t="s">
        <v>17</v>
      </c>
      <c r="C513" t="s">
        <v>410</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
      <c r="A514">
        <v>829815</v>
      </c>
      <c r="B514" t="s">
        <v>60</v>
      </c>
      <c r="C514" t="s">
        <v>410</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
      <c r="A515">
        <v>829817</v>
      </c>
      <c r="B515" t="s">
        <v>44</v>
      </c>
      <c r="C515" t="s">
        <v>410</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
      <c r="A516">
        <v>829819</v>
      </c>
      <c r="B516" t="s">
        <v>238</v>
      </c>
      <c r="C516" t="s">
        <v>410</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
      <c r="A517">
        <v>829821</v>
      </c>
      <c r="B517" t="s">
        <v>277</v>
      </c>
      <c r="C517" t="s">
        <v>410</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
      <c r="A518">
        <v>829823</v>
      </c>
      <c r="B518" t="s">
        <v>50</v>
      </c>
      <c r="C518" t="s">
        <v>410</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
      <c r="A519">
        <v>980901</v>
      </c>
      <c r="B519" t="s">
        <v>44</v>
      </c>
      <c r="C519" t="s">
        <v>403</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
      <c r="A520">
        <v>980903</v>
      </c>
      <c r="B520" t="s">
        <v>50</v>
      </c>
      <c r="C520" t="s">
        <v>403</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
      <c r="A521">
        <v>980905</v>
      </c>
      <c r="B521" t="s">
        <v>28</v>
      </c>
      <c r="C521" t="s">
        <v>403</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
      <c r="A522">
        <v>980907</v>
      </c>
      <c r="B522" t="s">
        <v>17</v>
      </c>
      <c r="C522" t="s">
        <v>403</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
      <c r="A523">
        <v>980909</v>
      </c>
      <c r="B523" t="s">
        <v>50</v>
      </c>
      <c r="C523" t="s">
        <v>403</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
      <c r="A524">
        <v>980911</v>
      </c>
      <c r="B524" t="s">
        <v>322</v>
      </c>
      <c r="C524" t="s">
        <v>403</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
      <c r="A525">
        <v>980913</v>
      </c>
      <c r="B525" t="s">
        <v>36</v>
      </c>
      <c r="C525" t="s">
        <v>403</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
      <c r="A526">
        <v>980915</v>
      </c>
      <c r="B526" t="s">
        <v>60</v>
      </c>
      <c r="C526" t="s">
        <v>403</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
      <c r="A527">
        <v>980917</v>
      </c>
      <c r="B527" t="s">
        <v>44</v>
      </c>
      <c r="C527" t="s">
        <v>403</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
      <c r="A528">
        <v>980919</v>
      </c>
      <c r="B528" t="s">
        <v>28</v>
      </c>
      <c r="C528" t="s">
        <v>403</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
      <c r="A529">
        <v>980921</v>
      </c>
      <c r="B529" t="s">
        <v>17</v>
      </c>
      <c r="C529" t="s">
        <v>403</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
      <c r="A530">
        <v>980923</v>
      </c>
      <c r="B530" t="s">
        <v>60</v>
      </c>
      <c r="C530" t="s">
        <v>403</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
      <c r="A531">
        <v>980925</v>
      </c>
      <c r="B531" t="s">
        <v>28</v>
      </c>
      <c r="C531" t="s">
        <v>403</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
      <c r="A532">
        <v>980927</v>
      </c>
      <c r="B532" t="s">
        <v>44</v>
      </c>
      <c r="C532" t="s">
        <v>403</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
      <c r="A533">
        <v>980929</v>
      </c>
      <c r="B533" t="s">
        <v>322</v>
      </c>
      <c r="C533" t="s">
        <v>403</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
      <c r="A534">
        <v>980931</v>
      </c>
      <c r="B534" t="s">
        <v>238</v>
      </c>
      <c r="C534" t="s">
        <v>403</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
      <c r="A535">
        <v>980933</v>
      </c>
      <c r="B535" t="s">
        <v>36</v>
      </c>
      <c r="C535" t="s">
        <v>403</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
      <c r="A536">
        <v>980935</v>
      </c>
      <c r="B536" t="s">
        <v>60</v>
      </c>
      <c r="C536" t="s">
        <v>403</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
      <c r="A537">
        <v>980937</v>
      </c>
      <c r="B537" t="s">
        <v>322</v>
      </c>
      <c r="C537" t="s">
        <v>403</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
      <c r="A538">
        <v>980939</v>
      </c>
      <c r="B538" t="s">
        <v>238</v>
      </c>
      <c r="C538" t="s">
        <v>403</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
      <c r="A539">
        <v>980941</v>
      </c>
      <c r="B539" t="s">
        <v>28</v>
      </c>
      <c r="C539" t="s">
        <v>403</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
      <c r="A540">
        <v>980943</v>
      </c>
      <c r="B540" t="s">
        <v>60</v>
      </c>
      <c r="C540" t="s">
        <v>403</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
      <c r="A541">
        <v>980945</v>
      </c>
      <c r="B541" t="s">
        <v>36</v>
      </c>
      <c r="C541" t="s">
        <v>403</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
      <c r="A542">
        <v>980947</v>
      </c>
      <c r="B542" t="s">
        <v>44</v>
      </c>
      <c r="C542" t="s">
        <v>403</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
      <c r="A543">
        <v>980949</v>
      </c>
      <c r="B543" t="s">
        <v>238</v>
      </c>
      <c r="C543" t="s">
        <v>403</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
      <c r="A544">
        <v>980951</v>
      </c>
      <c r="B544" t="s">
        <v>36</v>
      </c>
      <c r="C544" t="s">
        <v>403</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
      <c r="A545">
        <v>980953</v>
      </c>
      <c r="B545" t="s">
        <v>60</v>
      </c>
      <c r="C545" t="s">
        <v>403</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
      <c r="A546">
        <v>980955</v>
      </c>
      <c r="B546" t="s">
        <v>322</v>
      </c>
      <c r="C546" t="s">
        <v>403</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
      <c r="A547">
        <v>980957</v>
      </c>
      <c r="B547" t="s">
        <v>238</v>
      </c>
      <c r="C547" t="s">
        <v>403</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
      <c r="A548">
        <v>980959</v>
      </c>
      <c r="B548" t="s">
        <v>17</v>
      </c>
      <c r="C548" t="s">
        <v>403</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
      <c r="A549">
        <v>980961</v>
      </c>
      <c r="B549" t="s">
        <v>322</v>
      </c>
      <c r="C549" t="s">
        <v>403</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
      <c r="A550">
        <v>980963</v>
      </c>
      <c r="B550" t="s">
        <v>50</v>
      </c>
      <c r="C550" t="s">
        <v>403</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
      <c r="A551">
        <v>980965</v>
      </c>
      <c r="B551" t="s">
        <v>36</v>
      </c>
      <c r="C551" t="s">
        <v>403</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
      <c r="A552">
        <v>980967</v>
      </c>
      <c r="B552" t="s">
        <v>60</v>
      </c>
      <c r="C552" t="s">
        <v>403</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
      <c r="A553">
        <v>980969</v>
      </c>
      <c r="B553" t="s">
        <v>17</v>
      </c>
      <c r="C553" t="s">
        <v>403</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
      <c r="A554">
        <v>980971</v>
      </c>
      <c r="B554" t="s">
        <v>28</v>
      </c>
      <c r="C554" t="s">
        <v>403</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
      <c r="A555">
        <v>980973</v>
      </c>
      <c r="B555" t="s">
        <v>234</v>
      </c>
      <c r="C555" t="s">
        <v>403</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
      <c r="A556">
        <v>980975</v>
      </c>
      <c r="B556" t="s">
        <v>50</v>
      </c>
      <c r="C556" t="s">
        <v>403</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
      <c r="A557">
        <v>980977</v>
      </c>
      <c r="B557" t="s">
        <v>28</v>
      </c>
      <c r="C557" t="s">
        <v>403</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
      <c r="A558">
        <v>980979</v>
      </c>
      <c r="B558" t="s">
        <v>234</v>
      </c>
      <c r="C558" t="s">
        <v>403</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
      <c r="A559">
        <v>980981</v>
      </c>
      <c r="B559" t="s">
        <v>17</v>
      </c>
      <c r="C559" t="s">
        <v>403</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
      <c r="A560">
        <v>980983</v>
      </c>
      <c r="B560" t="s">
        <v>60</v>
      </c>
      <c r="C560" t="s">
        <v>403</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
      <c r="A561">
        <v>980985</v>
      </c>
      <c r="B561" t="s">
        <v>234</v>
      </c>
      <c r="C561" t="s">
        <v>403</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
      <c r="A562">
        <v>980987</v>
      </c>
      <c r="B562" t="s">
        <v>17</v>
      </c>
      <c r="C562" t="s">
        <v>403</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
      <c r="A563">
        <v>980989</v>
      </c>
      <c r="B563" t="s">
        <v>50</v>
      </c>
      <c r="C563" t="s">
        <v>403</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
      <c r="A564">
        <v>980991</v>
      </c>
      <c r="B564" t="s">
        <v>28</v>
      </c>
      <c r="C564" t="s">
        <v>403</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
      <c r="A565">
        <v>980993</v>
      </c>
      <c r="B565" t="s">
        <v>234</v>
      </c>
      <c r="C565" t="s">
        <v>403</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
      <c r="A566">
        <v>980995</v>
      </c>
      <c r="B566" t="s">
        <v>50</v>
      </c>
      <c r="C566" t="s">
        <v>403</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
      <c r="A567">
        <v>980997</v>
      </c>
      <c r="B567" t="s">
        <v>234</v>
      </c>
      <c r="C567" t="s">
        <v>403</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
      <c r="A568">
        <v>980999</v>
      </c>
      <c r="B568" t="s">
        <v>17</v>
      </c>
      <c r="C568" t="s">
        <v>403</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
      <c r="A569">
        <v>981001</v>
      </c>
      <c r="B569" t="s">
        <v>339</v>
      </c>
      <c r="C569" t="s">
        <v>403</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
      <c r="A570">
        <v>981003</v>
      </c>
      <c r="B570" t="s">
        <v>269</v>
      </c>
      <c r="C570" t="s">
        <v>403</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
      <c r="A571">
        <v>981005</v>
      </c>
      <c r="B571" t="s">
        <v>234</v>
      </c>
      <c r="C571" t="s">
        <v>403</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
      <c r="A572">
        <v>981007</v>
      </c>
      <c r="B572" t="s">
        <v>339</v>
      </c>
      <c r="C572" t="s">
        <v>403</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
      <c r="A573">
        <v>981009</v>
      </c>
      <c r="B573" t="s">
        <v>50</v>
      </c>
      <c r="C573" t="s">
        <v>403</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
      <c r="A574">
        <v>981011</v>
      </c>
      <c r="B574" t="s">
        <v>269</v>
      </c>
      <c r="C574" t="s">
        <v>403</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
      <c r="A575">
        <v>981013</v>
      </c>
      <c r="B575" t="s">
        <v>17</v>
      </c>
      <c r="C575" t="s">
        <v>403</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
      <c r="A576">
        <v>981015</v>
      </c>
      <c r="B576" t="s">
        <v>36</v>
      </c>
      <c r="C576" t="s">
        <v>403</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
      <c r="A577">
        <v>981017</v>
      </c>
      <c r="B577" t="s">
        <v>36</v>
      </c>
      <c r="C577" t="s">
        <v>403</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
      <c r="A578">
        <v>981019</v>
      </c>
      <c r="B578" t="s">
        <v>17</v>
      </c>
      <c r="C578" t="s">
        <v>403</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
      <c r="A579">
        <v>1082591</v>
      </c>
      <c r="B579" t="s">
        <v>60</v>
      </c>
      <c r="C579" t="s">
        <v>404</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
      <c r="A580">
        <v>1082592</v>
      </c>
      <c r="B580" t="s">
        <v>238</v>
      </c>
      <c r="C580" t="s">
        <v>404</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
      <c r="A581">
        <v>1082593</v>
      </c>
      <c r="B581" t="s">
        <v>322</v>
      </c>
      <c r="C581" t="s">
        <v>404</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
      <c r="A582">
        <v>1082594</v>
      </c>
      <c r="B582" t="s">
        <v>224</v>
      </c>
      <c r="C582" t="s">
        <v>404</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
      <c r="A583">
        <v>1082595</v>
      </c>
      <c r="B583" t="s">
        <v>343</v>
      </c>
      <c r="C583" t="s">
        <v>404</v>
      </c>
      <c r="D583" s="1">
        <v>42833</v>
      </c>
      <c r="E583" t="s">
        <v>177</v>
      </c>
      <c r="F583" t="s">
        <v>19</v>
      </c>
      <c r="G583">
        <v>0</v>
      </c>
      <c r="H583" t="s">
        <v>20</v>
      </c>
      <c r="I583" t="s">
        <v>39</v>
      </c>
      <c r="J583" t="s">
        <v>20</v>
      </c>
      <c r="K583" t="s">
        <v>33</v>
      </c>
      <c r="L583" t="s">
        <v>20</v>
      </c>
      <c r="M583" t="s">
        <v>23</v>
      </c>
      <c r="N583">
        <v>15</v>
      </c>
      <c r="O583" t="s">
        <v>24</v>
      </c>
      <c r="P583" t="s">
        <v>25</v>
      </c>
      <c r="Q583" t="s">
        <v>140</v>
      </c>
      <c r="R583" t="s">
        <v>320</v>
      </c>
    </row>
    <row r="584" spans="1:18" x14ac:dyDescent="0.2">
      <c r="A584">
        <v>1082596</v>
      </c>
      <c r="B584" t="s">
        <v>60</v>
      </c>
      <c r="C584" t="s">
        <v>404</v>
      </c>
      <c r="D584" s="1">
        <v>42834</v>
      </c>
      <c r="E584" t="s">
        <v>344</v>
      </c>
      <c r="F584" t="s">
        <v>62</v>
      </c>
      <c r="G584">
        <v>0</v>
      </c>
      <c r="H584" t="s">
        <v>259</v>
      </c>
      <c r="I584" t="s">
        <v>319</v>
      </c>
      <c r="J584" t="s">
        <v>259</v>
      </c>
      <c r="K584" t="s">
        <v>22</v>
      </c>
      <c r="L584" t="s">
        <v>259</v>
      </c>
      <c r="M584" t="s">
        <v>41</v>
      </c>
      <c r="N584">
        <v>9</v>
      </c>
      <c r="O584" t="s">
        <v>24</v>
      </c>
      <c r="P584" t="s">
        <v>25</v>
      </c>
      <c r="Q584" t="s">
        <v>345</v>
      </c>
      <c r="R584" t="s">
        <v>274</v>
      </c>
    </row>
    <row r="585" spans="1:18" x14ac:dyDescent="0.2">
      <c r="A585">
        <v>1082597</v>
      </c>
      <c r="B585" t="s">
        <v>44</v>
      </c>
      <c r="C585" t="s">
        <v>404</v>
      </c>
      <c r="D585" s="1">
        <v>42834</v>
      </c>
      <c r="E585" t="s">
        <v>346</v>
      </c>
      <c r="F585" t="s">
        <v>46</v>
      </c>
      <c r="G585">
        <v>0</v>
      </c>
      <c r="H585" t="s">
        <v>47</v>
      </c>
      <c r="I585" t="s">
        <v>21</v>
      </c>
      <c r="J585" t="s">
        <v>47</v>
      </c>
      <c r="K585" t="s">
        <v>22</v>
      </c>
      <c r="L585" t="s">
        <v>47</v>
      </c>
      <c r="M585" t="s">
        <v>41</v>
      </c>
      <c r="N585">
        <v>4</v>
      </c>
      <c r="O585" t="s">
        <v>24</v>
      </c>
      <c r="P585" t="s">
        <v>25</v>
      </c>
      <c r="Q585" t="s">
        <v>321</v>
      </c>
      <c r="R585" t="s">
        <v>267</v>
      </c>
    </row>
    <row r="586" spans="1:18" x14ac:dyDescent="0.2">
      <c r="A586">
        <v>1082598</v>
      </c>
      <c r="B586" t="s">
        <v>224</v>
      </c>
      <c r="C586" t="s">
        <v>404</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
      <c r="A587">
        <v>1082599</v>
      </c>
      <c r="B587" t="s">
        <v>238</v>
      </c>
      <c r="C587" t="s">
        <v>404</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
      <c r="A588">
        <v>1082600</v>
      </c>
      <c r="B588" t="s">
        <v>44</v>
      </c>
      <c r="C588" t="s">
        <v>404</v>
      </c>
      <c r="D588" s="1">
        <v>42837</v>
      </c>
      <c r="E588" t="s">
        <v>347</v>
      </c>
      <c r="F588" t="s">
        <v>46</v>
      </c>
      <c r="G588">
        <v>0</v>
      </c>
      <c r="H588" t="s">
        <v>47</v>
      </c>
      <c r="I588" t="s">
        <v>259</v>
      </c>
      <c r="J588" t="s">
        <v>47</v>
      </c>
      <c r="K588" t="s">
        <v>22</v>
      </c>
      <c r="L588" t="s">
        <v>47</v>
      </c>
      <c r="M588" t="s">
        <v>41</v>
      </c>
      <c r="N588">
        <v>4</v>
      </c>
      <c r="O588" t="s">
        <v>24</v>
      </c>
      <c r="P588" t="s">
        <v>25</v>
      </c>
      <c r="Q588" t="s">
        <v>321</v>
      </c>
      <c r="R588" t="s">
        <v>267</v>
      </c>
    </row>
    <row r="589" spans="1:18" x14ac:dyDescent="0.2">
      <c r="A589">
        <v>1082601</v>
      </c>
      <c r="B589" t="s">
        <v>50</v>
      </c>
      <c r="C589" t="s">
        <v>404</v>
      </c>
      <c r="D589" s="1">
        <v>42838</v>
      </c>
      <c r="E589" t="s">
        <v>247</v>
      </c>
      <c r="F589" t="s">
        <v>52</v>
      </c>
      <c r="G589">
        <v>0</v>
      </c>
      <c r="H589" t="s">
        <v>21</v>
      </c>
      <c r="I589" t="s">
        <v>31</v>
      </c>
      <c r="J589" t="s">
        <v>21</v>
      </c>
      <c r="K589" t="s">
        <v>22</v>
      </c>
      <c r="L589" t="s">
        <v>21</v>
      </c>
      <c r="M589" t="s">
        <v>41</v>
      </c>
      <c r="N589">
        <v>8</v>
      </c>
      <c r="O589" t="s">
        <v>24</v>
      </c>
      <c r="P589" t="s">
        <v>25</v>
      </c>
      <c r="Q589" t="s">
        <v>345</v>
      </c>
      <c r="R589" t="s">
        <v>274</v>
      </c>
    </row>
    <row r="590" spans="1:18" x14ac:dyDescent="0.2">
      <c r="A590">
        <v>1082602</v>
      </c>
      <c r="B590" t="s">
        <v>17</v>
      </c>
      <c r="C590" t="s">
        <v>404</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
      <c r="A591">
        <v>1082603</v>
      </c>
      <c r="B591" t="s">
        <v>322</v>
      </c>
      <c r="C591" t="s">
        <v>404</v>
      </c>
      <c r="D591" s="1">
        <v>42839</v>
      </c>
      <c r="E591" t="s">
        <v>348</v>
      </c>
      <c r="F591" t="s">
        <v>323</v>
      </c>
      <c r="G591">
        <v>0</v>
      </c>
      <c r="H591" t="s">
        <v>319</v>
      </c>
      <c r="I591" t="s">
        <v>342</v>
      </c>
      <c r="J591" t="s">
        <v>319</v>
      </c>
      <c r="K591" t="s">
        <v>22</v>
      </c>
      <c r="L591" t="s">
        <v>319</v>
      </c>
      <c r="M591" t="s">
        <v>41</v>
      </c>
      <c r="N591">
        <v>7</v>
      </c>
      <c r="O591" t="s">
        <v>24</v>
      </c>
      <c r="P591" t="s">
        <v>25</v>
      </c>
      <c r="Q591" t="s">
        <v>325</v>
      </c>
      <c r="R591" t="s">
        <v>140</v>
      </c>
    </row>
    <row r="592" spans="1:18" x14ac:dyDescent="0.2">
      <c r="A592">
        <v>1082604</v>
      </c>
      <c r="B592" t="s">
        <v>50</v>
      </c>
      <c r="C592" t="s">
        <v>404</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
      <c r="A593">
        <v>1082605</v>
      </c>
      <c r="B593" t="s">
        <v>36</v>
      </c>
      <c r="C593" t="s">
        <v>404</v>
      </c>
      <c r="D593" s="1">
        <v>42840</v>
      </c>
      <c r="E593" t="s">
        <v>293</v>
      </c>
      <c r="F593" t="s">
        <v>38</v>
      </c>
      <c r="G593">
        <v>0</v>
      </c>
      <c r="H593" t="s">
        <v>39</v>
      </c>
      <c r="I593" t="s">
        <v>31</v>
      </c>
      <c r="J593" t="s">
        <v>39</v>
      </c>
      <c r="K593" t="s">
        <v>33</v>
      </c>
      <c r="L593" t="s">
        <v>39</v>
      </c>
      <c r="M593" t="s">
        <v>23</v>
      </c>
      <c r="N593">
        <v>51</v>
      </c>
      <c r="O593" t="s">
        <v>24</v>
      </c>
      <c r="P593" t="s">
        <v>25</v>
      </c>
      <c r="Q593" t="s">
        <v>349</v>
      </c>
      <c r="R593" t="s">
        <v>321</v>
      </c>
    </row>
    <row r="594" spans="1:18" x14ac:dyDescent="0.2">
      <c r="A594">
        <v>1082606</v>
      </c>
      <c r="B594" t="s">
        <v>44</v>
      </c>
      <c r="C594" t="s">
        <v>404</v>
      </c>
      <c r="D594" s="1">
        <v>42841</v>
      </c>
      <c r="E594" t="s">
        <v>346</v>
      </c>
      <c r="F594" t="s">
        <v>46</v>
      </c>
      <c r="G594">
        <v>0</v>
      </c>
      <c r="H594" t="s">
        <v>47</v>
      </c>
      <c r="I594" t="s">
        <v>319</v>
      </c>
      <c r="J594" t="s">
        <v>47</v>
      </c>
      <c r="K594" t="s">
        <v>22</v>
      </c>
      <c r="L594" t="s">
        <v>47</v>
      </c>
      <c r="M594" t="s">
        <v>41</v>
      </c>
      <c r="N594">
        <v>6</v>
      </c>
      <c r="O594" t="s">
        <v>24</v>
      </c>
      <c r="P594" t="s">
        <v>25</v>
      </c>
      <c r="Q594" t="s">
        <v>325</v>
      </c>
      <c r="R594" t="s">
        <v>140</v>
      </c>
    </row>
    <row r="595" spans="1:18" x14ac:dyDescent="0.2">
      <c r="A595">
        <v>1082607</v>
      </c>
      <c r="B595" t="s">
        <v>17</v>
      </c>
      <c r="C595" t="s">
        <v>404</v>
      </c>
      <c r="D595" s="1">
        <v>42841</v>
      </c>
      <c r="E595" t="s">
        <v>350</v>
      </c>
      <c r="F595" t="s">
        <v>19</v>
      </c>
      <c r="G595">
        <v>0</v>
      </c>
      <c r="H595" t="s">
        <v>20</v>
      </c>
      <c r="I595" t="s">
        <v>342</v>
      </c>
      <c r="J595" t="s">
        <v>20</v>
      </c>
      <c r="K595" t="s">
        <v>22</v>
      </c>
      <c r="L595" t="s">
        <v>342</v>
      </c>
      <c r="M595" t="s">
        <v>23</v>
      </c>
      <c r="N595">
        <v>27</v>
      </c>
      <c r="O595" t="s">
        <v>24</v>
      </c>
      <c r="P595" t="s">
        <v>25</v>
      </c>
      <c r="Q595" t="s">
        <v>333</v>
      </c>
      <c r="R595" t="s">
        <v>252</v>
      </c>
    </row>
    <row r="596" spans="1:18" x14ac:dyDescent="0.2">
      <c r="A596">
        <v>1082608</v>
      </c>
      <c r="B596" t="s">
        <v>36</v>
      </c>
      <c r="C596" t="s">
        <v>404</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
      <c r="A597">
        <v>1082609</v>
      </c>
      <c r="B597" t="s">
        <v>60</v>
      </c>
      <c r="C597" t="s">
        <v>404</v>
      </c>
      <c r="D597" s="1">
        <v>42842</v>
      </c>
      <c r="E597" t="s">
        <v>292</v>
      </c>
      <c r="F597" t="s">
        <v>62</v>
      </c>
      <c r="G597">
        <v>0</v>
      </c>
      <c r="H597" t="s">
        <v>259</v>
      </c>
      <c r="I597" t="s">
        <v>31</v>
      </c>
      <c r="J597" t="s">
        <v>31</v>
      </c>
      <c r="K597" t="s">
        <v>22</v>
      </c>
      <c r="L597" t="s">
        <v>259</v>
      </c>
      <c r="M597" t="s">
        <v>23</v>
      </c>
      <c r="N597">
        <v>5</v>
      </c>
      <c r="O597" t="s">
        <v>24</v>
      </c>
      <c r="P597" t="s">
        <v>25</v>
      </c>
      <c r="Q597" t="s">
        <v>330</v>
      </c>
      <c r="R597" t="s">
        <v>345</v>
      </c>
    </row>
    <row r="598" spans="1:18" x14ac:dyDescent="0.2">
      <c r="A598">
        <v>1082610</v>
      </c>
      <c r="B598" t="s">
        <v>322</v>
      </c>
      <c r="C598" t="s">
        <v>404</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
      <c r="A599">
        <v>1082611</v>
      </c>
      <c r="B599" t="s">
        <v>60</v>
      </c>
      <c r="C599" t="s">
        <v>404</v>
      </c>
      <c r="D599" s="1">
        <v>42844</v>
      </c>
      <c r="E599" t="s">
        <v>351</v>
      </c>
      <c r="F599" t="s">
        <v>62</v>
      </c>
      <c r="G599">
        <v>0</v>
      </c>
      <c r="H599" t="s">
        <v>259</v>
      </c>
      <c r="I599" t="s">
        <v>39</v>
      </c>
      <c r="J599" t="s">
        <v>259</v>
      </c>
      <c r="K599" t="s">
        <v>33</v>
      </c>
      <c r="L599" t="s">
        <v>259</v>
      </c>
      <c r="M599" t="s">
        <v>23</v>
      </c>
      <c r="N599">
        <v>15</v>
      </c>
      <c r="O599" t="s">
        <v>24</v>
      </c>
      <c r="P599" t="s">
        <v>25</v>
      </c>
      <c r="Q599" t="s">
        <v>301</v>
      </c>
      <c r="R599" t="s">
        <v>274</v>
      </c>
    </row>
    <row r="600" spans="1:18" x14ac:dyDescent="0.2">
      <c r="A600">
        <v>1082612</v>
      </c>
      <c r="B600" t="s">
        <v>224</v>
      </c>
      <c r="C600" t="s">
        <v>404</v>
      </c>
      <c r="D600" s="1">
        <v>42845</v>
      </c>
      <c r="E600" t="s">
        <v>352</v>
      </c>
      <c r="F600" t="s">
        <v>225</v>
      </c>
      <c r="G600">
        <v>0</v>
      </c>
      <c r="H600" t="s">
        <v>31</v>
      </c>
      <c r="I600" t="s">
        <v>47</v>
      </c>
      <c r="J600" t="s">
        <v>47</v>
      </c>
      <c r="K600" t="s">
        <v>22</v>
      </c>
      <c r="L600" t="s">
        <v>47</v>
      </c>
      <c r="M600" t="s">
        <v>41</v>
      </c>
      <c r="N600">
        <v>8</v>
      </c>
      <c r="O600" t="s">
        <v>24</v>
      </c>
      <c r="P600" t="s">
        <v>25</v>
      </c>
      <c r="Q600" t="s">
        <v>120</v>
      </c>
      <c r="R600" t="s">
        <v>252</v>
      </c>
    </row>
    <row r="601" spans="1:18" x14ac:dyDescent="0.2">
      <c r="A601">
        <v>1082613</v>
      </c>
      <c r="B601" t="s">
        <v>50</v>
      </c>
      <c r="C601" t="s">
        <v>404</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
      <c r="A602">
        <v>1082614</v>
      </c>
      <c r="B602" t="s">
        <v>44</v>
      </c>
      <c r="C602" t="s">
        <v>404</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
      <c r="A603">
        <v>1082615</v>
      </c>
      <c r="B603" t="s">
        <v>238</v>
      </c>
      <c r="C603" t="s">
        <v>404</v>
      </c>
      <c r="D603" s="1">
        <v>42847</v>
      </c>
      <c r="E603" t="s">
        <v>76</v>
      </c>
      <c r="F603" t="s">
        <v>299</v>
      </c>
      <c r="G603">
        <v>0</v>
      </c>
      <c r="H603" t="s">
        <v>342</v>
      </c>
      <c r="I603" t="s">
        <v>259</v>
      </c>
      <c r="J603" t="s">
        <v>342</v>
      </c>
      <c r="K603" t="s">
        <v>22</v>
      </c>
      <c r="L603" t="s">
        <v>342</v>
      </c>
      <c r="M603" t="s">
        <v>41</v>
      </c>
      <c r="N603">
        <v>6</v>
      </c>
      <c r="O603" t="s">
        <v>24</v>
      </c>
      <c r="P603" t="s">
        <v>25</v>
      </c>
      <c r="Q603" t="s">
        <v>330</v>
      </c>
      <c r="R603" t="s">
        <v>345</v>
      </c>
    </row>
    <row r="604" spans="1:18" x14ac:dyDescent="0.2">
      <c r="A604">
        <v>1082616</v>
      </c>
      <c r="B604" t="s">
        <v>322</v>
      </c>
      <c r="C604" t="s">
        <v>404</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
      <c r="A605">
        <v>1082617</v>
      </c>
      <c r="B605" t="s">
        <v>50</v>
      </c>
      <c r="C605" t="s">
        <v>404</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
      <c r="A606">
        <v>1082618</v>
      </c>
      <c r="B606" t="s">
        <v>44</v>
      </c>
      <c r="C606" t="s">
        <v>404</v>
      </c>
      <c r="D606" s="1">
        <v>42849</v>
      </c>
      <c r="E606" t="s">
        <v>350</v>
      </c>
      <c r="F606" t="s">
        <v>46</v>
      </c>
      <c r="G606">
        <v>0</v>
      </c>
      <c r="H606" t="s">
        <v>47</v>
      </c>
      <c r="I606" t="s">
        <v>342</v>
      </c>
      <c r="J606" t="s">
        <v>47</v>
      </c>
      <c r="K606" t="s">
        <v>22</v>
      </c>
      <c r="L606" t="s">
        <v>342</v>
      </c>
      <c r="M606" t="s">
        <v>23</v>
      </c>
      <c r="N606">
        <v>3</v>
      </c>
      <c r="O606" t="s">
        <v>24</v>
      </c>
      <c r="P606" t="s">
        <v>25</v>
      </c>
      <c r="Q606" t="s">
        <v>325</v>
      </c>
      <c r="R606" t="s">
        <v>140</v>
      </c>
    </row>
    <row r="607" spans="1:18" x14ac:dyDescent="0.2">
      <c r="A607">
        <v>1082620</v>
      </c>
      <c r="B607" t="s">
        <v>238</v>
      </c>
      <c r="C607" t="s">
        <v>404</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
      <c r="A608">
        <v>1082621</v>
      </c>
      <c r="B608" t="s">
        <v>17</v>
      </c>
      <c r="C608" t="s">
        <v>404</v>
      </c>
      <c r="D608" s="1">
        <v>42852</v>
      </c>
      <c r="E608" t="s">
        <v>348</v>
      </c>
      <c r="F608" t="s">
        <v>19</v>
      </c>
      <c r="G608">
        <v>0</v>
      </c>
      <c r="H608" t="s">
        <v>20</v>
      </c>
      <c r="I608" t="s">
        <v>319</v>
      </c>
      <c r="J608" t="s">
        <v>319</v>
      </c>
      <c r="K608" t="s">
        <v>22</v>
      </c>
      <c r="L608" t="s">
        <v>319</v>
      </c>
      <c r="M608" t="s">
        <v>41</v>
      </c>
      <c r="N608">
        <v>7</v>
      </c>
      <c r="O608" t="s">
        <v>24</v>
      </c>
      <c r="P608" t="s">
        <v>25</v>
      </c>
      <c r="Q608" t="s">
        <v>232</v>
      </c>
      <c r="R608" t="s">
        <v>252</v>
      </c>
    </row>
    <row r="609" spans="1:18" x14ac:dyDescent="0.2">
      <c r="A609">
        <v>1082622</v>
      </c>
      <c r="B609" t="s">
        <v>50</v>
      </c>
      <c r="C609" t="s">
        <v>404</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
      <c r="A610">
        <v>1082623</v>
      </c>
      <c r="B610" t="s">
        <v>28</v>
      </c>
      <c r="C610" t="s">
        <v>404</v>
      </c>
      <c r="D610" s="1">
        <v>42853</v>
      </c>
      <c r="E610" t="s">
        <v>344</v>
      </c>
      <c r="F610" t="s">
        <v>318</v>
      </c>
      <c r="G610">
        <v>0</v>
      </c>
      <c r="H610" t="s">
        <v>31</v>
      </c>
      <c r="I610" t="s">
        <v>259</v>
      </c>
      <c r="J610" t="s">
        <v>31</v>
      </c>
      <c r="K610" t="s">
        <v>22</v>
      </c>
      <c r="L610" t="s">
        <v>259</v>
      </c>
      <c r="M610" t="s">
        <v>23</v>
      </c>
      <c r="N610">
        <v>26</v>
      </c>
      <c r="O610" t="s">
        <v>24</v>
      </c>
      <c r="P610" t="s">
        <v>25</v>
      </c>
      <c r="Q610" t="s">
        <v>321</v>
      </c>
      <c r="R610" t="s">
        <v>267</v>
      </c>
    </row>
    <row r="611" spans="1:18" x14ac:dyDescent="0.2">
      <c r="A611">
        <v>1082624</v>
      </c>
      <c r="B611" t="s">
        <v>238</v>
      </c>
      <c r="C611" t="s">
        <v>404</v>
      </c>
      <c r="D611" s="1">
        <v>42854</v>
      </c>
      <c r="E611" t="s">
        <v>353</v>
      </c>
      <c r="F611" t="s">
        <v>299</v>
      </c>
      <c r="G611">
        <v>0</v>
      </c>
      <c r="H611" t="s">
        <v>342</v>
      </c>
      <c r="I611" t="s">
        <v>20</v>
      </c>
      <c r="J611" t="s">
        <v>20</v>
      </c>
      <c r="K611" t="s">
        <v>22</v>
      </c>
      <c r="L611" t="s">
        <v>342</v>
      </c>
      <c r="M611" t="s">
        <v>23</v>
      </c>
      <c r="N611">
        <v>61</v>
      </c>
      <c r="O611" t="s">
        <v>24</v>
      </c>
      <c r="P611" t="s">
        <v>25</v>
      </c>
      <c r="Q611" t="s">
        <v>333</v>
      </c>
      <c r="R611" t="s">
        <v>120</v>
      </c>
    </row>
    <row r="612" spans="1:18" x14ac:dyDescent="0.2">
      <c r="A612">
        <v>1082625</v>
      </c>
      <c r="B612" t="s">
        <v>322</v>
      </c>
      <c r="C612" t="s">
        <v>404</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
      <c r="A613">
        <v>1082626</v>
      </c>
      <c r="B613" t="s">
        <v>28</v>
      </c>
      <c r="C613" t="s">
        <v>404</v>
      </c>
      <c r="D613" s="1">
        <v>42855</v>
      </c>
      <c r="E613" t="s">
        <v>291</v>
      </c>
      <c r="F613" t="s">
        <v>318</v>
      </c>
      <c r="G613">
        <v>0</v>
      </c>
      <c r="H613" t="s">
        <v>31</v>
      </c>
      <c r="I613" t="s">
        <v>39</v>
      </c>
      <c r="J613" t="s">
        <v>31</v>
      </c>
      <c r="K613" t="s">
        <v>22</v>
      </c>
      <c r="L613" t="s">
        <v>31</v>
      </c>
      <c r="M613" t="s">
        <v>41</v>
      </c>
      <c r="N613">
        <v>10</v>
      </c>
      <c r="O613" t="s">
        <v>24</v>
      </c>
      <c r="P613" t="s">
        <v>25</v>
      </c>
      <c r="Q613" t="s">
        <v>349</v>
      </c>
      <c r="R613" t="s">
        <v>267</v>
      </c>
    </row>
    <row r="614" spans="1:18" x14ac:dyDescent="0.2">
      <c r="A614">
        <v>1082627</v>
      </c>
      <c r="B614" t="s">
        <v>60</v>
      </c>
      <c r="C614" t="s">
        <v>404</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
      <c r="A615">
        <v>1082628</v>
      </c>
      <c r="B615" t="s">
        <v>44</v>
      </c>
      <c r="C615" t="s">
        <v>404</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
      <c r="A616">
        <v>1082629</v>
      </c>
      <c r="B616" t="s">
        <v>238</v>
      </c>
      <c r="C616" t="s">
        <v>404</v>
      </c>
      <c r="D616" s="1">
        <v>42856</v>
      </c>
      <c r="E616" t="s">
        <v>350</v>
      </c>
      <c r="F616" t="s">
        <v>299</v>
      </c>
      <c r="G616">
        <v>0</v>
      </c>
      <c r="H616" t="s">
        <v>342</v>
      </c>
      <c r="I616" t="s">
        <v>319</v>
      </c>
      <c r="J616" t="s">
        <v>342</v>
      </c>
      <c r="K616" t="s">
        <v>22</v>
      </c>
      <c r="L616" t="s">
        <v>342</v>
      </c>
      <c r="M616" t="s">
        <v>41</v>
      </c>
      <c r="N616">
        <v>5</v>
      </c>
      <c r="O616" t="s">
        <v>24</v>
      </c>
      <c r="P616" t="s">
        <v>25</v>
      </c>
      <c r="Q616" t="s">
        <v>120</v>
      </c>
      <c r="R616" t="s">
        <v>252</v>
      </c>
    </row>
    <row r="617" spans="1:18" x14ac:dyDescent="0.2">
      <c r="A617">
        <v>1082630</v>
      </c>
      <c r="B617" t="s">
        <v>36</v>
      </c>
      <c r="C617" t="s">
        <v>404</v>
      </c>
      <c r="D617" s="1">
        <v>42857</v>
      </c>
      <c r="E617" t="s">
        <v>354</v>
      </c>
      <c r="F617" t="s">
        <v>38</v>
      </c>
      <c r="G617">
        <v>0</v>
      </c>
      <c r="H617" t="s">
        <v>39</v>
      </c>
      <c r="I617" t="s">
        <v>259</v>
      </c>
      <c r="J617" t="s">
        <v>39</v>
      </c>
      <c r="K617" t="s">
        <v>22</v>
      </c>
      <c r="L617" t="s">
        <v>39</v>
      </c>
      <c r="M617" t="s">
        <v>41</v>
      </c>
      <c r="N617">
        <v>6</v>
      </c>
      <c r="O617" t="s">
        <v>24</v>
      </c>
      <c r="P617" t="s">
        <v>25</v>
      </c>
      <c r="Q617" t="s">
        <v>349</v>
      </c>
      <c r="R617" t="s">
        <v>321</v>
      </c>
    </row>
    <row r="618" spans="1:18" x14ac:dyDescent="0.2">
      <c r="A618">
        <v>1082631</v>
      </c>
      <c r="B618" t="s">
        <v>50</v>
      </c>
      <c r="C618" t="s">
        <v>404</v>
      </c>
      <c r="D618" s="1">
        <v>42858</v>
      </c>
      <c r="E618" t="s">
        <v>355</v>
      </c>
      <c r="F618" t="s">
        <v>52</v>
      </c>
      <c r="G618">
        <v>0</v>
      </c>
      <c r="H618" t="s">
        <v>21</v>
      </c>
      <c r="I618" t="s">
        <v>342</v>
      </c>
      <c r="J618" t="s">
        <v>342</v>
      </c>
      <c r="K618" t="s">
        <v>22</v>
      </c>
      <c r="L618" t="s">
        <v>342</v>
      </c>
      <c r="M618" t="s">
        <v>41</v>
      </c>
      <c r="N618">
        <v>4</v>
      </c>
      <c r="O618" t="s">
        <v>24</v>
      </c>
      <c r="P618" t="s">
        <v>25</v>
      </c>
      <c r="Q618" t="s">
        <v>333</v>
      </c>
      <c r="R618" t="s">
        <v>325</v>
      </c>
    </row>
    <row r="619" spans="1:18" x14ac:dyDescent="0.2">
      <c r="A619">
        <v>1082632</v>
      </c>
      <c r="B619" t="s">
        <v>36</v>
      </c>
      <c r="C619" t="s">
        <v>404</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
      <c r="A620">
        <v>1082633</v>
      </c>
      <c r="B620" t="s">
        <v>17</v>
      </c>
      <c r="C620" t="s">
        <v>404</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
      <c r="A621">
        <v>1082634</v>
      </c>
      <c r="B621" t="s">
        <v>60</v>
      </c>
      <c r="C621" t="s">
        <v>404</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
      <c r="A622">
        <v>1082635</v>
      </c>
      <c r="B622" t="s">
        <v>36</v>
      </c>
      <c r="C622" t="s">
        <v>404</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
      <c r="A623">
        <v>1082636</v>
      </c>
      <c r="B623" t="s">
        <v>17</v>
      </c>
      <c r="C623" t="s">
        <v>404</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
      <c r="A624">
        <v>1082637</v>
      </c>
      <c r="B624" t="s">
        <v>28</v>
      </c>
      <c r="C624" t="s">
        <v>404</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
      <c r="A625">
        <v>1082638</v>
      </c>
      <c r="B625" t="s">
        <v>60</v>
      </c>
      <c r="C625" t="s">
        <v>404</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
      <c r="A626">
        <v>1082639</v>
      </c>
      <c r="B626" t="s">
        <v>28</v>
      </c>
      <c r="C626" t="s">
        <v>404</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
      <c r="A627">
        <v>1082640</v>
      </c>
      <c r="B627" t="s">
        <v>339</v>
      </c>
      <c r="C627" t="s">
        <v>404</v>
      </c>
      <c r="D627" s="1">
        <v>42865</v>
      </c>
      <c r="E627" t="s">
        <v>307</v>
      </c>
      <c r="F627" t="s">
        <v>340</v>
      </c>
      <c r="G627">
        <v>0</v>
      </c>
      <c r="H627" t="s">
        <v>319</v>
      </c>
      <c r="I627" t="s">
        <v>39</v>
      </c>
      <c r="J627" t="s">
        <v>39</v>
      </c>
      <c r="K627" t="s">
        <v>22</v>
      </c>
      <c r="L627" t="s">
        <v>39</v>
      </c>
      <c r="M627" t="s">
        <v>41</v>
      </c>
      <c r="N627">
        <v>2</v>
      </c>
      <c r="O627" t="s">
        <v>24</v>
      </c>
      <c r="P627" t="s">
        <v>25</v>
      </c>
      <c r="Q627" t="s">
        <v>349</v>
      </c>
      <c r="R627" t="s">
        <v>232</v>
      </c>
    </row>
    <row r="628" spans="1:18" x14ac:dyDescent="0.2">
      <c r="A628">
        <v>1082641</v>
      </c>
      <c r="B628" t="s">
        <v>44</v>
      </c>
      <c r="C628" t="s">
        <v>404</v>
      </c>
      <c r="D628" s="1">
        <v>42866</v>
      </c>
      <c r="E628" t="s">
        <v>226</v>
      </c>
      <c r="F628" t="s">
        <v>46</v>
      </c>
      <c r="G628">
        <v>0</v>
      </c>
      <c r="H628" t="s">
        <v>47</v>
      </c>
      <c r="I628" t="s">
        <v>31</v>
      </c>
      <c r="J628" t="s">
        <v>47</v>
      </c>
      <c r="K628" t="s">
        <v>22</v>
      </c>
      <c r="L628" t="s">
        <v>31</v>
      </c>
      <c r="M628" t="s">
        <v>23</v>
      </c>
      <c r="N628">
        <v>7</v>
      </c>
      <c r="O628" t="s">
        <v>24</v>
      </c>
      <c r="P628" t="s">
        <v>25</v>
      </c>
      <c r="Q628" t="s">
        <v>345</v>
      </c>
      <c r="R628" t="s">
        <v>325</v>
      </c>
    </row>
    <row r="629" spans="1:18" x14ac:dyDescent="0.2">
      <c r="A629">
        <v>1082642</v>
      </c>
      <c r="B629" t="s">
        <v>36</v>
      </c>
      <c r="C629" t="s">
        <v>404</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
      <c r="A630">
        <v>1082643</v>
      </c>
      <c r="B630" t="s">
        <v>339</v>
      </c>
      <c r="C630" t="s">
        <v>404</v>
      </c>
      <c r="D630" s="1">
        <v>42868</v>
      </c>
      <c r="E630" t="s">
        <v>356</v>
      </c>
      <c r="F630" t="s">
        <v>340</v>
      </c>
      <c r="G630">
        <v>0</v>
      </c>
      <c r="H630" t="s">
        <v>319</v>
      </c>
      <c r="I630" t="s">
        <v>259</v>
      </c>
      <c r="J630" t="s">
        <v>259</v>
      </c>
      <c r="K630" t="s">
        <v>22</v>
      </c>
      <c r="L630" t="s">
        <v>259</v>
      </c>
      <c r="M630" t="s">
        <v>41</v>
      </c>
      <c r="N630">
        <v>8</v>
      </c>
      <c r="O630" t="s">
        <v>24</v>
      </c>
      <c r="P630" t="s">
        <v>25</v>
      </c>
      <c r="Q630" t="s">
        <v>232</v>
      </c>
      <c r="R630" t="s">
        <v>321</v>
      </c>
    </row>
    <row r="631" spans="1:18" x14ac:dyDescent="0.2">
      <c r="A631">
        <v>1082644</v>
      </c>
      <c r="B631" t="s">
        <v>50</v>
      </c>
      <c r="C631" t="s">
        <v>404</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
      <c r="A632">
        <v>1082645</v>
      </c>
      <c r="B632" t="s">
        <v>238</v>
      </c>
      <c r="C632" t="s">
        <v>404</v>
      </c>
      <c r="D632" s="1">
        <v>42869</v>
      </c>
      <c r="E632" t="s">
        <v>197</v>
      </c>
      <c r="F632" t="s">
        <v>299</v>
      </c>
      <c r="G632">
        <v>0</v>
      </c>
      <c r="H632" t="s">
        <v>342</v>
      </c>
      <c r="I632" t="s">
        <v>31</v>
      </c>
      <c r="J632" t="s">
        <v>342</v>
      </c>
      <c r="K632" t="s">
        <v>22</v>
      </c>
      <c r="L632" t="s">
        <v>342</v>
      </c>
      <c r="M632" t="s">
        <v>41</v>
      </c>
      <c r="N632">
        <v>9</v>
      </c>
      <c r="O632" t="s">
        <v>24</v>
      </c>
      <c r="P632" t="s">
        <v>25</v>
      </c>
      <c r="Q632" t="s">
        <v>330</v>
      </c>
      <c r="R632" t="s">
        <v>345</v>
      </c>
    </row>
    <row r="633" spans="1:18" x14ac:dyDescent="0.2">
      <c r="A633">
        <v>1082646</v>
      </c>
      <c r="B633" t="s">
        <v>36</v>
      </c>
      <c r="C633" t="s">
        <v>404</v>
      </c>
      <c r="D633" s="1">
        <v>42869</v>
      </c>
      <c r="E633" t="s">
        <v>357</v>
      </c>
      <c r="F633" t="s">
        <v>38</v>
      </c>
      <c r="G633">
        <v>0</v>
      </c>
      <c r="H633" t="s">
        <v>39</v>
      </c>
      <c r="I633" t="s">
        <v>20</v>
      </c>
      <c r="J633" t="s">
        <v>20</v>
      </c>
      <c r="K633" t="s">
        <v>33</v>
      </c>
      <c r="L633" t="s">
        <v>20</v>
      </c>
      <c r="M633" t="s">
        <v>23</v>
      </c>
      <c r="N633">
        <v>10</v>
      </c>
      <c r="O633" t="s">
        <v>24</v>
      </c>
      <c r="P633" t="s">
        <v>25</v>
      </c>
      <c r="Q633" t="s">
        <v>267</v>
      </c>
      <c r="R633" t="s">
        <v>252</v>
      </c>
    </row>
    <row r="634" spans="1:18" x14ac:dyDescent="0.2">
      <c r="A634">
        <v>1082647</v>
      </c>
      <c r="B634" t="s">
        <v>44</v>
      </c>
      <c r="C634" t="s">
        <v>404</v>
      </c>
      <c r="D634" s="1">
        <v>42871</v>
      </c>
      <c r="E634" t="s">
        <v>358</v>
      </c>
      <c r="F634" t="s">
        <v>46</v>
      </c>
      <c r="G634">
        <v>0</v>
      </c>
      <c r="H634" t="s">
        <v>47</v>
      </c>
      <c r="I634" t="s">
        <v>342</v>
      </c>
      <c r="J634" t="s">
        <v>47</v>
      </c>
      <c r="K634" t="s">
        <v>22</v>
      </c>
      <c r="L634" t="s">
        <v>342</v>
      </c>
      <c r="M634" t="s">
        <v>23</v>
      </c>
      <c r="N634">
        <v>20</v>
      </c>
      <c r="O634" t="s">
        <v>24</v>
      </c>
      <c r="P634" t="s">
        <v>25</v>
      </c>
      <c r="Q634" t="s">
        <v>140</v>
      </c>
      <c r="R634" t="s">
        <v>252</v>
      </c>
    </row>
    <row r="635" spans="1:18" x14ac:dyDescent="0.2">
      <c r="A635">
        <v>1082648</v>
      </c>
      <c r="B635" t="s">
        <v>17</v>
      </c>
      <c r="C635" t="s">
        <v>404</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
      <c r="A636">
        <v>1082649</v>
      </c>
      <c r="B636" t="s">
        <v>17</v>
      </c>
      <c r="C636" t="s">
        <v>404</v>
      </c>
      <c r="D636" s="1">
        <v>42874</v>
      </c>
      <c r="E636" t="s">
        <v>359</v>
      </c>
      <c r="F636" t="s">
        <v>19</v>
      </c>
      <c r="G636">
        <v>0</v>
      </c>
      <c r="H636" t="s">
        <v>47</v>
      </c>
      <c r="I636" t="s">
        <v>21</v>
      </c>
      <c r="J636" t="s">
        <v>47</v>
      </c>
      <c r="K636" t="s">
        <v>22</v>
      </c>
      <c r="L636" t="s">
        <v>47</v>
      </c>
      <c r="M636" t="s">
        <v>41</v>
      </c>
      <c r="N636">
        <v>6</v>
      </c>
      <c r="O636" t="s">
        <v>24</v>
      </c>
      <c r="P636" t="s">
        <v>25</v>
      </c>
      <c r="Q636" t="s">
        <v>274</v>
      </c>
      <c r="R636" t="s">
        <v>321</v>
      </c>
    </row>
    <row r="637" spans="1:18" x14ac:dyDescent="0.2">
      <c r="A637">
        <v>1082650</v>
      </c>
      <c r="B637" t="s">
        <v>60</v>
      </c>
      <c r="C637" t="s">
        <v>404</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
      <c r="A638">
        <v>1136561</v>
      </c>
      <c r="B638" t="s">
        <v>44</v>
      </c>
      <c r="C638" t="s">
        <v>405</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
      <c r="A639">
        <v>1136562</v>
      </c>
      <c r="B639" t="s">
        <v>28</v>
      </c>
      <c r="C639" t="s">
        <v>405</v>
      </c>
      <c r="D639" s="1">
        <v>43198</v>
      </c>
      <c r="E639" t="s">
        <v>360</v>
      </c>
      <c r="F639" t="s">
        <v>318</v>
      </c>
      <c r="G639">
        <v>0</v>
      </c>
      <c r="H639" t="s">
        <v>31</v>
      </c>
      <c r="I639" t="s">
        <v>39</v>
      </c>
      <c r="J639" t="s">
        <v>31</v>
      </c>
      <c r="K639" t="s">
        <v>22</v>
      </c>
      <c r="L639" t="s">
        <v>31</v>
      </c>
      <c r="M639" t="s">
        <v>41</v>
      </c>
      <c r="N639">
        <v>6</v>
      </c>
      <c r="O639" t="s">
        <v>24</v>
      </c>
      <c r="P639" t="s">
        <v>25</v>
      </c>
      <c r="Q639" t="s">
        <v>333</v>
      </c>
      <c r="R639" t="s">
        <v>213</v>
      </c>
    </row>
    <row r="640" spans="1:18" x14ac:dyDescent="0.2">
      <c r="A640">
        <v>1136563</v>
      </c>
      <c r="B640" t="s">
        <v>50</v>
      </c>
      <c r="C640" t="s">
        <v>405</v>
      </c>
      <c r="D640" s="1">
        <v>43198</v>
      </c>
      <c r="E640" t="s">
        <v>247</v>
      </c>
      <c r="F640" t="s">
        <v>52</v>
      </c>
      <c r="G640">
        <v>0</v>
      </c>
      <c r="H640" t="s">
        <v>21</v>
      </c>
      <c r="I640" t="s">
        <v>20</v>
      </c>
      <c r="J640" t="s">
        <v>21</v>
      </c>
      <c r="K640" t="s">
        <v>22</v>
      </c>
      <c r="L640" t="s">
        <v>21</v>
      </c>
      <c r="M640" t="s">
        <v>41</v>
      </c>
      <c r="N640">
        <v>4</v>
      </c>
      <c r="O640" t="s">
        <v>24</v>
      </c>
      <c r="P640" t="s">
        <v>25</v>
      </c>
      <c r="Q640" t="s">
        <v>252</v>
      </c>
      <c r="R640" t="s">
        <v>345</v>
      </c>
    </row>
    <row r="641" spans="1:18" x14ac:dyDescent="0.2">
      <c r="A641">
        <v>1136564</v>
      </c>
      <c r="B641" t="s">
        <v>60</v>
      </c>
      <c r="C641" t="s">
        <v>405</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
      <c r="A642">
        <v>1136565</v>
      </c>
      <c r="B642" t="s">
        <v>65</v>
      </c>
      <c r="C642" t="s">
        <v>405</v>
      </c>
      <c r="D642" s="1">
        <v>43200</v>
      </c>
      <c r="E642" t="s">
        <v>361</v>
      </c>
      <c r="F642" t="s">
        <v>67</v>
      </c>
      <c r="G642">
        <v>0</v>
      </c>
      <c r="H642" t="s">
        <v>32</v>
      </c>
      <c r="I642" t="s">
        <v>21</v>
      </c>
      <c r="J642" t="s">
        <v>32</v>
      </c>
      <c r="K642" t="s">
        <v>22</v>
      </c>
      <c r="L642" t="s">
        <v>32</v>
      </c>
      <c r="M642" t="s">
        <v>41</v>
      </c>
      <c r="N642">
        <v>5</v>
      </c>
      <c r="O642" t="s">
        <v>24</v>
      </c>
      <c r="P642" t="s">
        <v>25</v>
      </c>
      <c r="Q642" t="s">
        <v>301</v>
      </c>
      <c r="R642" t="s">
        <v>232</v>
      </c>
    </row>
    <row r="643" spans="1:18" x14ac:dyDescent="0.2">
      <c r="A643">
        <v>1136566</v>
      </c>
      <c r="B643" t="s">
        <v>56</v>
      </c>
      <c r="C643" t="s">
        <v>405</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
      <c r="A644">
        <v>1136567</v>
      </c>
      <c r="B644" t="s">
        <v>60</v>
      </c>
      <c r="C644" t="s">
        <v>405</v>
      </c>
      <c r="D644" s="1">
        <v>43202</v>
      </c>
      <c r="E644" t="s">
        <v>344</v>
      </c>
      <c r="F644" t="s">
        <v>62</v>
      </c>
      <c r="G644">
        <v>0</v>
      </c>
      <c r="H644" t="s">
        <v>259</v>
      </c>
      <c r="I644" t="s">
        <v>47</v>
      </c>
      <c r="J644" t="s">
        <v>259</v>
      </c>
      <c r="K644" t="s">
        <v>22</v>
      </c>
      <c r="L644" t="s">
        <v>259</v>
      </c>
      <c r="M644" t="s">
        <v>41</v>
      </c>
      <c r="N644">
        <v>1</v>
      </c>
      <c r="O644" t="s">
        <v>24</v>
      </c>
      <c r="P644" t="s">
        <v>25</v>
      </c>
      <c r="Q644" t="s">
        <v>274</v>
      </c>
      <c r="R644" t="s">
        <v>267</v>
      </c>
    </row>
    <row r="645" spans="1:18" x14ac:dyDescent="0.2">
      <c r="A645">
        <v>1136568</v>
      </c>
      <c r="B645" t="s">
        <v>343</v>
      </c>
      <c r="C645" t="s">
        <v>405</v>
      </c>
      <c r="D645" s="1">
        <v>43203</v>
      </c>
      <c r="E645" t="s">
        <v>257</v>
      </c>
      <c r="F645" t="s">
        <v>19</v>
      </c>
      <c r="G645">
        <v>0</v>
      </c>
      <c r="H645" t="s">
        <v>20</v>
      </c>
      <c r="I645" t="s">
        <v>31</v>
      </c>
      <c r="J645" t="s">
        <v>20</v>
      </c>
      <c r="K645" t="s">
        <v>22</v>
      </c>
      <c r="L645" t="s">
        <v>20</v>
      </c>
      <c r="M645" t="s">
        <v>41</v>
      </c>
      <c r="N645">
        <v>4</v>
      </c>
      <c r="O645" t="s">
        <v>24</v>
      </c>
      <c r="P645" t="s">
        <v>25</v>
      </c>
      <c r="Q645" t="s">
        <v>345</v>
      </c>
      <c r="R645" t="s">
        <v>140</v>
      </c>
    </row>
    <row r="646" spans="1:18" x14ac:dyDescent="0.2">
      <c r="A646">
        <v>1136569</v>
      </c>
      <c r="B646" t="s">
        <v>44</v>
      </c>
      <c r="C646" t="s">
        <v>405</v>
      </c>
      <c r="D646" s="1">
        <v>43204</v>
      </c>
      <c r="E646" t="s">
        <v>362</v>
      </c>
      <c r="F646" t="s">
        <v>46</v>
      </c>
      <c r="G646">
        <v>0</v>
      </c>
      <c r="H646" t="s">
        <v>47</v>
      </c>
      <c r="I646" t="s">
        <v>39</v>
      </c>
      <c r="J646" t="s">
        <v>39</v>
      </c>
      <c r="K646" t="s">
        <v>22</v>
      </c>
      <c r="L646" t="s">
        <v>39</v>
      </c>
      <c r="M646" t="s">
        <v>41</v>
      </c>
      <c r="N646">
        <v>7</v>
      </c>
      <c r="O646" t="s">
        <v>24</v>
      </c>
      <c r="P646" t="s">
        <v>25</v>
      </c>
      <c r="Q646" t="s">
        <v>333</v>
      </c>
      <c r="R646" t="s">
        <v>321</v>
      </c>
    </row>
    <row r="647" spans="1:18" x14ac:dyDescent="0.2">
      <c r="A647">
        <v>1136570</v>
      </c>
      <c r="B647" t="s">
        <v>50</v>
      </c>
      <c r="C647" t="s">
        <v>405</v>
      </c>
      <c r="D647" s="1">
        <v>43204</v>
      </c>
      <c r="E647" t="s">
        <v>363</v>
      </c>
      <c r="F647" t="s">
        <v>52</v>
      </c>
      <c r="G647">
        <v>0</v>
      </c>
      <c r="H647" t="s">
        <v>21</v>
      </c>
      <c r="I647" t="s">
        <v>259</v>
      </c>
      <c r="J647" t="s">
        <v>259</v>
      </c>
      <c r="K647" t="s">
        <v>22</v>
      </c>
      <c r="L647" t="s">
        <v>259</v>
      </c>
      <c r="M647" t="s">
        <v>41</v>
      </c>
      <c r="N647">
        <v>5</v>
      </c>
      <c r="O647" t="s">
        <v>24</v>
      </c>
      <c r="P647" t="s">
        <v>25</v>
      </c>
      <c r="Q647" t="s">
        <v>232</v>
      </c>
      <c r="R647" t="s">
        <v>325</v>
      </c>
    </row>
    <row r="648" spans="1:18" x14ac:dyDescent="0.2">
      <c r="A648">
        <v>1136571</v>
      </c>
      <c r="B648" t="s">
        <v>343</v>
      </c>
      <c r="C648" t="s">
        <v>405</v>
      </c>
      <c r="D648" s="1">
        <v>43205</v>
      </c>
      <c r="E648" t="s">
        <v>271</v>
      </c>
      <c r="F648" t="s">
        <v>19</v>
      </c>
      <c r="G648">
        <v>0</v>
      </c>
      <c r="H648" t="s">
        <v>20</v>
      </c>
      <c r="I648" t="s">
        <v>40</v>
      </c>
      <c r="J648" t="s">
        <v>20</v>
      </c>
      <c r="K648" t="s">
        <v>22</v>
      </c>
      <c r="L648" t="s">
        <v>40</v>
      </c>
      <c r="M648" t="s">
        <v>23</v>
      </c>
      <c r="N648">
        <v>19</v>
      </c>
      <c r="O648" t="s">
        <v>24</v>
      </c>
      <c r="P648" t="s">
        <v>25</v>
      </c>
      <c r="Q648" t="s">
        <v>252</v>
      </c>
      <c r="R648" t="s">
        <v>140</v>
      </c>
    </row>
    <row r="649" spans="1:18" x14ac:dyDescent="0.2">
      <c r="A649">
        <v>1136572</v>
      </c>
      <c r="B649" t="s">
        <v>28</v>
      </c>
      <c r="C649" t="s">
        <v>405</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
      <c r="A650">
        <v>1136573</v>
      </c>
      <c r="B650" t="s">
        <v>50</v>
      </c>
      <c r="C650" t="s">
        <v>405</v>
      </c>
      <c r="D650" s="1">
        <v>43206</v>
      </c>
      <c r="E650" t="s">
        <v>346</v>
      </c>
      <c r="F650" t="s">
        <v>52</v>
      </c>
      <c r="G650">
        <v>0</v>
      </c>
      <c r="H650" t="s">
        <v>21</v>
      </c>
      <c r="I650" t="s">
        <v>39</v>
      </c>
      <c r="J650" t="s">
        <v>39</v>
      </c>
      <c r="K650" t="s">
        <v>22</v>
      </c>
      <c r="L650" t="s">
        <v>21</v>
      </c>
      <c r="M650" t="s">
        <v>23</v>
      </c>
      <c r="N650">
        <v>71</v>
      </c>
      <c r="O650" t="s">
        <v>24</v>
      </c>
      <c r="P650" t="s">
        <v>25</v>
      </c>
      <c r="Q650" t="s">
        <v>232</v>
      </c>
      <c r="R650" t="s">
        <v>325</v>
      </c>
    </row>
    <row r="651" spans="1:18" x14ac:dyDescent="0.2">
      <c r="A651">
        <v>1136574</v>
      </c>
      <c r="B651" t="s">
        <v>44</v>
      </c>
      <c r="C651" t="s">
        <v>405</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
      <c r="A652">
        <v>1136575</v>
      </c>
      <c r="B652" t="s">
        <v>56</v>
      </c>
      <c r="C652" t="s">
        <v>405</v>
      </c>
      <c r="D652" s="1">
        <v>43208</v>
      </c>
      <c r="E652" t="s">
        <v>346</v>
      </c>
      <c r="F652" t="s">
        <v>58</v>
      </c>
      <c r="G652">
        <v>0</v>
      </c>
      <c r="H652" t="s">
        <v>40</v>
      </c>
      <c r="I652" t="s">
        <v>21</v>
      </c>
      <c r="J652" t="s">
        <v>21</v>
      </c>
      <c r="K652" t="s">
        <v>22</v>
      </c>
      <c r="L652" t="s">
        <v>21</v>
      </c>
      <c r="M652" t="s">
        <v>41</v>
      </c>
      <c r="N652">
        <v>7</v>
      </c>
      <c r="O652" t="s">
        <v>24</v>
      </c>
      <c r="P652" t="s">
        <v>25</v>
      </c>
      <c r="Q652" t="s">
        <v>345</v>
      </c>
      <c r="R652" t="s">
        <v>140</v>
      </c>
    </row>
    <row r="653" spans="1:18" x14ac:dyDescent="0.2">
      <c r="A653">
        <v>1136576</v>
      </c>
      <c r="B653" t="s">
        <v>28</v>
      </c>
      <c r="C653" t="s">
        <v>405</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
      <c r="A654">
        <v>1136577</v>
      </c>
      <c r="B654" t="s">
        <v>238</v>
      </c>
      <c r="C654" t="s">
        <v>405</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
      <c r="A655">
        <v>1136578</v>
      </c>
      <c r="B655" t="s">
        <v>50</v>
      </c>
      <c r="C655" t="s">
        <v>405</v>
      </c>
      <c r="D655" s="1">
        <v>43211</v>
      </c>
      <c r="E655" t="s">
        <v>360</v>
      </c>
      <c r="F655" t="s">
        <v>52</v>
      </c>
      <c r="G655">
        <v>0</v>
      </c>
      <c r="H655" t="s">
        <v>21</v>
      </c>
      <c r="I655" t="s">
        <v>31</v>
      </c>
      <c r="J655" t="s">
        <v>31</v>
      </c>
      <c r="K655" t="s">
        <v>22</v>
      </c>
      <c r="L655" t="s">
        <v>31</v>
      </c>
      <c r="M655" t="s">
        <v>41</v>
      </c>
      <c r="N655">
        <v>9</v>
      </c>
      <c r="O655" t="s">
        <v>24</v>
      </c>
      <c r="P655" t="s">
        <v>95</v>
      </c>
      <c r="Q655" t="s">
        <v>252</v>
      </c>
      <c r="R655" t="s">
        <v>345</v>
      </c>
    </row>
    <row r="656" spans="1:18" x14ac:dyDescent="0.2">
      <c r="A656">
        <v>1136579</v>
      </c>
      <c r="B656" t="s">
        <v>343</v>
      </c>
      <c r="C656" t="s">
        <v>405</v>
      </c>
      <c r="D656" s="1">
        <v>43211</v>
      </c>
      <c r="E656" t="s">
        <v>121</v>
      </c>
      <c r="F656" t="s">
        <v>19</v>
      </c>
      <c r="G656">
        <v>0</v>
      </c>
      <c r="H656" t="s">
        <v>20</v>
      </c>
      <c r="I656" t="s">
        <v>39</v>
      </c>
      <c r="J656" t="s">
        <v>20</v>
      </c>
      <c r="K656" t="s">
        <v>22</v>
      </c>
      <c r="L656" t="s">
        <v>20</v>
      </c>
      <c r="M656" t="s">
        <v>41</v>
      </c>
      <c r="N656">
        <v>6</v>
      </c>
      <c r="O656" t="s">
        <v>24</v>
      </c>
      <c r="P656" t="s">
        <v>25</v>
      </c>
      <c r="Q656" t="s">
        <v>301</v>
      </c>
      <c r="R656" t="s">
        <v>267</v>
      </c>
    </row>
    <row r="657" spans="1:18" x14ac:dyDescent="0.2">
      <c r="A657">
        <v>1136580</v>
      </c>
      <c r="B657" t="s">
        <v>60</v>
      </c>
      <c r="C657" t="s">
        <v>405</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
      <c r="A658">
        <v>1136581</v>
      </c>
      <c r="B658" t="s">
        <v>56</v>
      </c>
      <c r="C658" t="s">
        <v>405</v>
      </c>
      <c r="D658" s="1">
        <v>43212</v>
      </c>
      <c r="E658" t="s">
        <v>364</v>
      </c>
      <c r="F658" t="s">
        <v>58</v>
      </c>
      <c r="G658">
        <v>0</v>
      </c>
      <c r="H658" t="s">
        <v>40</v>
      </c>
      <c r="I658" t="s">
        <v>47</v>
      </c>
      <c r="J658" t="s">
        <v>47</v>
      </c>
      <c r="K658" t="s">
        <v>33</v>
      </c>
      <c r="L658" t="s">
        <v>40</v>
      </c>
      <c r="M658" t="s">
        <v>41</v>
      </c>
      <c r="N658">
        <v>3</v>
      </c>
      <c r="O658" t="s">
        <v>24</v>
      </c>
      <c r="P658" t="s">
        <v>25</v>
      </c>
      <c r="Q658" t="s">
        <v>333</v>
      </c>
      <c r="R658" t="s">
        <v>213</v>
      </c>
    </row>
    <row r="659" spans="1:18" x14ac:dyDescent="0.2">
      <c r="A659">
        <v>1136582</v>
      </c>
      <c r="B659" t="s">
        <v>36</v>
      </c>
      <c r="C659" t="s">
        <v>405</v>
      </c>
      <c r="D659" s="1">
        <v>43213</v>
      </c>
      <c r="E659" t="s">
        <v>365</v>
      </c>
      <c r="F659" t="s">
        <v>38</v>
      </c>
      <c r="G659">
        <v>0</v>
      </c>
      <c r="H659" t="s">
        <v>39</v>
      </c>
      <c r="I659" t="s">
        <v>31</v>
      </c>
      <c r="J659" t="s">
        <v>39</v>
      </c>
      <c r="K659" t="s">
        <v>22</v>
      </c>
      <c r="L659" t="s">
        <v>31</v>
      </c>
      <c r="M659" t="s">
        <v>23</v>
      </c>
      <c r="N659">
        <v>4</v>
      </c>
      <c r="O659" t="s">
        <v>24</v>
      </c>
      <c r="P659" t="s">
        <v>25</v>
      </c>
      <c r="Q659" t="s">
        <v>325</v>
      </c>
      <c r="R659" t="s">
        <v>267</v>
      </c>
    </row>
    <row r="660" spans="1:18" x14ac:dyDescent="0.2">
      <c r="A660">
        <v>1136583</v>
      </c>
      <c r="B660" t="s">
        <v>44</v>
      </c>
      <c r="C660" t="s">
        <v>405</v>
      </c>
      <c r="D660" s="1">
        <v>43214</v>
      </c>
      <c r="E660" t="s">
        <v>344</v>
      </c>
      <c r="F660" t="s">
        <v>46</v>
      </c>
      <c r="G660">
        <v>0</v>
      </c>
      <c r="H660" t="s">
        <v>47</v>
      </c>
      <c r="I660" t="s">
        <v>259</v>
      </c>
      <c r="J660" t="s">
        <v>47</v>
      </c>
      <c r="K660" t="s">
        <v>22</v>
      </c>
      <c r="L660" t="s">
        <v>259</v>
      </c>
      <c r="M660" t="s">
        <v>23</v>
      </c>
      <c r="N660">
        <v>31</v>
      </c>
      <c r="O660" t="s">
        <v>24</v>
      </c>
      <c r="P660" t="s">
        <v>25</v>
      </c>
      <c r="Q660" t="s">
        <v>252</v>
      </c>
      <c r="R660" t="s">
        <v>140</v>
      </c>
    </row>
    <row r="661" spans="1:18" x14ac:dyDescent="0.2">
      <c r="A661">
        <v>1136584</v>
      </c>
      <c r="B661" t="s">
        <v>343</v>
      </c>
      <c r="C661" t="s">
        <v>405</v>
      </c>
      <c r="D661" s="1">
        <v>43215</v>
      </c>
      <c r="E661" t="s">
        <v>76</v>
      </c>
      <c r="F661" t="s">
        <v>19</v>
      </c>
      <c r="G661">
        <v>0</v>
      </c>
      <c r="H661" t="s">
        <v>20</v>
      </c>
      <c r="I661" t="s">
        <v>32</v>
      </c>
      <c r="J661" t="s">
        <v>32</v>
      </c>
      <c r="K661" t="s">
        <v>22</v>
      </c>
      <c r="L661" t="s">
        <v>32</v>
      </c>
      <c r="M661" t="s">
        <v>41</v>
      </c>
      <c r="N661">
        <v>5</v>
      </c>
      <c r="O661" t="s">
        <v>24</v>
      </c>
      <c r="P661" t="s">
        <v>25</v>
      </c>
      <c r="Q661" t="s">
        <v>274</v>
      </c>
      <c r="R661" t="s">
        <v>320</v>
      </c>
    </row>
    <row r="662" spans="1:18" x14ac:dyDescent="0.2">
      <c r="A662">
        <v>1136585</v>
      </c>
      <c r="B662" t="s">
        <v>60</v>
      </c>
      <c r="C662" t="s">
        <v>405</v>
      </c>
      <c r="D662" s="1">
        <v>43216</v>
      </c>
      <c r="E662" t="s">
        <v>365</v>
      </c>
      <c r="F662" t="s">
        <v>62</v>
      </c>
      <c r="G662">
        <v>0</v>
      </c>
      <c r="H662" t="s">
        <v>259</v>
      </c>
      <c r="I662" t="s">
        <v>31</v>
      </c>
      <c r="J662" t="s">
        <v>31</v>
      </c>
      <c r="K662" t="s">
        <v>22</v>
      </c>
      <c r="L662" t="s">
        <v>259</v>
      </c>
      <c r="M662" t="s">
        <v>23</v>
      </c>
      <c r="N662">
        <v>13</v>
      </c>
      <c r="O662" t="s">
        <v>24</v>
      </c>
      <c r="P662" t="s">
        <v>25</v>
      </c>
      <c r="Q662" t="s">
        <v>349</v>
      </c>
      <c r="R662" t="s">
        <v>267</v>
      </c>
    </row>
    <row r="663" spans="1:18" x14ac:dyDescent="0.2">
      <c r="A663">
        <v>1136586</v>
      </c>
      <c r="B663" t="s">
        <v>36</v>
      </c>
      <c r="C663" t="s">
        <v>405</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
      <c r="A664">
        <v>1136587</v>
      </c>
      <c r="B664" t="s">
        <v>238</v>
      </c>
      <c r="C664" t="s">
        <v>405</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
      <c r="A665">
        <v>1136588</v>
      </c>
      <c r="B665" t="s">
        <v>56</v>
      </c>
      <c r="C665" t="s">
        <v>405</v>
      </c>
      <c r="D665" s="1">
        <v>43219</v>
      </c>
      <c r="E665" t="s">
        <v>351</v>
      </c>
      <c r="F665" t="s">
        <v>58</v>
      </c>
      <c r="G665">
        <v>0</v>
      </c>
      <c r="H665" t="s">
        <v>40</v>
      </c>
      <c r="I665" t="s">
        <v>259</v>
      </c>
      <c r="J665" t="s">
        <v>259</v>
      </c>
      <c r="K665" t="s">
        <v>33</v>
      </c>
      <c r="L665" t="s">
        <v>259</v>
      </c>
      <c r="M665" t="s">
        <v>23</v>
      </c>
      <c r="N665">
        <v>11</v>
      </c>
      <c r="O665" t="s">
        <v>24</v>
      </c>
      <c r="P665" t="s">
        <v>25</v>
      </c>
      <c r="Q665" t="s">
        <v>242</v>
      </c>
      <c r="R665" t="s">
        <v>325</v>
      </c>
    </row>
    <row r="666" spans="1:18" x14ac:dyDescent="0.2">
      <c r="A666">
        <v>1136589</v>
      </c>
      <c r="B666" t="s">
        <v>343</v>
      </c>
      <c r="C666" t="s">
        <v>405</v>
      </c>
      <c r="D666" s="1">
        <v>43219</v>
      </c>
      <c r="E666" t="s">
        <v>288</v>
      </c>
      <c r="F666" t="s">
        <v>19</v>
      </c>
      <c r="G666">
        <v>0</v>
      </c>
      <c r="H666" t="s">
        <v>20</v>
      </c>
      <c r="I666" t="s">
        <v>21</v>
      </c>
      <c r="J666" t="s">
        <v>21</v>
      </c>
      <c r="K666" t="s">
        <v>22</v>
      </c>
      <c r="L666" t="s">
        <v>21</v>
      </c>
      <c r="M666" t="s">
        <v>41</v>
      </c>
      <c r="N666">
        <v>6</v>
      </c>
      <c r="O666" t="s">
        <v>24</v>
      </c>
      <c r="P666" t="s">
        <v>25</v>
      </c>
      <c r="Q666" t="s">
        <v>274</v>
      </c>
      <c r="R666" t="s">
        <v>232</v>
      </c>
    </row>
    <row r="667" spans="1:18" x14ac:dyDescent="0.2">
      <c r="A667">
        <v>1136590</v>
      </c>
      <c r="B667" t="s">
        <v>238</v>
      </c>
      <c r="C667" t="s">
        <v>405</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
      <c r="A668">
        <v>1136591</v>
      </c>
      <c r="B668" t="s">
        <v>343</v>
      </c>
      <c r="C668" t="s">
        <v>405</v>
      </c>
      <c r="D668" s="1">
        <v>43221</v>
      </c>
      <c r="E668" t="s">
        <v>366</v>
      </c>
      <c r="F668" t="s">
        <v>19</v>
      </c>
      <c r="G668">
        <v>0</v>
      </c>
      <c r="H668" t="s">
        <v>20</v>
      </c>
      <c r="I668" t="s">
        <v>47</v>
      </c>
      <c r="J668" t="s">
        <v>47</v>
      </c>
      <c r="K668" t="s">
        <v>22</v>
      </c>
      <c r="L668" t="s">
        <v>20</v>
      </c>
      <c r="M668" t="s">
        <v>23</v>
      </c>
      <c r="N668">
        <v>14</v>
      </c>
      <c r="O668" t="s">
        <v>24</v>
      </c>
      <c r="P668" t="s">
        <v>25</v>
      </c>
      <c r="Q668" t="s">
        <v>120</v>
      </c>
      <c r="R668" t="s">
        <v>321</v>
      </c>
    </row>
    <row r="669" spans="1:18" x14ac:dyDescent="0.2">
      <c r="A669">
        <v>1136592</v>
      </c>
      <c r="B669" t="s">
        <v>36</v>
      </c>
      <c r="C669" t="s">
        <v>405</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
      <c r="A670">
        <v>1136593</v>
      </c>
      <c r="B670" t="s">
        <v>50</v>
      </c>
      <c r="C670" t="s">
        <v>405</v>
      </c>
      <c r="D670" s="1">
        <v>43223</v>
      </c>
      <c r="E670" t="s">
        <v>247</v>
      </c>
      <c r="F670" t="s">
        <v>52</v>
      </c>
      <c r="G670">
        <v>0</v>
      </c>
      <c r="H670" t="s">
        <v>21</v>
      </c>
      <c r="I670" t="s">
        <v>32</v>
      </c>
      <c r="J670" t="s">
        <v>21</v>
      </c>
      <c r="K670" t="s">
        <v>22</v>
      </c>
      <c r="L670" t="s">
        <v>21</v>
      </c>
      <c r="M670" t="s">
        <v>41</v>
      </c>
      <c r="N670">
        <v>6</v>
      </c>
      <c r="O670" t="s">
        <v>24</v>
      </c>
      <c r="P670" t="s">
        <v>25</v>
      </c>
      <c r="Q670" t="s">
        <v>127</v>
      </c>
      <c r="R670" t="s">
        <v>345</v>
      </c>
    </row>
    <row r="671" spans="1:18" x14ac:dyDescent="0.2">
      <c r="A671">
        <v>1136594</v>
      </c>
      <c r="B671" t="s">
        <v>224</v>
      </c>
      <c r="C671" t="s">
        <v>405</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
      <c r="A672">
        <v>1136595</v>
      </c>
      <c r="B672" t="s">
        <v>238</v>
      </c>
      <c r="C672" t="s">
        <v>405</v>
      </c>
      <c r="D672" s="1">
        <v>43225</v>
      </c>
      <c r="E672" t="s">
        <v>235</v>
      </c>
      <c r="F672" t="s">
        <v>299</v>
      </c>
      <c r="G672">
        <v>0</v>
      </c>
      <c r="H672" t="s">
        <v>32</v>
      </c>
      <c r="I672" t="s">
        <v>20</v>
      </c>
      <c r="J672" t="s">
        <v>32</v>
      </c>
      <c r="K672" t="s">
        <v>22</v>
      </c>
      <c r="L672" t="s">
        <v>32</v>
      </c>
      <c r="M672" t="s">
        <v>41</v>
      </c>
      <c r="N672">
        <v>6</v>
      </c>
      <c r="O672" t="s">
        <v>24</v>
      </c>
      <c r="P672" t="s">
        <v>25</v>
      </c>
      <c r="Q672" t="s">
        <v>321</v>
      </c>
      <c r="R672" t="s">
        <v>349</v>
      </c>
    </row>
    <row r="673" spans="1:18" x14ac:dyDescent="0.2">
      <c r="A673">
        <v>1136596</v>
      </c>
      <c r="B673" t="s">
        <v>60</v>
      </c>
      <c r="C673" t="s">
        <v>405</v>
      </c>
      <c r="D673" s="1">
        <v>43225</v>
      </c>
      <c r="E673" t="s">
        <v>344</v>
      </c>
      <c r="F673" t="s">
        <v>62</v>
      </c>
      <c r="G673">
        <v>0</v>
      </c>
      <c r="H673" t="s">
        <v>259</v>
      </c>
      <c r="I673" t="s">
        <v>39</v>
      </c>
      <c r="J673" t="s">
        <v>39</v>
      </c>
      <c r="K673" t="s">
        <v>33</v>
      </c>
      <c r="L673" t="s">
        <v>259</v>
      </c>
      <c r="M673" t="s">
        <v>41</v>
      </c>
      <c r="N673">
        <v>7</v>
      </c>
      <c r="O673" t="s">
        <v>24</v>
      </c>
      <c r="P673" t="s">
        <v>25</v>
      </c>
      <c r="Q673" t="s">
        <v>242</v>
      </c>
      <c r="R673" t="s">
        <v>267</v>
      </c>
    </row>
    <row r="674" spans="1:18" x14ac:dyDescent="0.2">
      <c r="A674">
        <v>1136597</v>
      </c>
      <c r="B674" t="s">
        <v>44</v>
      </c>
      <c r="C674" t="s">
        <v>405</v>
      </c>
      <c r="D674" s="1">
        <v>43226</v>
      </c>
      <c r="E674" t="s">
        <v>313</v>
      </c>
      <c r="F674" t="s">
        <v>46</v>
      </c>
      <c r="G674">
        <v>0</v>
      </c>
      <c r="H674" t="s">
        <v>47</v>
      </c>
      <c r="I674" t="s">
        <v>21</v>
      </c>
      <c r="J674" t="s">
        <v>21</v>
      </c>
      <c r="K674" t="s">
        <v>22</v>
      </c>
      <c r="L674" t="s">
        <v>47</v>
      </c>
      <c r="M674" t="s">
        <v>23</v>
      </c>
      <c r="N674">
        <v>13</v>
      </c>
      <c r="O674" t="s">
        <v>24</v>
      </c>
      <c r="P674" t="s">
        <v>25</v>
      </c>
      <c r="Q674" t="s">
        <v>127</v>
      </c>
      <c r="R674" t="s">
        <v>345</v>
      </c>
    </row>
    <row r="675" spans="1:18" x14ac:dyDescent="0.2">
      <c r="A675">
        <v>1136598</v>
      </c>
      <c r="B675" t="s">
        <v>224</v>
      </c>
      <c r="C675" t="s">
        <v>405</v>
      </c>
      <c r="D675" s="1">
        <v>43226</v>
      </c>
      <c r="E675" t="s">
        <v>367</v>
      </c>
      <c r="F675" t="s">
        <v>225</v>
      </c>
      <c r="G675">
        <v>0</v>
      </c>
      <c r="H675" t="s">
        <v>31</v>
      </c>
      <c r="I675" t="s">
        <v>40</v>
      </c>
      <c r="J675" t="s">
        <v>31</v>
      </c>
      <c r="K675" t="s">
        <v>22</v>
      </c>
      <c r="L675" t="s">
        <v>31</v>
      </c>
      <c r="M675" t="s">
        <v>41</v>
      </c>
      <c r="N675">
        <v>6</v>
      </c>
      <c r="O675" t="s">
        <v>24</v>
      </c>
      <c r="P675" t="s">
        <v>25</v>
      </c>
      <c r="Q675" t="s">
        <v>252</v>
      </c>
      <c r="R675" t="s">
        <v>140</v>
      </c>
    </row>
    <row r="676" spans="1:18" x14ac:dyDescent="0.2">
      <c r="A676">
        <v>1136599</v>
      </c>
      <c r="B676" t="s">
        <v>60</v>
      </c>
      <c r="C676" t="s">
        <v>405</v>
      </c>
      <c r="D676" s="1">
        <v>43227</v>
      </c>
      <c r="E676" t="s">
        <v>351</v>
      </c>
      <c r="F676" t="s">
        <v>62</v>
      </c>
      <c r="G676">
        <v>0</v>
      </c>
      <c r="H676" t="s">
        <v>259</v>
      </c>
      <c r="I676" t="s">
        <v>20</v>
      </c>
      <c r="J676" t="s">
        <v>20</v>
      </c>
      <c r="K676" t="s">
        <v>22</v>
      </c>
      <c r="L676" t="s">
        <v>259</v>
      </c>
      <c r="M676" t="s">
        <v>23</v>
      </c>
      <c r="N676">
        <v>5</v>
      </c>
      <c r="O676" t="s">
        <v>24</v>
      </c>
      <c r="P676" t="s">
        <v>25</v>
      </c>
      <c r="Q676" t="s">
        <v>242</v>
      </c>
      <c r="R676" t="s">
        <v>320</v>
      </c>
    </row>
    <row r="677" spans="1:18" x14ac:dyDescent="0.2">
      <c r="A677">
        <v>1136600</v>
      </c>
      <c r="B677" t="s">
        <v>56</v>
      </c>
      <c r="C677" t="s">
        <v>405</v>
      </c>
      <c r="D677" s="1">
        <v>43228</v>
      </c>
      <c r="E677" t="s">
        <v>352</v>
      </c>
      <c r="F677" t="s">
        <v>58</v>
      </c>
      <c r="G677">
        <v>0</v>
      </c>
      <c r="H677" t="s">
        <v>40</v>
      </c>
      <c r="I677" t="s">
        <v>31</v>
      </c>
      <c r="J677" t="s">
        <v>40</v>
      </c>
      <c r="K677" t="s">
        <v>33</v>
      </c>
      <c r="L677" t="s">
        <v>40</v>
      </c>
      <c r="M677" t="s">
        <v>23</v>
      </c>
      <c r="N677">
        <v>15</v>
      </c>
      <c r="O677" t="s">
        <v>24</v>
      </c>
      <c r="P677" t="s">
        <v>25</v>
      </c>
      <c r="Q677" t="s">
        <v>120</v>
      </c>
      <c r="R677" t="s">
        <v>321</v>
      </c>
    </row>
    <row r="678" spans="1:18" x14ac:dyDescent="0.2">
      <c r="A678">
        <v>1136601</v>
      </c>
      <c r="B678" t="s">
        <v>50</v>
      </c>
      <c r="C678" t="s">
        <v>405</v>
      </c>
      <c r="D678" s="1">
        <v>43229</v>
      </c>
      <c r="E678" t="s">
        <v>368</v>
      </c>
      <c r="F678" t="s">
        <v>52</v>
      </c>
      <c r="G678">
        <v>0</v>
      </c>
      <c r="H678" t="s">
        <v>21</v>
      </c>
      <c r="I678" t="s">
        <v>47</v>
      </c>
      <c r="J678" t="s">
        <v>21</v>
      </c>
      <c r="K678" t="s">
        <v>22</v>
      </c>
      <c r="L678" t="s">
        <v>47</v>
      </c>
      <c r="M678" t="s">
        <v>23</v>
      </c>
      <c r="N678">
        <v>102</v>
      </c>
      <c r="O678" t="s">
        <v>24</v>
      </c>
      <c r="P678" t="s">
        <v>25</v>
      </c>
      <c r="Q678" t="s">
        <v>333</v>
      </c>
      <c r="R678" t="s">
        <v>232</v>
      </c>
    </row>
    <row r="679" spans="1:18" x14ac:dyDescent="0.2">
      <c r="A679">
        <v>1136602</v>
      </c>
      <c r="B679" t="s">
        <v>36</v>
      </c>
      <c r="C679" t="s">
        <v>405</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
      <c r="A680">
        <v>1136603</v>
      </c>
      <c r="B680" t="s">
        <v>56</v>
      </c>
      <c r="C680" t="s">
        <v>405</v>
      </c>
      <c r="D680" s="1">
        <v>43231</v>
      </c>
      <c r="E680" t="s">
        <v>352</v>
      </c>
      <c r="F680" t="s">
        <v>58</v>
      </c>
      <c r="G680">
        <v>0</v>
      </c>
      <c r="H680" t="s">
        <v>40</v>
      </c>
      <c r="I680" t="s">
        <v>32</v>
      </c>
      <c r="J680" t="s">
        <v>32</v>
      </c>
      <c r="K680" t="s">
        <v>33</v>
      </c>
      <c r="L680" t="s">
        <v>40</v>
      </c>
      <c r="M680" t="s">
        <v>41</v>
      </c>
      <c r="N680">
        <v>4</v>
      </c>
      <c r="O680" t="s">
        <v>24</v>
      </c>
      <c r="P680" t="s">
        <v>25</v>
      </c>
      <c r="Q680" t="s">
        <v>120</v>
      </c>
      <c r="R680" t="s">
        <v>349</v>
      </c>
    </row>
    <row r="681" spans="1:18" x14ac:dyDescent="0.2">
      <c r="A681">
        <v>1136604</v>
      </c>
      <c r="B681" t="s">
        <v>224</v>
      </c>
      <c r="C681" t="s">
        <v>405</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
      <c r="A682">
        <v>1136605</v>
      </c>
      <c r="B682" t="s">
        <v>36</v>
      </c>
      <c r="C682" t="s">
        <v>405</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
      <c r="A683">
        <v>1136606</v>
      </c>
      <c r="B683" t="s">
        <v>238</v>
      </c>
      <c r="C683" t="s">
        <v>405</v>
      </c>
      <c r="D683" s="1">
        <v>43233</v>
      </c>
      <c r="E683" t="s">
        <v>183</v>
      </c>
      <c r="F683" t="s">
        <v>299</v>
      </c>
      <c r="G683">
        <v>0</v>
      </c>
      <c r="H683" t="s">
        <v>32</v>
      </c>
      <c r="I683" t="s">
        <v>259</v>
      </c>
      <c r="J683" t="s">
        <v>32</v>
      </c>
      <c r="K683" t="s">
        <v>22</v>
      </c>
      <c r="L683" t="s">
        <v>32</v>
      </c>
      <c r="M683" t="s">
        <v>41</v>
      </c>
      <c r="N683">
        <v>8</v>
      </c>
      <c r="O683" t="s">
        <v>24</v>
      </c>
      <c r="P683" t="s">
        <v>25</v>
      </c>
      <c r="Q683" t="s">
        <v>120</v>
      </c>
      <c r="R683" t="s">
        <v>349</v>
      </c>
    </row>
    <row r="684" spans="1:18" x14ac:dyDescent="0.2">
      <c r="A684">
        <v>1136607</v>
      </c>
      <c r="B684" t="s">
        <v>44</v>
      </c>
      <c r="C684" t="s">
        <v>405</v>
      </c>
      <c r="D684" s="1">
        <v>43233</v>
      </c>
      <c r="E684" t="s">
        <v>352</v>
      </c>
      <c r="F684" t="s">
        <v>46</v>
      </c>
      <c r="G684">
        <v>0</v>
      </c>
      <c r="H684" t="s">
        <v>47</v>
      </c>
      <c r="I684" t="s">
        <v>40</v>
      </c>
      <c r="J684" t="s">
        <v>40</v>
      </c>
      <c r="K684" t="s">
        <v>22</v>
      </c>
      <c r="L684" t="s">
        <v>40</v>
      </c>
      <c r="M684" t="s">
        <v>41</v>
      </c>
      <c r="N684">
        <v>7</v>
      </c>
      <c r="O684" t="s">
        <v>24</v>
      </c>
      <c r="P684" t="s">
        <v>25</v>
      </c>
      <c r="Q684" t="s">
        <v>321</v>
      </c>
      <c r="R684" t="s">
        <v>140</v>
      </c>
    </row>
    <row r="685" spans="1:18" x14ac:dyDescent="0.2">
      <c r="A685">
        <v>1136608</v>
      </c>
      <c r="B685" t="s">
        <v>224</v>
      </c>
      <c r="C685" t="s">
        <v>405</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
      <c r="A686">
        <v>1136609</v>
      </c>
      <c r="B686" t="s">
        <v>50</v>
      </c>
      <c r="C686" t="s">
        <v>405</v>
      </c>
      <c r="D686" s="1">
        <v>43235</v>
      </c>
      <c r="E686" t="s">
        <v>369</v>
      </c>
      <c r="F686" t="s">
        <v>52</v>
      </c>
      <c r="G686">
        <v>0</v>
      </c>
      <c r="H686" t="s">
        <v>21</v>
      </c>
      <c r="I686" t="s">
        <v>40</v>
      </c>
      <c r="J686" t="s">
        <v>21</v>
      </c>
      <c r="K686" t="s">
        <v>22</v>
      </c>
      <c r="L686" t="s">
        <v>21</v>
      </c>
      <c r="M686" t="s">
        <v>41</v>
      </c>
      <c r="N686">
        <v>6</v>
      </c>
      <c r="O686" t="s">
        <v>24</v>
      </c>
      <c r="P686" t="s">
        <v>25</v>
      </c>
      <c r="Q686" t="s">
        <v>127</v>
      </c>
      <c r="R686" t="s">
        <v>232</v>
      </c>
    </row>
    <row r="687" spans="1:18" x14ac:dyDescent="0.2">
      <c r="A687">
        <v>1136610</v>
      </c>
      <c r="B687" t="s">
        <v>44</v>
      </c>
      <c r="C687" t="s">
        <v>405</v>
      </c>
      <c r="D687" s="1">
        <v>43236</v>
      </c>
      <c r="E687" t="s">
        <v>347</v>
      </c>
      <c r="F687" t="s">
        <v>46</v>
      </c>
      <c r="G687">
        <v>0</v>
      </c>
      <c r="H687" t="s">
        <v>47</v>
      </c>
      <c r="I687" t="s">
        <v>31</v>
      </c>
      <c r="J687" t="s">
        <v>31</v>
      </c>
      <c r="K687" t="s">
        <v>22</v>
      </c>
      <c r="L687" t="s">
        <v>47</v>
      </c>
      <c r="M687" t="s">
        <v>23</v>
      </c>
      <c r="N687">
        <v>3</v>
      </c>
      <c r="O687" t="s">
        <v>24</v>
      </c>
      <c r="P687" t="s">
        <v>25</v>
      </c>
      <c r="Q687" t="s">
        <v>120</v>
      </c>
      <c r="R687" t="s">
        <v>321</v>
      </c>
    </row>
    <row r="688" spans="1:18" x14ac:dyDescent="0.2">
      <c r="A688">
        <v>1136611</v>
      </c>
      <c r="B688" t="s">
        <v>343</v>
      </c>
      <c r="C688" t="s">
        <v>405</v>
      </c>
      <c r="D688" s="1">
        <v>43237</v>
      </c>
      <c r="E688" t="s">
        <v>121</v>
      </c>
      <c r="F688" t="s">
        <v>19</v>
      </c>
      <c r="G688">
        <v>0</v>
      </c>
      <c r="H688" t="s">
        <v>20</v>
      </c>
      <c r="I688" t="s">
        <v>259</v>
      </c>
      <c r="J688" t="s">
        <v>259</v>
      </c>
      <c r="K688" t="s">
        <v>22</v>
      </c>
      <c r="L688" t="s">
        <v>20</v>
      </c>
      <c r="M688" t="s">
        <v>23</v>
      </c>
      <c r="N688">
        <v>14</v>
      </c>
      <c r="O688" t="s">
        <v>24</v>
      </c>
      <c r="P688" t="s">
        <v>25</v>
      </c>
      <c r="Q688" t="s">
        <v>330</v>
      </c>
      <c r="R688" t="s">
        <v>140</v>
      </c>
    </row>
    <row r="689" spans="1:18" x14ac:dyDescent="0.2">
      <c r="A689">
        <v>1136612</v>
      </c>
      <c r="B689" t="s">
        <v>36</v>
      </c>
      <c r="C689" t="s">
        <v>405</v>
      </c>
      <c r="D689" s="1">
        <v>43238</v>
      </c>
      <c r="E689" t="s">
        <v>357</v>
      </c>
      <c r="F689" t="s">
        <v>38</v>
      </c>
      <c r="G689">
        <v>0</v>
      </c>
      <c r="H689" t="s">
        <v>39</v>
      </c>
      <c r="I689" t="s">
        <v>32</v>
      </c>
      <c r="J689" t="s">
        <v>32</v>
      </c>
      <c r="K689" t="s">
        <v>22</v>
      </c>
      <c r="L689" t="s">
        <v>39</v>
      </c>
      <c r="M689" t="s">
        <v>23</v>
      </c>
      <c r="N689">
        <v>34</v>
      </c>
      <c r="O689" t="s">
        <v>24</v>
      </c>
      <c r="P689" t="s">
        <v>25</v>
      </c>
      <c r="Q689" t="s">
        <v>237</v>
      </c>
      <c r="R689" t="s">
        <v>127</v>
      </c>
    </row>
    <row r="690" spans="1:18" x14ac:dyDescent="0.2">
      <c r="A690">
        <v>1136613</v>
      </c>
      <c r="B690" t="s">
        <v>56</v>
      </c>
      <c r="C690" t="s">
        <v>405</v>
      </c>
      <c r="D690" s="1">
        <v>43239</v>
      </c>
      <c r="E690" t="s">
        <v>370</v>
      </c>
      <c r="F690" t="s">
        <v>58</v>
      </c>
      <c r="G690">
        <v>0</v>
      </c>
      <c r="H690" t="s">
        <v>40</v>
      </c>
      <c r="I690" t="s">
        <v>20</v>
      </c>
      <c r="J690" t="s">
        <v>40</v>
      </c>
      <c r="K690" t="s">
        <v>33</v>
      </c>
      <c r="L690" t="s">
        <v>40</v>
      </c>
      <c r="M690" t="s">
        <v>23</v>
      </c>
      <c r="N690">
        <v>30</v>
      </c>
      <c r="O690" t="s">
        <v>24</v>
      </c>
      <c r="P690" t="s">
        <v>25</v>
      </c>
      <c r="Q690" t="s">
        <v>242</v>
      </c>
      <c r="R690" t="s">
        <v>320</v>
      </c>
    </row>
    <row r="691" spans="1:18" x14ac:dyDescent="0.2">
      <c r="A691">
        <v>1136614</v>
      </c>
      <c r="B691" t="s">
        <v>60</v>
      </c>
      <c r="C691" t="s">
        <v>405</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
      <c r="A692">
        <v>1136615</v>
      </c>
      <c r="B692" t="s">
        <v>36</v>
      </c>
      <c r="C692" t="s">
        <v>405</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
      <c r="A693">
        <v>1136616</v>
      </c>
      <c r="B693" t="s">
        <v>238</v>
      </c>
      <c r="C693" t="s">
        <v>405</v>
      </c>
      <c r="D693" s="1">
        <v>43240</v>
      </c>
      <c r="E693" t="s">
        <v>371</v>
      </c>
      <c r="F693" t="s">
        <v>299</v>
      </c>
      <c r="G693">
        <v>0</v>
      </c>
      <c r="H693" t="s">
        <v>32</v>
      </c>
      <c r="I693" t="s">
        <v>31</v>
      </c>
      <c r="J693" t="s">
        <v>32</v>
      </c>
      <c r="K693" t="s">
        <v>22</v>
      </c>
      <c r="L693" t="s">
        <v>32</v>
      </c>
      <c r="M693" t="s">
        <v>41</v>
      </c>
      <c r="N693">
        <v>5</v>
      </c>
      <c r="O693" t="s">
        <v>24</v>
      </c>
      <c r="P693" t="s">
        <v>25</v>
      </c>
      <c r="Q693" t="s">
        <v>321</v>
      </c>
      <c r="R693" t="s">
        <v>349</v>
      </c>
    </row>
    <row r="694" spans="1:18" x14ac:dyDescent="0.2">
      <c r="A694">
        <v>1136617</v>
      </c>
      <c r="B694" t="s">
        <v>44</v>
      </c>
      <c r="C694" t="s">
        <v>405</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
      <c r="A695">
        <v>1136618</v>
      </c>
      <c r="B695" t="s">
        <v>50</v>
      </c>
      <c r="C695" t="s">
        <v>405</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
      <c r="A696">
        <v>1136619</v>
      </c>
      <c r="B696" t="s">
        <v>50</v>
      </c>
      <c r="C696" t="s">
        <v>405</v>
      </c>
      <c r="D696" s="1">
        <v>43245</v>
      </c>
      <c r="E696" t="s">
        <v>344</v>
      </c>
      <c r="F696" t="s">
        <v>52</v>
      </c>
      <c r="G696">
        <v>0</v>
      </c>
      <c r="H696" t="s">
        <v>21</v>
      </c>
      <c r="I696" t="s">
        <v>259</v>
      </c>
      <c r="J696" t="s">
        <v>21</v>
      </c>
      <c r="K696" t="s">
        <v>22</v>
      </c>
      <c r="L696" t="s">
        <v>259</v>
      </c>
      <c r="M696" t="s">
        <v>23</v>
      </c>
      <c r="N696">
        <v>14</v>
      </c>
      <c r="O696" t="s">
        <v>24</v>
      </c>
      <c r="P696" t="s">
        <v>25</v>
      </c>
      <c r="Q696" t="s">
        <v>127</v>
      </c>
      <c r="R696" t="s">
        <v>321</v>
      </c>
    </row>
    <row r="697" spans="1:18" x14ac:dyDescent="0.2">
      <c r="A697">
        <v>1136620</v>
      </c>
      <c r="B697" t="s">
        <v>44</v>
      </c>
      <c r="C697" t="s">
        <v>405</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
      <c r="A698">
        <v>1175356</v>
      </c>
      <c r="B698" t="s">
        <v>65</v>
      </c>
      <c r="C698" t="s">
        <v>406</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
      <c r="A699">
        <v>1175357</v>
      </c>
      <c r="B699" t="s">
        <v>50</v>
      </c>
      <c r="C699" t="s">
        <v>406</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
      <c r="A700">
        <v>1175358</v>
      </c>
      <c r="B700" t="s">
        <v>44</v>
      </c>
      <c r="C700" t="s">
        <v>406</v>
      </c>
      <c r="D700" s="1">
        <v>43548</v>
      </c>
      <c r="E700" t="s">
        <v>334</v>
      </c>
      <c r="F700" t="s">
        <v>46</v>
      </c>
      <c r="G700">
        <v>0</v>
      </c>
      <c r="H700" t="s">
        <v>47</v>
      </c>
      <c r="I700" t="s">
        <v>372</v>
      </c>
      <c r="J700" t="s">
        <v>47</v>
      </c>
      <c r="K700" t="s">
        <v>22</v>
      </c>
      <c r="L700" t="s">
        <v>372</v>
      </c>
      <c r="M700" t="s">
        <v>23</v>
      </c>
      <c r="N700">
        <v>37</v>
      </c>
      <c r="O700" t="s">
        <v>24</v>
      </c>
      <c r="P700" t="s">
        <v>25</v>
      </c>
      <c r="Q700" t="s">
        <v>349</v>
      </c>
      <c r="R700" t="s">
        <v>140</v>
      </c>
    </row>
    <row r="701" spans="1:18" x14ac:dyDescent="0.2">
      <c r="A701">
        <v>1175359</v>
      </c>
      <c r="B701" t="s">
        <v>56</v>
      </c>
      <c r="C701" t="s">
        <v>406</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
      <c r="A702">
        <v>1175360</v>
      </c>
      <c r="B702" t="s">
        <v>36</v>
      </c>
      <c r="C702" t="s">
        <v>406</v>
      </c>
      <c r="D702" s="1">
        <v>43550</v>
      </c>
      <c r="E702" t="s">
        <v>57</v>
      </c>
      <c r="F702" t="s">
        <v>38</v>
      </c>
      <c r="G702">
        <v>0</v>
      </c>
      <c r="H702" t="s">
        <v>372</v>
      </c>
      <c r="I702" t="s">
        <v>32</v>
      </c>
      <c r="J702" t="s">
        <v>372</v>
      </c>
      <c r="K702" t="s">
        <v>33</v>
      </c>
      <c r="L702" t="s">
        <v>32</v>
      </c>
      <c r="M702" t="s">
        <v>41</v>
      </c>
      <c r="N702">
        <v>6</v>
      </c>
      <c r="O702" t="s">
        <v>24</v>
      </c>
      <c r="P702" t="s">
        <v>25</v>
      </c>
      <c r="Q702" t="s">
        <v>120</v>
      </c>
      <c r="R702" t="s">
        <v>321</v>
      </c>
    </row>
    <row r="703" spans="1:18" x14ac:dyDescent="0.2">
      <c r="A703">
        <v>1175361</v>
      </c>
      <c r="B703" t="s">
        <v>50</v>
      </c>
      <c r="C703" t="s">
        <v>406</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
      <c r="A704">
        <v>1175362</v>
      </c>
      <c r="B704" t="s">
        <v>343</v>
      </c>
      <c r="C704" t="s">
        <v>406</v>
      </c>
      <c r="D704" s="1">
        <v>43552</v>
      </c>
      <c r="E704" t="s">
        <v>347</v>
      </c>
      <c r="F704" t="s">
        <v>19</v>
      </c>
      <c r="G704">
        <v>0</v>
      </c>
      <c r="H704" t="s">
        <v>20</v>
      </c>
      <c r="I704" t="s">
        <v>47</v>
      </c>
      <c r="J704" t="s">
        <v>20</v>
      </c>
      <c r="K704" t="s">
        <v>22</v>
      </c>
      <c r="L704" t="s">
        <v>47</v>
      </c>
      <c r="M704" t="s">
        <v>23</v>
      </c>
      <c r="N704">
        <v>6</v>
      </c>
      <c r="O704" t="s">
        <v>24</v>
      </c>
      <c r="P704" t="s">
        <v>25</v>
      </c>
      <c r="Q704" t="s">
        <v>267</v>
      </c>
      <c r="R704" t="s">
        <v>140</v>
      </c>
    </row>
    <row r="705" spans="1:18" x14ac:dyDescent="0.2">
      <c r="A705">
        <v>1175363</v>
      </c>
      <c r="B705" t="s">
        <v>60</v>
      </c>
      <c r="C705" t="s">
        <v>406</v>
      </c>
      <c r="D705" s="1">
        <v>43553</v>
      </c>
      <c r="E705" t="s">
        <v>344</v>
      </c>
      <c r="F705" t="s">
        <v>62</v>
      </c>
      <c r="G705">
        <v>0</v>
      </c>
      <c r="H705" t="s">
        <v>259</v>
      </c>
      <c r="I705" t="s">
        <v>40</v>
      </c>
      <c r="J705" t="s">
        <v>40</v>
      </c>
      <c r="K705" t="s">
        <v>33</v>
      </c>
      <c r="L705" t="s">
        <v>259</v>
      </c>
      <c r="M705" t="s">
        <v>41</v>
      </c>
      <c r="N705">
        <v>5</v>
      </c>
      <c r="O705" t="s">
        <v>24</v>
      </c>
      <c r="P705" t="s">
        <v>25</v>
      </c>
      <c r="Q705" t="s">
        <v>252</v>
      </c>
      <c r="R705" t="s">
        <v>242</v>
      </c>
    </row>
    <row r="706" spans="1:18" x14ac:dyDescent="0.2">
      <c r="A706">
        <v>1175364</v>
      </c>
      <c r="B706" t="s">
        <v>28</v>
      </c>
      <c r="C706" t="s">
        <v>406</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
      <c r="A707">
        <v>1175365</v>
      </c>
      <c r="B707" t="s">
        <v>36</v>
      </c>
      <c r="C707" t="s">
        <v>406</v>
      </c>
      <c r="D707" s="1">
        <v>43554</v>
      </c>
      <c r="E707" t="s">
        <v>373</v>
      </c>
      <c r="F707" t="s">
        <v>38</v>
      </c>
      <c r="G707">
        <v>0</v>
      </c>
      <c r="H707" t="s">
        <v>372</v>
      </c>
      <c r="I707" t="s">
        <v>21</v>
      </c>
      <c r="J707" t="s">
        <v>372</v>
      </c>
      <c r="K707" t="s">
        <v>22</v>
      </c>
      <c r="L707" t="s">
        <v>372</v>
      </c>
      <c r="M707" t="s">
        <v>122</v>
      </c>
      <c r="N707" t="s">
        <v>25</v>
      </c>
      <c r="O707" t="s">
        <v>123</v>
      </c>
      <c r="P707" t="s">
        <v>25</v>
      </c>
      <c r="Q707" t="s">
        <v>330</v>
      </c>
      <c r="R707" t="s">
        <v>321</v>
      </c>
    </row>
    <row r="708" spans="1:18" x14ac:dyDescent="0.2">
      <c r="A708">
        <v>1175366</v>
      </c>
      <c r="B708" t="s">
        <v>60</v>
      </c>
      <c r="C708" t="s">
        <v>406</v>
      </c>
      <c r="D708" s="1">
        <v>43555</v>
      </c>
      <c r="E708" t="s">
        <v>374</v>
      </c>
      <c r="F708" t="s">
        <v>62</v>
      </c>
      <c r="G708">
        <v>0</v>
      </c>
      <c r="H708" t="s">
        <v>259</v>
      </c>
      <c r="I708" t="s">
        <v>20</v>
      </c>
      <c r="J708" t="s">
        <v>20</v>
      </c>
      <c r="K708" t="s">
        <v>22</v>
      </c>
      <c r="L708" t="s">
        <v>259</v>
      </c>
      <c r="M708" t="s">
        <v>23</v>
      </c>
      <c r="N708">
        <v>118</v>
      </c>
      <c r="O708" t="s">
        <v>24</v>
      </c>
      <c r="P708" t="s">
        <v>25</v>
      </c>
      <c r="Q708" t="s">
        <v>333</v>
      </c>
      <c r="R708" t="s">
        <v>140</v>
      </c>
    </row>
    <row r="709" spans="1:18" x14ac:dyDescent="0.2">
      <c r="A709">
        <v>1175367</v>
      </c>
      <c r="B709" t="s">
        <v>65</v>
      </c>
      <c r="C709" t="s">
        <v>406</v>
      </c>
      <c r="D709" s="1">
        <v>43555</v>
      </c>
      <c r="E709" t="s">
        <v>76</v>
      </c>
      <c r="F709" t="s">
        <v>67</v>
      </c>
      <c r="G709">
        <v>0</v>
      </c>
      <c r="H709" t="s">
        <v>32</v>
      </c>
      <c r="I709" t="s">
        <v>40</v>
      </c>
      <c r="J709" t="s">
        <v>40</v>
      </c>
      <c r="K709" t="s">
        <v>22</v>
      </c>
      <c r="L709" t="s">
        <v>32</v>
      </c>
      <c r="M709" t="s">
        <v>23</v>
      </c>
      <c r="N709">
        <v>8</v>
      </c>
      <c r="O709" t="s">
        <v>24</v>
      </c>
      <c r="P709" t="s">
        <v>25</v>
      </c>
      <c r="Q709" t="s">
        <v>349</v>
      </c>
      <c r="R709" t="s">
        <v>267</v>
      </c>
    </row>
    <row r="710" spans="1:18" x14ac:dyDescent="0.2">
      <c r="A710">
        <v>1175368</v>
      </c>
      <c r="B710" t="s">
        <v>28</v>
      </c>
      <c r="C710" t="s">
        <v>406</v>
      </c>
      <c r="D710" s="1">
        <v>43556</v>
      </c>
      <c r="E710" t="s">
        <v>375</v>
      </c>
      <c r="F710" t="s">
        <v>318</v>
      </c>
      <c r="G710">
        <v>0</v>
      </c>
      <c r="H710" t="s">
        <v>31</v>
      </c>
      <c r="I710" t="s">
        <v>372</v>
      </c>
      <c r="J710" t="s">
        <v>372</v>
      </c>
      <c r="K710" t="s">
        <v>22</v>
      </c>
      <c r="L710" t="s">
        <v>31</v>
      </c>
      <c r="M710" t="s">
        <v>23</v>
      </c>
      <c r="N710">
        <v>14</v>
      </c>
      <c r="O710" t="s">
        <v>24</v>
      </c>
      <c r="P710" t="s">
        <v>25</v>
      </c>
      <c r="Q710" t="s">
        <v>301</v>
      </c>
      <c r="R710" t="s">
        <v>232</v>
      </c>
    </row>
    <row r="711" spans="1:18" x14ac:dyDescent="0.2">
      <c r="A711">
        <v>1175369</v>
      </c>
      <c r="B711" t="s">
        <v>56</v>
      </c>
      <c r="C711" t="s">
        <v>406</v>
      </c>
      <c r="D711" s="1">
        <v>43557</v>
      </c>
      <c r="E711" t="s">
        <v>370</v>
      </c>
      <c r="F711" t="s">
        <v>58</v>
      </c>
      <c r="G711">
        <v>0</v>
      </c>
      <c r="H711" t="s">
        <v>40</v>
      </c>
      <c r="I711" t="s">
        <v>20</v>
      </c>
      <c r="J711" t="s">
        <v>40</v>
      </c>
      <c r="K711" t="s">
        <v>22</v>
      </c>
      <c r="L711" t="s">
        <v>40</v>
      </c>
      <c r="M711" t="s">
        <v>41</v>
      </c>
      <c r="N711">
        <v>7</v>
      </c>
      <c r="O711" t="s">
        <v>24</v>
      </c>
      <c r="P711" t="s">
        <v>25</v>
      </c>
      <c r="Q711" t="s">
        <v>330</v>
      </c>
      <c r="R711" t="s">
        <v>120</v>
      </c>
    </row>
    <row r="712" spans="1:18" x14ac:dyDescent="0.2">
      <c r="A712">
        <v>1175370</v>
      </c>
      <c r="B712" t="s">
        <v>44</v>
      </c>
      <c r="C712" t="s">
        <v>406</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
      <c r="A713">
        <v>1175371</v>
      </c>
      <c r="B713" t="s">
        <v>36</v>
      </c>
      <c r="C713" t="s">
        <v>406</v>
      </c>
      <c r="D713" s="1">
        <v>43559</v>
      </c>
      <c r="E713" t="s">
        <v>374</v>
      </c>
      <c r="F713" t="s">
        <v>38</v>
      </c>
      <c r="G713">
        <v>0</v>
      </c>
      <c r="H713" t="s">
        <v>372</v>
      </c>
      <c r="I713" t="s">
        <v>259</v>
      </c>
      <c r="J713" t="s">
        <v>259</v>
      </c>
      <c r="K713" t="s">
        <v>22</v>
      </c>
      <c r="L713" t="s">
        <v>259</v>
      </c>
      <c r="M713" t="s">
        <v>41</v>
      </c>
      <c r="N713">
        <v>5</v>
      </c>
      <c r="O713" t="s">
        <v>24</v>
      </c>
      <c r="P713" t="s">
        <v>25</v>
      </c>
      <c r="Q713" t="s">
        <v>333</v>
      </c>
      <c r="R713" t="s">
        <v>252</v>
      </c>
    </row>
    <row r="714" spans="1:18" x14ac:dyDescent="0.2">
      <c r="A714">
        <v>1175372</v>
      </c>
      <c r="B714" t="s">
        <v>343</v>
      </c>
      <c r="C714" t="s">
        <v>406</v>
      </c>
      <c r="D714" s="1">
        <v>43560</v>
      </c>
      <c r="E714" t="s">
        <v>305</v>
      </c>
      <c r="F714" t="s">
        <v>19</v>
      </c>
      <c r="G714">
        <v>0</v>
      </c>
      <c r="H714" t="s">
        <v>20</v>
      </c>
      <c r="I714" t="s">
        <v>21</v>
      </c>
      <c r="J714" t="s">
        <v>21</v>
      </c>
      <c r="K714" t="s">
        <v>22</v>
      </c>
      <c r="L714" t="s">
        <v>21</v>
      </c>
      <c r="M714" t="s">
        <v>41</v>
      </c>
      <c r="N714">
        <v>5</v>
      </c>
      <c r="O714" t="s">
        <v>24</v>
      </c>
      <c r="P714" t="s">
        <v>25</v>
      </c>
      <c r="Q714" t="s">
        <v>301</v>
      </c>
      <c r="R714" t="s">
        <v>232</v>
      </c>
    </row>
    <row r="715" spans="1:18" x14ac:dyDescent="0.2">
      <c r="A715">
        <v>1178393</v>
      </c>
      <c r="B715" t="s">
        <v>65</v>
      </c>
      <c r="C715" t="s">
        <v>406</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
      <c r="A716">
        <v>1178394</v>
      </c>
      <c r="B716" t="s">
        <v>60</v>
      </c>
      <c r="C716" t="s">
        <v>406</v>
      </c>
      <c r="D716" s="1">
        <v>43561</v>
      </c>
      <c r="E716" t="s">
        <v>376</v>
      </c>
      <c r="F716" t="s">
        <v>62</v>
      </c>
      <c r="G716">
        <v>0</v>
      </c>
      <c r="H716" t="s">
        <v>259</v>
      </c>
      <c r="I716" t="s">
        <v>47</v>
      </c>
      <c r="J716" t="s">
        <v>259</v>
      </c>
      <c r="K716" t="s">
        <v>22</v>
      </c>
      <c r="L716" t="s">
        <v>47</v>
      </c>
      <c r="M716" t="s">
        <v>23</v>
      </c>
      <c r="N716">
        <v>40</v>
      </c>
      <c r="O716" t="s">
        <v>24</v>
      </c>
      <c r="P716" t="s">
        <v>25</v>
      </c>
      <c r="Q716" t="s">
        <v>330</v>
      </c>
      <c r="R716" t="s">
        <v>321</v>
      </c>
    </row>
    <row r="717" spans="1:18" x14ac:dyDescent="0.2">
      <c r="A717">
        <v>1178395</v>
      </c>
      <c r="B717" t="s">
        <v>343</v>
      </c>
      <c r="C717" t="s">
        <v>406</v>
      </c>
      <c r="D717" s="1">
        <v>43562</v>
      </c>
      <c r="E717" t="s">
        <v>377</v>
      </c>
      <c r="F717" t="s">
        <v>19</v>
      </c>
      <c r="G717">
        <v>0</v>
      </c>
      <c r="H717" t="s">
        <v>20</v>
      </c>
      <c r="I717" t="s">
        <v>372</v>
      </c>
      <c r="J717" t="s">
        <v>372</v>
      </c>
      <c r="K717" t="s">
        <v>22</v>
      </c>
      <c r="L717" t="s">
        <v>372</v>
      </c>
      <c r="M717" t="s">
        <v>41</v>
      </c>
      <c r="N717">
        <v>4</v>
      </c>
      <c r="O717" t="s">
        <v>24</v>
      </c>
      <c r="P717" t="s">
        <v>25</v>
      </c>
      <c r="Q717" t="s">
        <v>349</v>
      </c>
      <c r="R717" t="s">
        <v>140</v>
      </c>
    </row>
    <row r="718" spans="1:18" x14ac:dyDescent="0.2">
      <c r="A718">
        <v>1178396</v>
      </c>
      <c r="B718" t="s">
        <v>56</v>
      </c>
      <c r="C718" t="s">
        <v>406</v>
      </c>
      <c r="D718" s="1">
        <v>43562</v>
      </c>
      <c r="E718" t="s">
        <v>378</v>
      </c>
      <c r="F718" t="s">
        <v>58</v>
      </c>
      <c r="G718">
        <v>0</v>
      </c>
      <c r="H718" t="s">
        <v>40</v>
      </c>
      <c r="I718" t="s">
        <v>21</v>
      </c>
      <c r="J718" t="s">
        <v>21</v>
      </c>
      <c r="K718" t="s">
        <v>22</v>
      </c>
      <c r="L718" t="s">
        <v>21</v>
      </c>
      <c r="M718" t="s">
        <v>41</v>
      </c>
      <c r="N718">
        <v>8</v>
      </c>
      <c r="O718" t="s">
        <v>24</v>
      </c>
      <c r="P718" t="s">
        <v>25</v>
      </c>
      <c r="Q718" t="s">
        <v>301</v>
      </c>
      <c r="R718" t="s">
        <v>232</v>
      </c>
    </row>
    <row r="719" spans="1:18" x14ac:dyDescent="0.2">
      <c r="A719">
        <v>1178397</v>
      </c>
      <c r="B719" t="s">
        <v>28</v>
      </c>
      <c r="C719" t="s">
        <v>406</v>
      </c>
      <c r="D719" s="1">
        <v>43563</v>
      </c>
      <c r="E719" t="s">
        <v>360</v>
      </c>
      <c r="F719" t="s">
        <v>318</v>
      </c>
      <c r="G719">
        <v>0</v>
      </c>
      <c r="H719" t="s">
        <v>31</v>
      </c>
      <c r="I719" t="s">
        <v>259</v>
      </c>
      <c r="J719" t="s">
        <v>31</v>
      </c>
      <c r="K719" t="s">
        <v>22</v>
      </c>
      <c r="L719" t="s">
        <v>31</v>
      </c>
      <c r="M719" t="s">
        <v>41</v>
      </c>
      <c r="N719">
        <v>6</v>
      </c>
      <c r="O719" t="s">
        <v>24</v>
      </c>
      <c r="P719" t="s">
        <v>25</v>
      </c>
      <c r="Q719" t="s">
        <v>330</v>
      </c>
      <c r="R719" t="s">
        <v>120</v>
      </c>
    </row>
    <row r="720" spans="1:18" x14ac:dyDescent="0.2">
      <c r="A720">
        <v>1178398</v>
      </c>
      <c r="B720" t="s">
        <v>65</v>
      </c>
      <c r="C720" t="s">
        <v>406</v>
      </c>
      <c r="D720" s="1">
        <v>43564</v>
      </c>
      <c r="E720" t="s">
        <v>379</v>
      </c>
      <c r="F720" t="s">
        <v>67</v>
      </c>
      <c r="G720">
        <v>0</v>
      </c>
      <c r="H720" t="s">
        <v>32</v>
      </c>
      <c r="I720" t="s">
        <v>21</v>
      </c>
      <c r="J720" t="s">
        <v>32</v>
      </c>
      <c r="K720" t="s">
        <v>22</v>
      </c>
      <c r="L720" t="s">
        <v>32</v>
      </c>
      <c r="M720" t="s">
        <v>41</v>
      </c>
      <c r="N720">
        <v>7</v>
      </c>
      <c r="O720" t="s">
        <v>24</v>
      </c>
      <c r="P720" t="s">
        <v>25</v>
      </c>
      <c r="Q720" t="s">
        <v>213</v>
      </c>
      <c r="R720" t="s">
        <v>252</v>
      </c>
    </row>
    <row r="721" spans="1:18" x14ac:dyDescent="0.2">
      <c r="A721">
        <v>1178399</v>
      </c>
      <c r="B721" t="s">
        <v>44</v>
      </c>
      <c r="C721" t="s">
        <v>406</v>
      </c>
      <c r="D721" s="1">
        <v>43565</v>
      </c>
      <c r="E721" t="s">
        <v>192</v>
      </c>
      <c r="F721" t="s">
        <v>46</v>
      </c>
      <c r="G721">
        <v>0</v>
      </c>
      <c r="H721" t="s">
        <v>47</v>
      </c>
      <c r="I721" t="s">
        <v>31</v>
      </c>
      <c r="J721" t="s">
        <v>47</v>
      </c>
      <c r="K721" t="s">
        <v>22</v>
      </c>
      <c r="L721" t="s">
        <v>47</v>
      </c>
      <c r="M721" t="s">
        <v>41</v>
      </c>
      <c r="N721">
        <v>3</v>
      </c>
      <c r="O721" t="s">
        <v>24</v>
      </c>
      <c r="P721" t="s">
        <v>25</v>
      </c>
      <c r="Q721" t="s">
        <v>349</v>
      </c>
      <c r="R721" t="s">
        <v>140</v>
      </c>
    </row>
    <row r="722" spans="1:18" x14ac:dyDescent="0.2">
      <c r="A722">
        <v>1178400</v>
      </c>
      <c r="B722" t="s">
        <v>56</v>
      </c>
      <c r="C722" t="s">
        <v>406</v>
      </c>
      <c r="D722" s="1">
        <v>43566</v>
      </c>
      <c r="E722" t="s">
        <v>76</v>
      </c>
      <c r="F722" t="s">
        <v>58</v>
      </c>
      <c r="G722">
        <v>0</v>
      </c>
      <c r="H722" t="s">
        <v>40</v>
      </c>
      <c r="I722" t="s">
        <v>32</v>
      </c>
      <c r="J722" t="s">
        <v>32</v>
      </c>
      <c r="K722" t="s">
        <v>22</v>
      </c>
      <c r="L722" t="s">
        <v>32</v>
      </c>
      <c r="M722" t="s">
        <v>41</v>
      </c>
      <c r="N722">
        <v>4</v>
      </c>
      <c r="O722" t="s">
        <v>24</v>
      </c>
      <c r="P722" t="s">
        <v>25</v>
      </c>
      <c r="Q722" t="s">
        <v>380</v>
      </c>
      <c r="R722" t="s">
        <v>242</v>
      </c>
    </row>
    <row r="723" spans="1:18" x14ac:dyDescent="0.2">
      <c r="A723">
        <v>1178401</v>
      </c>
      <c r="B723" t="s">
        <v>50</v>
      </c>
      <c r="C723" t="s">
        <v>406</v>
      </c>
      <c r="D723" s="1">
        <v>43567</v>
      </c>
      <c r="E723" t="s">
        <v>227</v>
      </c>
      <c r="F723" t="s">
        <v>52</v>
      </c>
      <c r="G723">
        <v>0</v>
      </c>
      <c r="H723" t="s">
        <v>21</v>
      </c>
      <c r="I723" t="s">
        <v>372</v>
      </c>
      <c r="J723" t="s">
        <v>372</v>
      </c>
      <c r="K723" t="s">
        <v>22</v>
      </c>
      <c r="L723" t="s">
        <v>372</v>
      </c>
      <c r="M723" t="s">
        <v>41</v>
      </c>
      <c r="N723">
        <v>7</v>
      </c>
      <c r="O723" t="s">
        <v>24</v>
      </c>
      <c r="P723" t="s">
        <v>25</v>
      </c>
      <c r="Q723" t="s">
        <v>349</v>
      </c>
      <c r="R723" t="s">
        <v>267</v>
      </c>
    </row>
    <row r="724" spans="1:18" x14ac:dyDescent="0.2">
      <c r="A724">
        <v>1178402</v>
      </c>
      <c r="B724" t="s">
        <v>44</v>
      </c>
      <c r="C724" t="s">
        <v>406</v>
      </c>
      <c r="D724" s="1">
        <v>43568</v>
      </c>
      <c r="E724" t="s">
        <v>352</v>
      </c>
      <c r="F724" t="s">
        <v>46</v>
      </c>
      <c r="G724">
        <v>0</v>
      </c>
      <c r="H724" t="s">
        <v>47</v>
      </c>
      <c r="I724" t="s">
        <v>40</v>
      </c>
      <c r="J724" t="s">
        <v>40</v>
      </c>
      <c r="K724" t="s">
        <v>22</v>
      </c>
      <c r="L724" t="s">
        <v>40</v>
      </c>
      <c r="M724" t="s">
        <v>41</v>
      </c>
      <c r="N724">
        <v>4</v>
      </c>
      <c r="O724" t="s">
        <v>24</v>
      </c>
      <c r="P724" t="s">
        <v>25</v>
      </c>
      <c r="Q724" t="s">
        <v>321</v>
      </c>
      <c r="R724" t="s">
        <v>325</v>
      </c>
    </row>
    <row r="725" spans="1:18" x14ac:dyDescent="0.2">
      <c r="A725">
        <v>1178403</v>
      </c>
      <c r="B725" t="s">
        <v>28</v>
      </c>
      <c r="C725" t="s">
        <v>406</v>
      </c>
      <c r="D725" s="1">
        <v>43568</v>
      </c>
      <c r="E725" t="s">
        <v>121</v>
      </c>
      <c r="F725" t="s">
        <v>318</v>
      </c>
      <c r="G725">
        <v>0</v>
      </c>
      <c r="H725" t="s">
        <v>31</v>
      </c>
      <c r="I725" t="s">
        <v>20</v>
      </c>
      <c r="J725" t="s">
        <v>20</v>
      </c>
      <c r="K725" t="s">
        <v>22</v>
      </c>
      <c r="L725" t="s">
        <v>20</v>
      </c>
      <c r="M725" t="s">
        <v>41</v>
      </c>
      <c r="N725">
        <v>8</v>
      </c>
      <c r="O725" t="s">
        <v>24</v>
      </c>
      <c r="P725" t="s">
        <v>25</v>
      </c>
      <c r="Q725" t="s">
        <v>380</v>
      </c>
      <c r="R725" t="s">
        <v>140</v>
      </c>
    </row>
    <row r="726" spans="1:18" x14ac:dyDescent="0.2">
      <c r="A726">
        <v>1178404</v>
      </c>
      <c r="B726" t="s">
        <v>50</v>
      </c>
      <c r="C726" t="s">
        <v>406</v>
      </c>
      <c r="D726" s="1">
        <v>43569</v>
      </c>
      <c r="E726" t="s">
        <v>381</v>
      </c>
      <c r="F726" t="s">
        <v>52</v>
      </c>
      <c r="G726">
        <v>0</v>
      </c>
      <c r="H726" t="s">
        <v>21</v>
      </c>
      <c r="I726" t="s">
        <v>32</v>
      </c>
      <c r="J726" t="s">
        <v>32</v>
      </c>
      <c r="K726" t="s">
        <v>22</v>
      </c>
      <c r="L726" t="s">
        <v>32</v>
      </c>
      <c r="M726" t="s">
        <v>41</v>
      </c>
      <c r="N726">
        <v>5</v>
      </c>
      <c r="O726" t="s">
        <v>24</v>
      </c>
      <c r="P726" t="s">
        <v>25</v>
      </c>
      <c r="Q726" t="s">
        <v>213</v>
      </c>
      <c r="R726" t="s">
        <v>267</v>
      </c>
    </row>
    <row r="727" spans="1:18" x14ac:dyDescent="0.2">
      <c r="A727">
        <v>1178405</v>
      </c>
      <c r="B727" t="s">
        <v>60</v>
      </c>
      <c r="C727" t="s">
        <v>406</v>
      </c>
      <c r="D727" s="1">
        <v>43569</v>
      </c>
      <c r="E727" t="s">
        <v>382</v>
      </c>
      <c r="F727" t="s">
        <v>62</v>
      </c>
      <c r="G727">
        <v>0</v>
      </c>
      <c r="H727" t="s">
        <v>259</v>
      </c>
      <c r="I727" t="s">
        <v>372</v>
      </c>
      <c r="J727" t="s">
        <v>259</v>
      </c>
      <c r="K727" t="s">
        <v>22</v>
      </c>
      <c r="L727" t="s">
        <v>372</v>
      </c>
      <c r="M727" t="s">
        <v>23</v>
      </c>
      <c r="N727">
        <v>39</v>
      </c>
      <c r="O727" t="s">
        <v>24</v>
      </c>
      <c r="P727" t="s">
        <v>25</v>
      </c>
      <c r="Q727" t="s">
        <v>242</v>
      </c>
      <c r="R727" t="s">
        <v>232</v>
      </c>
    </row>
    <row r="728" spans="1:18" x14ac:dyDescent="0.2">
      <c r="A728">
        <v>1178406</v>
      </c>
      <c r="B728" t="s">
        <v>44</v>
      </c>
      <c r="C728" t="s">
        <v>406</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
      <c r="A729">
        <v>1178407</v>
      </c>
      <c r="B729" t="s">
        <v>28</v>
      </c>
      <c r="C729" t="s">
        <v>406</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
      <c r="A730">
        <v>1178408</v>
      </c>
      <c r="B730" t="s">
        <v>60</v>
      </c>
      <c r="C730" t="s">
        <v>406</v>
      </c>
      <c r="D730" s="1">
        <v>43572</v>
      </c>
      <c r="E730" t="s">
        <v>179</v>
      </c>
      <c r="F730" t="s">
        <v>62</v>
      </c>
      <c r="G730">
        <v>0</v>
      </c>
      <c r="H730" t="s">
        <v>259</v>
      </c>
      <c r="I730" t="s">
        <v>32</v>
      </c>
      <c r="J730" t="s">
        <v>32</v>
      </c>
      <c r="K730" t="s">
        <v>33</v>
      </c>
      <c r="L730" t="s">
        <v>259</v>
      </c>
      <c r="M730" t="s">
        <v>41</v>
      </c>
      <c r="N730">
        <v>6</v>
      </c>
      <c r="O730" t="s">
        <v>24</v>
      </c>
      <c r="P730" t="s">
        <v>25</v>
      </c>
      <c r="Q730" t="s">
        <v>380</v>
      </c>
      <c r="R730" t="s">
        <v>383</v>
      </c>
    </row>
    <row r="731" spans="1:18" x14ac:dyDescent="0.2">
      <c r="A731">
        <v>1178409</v>
      </c>
      <c r="B731" t="s">
        <v>36</v>
      </c>
      <c r="C731" t="s">
        <v>406</v>
      </c>
      <c r="D731" s="1">
        <v>43573</v>
      </c>
      <c r="E731" t="s">
        <v>313</v>
      </c>
      <c r="F731" t="s">
        <v>38</v>
      </c>
      <c r="G731">
        <v>0</v>
      </c>
      <c r="H731" t="s">
        <v>372</v>
      </c>
      <c r="I731" t="s">
        <v>47</v>
      </c>
      <c r="J731" t="s">
        <v>47</v>
      </c>
      <c r="K731" t="s">
        <v>33</v>
      </c>
      <c r="L731" t="s">
        <v>47</v>
      </c>
      <c r="M731" t="s">
        <v>23</v>
      </c>
      <c r="N731">
        <v>40</v>
      </c>
      <c r="O731" t="s">
        <v>24</v>
      </c>
      <c r="P731" t="s">
        <v>25</v>
      </c>
      <c r="Q731" t="s">
        <v>242</v>
      </c>
      <c r="R731" t="s">
        <v>274</v>
      </c>
    </row>
    <row r="732" spans="1:18" x14ac:dyDescent="0.2">
      <c r="A732">
        <v>1178410</v>
      </c>
      <c r="B732" t="s">
        <v>50</v>
      </c>
      <c r="C732" t="s">
        <v>406</v>
      </c>
      <c r="D732" s="1">
        <v>43574</v>
      </c>
      <c r="E732" t="s">
        <v>215</v>
      </c>
      <c r="F732" t="s">
        <v>52</v>
      </c>
      <c r="G732">
        <v>0</v>
      </c>
      <c r="H732" t="s">
        <v>21</v>
      </c>
      <c r="I732" t="s">
        <v>20</v>
      </c>
      <c r="J732" t="s">
        <v>21</v>
      </c>
      <c r="K732" t="s">
        <v>22</v>
      </c>
      <c r="L732" t="s">
        <v>20</v>
      </c>
      <c r="M732" t="s">
        <v>23</v>
      </c>
      <c r="N732">
        <v>10</v>
      </c>
      <c r="O732" t="s">
        <v>24</v>
      </c>
      <c r="P732" t="s">
        <v>25</v>
      </c>
      <c r="Q732" t="s">
        <v>383</v>
      </c>
      <c r="R732" t="s">
        <v>321</v>
      </c>
    </row>
    <row r="733" spans="1:18" x14ac:dyDescent="0.2">
      <c r="A733">
        <v>1178411</v>
      </c>
      <c r="B733" t="s">
        <v>56</v>
      </c>
      <c r="C733" t="s">
        <v>406</v>
      </c>
      <c r="D733" s="1">
        <v>43575</v>
      </c>
      <c r="E733" t="s">
        <v>231</v>
      </c>
      <c r="F733" t="s">
        <v>58</v>
      </c>
      <c r="G733">
        <v>0</v>
      </c>
      <c r="H733" t="s">
        <v>40</v>
      </c>
      <c r="I733" t="s">
        <v>47</v>
      </c>
      <c r="J733" t="s">
        <v>40</v>
      </c>
      <c r="K733" t="s">
        <v>22</v>
      </c>
      <c r="L733" t="s">
        <v>40</v>
      </c>
      <c r="M733" t="s">
        <v>41</v>
      </c>
      <c r="N733">
        <v>5</v>
      </c>
      <c r="O733" t="s">
        <v>24</v>
      </c>
      <c r="P733" t="s">
        <v>25</v>
      </c>
      <c r="Q733" t="s">
        <v>349</v>
      </c>
      <c r="R733" t="s">
        <v>140</v>
      </c>
    </row>
    <row r="734" spans="1:18" x14ac:dyDescent="0.2">
      <c r="A734">
        <v>1178412</v>
      </c>
      <c r="B734" t="s">
        <v>36</v>
      </c>
      <c r="C734" t="s">
        <v>406</v>
      </c>
      <c r="D734" s="1">
        <v>43575</v>
      </c>
      <c r="E734" t="s">
        <v>307</v>
      </c>
      <c r="F734" t="s">
        <v>38</v>
      </c>
      <c r="G734">
        <v>0</v>
      </c>
      <c r="H734" t="s">
        <v>372</v>
      </c>
      <c r="I734" t="s">
        <v>31</v>
      </c>
      <c r="J734" t="s">
        <v>372</v>
      </c>
      <c r="K734" t="s">
        <v>22</v>
      </c>
      <c r="L734" t="s">
        <v>372</v>
      </c>
      <c r="M734" t="s">
        <v>41</v>
      </c>
      <c r="N734">
        <v>5</v>
      </c>
      <c r="O734" t="s">
        <v>24</v>
      </c>
      <c r="P734" t="s">
        <v>25</v>
      </c>
      <c r="Q734" t="s">
        <v>380</v>
      </c>
      <c r="R734" t="s">
        <v>252</v>
      </c>
    </row>
    <row r="735" spans="1:18" x14ac:dyDescent="0.2">
      <c r="A735">
        <v>1178413</v>
      </c>
      <c r="B735" t="s">
        <v>60</v>
      </c>
      <c r="C735" t="s">
        <v>406</v>
      </c>
      <c r="D735" s="1">
        <v>43576</v>
      </c>
      <c r="E735" t="s">
        <v>384</v>
      </c>
      <c r="F735" t="s">
        <v>62</v>
      </c>
      <c r="G735">
        <v>0</v>
      </c>
      <c r="H735" t="s">
        <v>259</v>
      </c>
      <c r="I735" t="s">
        <v>21</v>
      </c>
      <c r="J735" t="s">
        <v>259</v>
      </c>
      <c r="K735" t="s">
        <v>22</v>
      </c>
      <c r="L735" t="s">
        <v>259</v>
      </c>
      <c r="M735" t="s">
        <v>41</v>
      </c>
      <c r="N735">
        <v>9</v>
      </c>
      <c r="O735" t="s">
        <v>24</v>
      </c>
      <c r="P735" t="s">
        <v>25</v>
      </c>
      <c r="Q735" t="s">
        <v>274</v>
      </c>
      <c r="R735" t="s">
        <v>321</v>
      </c>
    </row>
    <row r="736" spans="1:18" x14ac:dyDescent="0.2">
      <c r="A736">
        <v>1178414</v>
      </c>
      <c r="B736" t="s">
        <v>343</v>
      </c>
      <c r="C736" t="s">
        <v>406</v>
      </c>
      <c r="D736" s="1">
        <v>43576</v>
      </c>
      <c r="E736" t="s">
        <v>276</v>
      </c>
      <c r="F736" t="s">
        <v>19</v>
      </c>
      <c r="G736">
        <v>0</v>
      </c>
      <c r="H736" t="s">
        <v>20</v>
      </c>
      <c r="I736" t="s">
        <v>32</v>
      </c>
      <c r="J736" t="s">
        <v>32</v>
      </c>
      <c r="K736" t="s">
        <v>22</v>
      </c>
      <c r="L736" t="s">
        <v>20</v>
      </c>
      <c r="M736" t="s">
        <v>23</v>
      </c>
      <c r="N736">
        <v>1</v>
      </c>
      <c r="O736" t="s">
        <v>24</v>
      </c>
      <c r="P736" t="s">
        <v>25</v>
      </c>
      <c r="Q736" t="s">
        <v>213</v>
      </c>
      <c r="R736" t="s">
        <v>237</v>
      </c>
    </row>
    <row r="737" spans="1:18" x14ac:dyDescent="0.2">
      <c r="A737">
        <v>1178415</v>
      </c>
      <c r="B737" t="s">
        <v>56</v>
      </c>
      <c r="C737" t="s">
        <v>406</v>
      </c>
      <c r="D737" s="1">
        <v>43577</v>
      </c>
      <c r="E737" t="s">
        <v>334</v>
      </c>
      <c r="F737" t="s">
        <v>58</v>
      </c>
      <c r="G737">
        <v>0</v>
      </c>
      <c r="H737" t="s">
        <v>40</v>
      </c>
      <c r="I737" t="s">
        <v>372</v>
      </c>
      <c r="J737" t="s">
        <v>372</v>
      </c>
      <c r="K737" t="s">
        <v>22</v>
      </c>
      <c r="L737" t="s">
        <v>372</v>
      </c>
      <c r="M737" t="s">
        <v>41</v>
      </c>
      <c r="N737">
        <v>6</v>
      </c>
      <c r="O737" t="s">
        <v>24</v>
      </c>
      <c r="P737" t="s">
        <v>25</v>
      </c>
      <c r="Q737" t="s">
        <v>325</v>
      </c>
      <c r="R737" t="s">
        <v>140</v>
      </c>
    </row>
    <row r="738" spans="1:18" x14ac:dyDescent="0.2">
      <c r="A738">
        <v>1178416</v>
      </c>
      <c r="B738" t="s">
        <v>65</v>
      </c>
      <c r="C738" t="s">
        <v>406</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
      <c r="A739">
        <v>1178417</v>
      </c>
      <c r="B739" t="s">
        <v>343</v>
      </c>
      <c r="C739" t="s">
        <v>406</v>
      </c>
      <c r="D739" s="1">
        <v>43579</v>
      </c>
      <c r="E739" t="s">
        <v>121</v>
      </c>
      <c r="F739" t="s">
        <v>19</v>
      </c>
      <c r="G739">
        <v>0</v>
      </c>
      <c r="H739" t="s">
        <v>20</v>
      </c>
      <c r="I739" t="s">
        <v>31</v>
      </c>
      <c r="J739" t="s">
        <v>31</v>
      </c>
      <c r="K739" t="s">
        <v>22</v>
      </c>
      <c r="L739" t="s">
        <v>20</v>
      </c>
      <c r="M739" t="s">
        <v>23</v>
      </c>
      <c r="N739">
        <v>17</v>
      </c>
      <c r="O739" t="s">
        <v>24</v>
      </c>
      <c r="P739" t="s">
        <v>25</v>
      </c>
      <c r="Q739" t="s">
        <v>252</v>
      </c>
      <c r="R739" t="s">
        <v>242</v>
      </c>
    </row>
    <row r="740" spans="1:18" x14ac:dyDescent="0.2">
      <c r="A740">
        <v>1178418</v>
      </c>
      <c r="B740" t="s">
        <v>50</v>
      </c>
      <c r="C740" t="s">
        <v>406</v>
      </c>
      <c r="D740" s="1">
        <v>43580</v>
      </c>
      <c r="E740" t="s">
        <v>309</v>
      </c>
      <c r="F740" t="s">
        <v>52</v>
      </c>
      <c r="G740">
        <v>0</v>
      </c>
      <c r="H740" t="s">
        <v>21</v>
      </c>
      <c r="I740" t="s">
        <v>40</v>
      </c>
      <c r="J740" t="s">
        <v>40</v>
      </c>
      <c r="K740" t="s">
        <v>22</v>
      </c>
      <c r="L740" t="s">
        <v>40</v>
      </c>
      <c r="M740" t="s">
        <v>41</v>
      </c>
      <c r="N740">
        <v>3</v>
      </c>
      <c r="O740" t="s">
        <v>24</v>
      </c>
      <c r="P740" t="s">
        <v>25</v>
      </c>
      <c r="Q740" t="s">
        <v>330</v>
      </c>
      <c r="R740" t="s">
        <v>383</v>
      </c>
    </row>
    <row r="741" spans="1:18" x14ac:dyDescent="0.2">
      <c r="A741">
        <v>1178419</v>
      </c>
      <c r="B741" t="s">
        <v>65</v>
      </c>
      <c r="C741" t="s">
        <v>406</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
      <c r="A742">
        <v>1178420</v>
      </c>
      <c r="B742" t="s">
        <v>56</v>
      </c>
      <c r="C742" t="s">
        <v>406</v>
      </c>
      <c r="D742" s="1">
        <v>43582</v>
      </c>
      <c r="E742" t="s">
        <v>197</v>
      </c>
      <c r="F742" t="s">
        <v>58</v>
      </c>
      <c r="G742">
        <v>0</v>
      </c>
      <c r="H742" t="s">
        <v>40</v>
      </c>
      <c r="I742" t="s">
        <v>259</v>
      </c>
      <c r="J742" t="s">
        <v>40</v>
      </c>
      <c r="K742" t="s">
        <v>22</v>
      </c>
      <c r="L742" t="s">
        <v>40</v>
      </c>
      <c r="M742" t="s">
        <v>41</v>
      </c>
      <c r="N742">
        <v>7</v>
      </c>
      <c r="O742" t="s">
        <v>24</v>
      </c>
      <c r="P742" t="s">
        <v>25</v>
      </c>
      <c r="Q742" t="s">
        <v>349</v>
      </c>
      <c r="R742" t="s">
        <v>325</v>
      </c>
    </row>
    <row r="743" spans="1:18" x14ac:dyDescent="0.2">
      <c r="A743">
        <v>1178421</v>
      </c>
      <c r="B743" t="s">
        <v>36</v>
      </c>
      <c r="C743" t="s">
        <v>406</v>
      </c>
      <c r="D743" s="1">
        <v>43583</v>
      </c>
      <c r="E743" t="s">
        <v>227</v>
      </c>
      <c r="F743" t="s">
        <v>38</v>
      </c>
      <c r="G743">
        <v>0</v>
      </c>
      <c r="H743" t="s">
        <v>372</v>
      </c>
      <c r="I743" t="s">
        <v>20</v>
      </c>
      <c r="J743" t="s">
        <v>372</v>
      </c>
      <c r="K743" t="s">
        <v>33</v>
      </c>
      <c r="L743" t="s">
        <v>372</v>
      </c>
      <c r="M743" t="s">
        <v>23</v>
      </c>
      <c r="N743">
        <v>16</v>
      </c>
      <c r="O743" t="s">
        <v>24</v>
      </c>
      <c r="P743" t="s">
        <v>25</v>
      </c>
      <c r="Q743" t="s">
        <v>333</v>
      </c>
      <c r="R743" t="s">
        <v>242</v>
      </c>
    </row>
    <row r="744" spans="1:18" x14ac:dyDescent="0.2">
      <c r="A744">
        <v>1178422</v>
      </c>
      <c r="B744" t="s">
        <v>50</v>
      </c>
      <c r="C744" t="s">
        <v>406</v>
      </c>
      <c r="D744" s="1">
        <v>43583</v>
      </c>
      <c r="E744" t="s">
        <v>305</v>
      </c>
      <c r="F744" t="s">
        <v>52</v>
      </c>
      <c r="G744">
        <v>0</v>
      </c>
      <c r="H744" t="s">
        <v>21</v>
      </c>
      <c r="I744" t="s">
        <v>47</v>
      </c>
      <c r="J744" t="s">
        <v>47</v>
      </c>
      <c r="K744" t="s">
        <v>22</v>
      </c>
      <c r="L744" t="s">
        <v>21</v>
      </c>
      <c r="M744" t="s">
        <v>23</v>
      </c>
      <c r="N744">
        <v>34</v>
      </c>
      <c r="O744" t="s">
        <v>24</v>
      </c>
      <c r="P744" t="s">
        <v>25</v>
      </c>
      <c r="Q744" t="s">
        <v>383</v>
      </c>
      <c r="R744" t="s">
        <v>321</v>
      </c>
    </row>
    <row r="745" spans="1:18" x14ac:dyDescent="0.2">
      <c r="A745">
        <v>1178423</v>
      </c>
      <c r="B745" t="s">
        <v>60</v>
      </c>
      <c r="C745" t="s">
        <v>406</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
      <c r="A746">
        <v>1178424</v>
      </c>
      <c r="B746" t="s">
        <v>343</v>
      </c>
      <c r="C746" t="s">
        <v>406</v>
      </c>
      <c r="D746" s="1">
        <v>43585</v>
      </c>
      <c r="E746" t="s">
        <v>25</v>
      </c>
      <c r="F746" t="s">
        <v>19</v>
      </c>
      <c r="G746">
        <v>0</v>
      </c>
      <c r="H746" t="s">
        <v>20</v>
      </c>
      <c r="I746" t="s">
        <v>40</v>
      </c>
      <c r="J746" t="s">
        <v>40</v>
      </c>
      <c r="K746" t="s">
        <v>22</v>
      </c>
      <c r="L746" t="s">
        <v>25</v>
      </c>
      <c r="M746" t="s">
        <v>25</v>
      </c>
      <c r="N746" t="s">
        <v>25</v>
      </c>
      <c r="O746" t="s">
        <v>25</v>
      </c>
      <c r="P746" t="s">
        <v>25</v>
      </c>
      <c r="Q746" t="s">
        <v>380</v>
      </c>
      <c r="R746" t="s">
        <v>274</v>
      </c>
    </row>
    <row r="747" spans="1:18" x14ac:dyDescent="0.2">
      <c r="A747">
        <v>1178425</v>
      </c>
      <c r="B747" t="s">
        <v>65</v>
      </c>
      <c r="C747" t="s">
        <v>406</v>
      </c>
      <c r="D747" s="1">
        <v>43586</v>
      </c>
      <c r="E747" t="s">
        <v>76</v>
      </c>
      <c r="F747" t="s">
        <v>67</v>
      </c>
      <c r="G747">
        <v>0</v>
      </c>
      <c r="H747" t="s">
        <v>32</v>
      </c>
      <c r="I747" t="s">
        <v>372</v>
      </c>
      <c r="J747" t="s">
        <v>372</v>
      </c>
      <c r="K747" t="s">
        <v>22</v>
      </c>
      <c r="L747" t="s">
        <v>32</v>
      </c>
      <c r="M747" t="s">
        <v>23</v>
      </c>
      <c r="N747">
        <v>80</v>
      </c>
      <c r="O747" t="s">
        <v>24</v>
      </c>
      <c r="P747" t="s">
        <v>25</v>
      </c>
      <c r="Q747" t="s">
        <v>330</v>
      </c>
      <c r="R747" t="s">
        <v>321</v>
      </c>
    </row>
    <row r="748" spans="1:18" x14ac:dyDescent="0.2">
      <c r="A748">
        <v>1178426</v>
      </c>
      <c r="B748" t="s">
        <v>44</v>
      </c>
      <c r="C748" t="s">
        <v>406</v>
      </c>
      <c r="D748" s="1">
        <v>43587</v>
      </c>
      <c r="E748" t="s">
        <v>347</v>
      </c>
      <c r="F748" t="s">
        <v>46</v>
      </c>
      <c r="G748">
        <v>0</v>
      </c>
      <c r="H748" t="s">
        <v>47</v>
      </c>
      <c r="I748" t="s">
        <v>259</v>
      </c>
      <c r="J748" t="s">
        <v>47</v>
      </c>
      <c r="K748" t="s">
        <v>33</v>
      </c>
      <c r="L748" t="s">
        <v>47</v>
      </c>
      <c r="M748" t="s">
        <v>122</v>
      </c>
      <c r="N748" t="s">
        <v>25</v>
      </c>
      <c r="O748" t="s">
        <v>123</v>
      </c>
      <c r="P748" t="s">
        <v>25</v>
      </c>
      <c r="Q748" t="s">
        <v>267</v>
      </c>
      <c r="R748" t="s">
        <v>140</v>
      </c>
    </row>
    <row r="749" spans="1:18" x14ac:dyDescent="0.2">
      <c r="A749">
        <v>1178427</v>
      </c>
      <c r="B749" t="s">
        <v>28</v>
      </c>
      <c r="C749" t="s">
        <v>406</v>
      </c>
      <c r="D749" s="1">
        <v>43588</v>
      </c>
      <c r="E749" t="s">
        <v>385</v>
      </c>
      <c r="F749" t="s">
        <v>318</v>
      </c>
      <c r="G749">
        <v>0</v>
      </c>
      <c r="H749" t="s">
        <v>31</v>
      </c>
      <c r="I749" t="s">
        <v>21</v>
      </c>
      <c r="J749" t="s">
        <v>21</v>
      </c>
      <c r="K749" t="s">
        <v>22</v>
      </c>
      <c r="L749" t="s">
        <v>21</v>
      </c>
      <c r="M749" t="s">
        <v>41</v>
      </c>
      <c r="N749">
        <v>7</v>
      </c>
      <c r="O749" t="s">
        <v>24</v>
      </c>
      <c r="P749" t="s">
        <v>25</v>
      </c>
      <c r="Q749" t="s">
        <v>252</v>
      </c>
      <c r="R749" t="s">
        <v>242</v>
      </c>
    </row>
    <row r="750" spans="1:18" x14ac:dyDescent="0.2">
      <c r="A750">
        <v>1178428</v>
      </c>
      <c r="B750" t="s">
        <v>36</v>
      </c>
      <c r="C750" t="s">
        <v>406</v>
      </c>
      <c r="D750" s="1">
        <v>43589</v>
      </c>
      <c r="E750" t="s">
        <v>93</v>
      </c>
      <c r="F750" t="s">
        <v>38</v>
      </c>
      <c r="G750">
        <v>0</v>
      </c>
      <c r="H750" t="s">
        <v>372</v>
      </c>
      <c r="I750" t="s">
        <v>40</v>
      </c>
      <c r="J750" t="s">
        <v>40</v>
      </c>
      <c r="K750" t="s">
        <v>33</v>
      </c>
      <c r="L750" t="s">
        <v>372</v>
      </c>
      <c r="M750" t="s">
        <v>41</v>
      </c>
      <c r="N750">
        <v>5</v>
      </c>
      <c r="O750" t="s">
        <v>24</v>
      </c>
      <c r="P750" t="s">
        <v>25</v>
      </c>
      <c r="Q750" t="s">
        <v>330</v>
      </c>
      <c r="R750" t="s">
        <v>383</v>
      </c>
    </row>
    <row r="751" spans="1:18" x14ac:dyDescent="0.2">
      <c r="A751">
        <v>1178429</v>
      </c>
      <c r="B751" t="s">
        <v>343</v>
      </c>
      <c r="C751" t="s">
        <v>406</v>
      </c>
      <c r="D751" s="1">
        <v>43589</v>
      </c>
      <c r="E751" t="s">
        <v>386</v>
      </c>
      <c r="F751" t="s">
        <v>19</v>
      </c>
      <c r="G751">
        <v>0</v>
      </c>
      <c r="H751" t="s">
        <v>20</v>
      </c>
      <c r="I751" t="s">
        <v>259</v>
      </c>
      <c r="J751" t="s">
        <v>20</v>
      </c>
      <c r="K751" t="s">
        <v>22</v>
      </c>
      <c r="L751" t="s">
        <v>20</v>
      </c>
      <c r="M751" t="s">
        <v>41</v>
      </c>
      <c r="N751">
        <v>4</v>
      </c>
      <c r="O751" t="s">
        <v>24</v>
      </c>
      <c r="P751" t="s">
        <v>25</v>
      </c>
      <c r="Q751" t="s">
        <v>274</v>
      </c>
      <c r="R751" t="s">
        <v>232</v>
      </c>
    </row>
    <row r="752" spans="1:18" x14ac:dyDescent="0.2">
      <c r="A752">
        <v>1178430</v>
      </c>
      <c r="B752" t="s">
        <v>28</v>
      </c>
      <c r="C752" t="s">
        <v>406</v>
      </c>
      <c r="D752" s="1">
        <v>43590</v>
      </c>
      <c r="E752" t="s">
        <v>360</v>
      </c>
      <c r="F752" t="s">
        <v>318</v>
      </c>
      <c r="G752">
        <v>0</v>
      </c>
      <c r="H752" t="s">
        <v>31</v>
      </c>
      <c r="I752" t="s">
        <v>32</v>
      </c>
      <c r="J752" t="s">
        <v>31</v>
      </c>
      <c r="K752" t="s">
        <v>22</v>
      </c>
      <c r="L752" t="s">
        <v>31</v>
      </c>
      <c r="M752" t="s">
        <v>41</v>
      </c>
      <c r="N752">
        <v>6</v>
      </c>
      <c r="O752" t="s">
        <v>24</v>
      </c>
      <c r="P752" t="s">
        <v>25</v>
      </c>
      <c r="Q752" t="s">
        <v>333</v>
      </c>
      <c r="R752" t="s">
        <v>252</v>
      </c>
    </row>
    <row r="753" spans="1:18" x14ac:dyDescent="0.2">
      <c r="A753">
        <v>1178431</v>
      </c>
      <c r="B753" t="s">
        <v>44</v>
      </c>
      <c r="C753" t="s">
        <v>406</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
      <c r="A754">
        <v>1181764</v>
      </c>
      <c r="B754" t="s">
        <v>65</v>
      </c>
      <c r="C754" t="s">
        <v>406</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
      <c r="A755">
        <v>1181766</v>
      </c>
      <c r="B755" t="s">
        <v>234</v>
      </c>
      <c r="C755" t="s">
        <v>406</v>
      </c>
      <c r="D755" s="1">
        <v>43593</v>
      </c>
      <c r="E755" t="s">
        <v>334</v>
      </c>
      <c r="F755" t="s">
        <v>236</v>
      </c>
      <c r="G755">
        <v>0</v>
      </c>
      <c r="H755" t="s">
        <v>372</v>
      </c>
      <c r="I755" t="s">
        <v>259</v>
      </c>
      <c r="J755" t="s">
        <v>372</v>
      </c>
      <c r="K755" t="s">
        <v>22</v>
      </c>
      <c r="L755" t="s">
        <v>372</v>
      </c>
      <c r="M755" t="s">
        <v>41</v>
      </c>
      <c r="N755">
        <v>2</v>
      </c>
      <c r="O755" t="s">
        <v>24</v>
      </c>
      <c r="P755" t="s">
        <v>25</v>
      </c>
      <c r="Q755" t="s">
        <v>242</v>
      </c>
      <c r="R755" t="s">
        <v>140</v>
      </c>
    </row>
    <row r="756" spans="1:18" x14ac:dyDescent="0.2">
      <c r="A756">
        <v>1181767</v>
      </c>
      <c r="B756" t="s">
        <v>234</v>
      </c>
      <c r="C756" t="s">
        <v>406</v>
      </c>
      <c r="D756" s="1">
        <v>43595</v>
      </c>
      <c r="E756" t="s">
        <v>243</v>
      </c>
      <c r="F756" t="s">
        <v>236</v>
      </c>
      <c r="G756">
        <v>0</v>
      </c>
      <c r="H756" t="s">
        <v>32</v>
      </c>
      <c r="I756" t="s">
        <v>372</v>
      </c>
      <c r="J756" t="s">
        <v>32</v>
      </c>
      <c r="K756" t="s">
        <v>22</v>
      </c>
      <c r="L756" t="s">
        <v>32</v>
      </c>
      <c r="M756" t="s">
        <v>41</v>
      </c>
      <c r="N756">
        <v>6</v>
      </c>
      <c r="O756" t="s">
        <v>24</v>
      </c>
      <c r="P756" t="s">
        <v>25</v>
      </c>
      <c r="Q756" t="s">
        <v>242</v>
      </c>
      <c r="R756" t="s">
        <v>140</v>
      </c>
    </row>
    <row r="757" spans="1:18" x14ac:dyDescent="0.2">
      <c r="A757">
        <v>1181768</v>
      </c>
      <c r="B757" t="s">
        <v>60</v>
      </c>
      <c r="C757" t="s">
        <v>406</v>
      </c>
      <c r="D757" s="1">
        <v>43597</v>
      </c>
      <c r="E757" t="s">
        <v>347</v>
      </c>
      <c r="F757" t="s">
        <v>62</v>
      </c>
      <c r="G757">
        <v>0</v>
      </c>
      <c r="H757" t="s">
        <v>47</v>
      </c>
      <c r="I757" t="s">
        <v>32</v>
      </c>
      <c r="J757" t="s">
        <v>47</v>
      </c>
      <c r="K757" t="s">
        <v>33</v>
      </c>
      <c r="L757" t="s">
        <v>47</v>
      </c>
      <c r="M757" t="s">
        <v>23</v>
      </c>
      <c r="N757">
        <v>1</v>
      </c>
      <c r="O757" t="s">
        <v>24</v>
      </c>
      <c r="P757" t="s">
        <v>25</v>
      </c>
      <c r="Q757" t="s">
        <v>383</v>
      </c>
      <c r="R757" t="s">
        <v>321</v>
      </c>
    </row>
    <row r="758" spans="1:18" x14ac:dyDescent="0.2">
      <c r="A758">
        <v>1216492</v>
      </c>
      <c r="B758" t="s">
        <v>281</v>
      </c>
      <c r="C758" t="s">
        <v>407</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
      <c r="A759">
        <v>1216493</v>
      </c>
      <c r="B759" t="s">
        <v>387</v>
      </c>
      <c r="C759" t="s">
        <v>407</v>
      </c>
      <c r="D759" s="1">
        <v>44094</v>
      </c>
      <c r="E759" t="s">
        <v>335</v>
      </c>
      <c r="F759" t="s">
        <v>287</v>
      </c>
      <c r="G759">
        <v>0</v>
      </c>
      <c r="H759" t="s">
        <v>372</v>
      </c>
      <c r="I759" t="s">
        <v>31</v>
      </c>
      <c r="J759" t="s">
        <v>31</v>
      </c>
      <c r="K759" t="s">
        <v>22</v>
      </c>
      <c r="L759" t="s">
        <v>372</v>
      </c>
      <c r="M759" t="s">
        <v>122</v>
      </c>
      <c r="N759" t="s">
        <v>25</v>
      </c>
      <c r="O759" t="s">
        <v>123</v>
      </c>
      <c r="P759" t="s">
        <v>25</v>
      </c>
      <c r="Q759" t="s">
        <v>232</v>
      </c>
      <c r="R759" t="s">
        <v>321</v>
      </c>
    </row>
    <row r="760" spans="1:18" x14ac:dyDescent="0.2">
      <c r="A760">
        <v>1216494</v>
      </c>
      <c r="B760" t="s">
        <v>281</v>
      </c>
      <c r="C760" t="s">
        <v>407</v>
      </c>
      <c r="D760" s="1">
        <v>44125</v>
      </c>
      <c r="E760" t="s">
        <v>356</v>
      </c>
      <c r="F760" t="s">
        <v>282</v>
      </c>
      <c r="G760">
        <v>0</v>
      </c>
      <c r="H760" t="s">
        <v>21</v>
      </c>
      <c r="I760" t="s">
        <v>20</v>
      </c>
      <c r="J760" t="s">
        <v>21</v>
      </c>
      <c r="K760" t="s">
        <v>33</v>
      </c>
      <c r="L760" t="s">
        <v>20</v>
      </c>
      <c r="M760" t="s">
        <v>41</v>
      </c>
      <c r="N760">
        <v>8</v>
      </c>
      <c r="O760" t="s">
        <v>24</v>
      </c>
      <c r="P760" t="s">
        <v>25</v>
      </c>
      <c r="Q760" t="s">
        <v>320</v>
      </c>
      <c r="R760" t="s">
        <v>140</v>
      </c>
    </row>
    <row r="761" spans="1:18" x14ac:dyDescent="0.2">
      <c r="A761">
        <v>1216495</v>
      </c>
      <c r="B761" t="s">
        <v>388</v>
      </c>
      <c r="C761" t="s">
        <v>407</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
      <c r="A762">
        <v>1216496</v>
      </c>
      <c r="B762" t="s">
        <v>388</v>
      </c>
      <c r="C762" t="s">
        <v>407</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
      <c r="A763">
        <v>1216497</v>
      </c>
      <c r="B763" t="s">
        <v>281</v>
      </c>
      <c r="C763" t="s">
        <v>407</v>
      </c>
      <c r="D763" s="1">
        <v>44128</v>
      </c>
      <c r="E763" t="s">
        <v>389</v>
      </c>
      <c r="F763" t="s">
        <v>282</v>
      </c>
      <c r="G763">
        <v>0</v>
      </c>
      <c r="H763" t="s">
        <v>21</v>
      </c>
      <c r="I763" t="s">
        <v>372</v>
      </c>
      <c r="J763" t="s">
        <v>372</v>
      </c>
      <c r="K763" t="s">
        <v>22</v>
      </c>
      <c r="L763" t="s">
        <v>21</v>
      </c>
      <c r="M763" t="s">
        <v>23</v>
      </c>
      <c r="N763">
        <v>59</v>
      </c>
      <c r="O763" t="s">
        <v>24</v>
      </c>
      <c r="P763" t="s">
        <v>25</v>
      </c>
      <c r="Q763" t="s">
        <v>301</v>
      </c>
      <c r="R763" t="s">
        <v>296</v>
      </c>
    </row>
    <row r="764" spans="1:18" x14ac:dyDescent="0.2">
      <c r="A764">
        <v>1216498</v>
      </c>
      <c r="B764" t="s">
        <v>387</v>
      </c>
      <c r="C764" t="s">
        <v>407</v>
      </c>
      <c r="D764" s="1">
        <v>44128</v>
      </c>
      <c r="E764" t="s">
        <v>390</v>
      </c>
      <c r="F764" t="s">
        <v>287</v>
      </c>
      <c r="G764">
        <v>0</v>
      </c>
      <c r="H764" t="s">
        <v>31</v>
      </c>
      <c r="I764" t="s">
        <v>259</v>
      </c>
      <c r="J764" t="s">
        <v>259</v>
      </c>
      <c r="K764" t="s">
        <v>22</v>
      </c>
      <c r="L764" t="s">
        <v>31</v>
      </c>
      <c r="M764" t="s">
        <v>23</v>
      </c>
      <c r="N764">
        <v>12</v>
      </c>
      <c r="O764" t="s">
        <v>24</v>
      </c>
      <c r="P764" t="s">
        <v>25</v>
      </c>
      <c r="Q764" t="s">
        <v>330</v>
      </c>
      <c r="R764" t="s">
        <v>201</v>
      </c>
    </row>
    <row r="765" spans="1:18" x14ac:dyDescent="0.2">
      <c r="A765">
        <v>1216499</v>
      </c>
      <c r="B765" t="s">
        <v>281</v>
      </c>
      <c r="C765" t="s">
        <v>407</v>
      </c>
      <c r="D765" s="1">
        <v>44132</v>
      </c>
      <c r="E765" t="s">
        <v>328</v>
      </c>
      <c r="F765" t="s">
        <v>282</v>
      </c>
      <c r="G765">
        <v>0</v>
      </c>
      <c r="H765" t="s">
        <v>20</v>
      </c>
      <c r="I765" t="s">
        <v>47</v>
      </c>
      <c r="J765" t="s">
        <v>47</v>
      </c>
      <c r="K765" t="s">
        <v>22</v>
      </c>
      <c r="L765" t="s">
        <v>47</v>
      </c>
      <c r="M765" t="s">
        <v>41</v>
      </c>
      <c r="N765">
        <v>5</v>
      </c>
      <c r="O765" t="s">
        <v>24</v>
      </c>
      <c r="P765" t="s">
        <v>25</v>
      </c>
      <c r="Q765" t="s">
        <v>380</v>
      </c>
      <c r="R765" t="s">
        <v>301</v>
      </c>
    </row>
    <row r="766" spans="1:18" x14ac:dyDescent="0.2">
      <c r="A766">
        <v>1216500</v>
      </c>
      <c r="B766" t="s">
        <v>388</v>
      </c>
      <c r="C766" t="s">
        <v>407</v>
      </c>
      <c r="D766" s="1">
        <v>44113</v>
      </c>
      <c r="E766" t="s">
        <v>193</v>
      </c>
      <c r="F766" t="s">
        <v>285</v>
      </c>
      <c r="G766">
        <v>0</v>
      </c>
      <c r="H766" t="s">
        <v>372</v>
      </c>
      <c r="I766" t="s">
        <v>40</v>
      </c>
      <c r="J766" t="s">
        <v>40</v>
      </c>
      <c r="K766" t="s">
        <v>22</v>
      </c>
      <c r="L766" t="s">
        <v>372</v>
      </c>
      <c r="M766" t="s">
        <v>23</v>
      </c>
      <c r="N766">
        <v>46</v>
      </c>
      <c r="O766" t="s">
        <v>24</v>
      </c>
      <c r="P766" t="s">
        <v>25</v>
      </c>
      <c r="Q766" t="s">
        <v>333</v>
      </c>
      <c r="R766" t="s">
        <v>252</v>
      </c>
    </row>
    <row r="767" spans="1:18" x14ac:dyDescent="0.2">
      <c r="A767">
        <v>1216501</v>
      </c>
      <c r="B767" t="s">
        <v>281</v>
      </c>
      <c r="C767" t="s">
        <v>407</v>
      </c>
      <c r="D767" s="1">
        <v>44111</v>
      </c>
      <c r="E767" t="s">
        <v>355</v>
      </c>
      <c r="F767" t="s">
        <v>282</v>
      </c>
      <c r="G767">
        <v>0</v>
      </c>
      <c r="H767" t="s">
        <v>21</v>
      </c>
      <c r="I767" t="s">
        <v>32</v>
      </c>
      <c r="J767" t="s">
        <v>21</v>
      </c>
      <c r="K767" t="s">
        <v>33</v>
      </c>
      <c r="L767" t="s">
        <v>21</v>
      </c>
      <c r="M767" t="s">
        <v>23</v>
      </c>
      <c r="N767">
        <v>10</v>
      </c>
      <c r="O767" t="s">
        <v>24</v>
      </c>
      <c r="P767" t="s">
        <v>25</v>
      </c>
      <c r="Q767" t="s">
        <v>333</v>
      </c>
      <c r="R767" t="s">
        <v>283</v>
      </c>
    </row>
    <row r="768" spans="1:18" x14ac:dyDescent="0.2">
      <c r="A768">
        <v>1216502</v>
      </c>
      <c r="B768" t="s">
        <v>388</v>
      </c>
      <c r="C768" t="s">
        <v>407</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
      <c r="A769">
        <v>1216503</v>
      </c>
      <c r="B769" t="s">
        <v>281</v>
      </c>
      <c r="C769" t="s">
        <v>407</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
      <c r="A770">
        <v>1216504</v>
      </c>
      <c r="B770" t="s">
        <v>387</v>
      </c>
      <c r="C770" t="s">
        <v>407</v>
      </c>
      <c r="D770" s="1">
        <v>44104</v>
      </c>
      <c r="E770" t="s">
        <v>391</v>
      </c>
      <c r="F770" t="s">
        <v>287</v>
      </c>
      <c r="G770">
        <v>0</v>
      </c>
      <c r="H770" t="s">
        <v>21</v>
      </c>
      <c r="I770" t="s">
        <v>40</v>
      </c>
      <c r="J770" t="s">
        <v>40</v>
      </c>
      <c r="K770" t="s">
        <v>22</v>
      </c>
      <c r="L770" t="s">
        <v>21</v>
      </c>
      <c r="M770" t="s">
        <v>23</v>
      </c>
      <c r="N770">
        <v>37</v>
      </c>
      <c r="O770" t="s">
        <v>24</v>
      </c>
      <c r="P770" t="s">
        <v>25</v>
      </c>
      <c r="Q770" t="s">
        <v>333</v>
      </c>
      <c r="R770" t="s">
        <v>252</v>
      </c>
    </row>
    <row r="771" spans="1:18" x14ac:dyDescent="0.2">
      <c r="A771">
        <v>1216505</v>
      </c>
      <c r="B771" t="s">
        <v>281</v>
      </c>
      <c r="C771" t="s">
        <v>407</v>
      </c>
      <c r="D771" s="1">
        <v>44137</v>
      </c>
      <c r="E771" t="s">
        <v>392</v>
      </c>
      <c r="F771" t="s">
        <v>282</v>
      </c>
      <c r="G771">
        <v>0</v>
      </c>
      <c r="H771" t="s">
        <v>20</v>
      </c>
      <c r="I771" t="s">
        <v>372</v>
      </c>
      <c r="J771" t="s">
        <v>372</v>
      </c>
      <c r="K771" t="s">
        <v>22</v>
      </c>
      <c r="L771" t="s">
        <v>372</v>
      </c>
      <c r="M771" t="s">
        <v>41</v>
      </c>
      <c r="N771">
        <v>6</v>
      </c>
      <c r="O771" t="s">
        <v>24</v>
      </c>
      <c r="P771" t="s">
        <v>25</v>
      </c>
      <c r="Q771" t="s">
        <v>301</v>
      </c>
      <c r="R771" t="s">
        <v>140</v>
      </c>
    </row>
    <row r="772" spans="1:18" x14ac:dyDescent="0.2">
      <c r="A772">
        <v>1216506</v>
      </c>
      <c r="B772" t="s">
        <v>281</v>
      </c>
      <c r="C772" t="s">
        <v>407</v>
      </c>
      <c r="D772" s="1">
        <v>44136</v>
      </c>
      <c r="E772" t="s">
        <v>393</v>
      </c>
      <c r="F772" t="s">
        <v>282</v>
      </c>
      <c r="G772">
        <v>0</v>
      </c>
      <c r="H772" t="s">
        <v>31</v>
      </c>
      <c r="I772" t="s">
        <v>32</v>
      </c>
      <c r="J772" t="s">
        <v>32</v>
      </c>
      <c r="K772" t="s">
        <v>22</v>
      </c>
      <c r="L772" t="s">
        <v>32</v>
      </c>
      <c r="M772" t="s">
        <v>41</v>
      </c>
      <c r="N772">
        <v>9</v>
      </c>
      <c r="O772" t="s">
        <v>24</v>
      </c>
      <c r="P772" t="s">
        <v>25</v>
      </c>
      <c r="Q772" t="s">
        <v>296</v>
      </c>
      <c r="R772" t="s">
        <v>320</v>
      </c>
    </row>
    <row r="773" spans="1:18" x14ac:dyDescent="0.2">
      <c r="A773">
        <v>1216507</v>
      </c>
      <c r="B773" t="s">
        <v>387</v>
      </c>
      <c r="C773" t="s">
        <v>407</v>
      </c>
      <c r="D773" s="1">
        <v>44115</v>
      </c>
      <c r="E773" t="s">
        <v>394</v>
      </c>
      <c r="F773" t="s">
        <v>287</v>
      </c>
      <c r="G773">
        <v>0</v>
      </c>
      <c r="H773" t="s">
        <v>259</v>
      </c>
      <c r="I773" t="s">
        <v>40</v>
      </c>
      <c r="J773" t="s">
        <v>259</v>
      </c>
      <c r="K773" t="s">
        <v>33</v>
      </c>
      <c r="L773" t="s">
        <v>40</v>
      </c>
      <c r="M773" t="s">
        <v>41</v>
      </c>
      <c r="N773">
        <v>5</v>
      </c>
      <c r="O773" t="s">
        <v>24</v>
      </c>
      <c r="P773" t="s">
        <v>25</v>
      </c>
      <c r="Q773" t="s">
        <v>349</v>
      </c>
      <c r="R773" t="s">
        <v>201</v>
      </c>
    </row>
    <row r="774" spans="1:18" x14ac:dyDescent="0.2">
      <c r="A774">
        <v>1216508</v>
      </c>
      <c r="B774" t="s">
        <v>281</v>
      </c>
      <c r="C774" t="s">
        <v>407</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
      <c r="A775">
        <v>1216509</v>
      </c>
      <c r="B775" t="s">
        <v>388</v>
      </c>
      <c r="C775" t="s">
        <v>407</v>
      </c>
      <c r="D775" s="1">
        <v>44121</v>
      </c>
      <c r="E775" t="s">
        <v>227</v>
      </c>
      <c r="F775" t="s">
        <v>285</v>
      </c>
      <c r="G775">
        <v>0</v>
      </c>
      <c r="H775" t="s">
        <v>32</v>
      </c>
      <c r="I775" t="s">
        <v>372</v>
      </c>
      <c r="J775" t="s">
        <v>32</v>
      </c>
      <c r="K775" t="s">
        <v>33</v>
      </c>
      <c r="L775" t="s">
        <v>372</v>
      </c>
      <c r="M775" t="s">
        <v>41</v>
      </c>
      <c r="N775">
        <v>5</v>
      </c>
      <c r="O775" t="s">
        <v>24</v>
      </c>
      <c r="P775" t="s">
        <v>25</v>
      </c>
      <c r="Q775" t="s">
        <v>333</v>
      </c>
      <c r="R775" t="s">
        <v>283</v>
      </c>
    </row>
    <row r="776" spans="1:18" x14ac:dyDescent="0.2">
      <c r="A776">
        <v>1216510</v>
      </c>
      <c r="B776" t="s">
        <v>387</v>
      </c>
      <c r="C776" t="s">
        <v>407</v>
      </c>
      <c r="D776" s="1">
        <v>44098</v>
      </c>
      <c r="E776" t="s">
        <v>360</v>
      </c>
      <c r="F776" t="s">
        <v>287</v>
      </c>
      <c r="G776">
        <v>0</v>
      </c>
      <c r="H776" t="s">
        <v>31</v>
      </c>
      <c r="I776" t="s">
        <v>20</v>
      </c>
      <c r="J776" t="s">
        <v>20</v>
      </c>
      <c r="K776" t="s">
        <v>22</v>
      </c>
      <c r="L776" t="s">
        <v>31</v>
      </c>
      <c r="M776" t="s">
        <v>23</v>
      </c>
      <c r="N776">
        <v>97</v>
      </c>
      <c r="O776" t="s">
        <v>24</v>
      </c>
      <c r="P776" t="s">
        <v>25</v>
      </c>
      <c r="Q776" t="s">
        <v>232</v>
      </c>
      <c r="R776" t="s">
        <v>201</v>
      </c>
    </row>
    <row r="777" spans="1:18" x14ac:dyDescent="0.2">
      <c r="A777">
        <v>1216511</v>
      </c>
      <c r="B777" t="s">
        <v>281</v>
      </c>
      <c r="C777" t="s">
        <v>407</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
      <c r="A778">
        <v>1216512</v>
      </c>
      <c r="B778" t="s">
        <v>281</v>
      </c>
      <c r="C778" t="s">
        <v>407</v>
      </c>
      <c r="D778" s="1">
        <v>44122</v>
      </c>
      <c r="E778" t="s">
        <v>353</v>
      </c>
      <c r="F778" t="s">
        <v>282</v>
      </c>
      <c r="G778">
        <v>0</v>
      </c>
      <c r="H778" t="s">
        <v>21</v>
      </c>
      <c r="I778" t="s">
        <v>259</v>
      </c>
      <c r="J778" t="s">
        <v>259</v>
      </c>
      <c r="K778" t="s">
        <v>22</v>
      </c>
      <c r="L778" t="s">
        <v>21</v>
      </c>
      <c r="M778" t="s">
        <v>122</v>
      </c>
      <c r="N778" t="s">
        <v>25</v>
      </c>
      <c r="O778" t="s">
        <v>123</v>
      </c>
      <c r="P778" t="s">
        <v>25</v>
      </c>
      <c r="Q778" t="s">
        <v>296</v>
      </c>
      <c r="R778" t="s">
        <v>140</v>
      </c>
    </row>
    <row r="779" spans="1:18" x14ac:dyDescent="0.2">
      <c r="A779">
        <v>1216513</v>
      </c>
      <c r="B779" t="s">
        <v>387</v>
      </c>
      <c r="C779" t="s">
        <v>407</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
      <c r="A780">
        <v>1216514</v>
      </c>
      <c r="B780" t="s">
        <v>281</v>
      </c>
      <c r="C780" t="s">
        <v>407</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
      <c r="A781">
        <v>1216515</v>
      </c>
      <c r="B781" t="s">
        <v>388</v>
      </c>
      <c r="C781" t="s">
        <v>407</v>
      </c>
      <c r="D781" s="1">
        <v>44107</v>
      </c>
      <c r="E781" t="s">
        <v>307</v>
      </c>
      <c r="F781" t="s">
        <v>285</v>
      </c>
      <c r="G781">
        <v>0</v>
      </c>
      <c r="H781" t="s">
        <v>372</v>
      </c>
      <c r="I781" t="s">
        <v>21</v>
      </c>
      <c r="J781" t="s">
        <v>21</v>
      </c>
      <c r="K781" t="s">
        <v>22</v>
      </c>
      <c r="L781" t="s">
        <v>372</v>
      </c>
      <c r="M781" t="s">
        <v>23</v>
      </c>
      <c r="N781">
        <v>18</v>
      </c>
      <c r="O781" t="s">
        <v>24</v>
      </c>
      <c r="P781" t="s">
        <v>25</v>
      </c>
      <c r="Q781" t="s">
        <v>237</v>
      </c>
      <c r="R781" t="s">
        <v>283</v>
      </c>
    </row>
    <row r="782" spans="1:18" x14ac:dyDescent="0.2">
      <c r="A782">
        <v>1216516</v>
      </c>
      <c r="B782" t="s">
        <v>387</v>
      </c>
      <c r="C782" t="s">
        <v>407</v>
      </c>
      <c r="D782" s="1">
        <v>44106</v>
      </c>
      <c r="E782" t="s">
        <v>395</v>
      </c>
      <c r="F782" t="s">
        <v>287</v>
      </c>
      <c r="G782">
        <v>0</v>
      </c>
      <c r="H782" t="s">
        <v>259</v>
      </c>
      <c r="I782" t="s">
        <v>32</v>
      </c>
      <c r="J782" t="s">
        <v>259</v>
      </c>
      <c r="K782" t="s">
        <v>33</v>
      </c>
      <c r="L782" t="s">
        <v>259</v>
      </c>
      <c r="M782" t="s">
        <v>23</v>
      </c>
      <c r="N782">
        <v>7</v>
      </c>
      <c r="O782" t="s">
        <v>24</v>
      </c>
      <c r="P782" t="s">
        <v>25</v>
      </c>
      <c r="Q782" t="s">
        <v>232</v>
      </c>
      <c r="R782" t="s">
        <v>201</v>
      </c>
    </row>
    <row r="783" spans="1:18" x14ac:dyDescent="0.2">
      <c r="A783">
        <v>1216517</v>
      </c>
      <c r="B783" t="s">
        <v>387</v>
      </c>
      <c r="C783" t="s">
        <v>407</v>
      </c>
      <c r="D783" s="1">
        <v>44122</v>
      </c>
      <c r="E783" t="s">
        <v>360</v>
      </c>
      <c r="F783" t="s">
        <v>287</v>
      </c>
      <c r="G783">
        <v>0</v>
      </c>
      <c r="H783" t="s">
        <v>47</v>
      </c>
      <c r="I783" t="s">
        <v>31</v>
      </c>
      <c r="J783" t="s">
        <v>47</v>
      </c>
      <c r="K783" t="s">
        <v>33</v>
      </c>
      <c r="L783" t="s">
        <v>31</v>
      </c>
      <c r="M783" t="s">
        <v>122</v>
      </c>
      <c r="N783" t="s">
        <v>25</v>
      </c>
      <c r="O783" t="s">
        <v>123</v>
      </c>
      <c r="P783" t="s">
        <v>25</v>
      </c>
      <c r="Q783" t="s">
        <v>321</v>
      </c>
      <c r="R783" t="s">
        <v>201</v>
      </c>
    </row>
    <row r="784" spans="1:18" x14ac:dyDescent="0.2">
      <c r="A784">
        <v>1216518</v>
      </c>
      <c r="B784" t="s">
        <v>387</v>
      </c>
      <c r="C784" t="s">
        <v>407</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
      <c r="A785">
        <v>1216519</v>
      </c>
      <c r="B785" t="s">
        <v>387</v>
      </c>
      <c r="C785" t="s">
        <v>407</v>
      </c>
      <c r="D785" s="1">
        <v>44109</v>
      </c>
      <c r="E785" t="s">
        <v>297</v>
      </c>
      <c r="F785" t="s">
        <v>287</v>
      </c>
      <c r="G785">
        <v>0</v>
      </c>
      <c r="H785" t="s">
        <v>372</v>
      </c>
      <c r="I785" t="s">
        <v>20</v>
      </c>
      <c r="J785" t="s">
        <v>20</v>
      </c>
      <c r="K785" t="s">
        <v>22</v>
      </c>
      <c r="L785" t="s">
        <v>372</v>
      </c>
      <c r="M785" t="s">
        <v>23</v>
      </c>
      <c r="N785">
        <v>59</v>
      </c>
      <c r="O785" t="s">
        <v>24</v>
      </c>
      <c r="P785" t="s">
        <v>25</v>
      </c>
      <c r="Q785" t="s">
        <v>321</v>
      </c>
      <c r="R785" t="s">
        <v>349</v>
      </c>
    </row>
    <row r="786" spans="1:18" x14ac:dyDescent="0.2">
      <c r="A786">
        <v>1216520</v>
      </c>
      <c r="B786" t="s">
        <v>388</v>
      </c>
      <c r="C786" t="s">
        <v>407</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
      <c r="A787">
        <v>1216521</v>
      </c>
      <c r="B787" t="s">
        <v>388</v>
      </c>
      <c r="C787" t="s">
        <v>407</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
      <c r="A788">
        <v>1216522</v>
      </c>
      <c r="B788" t="s">
        <v>387</v>
      </c>
      <c r="C788" t="s">
        <v>407</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
      <c r="A789">
        <v>1216523</v>
      </c>
      <c r="B789" t="s">
        <v>281</v>
      </c>
      <c r="C789" t="s">
        <v>407</v>
      </c>
      <c r="D789" s="1">
        <v>44114</v>
      </c>
      <c r="E789" t="s">
        <v>101</v>
      </c>
      <c r="F789" t="s">
        <v>282</v>
      </c>
      <c r="G789">
        <v>0</v>
      </c>
      <c r="H789" t="s">
        <v>21</v>
      </c>
      <c r="I789" t="s">
        <v>31</v>
      </c>
      <c r="J789" t="s">
        <v>21</v>
      </c>
      <c r="K789" t="s">
        <v>33</v>
      </c>
      <c r="L789" t="s">
        <v>21</v>
      </c>
      <c r="M789" t="s">
        <v>23</v>
      </c>
      <c r="N789">
        <v>2</v>
      </c>
      <c r="O789" t="s">
        <v>24</v>
      </c>
      <c r="P789" t="s">
        <v>25</v>
      </c>
      <c r="Q789" t="s">
        <v>380</v>
      </c>
      <c r="R789" t="s">
        <v>301</v>
      </c>
    </row>
    <row r="790" spans="1:18" x14ac:dyDescent="0.2">
      <c r="A790">
        <v>1216524</v>
      </c>
      <c r="B790" t="s">
        <v>387</v>
      </c>
      <c r="C790" t="s">
        <v>407</v>
      </c>
      <c r="D790" s="1">
        <v>44131</v>
      </c>
      <c r="E790" t="s">
        <v>226</v>
      </c>
      <c r="F790" t="s">
        <v>287</v>
      </c>
      <c r="G790">
        <v>0</v>
      </c>
      <c r="H790" t="s">
        <v>259</v>
      </c>
      <c r="I790" t="s">
        <v>372</v>
      </c>
      <c r="J790" t="s">
        <v>372</v>
      </c>
      <c r="K790" t="s">
        <v>22</v>
      </c>
      <c r="L790" t="s">
        <v>259</v>
      </c>
      <c r="M790" t="s">
        <v>23</v>
      </c>
      <c r="N790">
        <v>88</v>
      </c>
      <c r="O790" t="s">
        <v>24</v>
      </c>
      <c r="P790" t="s">
        <v>25</v>
      </c>
      <c r="Q790" t="s">
        <v>232</v>
      </c>
      <c r="R790" t="s">
        <v>321</v>
      </c>
    </row>
    <row r="791" spans="1:18" x14ac:dyDescent="0.2">
      <c r="A791">
        <v>1216525</v>
      </c>
      <c r="B791" t="s">
        <v>387</v>
      </c>
      <c r="C791" t="s">
        <v>407</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
      <c r="A792">
        <v>1216526</v>
      </c>
      <c r="B792" t="s">
        <v>281</v>
      </c>
      <c r="C792" t="s">
        <v>407</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
      <c r="A793">
        <v>1216527</v>
      </c>
      <c r="B793" t="s">
        <v>388</v>
      </c>
      <c r="C793" t="s">
        <v>407</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
      <c r="A794">
        <v>1216528</v>
      </c>
      <c r="B794" t="s">
        <v>387</v>
      </c>
      <c r="C794" t="s">
        <v>407</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
      <c r="A795">
        <v>1216529</v>
      </c>
      <c r="B795" t="s">
        <v>281</v>
      </c>
      <c r="C795" t="s">
        <v>407</v>
      </c>
      <c r="D795" s="1">
        <v>44115</v>
      </c>
      <c r="E795" t="s">
        <v>324</v>
      </c>
      <c r="F795" t="s">
        <v>282</v>
      </c>
      <c r="G795">
        <v>0</v>
      </c>
      <c r="H795" t="s">
        <v>372</v>
      </c>
      <c r="I795" t="s">
        <v>47</v>
      </c>
      <c r="J795" t="s">
        <v>372</v>
      </c>
      <c r="K795" t="s">
        <v>33</v>
      </c>
      <c r="L795" t="s">
        <v>47</v>
      </c>
      <c r="M795" t="s">
        <v>41</v>
      </c>
      <c r="N795">
        <v>5</v>
      </c>
      <c r="O795" t="s">
        <v>24</v>
      </c>
      <c r="P795" t="s">
        <v>25</v>
      </c>
      <c r="Q795" t="s">
        <v>301</v>
      </c>
      <c r="R795" t="s">
        <v>140</v>
      </c>
    </row>
    <row r="796" spans="1:18" x14ac:dyDescent="0.2">
      <c r="A796">
        <v>1216530</v>
      </c>
      <c r="B796" t="s">
        <v>387</v>
      </c>
      <c r="C796" t="s">
        <v>407</v>
      </c>
      <c r="D796" s="1">
        <v>44136</v>
      </c>
      <c r="E796" t="s">
        <v>396</v>
      </c>
      <c r="F796" t="s">
        <v>287</v>
      </c>
      <c r="G796">
        <v>0</v>
      </c>
      <c r="H796" t="s">
        <v>21</v>
      </c>
      <c r="I796" t="s">
        <v>40</v>
      </c>
      <c r="J796" t="s">
        <v>40</v>
      </c>
      <c r="K796" t="s">
        <v>22</v>
      </c>
      <c r="L796" t="s">
        <v>21</v>
      </c>
      <c r="M796" t="s">
        <v>23</v>
      </c>
      <c r="N796">
        <v>60</v>
      </c>
      <c r="O796" t="s">
        <v>24</v>
      </c>
      <c r="P796" t="s">
        <v>25</v>
      </c>
      <c r="Q796" t="s">
        <v>321</v>
      </c>
      <c r="R796" t="s">
        <v>201</v>
      </c>
    </row>
    <row r="797" spans="1:18" x14ac:dyDescent="0.2">
      <c r="A797">
        <v>1216531</v>
      </c>
      <c r="B797" t="s">
        <v>388</v>
      </c>
      <c r="C797" t="s">
        <v>407</v>
      </c>
      <c r="D797" s="1">
        <v>44119</v>
      </c>
      <c r="E797" t="s">
        <v>360</v>
      </c>
      <c r="F797" t="s">
        <v>285</v>
      </c>
      <c r="G797">
        <v>0</v>
      </c>
      <c r="H797" t="s">
        <v>20</v>
      </c>
      <c r="I797" t="s">
        <v>31</v>
      </c>
      <c r="J797" t="s">
        <v>20</v>
      </c>
      <c r="K797" t="s">
        <v>33</v>
      </c>
      <c r="L797" t="s">
        <v>31</v>
      </c>
      <c r="M797" t="s">
        <v>41</v>
      </c>
      <c r="N797">
        <v>8</v>
      </c>
      <c r="O797" t="s">
        <v>24</v>
      </c>
      <c r="P797" t="s">
        <v>25</v>
      </c>
      <c r="Q797" t="s">
        <v>333</v>
      </c>
      <c r="R797" t="s">
        <v>252</v>
      </c>
    </row>
    <row r="798" spans="1:18" x14ac:dyDescent="0.2">
      <c r="A798">
        <v>1216532</v>
      </c>
      <c r="B798" t="s">
        <v>281</v>
      </c>
      <c r="C798" t="s">
        <v>407</v>
      </c>
      <c r="D798" s="1">
        <v>44103</v>
      </c>
      <c r="E798" t="s">
        <v>344</v>
      </c>
      <c r="F798" t="s">
        <v>282</v>
      </c>
      <c r="G798">
        <v>0</v>
      </c>
      <c r="H798" t="s">
        <v>259</v>
      </c>
      <c r="I798" t="s">
        <v>372</v>
      </c>
      <c r="J798" t="s">
        <v>372</v>
      </c>
      <c r="K798" t="s">
        <v>22</v>
      </c>
      <c r="L798" t="s">
        <v>259</v>
      </c>
      <c r="M798" t="s">
        <v>23</v>
      </c>
      <c r="N798">
        <v>15</v>
      </c>
      <c r="O798" t="s">
        <v>24</v>
      </c>
      <c r="P798" t="s">
        <v>25</v>
      </c>
      <c r="Q798" t="s">
        <v>320</v>
      </c>
      <c r="R798" t="s">
        <v>140</v>
      </c>
    </row>
    <row r="799" spans="1:18" x14ac:dyDescent="0.2">
      <c r="A799">
        <v>1216533</v>
      </c>
      <c r="B799" t="s">
        <v>281</v>
      </c>
      <c r="C799" t="s">
        <v>407</v>
      </c>
      <c r="D799" s="1">
        <v>44123</v>
      </c>
      <c r="E799" t="s">
        <v>352</v>
      </c>
      <c r="F799" t="s">
        <v>282</v>
      </c>
      <c r="G799">
        <v>0</v>
      </c>
      <c r="H799" t="s">
        <v>32</v>
      </c>
      <c r="I799" t="s">
        <v>40</v>
      </c>
      <c r="J799" t="s">
        <v>32</v>
      </c>
      <c r="K799" t="s">
        <v>33</v>
      </c>
      <c r="L799" t="s">
        <v>40</v>
      </c>
      <c r="M799" t="s">
        <v>41</v>
      </c>
      <c r="N799">
        <v>7</v>
      </c>
      <c r="O799" t="s">
        <v>24</v>
      </c>
      <c r="P799" t="s">
        <v>25</v>
      </c>
      <c r="Q799" t="s">
        <v>301</v>
      </c>
      <c r="R799" t="s">
        <v>320</v>
      </c>
    </row>
    <row r="800" spans="1:18" x14ac:dyDescent="0.2">
      <c r="A800">
        <v>1216534</v>
      </c>
      <c r="B800" t="s">
        <v>387</v>
      </c>
      <c r="C800" t="s">
        <v>407</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
      <c r="A801">
        <v>1216535</v>
      </c>
      <c r="B801" t="s">
        <v>387</v>
      </c>
      <c r="C801" t="s">
        <v>407</v>
      </c>
      <c r="D801" s="1">
        <v>44135</v>
      </c>
      <c r="E801" t="s">
        <v>368</v>
      </c>
      <c r="F801" t="s">
        <v>287</v>
      </c>
      <c r="G801">
        <v>0</v>
      </c>
      <c r="H801" t="s">
        <v>372</v>
      </c>
      <c r="I801" t="s">
        <v>47</v>
      </c>
      <c r="J801" t="s">
        <v>47</v>
      </c>
      <c r="K801" t="s">
        <v>22</v>
      </c>
      <c r="L801" t="s">
        <v>47</v>
      </c>
      <c r="M801" t="s">
        <v>41</v>
      </c>
      <c r="N801">
        <v>9</v>
      </c>
      <c r="O801" t="s">
        <v>24</v>
      </c>
      <c r="P801" t="s">
        <v>25</v>
      </c>
      <c r="Q801" t="s">
        <v>349</v>
      </c>
      <c r="R801" t="s">
        <v>201</v>
      </c>
    </row>
    <row r="802" spans="1:18" x14ac:dyDescent="0.2">
      <c r="A802">
        <v>1216536</v>
      </c>
      <c r="B802" t="s">
        <v>387</v>
      </c>
      <c r="C802" t="s">
        <v>407</v>
      </c>
      <c r="D802" s="1">
        <v>44133</v>
      </c>
      <c r="E802" t="s">
        <v>393</v>
      </c>
      <c r="F802" t="s">
        <v>287</v>
      </c>
      <c r="G802">
        <v>0</v>
      </c>
      <c r="H802" t="s">
        <v>21</v>
      </c>
      <c r="I802" t="s">
        <v>32</v>
      </c>
      <c r="J802" t="s">
        <v>32</v>
      </c>
      <c r="K802" t="s">
        <v>22</v>
      </c>
      <c r="L802" t="s">
        <v>32</v>
      </c>
      <c r="M802" t="s">
        <v>41</v>
      </c>
      <c r="N802">
        <v>6</v>
      </c>
      <c r="O802" t="s">
        <v>24</v>
      </c>
      <c r="P802" t="s">
        <v>25</v>
      </c>
      <c r="Q802" t="s">
        <v>252</v>
      </c>
      <c r="R802" t="s">
        <v>283</v>
      </c>
    </row>
    <row r="803" spans="1:18" x14ac:dyDescent="0.2">
      <c r="A803">
        <v>1216537</v>
      </c>
      <c r="B803" t="s">
        <v>281</v>
      </c>
      <c r="C803" t="s">
        <v>407</v>
      </c>
      <c r="D803" s="1">
        <v>44134</v>
      </c>
      <c r="E803" t="s">
        <v>350</v>
      </c>
      <c r="F803" t="s">
        <v>282</v>
      </c>
      <c r="G803">
        <v>0</v>
      </c>
      <c r="H803" t="s">
        <v>31</v>
      </c>
      <c r="I803" t="s">
        <v>40</v>
      </c>
      <c r="J803" t="s">
        <v>40</v>
      </c>
      <c r="K803" t="s">
        <v>22</v>
      </c>
      <c r="L803" t="s">
        <v>40</v>
      </c>
      <c r="M803" t="s">
        <v>41</v>
      </c>
      <c r="N803">
        <v>7</v>
      </c>
      <c r="O803" t="s">
        <v>24</v>
      </c>
      <c r="P803" t="s">
        <v>25</v>
      </c>
      <c r="Q803" t="s">
        <v>301</v>
      </c>
      <c r="R803" t="s">
        <v>140</v>
      </c>
    </row>
    <row r="804" spans="1:18" x14ac:dyDescent="0.2">
      <c r="A804">
        <v>1216538</v>
      </c>
      <c r="B804" t="s">
        <v>388</v>
      </c>
      <c r="C804" t="s">
        <v>407</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
      <c r="A805">
        <v>1216539</v>
      </c>
      <c r="B805" t="s">
        <v>387</v>
      </c>
      <c r="C805" t="s">
        <v>407</v>
      </c>
      <c r="D805" s="1">
        <v>44099</v>
      </c>
      <c r="E805" t="s">
        <v>373</v>
      </c>
      <c r="F805" t="s">
        <v>287</v>
      </c>
      <c r="G805">
        <v>0</v>
      </c>
      <c r="H805" t="s">
        <v>372</v>
      </c>
      <c r="I805" t="s">
        <v>32</v>
      </c>
      <c r="J805" t="s">
        <v>32</v>
      </c>
      <c r="K805" t="s">
        <v>22</v>
      </c>
      <c r="L805" t="s">
        <v>372</v>
      </c>
      <c r="M805" t="s">
        <v>23</v>
      </c>
      <c r="N805">
        <v>44</v>
      </c>
      <c r="O805" t="s">
        <v>24</v>
      </c>
      <c r="P805" t="s">
        <v>25</v>
      </c>
      <c r="Q805" t="s">
        <v>333</v>
      </c>
      <c r="R805" t="s">
        <v>283</v>
      </c>
    </row>
    <row r="806" spans="1:18" x14ac:dyDescent="0.2">
      <c r="A806">
        <v>1216540</v>
      </c>
      <c r="B806" t="s">
        <v>388</v>
      </c>
      <c r="C806" t="s">
        <v>407</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
      <c r="A807">
        <v>1216541</v>
      </c>
      <c r="B807" t="s">
        <v>281</v>
      </c>
      <c r="C807" t="s">
        <v>407</v>
      </c>
      <c r="D807" s="1">
        <v>44129</v>
      </c>
      <c r="E807" t="s">
        <v>350</v>
      </c>
      <c r="F807" t="s">
        <v>282</v>
      </c>
      <c r="G807">
        <v>0</v>
      </c>
      <c r="H807" t="s">
        <v>47</v>
      </c>
      <c r="I807" t="s">
        <v>40</v>
      </c>
      <c r="J807" t="s">
        <v>47</v>
      </c>
      <c r="K807" t="s">
        <v>33</v>
      </c>
      <c r="L807" t="s">
        <v>40</v>
      </c>
      <c r="M807" t="s">
        <v>41</v>
      </c>
      <c r="N807">
        <v>8</v>
      </c>
      <c r="O807" t="s">
        <v>24</v>
      </c>
      <c r="P807" t="s">
        <v>25</v>
      </c>
      <c r="Q807" t="s">
        <v>380</v>
      </c>
      <c r="R807" t="s">
        <v>320</v>
      </c>
    </row>
    <row r="808" spans="1:18" x14ac:dyDescent="0.2">
      <c r="A808">
        <v>1216542</v>
      </c>
      <c r="B808" t="s">
        <v>387</v>
      </c>
      <c r="C808" t="s">
        <v>407</v>
      </c>
      <c r="D808" s="1">
        <v>44112</v>
      </c>
      <c r="E808" t="s">
        <v>374</v>
      </c>
      <c r="F808" t="s">
        <v>287</v>
      </c>
      <c r="G808">
        <v>0</v>
      </c>
      <c r="H808" t="s">
        <v>259</v>
      </c>
      <c r="I808" t="s">
        <v>31</v>
      </c>
      <c r="J808" t="s">
        <v>259</v>
      </c>
      <c r="K808" t="s">
        <v>33</v>
      </c>
      <c r="L808" t="s">
        <v>259</v>
      </c>
      <c r="M808" t="s">
        <v>23</v>
      </c>
      <c r="N808">
        <v>69</v>
      </c>
      <c r="O808" t="s">
        <v>24</v>
      </c>
      <c r="P808" t="s">
        <v>25</v>
      </c>
      <c r="Q808" t="s">
        <v>232</v>
      </c>
      <c r="R808" t="s">
        <v>321</v>
      </c>
    </row>
    <row r="809" spans="1:18" x14ac:dyDescent="0.2">
      <c r="A809">
        <v>1216543</v>
      </c>
      <c r="B809" t="s">
        <v>387</v>
      </c>
      <c r="C809" t="s">
        <v>407</v>
      </c>
      <c r="D809" s="1">
        <v>44118</v>
      </c>
      <c r="E809" t="s">
        <v>392</v>
      </c>
      <c r="F809" t="s">
        <v>287</v>
      </c>
      <c r="G809">
        <v>0</v>
      </c>
      <c r="H809" t="s">
        <v>372</v>
      </c>
      <c r="I809" t="s">
        <v>40</v>
      </c>
      <c r="J809" t="s">
        <v>372</v>
      </c>
      <c r="K809" t="s">
        <v>33</v>
      </c>
      <c r="L809" t="s">
        <v>372</v>
      </c>
      <c r="M809" t="s">
        <v>23</v>
      </c>
      <c r="N809">
        <v>13</v>
      </c>
      <c r="O809" t="s">
        <v>24</v>
      </c>
      <c r="P809" t="s">
        <v>25</v>
      </c>
      <c r="Q809" t="s">
        <v>232</v>
      </c>
      <c r="R809" t="s">
        <v>321</v>
      </c>
    </row>
    <row r="810" spans="1:18" x14ac:dyDescent="0.2">
      <c r="A810">
        <v>1216544</v>
      </c>
      <c r="B810" t="s">
        <v>387</v>
      </c>
      <c r="C810" t="s">
        <v>407</v>
      </c>
      <c r="D810" s="1">
        <v>44129</v>
      </c>
      <c r="E810" t="s">
        <v>393</v>
      </c>
      <c r="F810" t="s">
        <v>287</v>
      </c>
      <c r="G810">
        <v>0</v>
      </c>
      <c r="H810" t="s">
        <v>20</v>
      </c>
      <c r="I810" t="s">
        <v>32</v>
      </c>
      <c r="J810" t="s">
        <v>20</v>
      </c>
      <c r="K810" t="s">
        <v>33</v>
      </c>
      <c r="L810" t="s">
        <v>32</v>
      </c>
      <c r="M810" t="s">
        <v>41</v>
      </c>
      <c r="N810">
        <v>8</v>
      </c>
      <c r="O810" t="s">
        <v>24</v>
      </c>
      <c r="P810" t="s">
        <v>25</v>
      </c>
      <c r="Q810" t="s">
        <v>252</v>
      </c>
      <c r="R810" t="s">
        <v>283</v>
      </c>
    </row>
    <row r="811" spans="1:18" x14ac:dyDescent="0.2">
      <c r="A811">
        <v>1216545</v>
      </c>
      <c r="B811" t="s">
        <v>281</v>
      </c>
      <c r="C811" t="s">
        <v>407</v>
      </c>
      <c r="D811" s="1">
        <v>44100</v>
      </c>
      <c r="E811" t="s">
        <v>385</v>
      </c>
      <c r="F811" t="s">
        <v>282</v>
      </c>
      <c r="G811">
        <v>0</v>
      </c>
      <c r="H811" t="s">
        <v>259</v>
      </c>
      <c r="I811" t="s">
        <v>21</v>
      </c>
      <c r="J811" t="s">
        <v>259</v>
      </c>
      <c r="K811" t="s">
        <v>33</v>
      </c>
      <c r="L811" t="s">
        <v>21</v>
      </c>
      <c r="M811" t="s">
        <v>41</v>
      </c>
      <c r="N811">
        <v>7</v>
      </c>
      <c r="O811" t="s">
        <v>24</v>
      </c>
      <c r="P811" t="s">
        <v>25</v>
      </c>
      <c r="Q811" t="s">
        <v>301</v>
      </c>
      <c r="R811" t="s">
        <v>320</v>
      </c>
    </row>
    <row r="812" spans="1:18" x14ac:dyDescent="0.2">
      <c r="A812">
        <v>1216546</v>
      </c>
      <c r="B812" t="s">
        <v>387</v>
      </c>
      <c r="C812" t="s">
        <v>407</v>
      </c>
      <c r="D812" s="1">
        <v>44124</v>
      </c>
      <c r="E812" t="s">
        <v>227</v>
      </c>
      <c r="F812" t="s">
        <v>287</v>
      </c>
      <c r="G812">
        <v>0</v>
      </c>
      <c r="H812" t="s">
        <v>372</v>
      </c>
      <c r="I812" t="s">
        <v>31</v>
      </c>
      <c r="J812" t="s">
        <v>372</v>
      </c>
      <c r="K812" t="s">
        <v>33</v>
      </c>
      <c r="L812" t="s">
        <v>31</v>
      </c>
      <c r="M812" t="s">
        <v>41</v>
      </c>
      <c r="N812">
        <v>5</v>
      </c>
      <c r="O812" t="s">
        <v>24</v>
      </c>
      <c r="P812" t="s">
        <v>25</v>
      </c>
      <c r="Q812" t="s">
        <v>252</v>
      </c>
      <c r="R812" t="s">
        <v>283</v>
      </c>
    </row>
    <row r="813" spans="1:18" x14ac:dyDescent="0.2">
      <c r="A813">
        <v>1216547</v>
      </c>
      <c r="B813" t="s">
        <v>387</v>
      </c>
      <c r="C813" t="s">
        <v>407</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
      <c r="A814">
        <v>1237177</v>
      </c>
      <c r="B814" t="s">
        <v>387</v>
      </c>
      <c r="C814" t="s">
        <v>407</v>
      </c>
      <c r="D814" s="1">
        <v>44140</v>
      </c>
      <c r="E814" t="s">
        <v>347</v>
      </c>
      <c r="F814" t="s">
        <v>287</v>
      </c>
      <c r="G814">
        <v>0</v>
      </c>
      <c r="H814" t="s">
        <v>47</v>
      </c>
      <c r="I814" t="s">
        <v>372</v>
      </c>
      <c r="J814" t="s">
        <v>372</v>
      </c>
      <c r="K814" t="s">
        <v>22</v>
      </c>
      <c r="L814" t="s">
        <v>47</v>
      </c>
      <c r="M814" t="s">
        <v>23</v>
      </c>
      <c r="N814">
        <v>57</v>
      </c>
      <c r="O814" t="s">
        <v>24</v>
      </c>
      <c r="P814" t="s">
        <v>25</v>
      </c>
      <c r="Q814" t="s">
        <v>301</v>
      </c>
      <c r="R814" t="s">
        <v>321</v>
      </c>
    </row>
    <row r="815" spans="1:18" x14ac:dyDescent="0.2">
      <c r="A815">
        <v>1237178</v>
      </c>
      <c r="B815" t="s">
        <v>281</v>
      </c>
      <c r="C815" t="s">
        <v>407</v>
      </c>
      <c r="D815" s="1">
        <v>44141</v>
      </c>
      <c r="E815" t="s">
        <v>351</v>
      </c>
      <c r="F815" t="s">
        <v>282</v>
      </c>
      <c r="G815">
        <v>0</v>
      </c>
      <c r="H815" t="s">
        <v>20</v>
      </c>
      <c r="I815" t="s">
        <v>259</v>
      </c>
      <c r="J815" t="s">
        <v>259</v>
      </c>
      <c r="K815" t="s">
        <v>22</v>
      </c>
      <c r="L815" t="s">
        <v>259</v>
      </c>
      <c r="M815" t="s">
        <v>41</v>
      </c>
      <c r="N815">
        <v>6</v>
      </c>
      <c r="O815" t="s">
        <v>24</v>
      </c>
      <c r="P815" t="s">
        <v>25</v>
      </c>
      <c r="Q815" t="s">
        <v>201</v>
      </c>
      <c r="R815" t="s">
        <v>140</v>
      </c>
    </row>
    <row r="816" spans="1:18" x14ac:dyDescent="0.2">
      <c r="A816">
        <v>1237180</v>
      </c>
      <c r="B816" t="s">
        <v>281</v>
      </c>
      <c r="C816" t="s">
        <v>407</v>
      </c>
      <c r="D816" s="1">
        <v>44143</v>
      </c>
      <c r="E816" t="s">
        <v>335</v>
      </c>
      <c r="F816" t="s">
        <v>282</v>
      </c>
      <c r="G816">
        <v>0</v>
      </c>
      <c r="H816" t="s">
        <v>372</v>
      </c>
      <c r="I816" t="s">
        <v>259</v>
      </c>
      <c r="J816" t="s">
        <v>372</v>
      </c>
      <c r="K816" t="s">
        <v>33</v>
      </c>
      <c r="L816" t="s">
        <v>372</v>
      </c>
      <c r="M816" t="s">
        <v>23</v>
      </c>
      <c r="N816">
        <v>17</v>
      </c>
      <c r="O816" t="s">
        <v>24</v>
      </c>
      <c r="P816" t="s">
        <v>25</v>
      </c>
      <c r="Q816" t="s">
        <v>201</v>
      </c>
      <c r="R816" t="s">
        <v>140</v>
      </c>
    </row>
    <row r="817" spans="1:18" x14ac:dyDescent="0.2">
      <c r="A817">
        <v>1237181</v>
      </c>
      <c r="B817" t="s">
        <v>387</v>
      </c>
      <c r="C817" t="s">
        <v>407</v>
      </c>
      <c r="D817" s="1">
        <v>44145</v>
      </c>
      <c r="E817" t="s">
        <v>310</v>
      </c>
      <c r="F817" t="s">
        <v>287</v>
      </c>
      <c r="G817">
        <v>0</v>
      </c>
      <c r="H817" t="s">
        <v>372</v>
      </c>
      <c r="I817" t="s">
        <v>47</v>
      </c>
      <c r="J817" t="s">
        <v>372</v>
      </c>
      <c r="K817" t="s">
        <v>33</v>
      </c>
      <c r="L817" t="s">
        <v>47</v>
      </c>
      <c r="M817" t="s">
        <v>41</v>
      </c>
      <c r="N817">
        <v>5</v>
      </c>
      <c r="O817" t="s">
        <v>24</v>
      </c>
      <c r="P817" t="s">
        <v>25</v>
      </c>
      <c r="Q817" t="s">
        <v>301</v>
      </c>
      <c r="R817" t="s">
        <v>321</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0A7D3-7635-1C42-BFB3-FE0BFB65914B}">
  <sheetPr>
    <tabColor theme="9" tint="0.39997558519241921"/>
  </sheetPr>
  <dimension ref="A1"/>
  <sheetViews>
    <sheetView showGridLines="0" tabSelected="1" workbookViewId="0">
      <selection activeCell="A44" sqref="A44"/>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Bases Decision</vt:lpstr>
      <vt:lpstr>Top 10 Venues</vt:lpstr>
      <vt:lpstr>Top 10 MOM</vt:lpstr>
      <vt:lpstr>Title Winner</vt:lpstr>
      <vt:lpstr>Winner Data</vt:lpstr>
      <vt:lpstr>KPI</vt:lpstr>
      <vt:lpstr>IPL Matches 2008-2020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2022-10-17T08:12:47Z</dcterms:created>
  <dcterms:modified xsi:type="dcterms:W3CDTF">2022-10-18T13:08:53Z</dcterms:modified>
</cp:coreProperties>
</file>