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3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4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5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6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7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8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drawings/drawing9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nsr.work\Downloads\"/>
    </mc:Choice>
  </mc:AlternateContent>
  <bookViews>
    <workbookView xWindow="0" yWindow="0" windowWidth="20490" windowHeight="7755" tabRatio="805" firstSheet="5" activeTab="13"/>
  </bookViews>
  <sheets>
    <sheet name="Legend" sheetId="11" r:id="rId1"/>
    <sheet name="Summary" sheetId="16" r:id="rId2"/>
    <sheet name="Project Details" sheetId="20" r:id="rId3"/>
    <sheet name="Review 1" sheetId="26" r:id="rId4"/>
    <sheet name="Review 2" sheetId="3" r:id="rId5"/>
    <sheet name="Review 3" sheetId="10" r:id="rId6"/>
    <sheet name="Copy Edit 1" sheetId="9" r:id="rId7"/>
    <sheet name="Copy Edit 2" sheetId="27" r:id="rId8"/>
    <sheet name="QA Spot Check" sheetId="4" r:id="rId9"/>
    <sheet name="Customer Feedback" sheetId="7" r:id="rId10"/>
    <sheet name="Screenshots" sheetId="23" r:id="rId11"/>
    <sheet name="Live" sheetId="22" r:id="rId12"/>
    <sheet name="Data validation new" sheetId="21" r:id="rId13"/>
    <sheet name="combo" sheetId="28" r:id="rId14"/>
    <sheet name="R1" sheetId="18" r:id="rId15"/>
  </sheets>
  <definedNames>
    <definedName name="_xlnm._FilterDatabase" localSheetId="2" hidden="1">'Project Details'!$A$4:$F$63</definedName>
    <definedName name="Accessibility">'Data validation new'!$AI$2:$AI$7</definedName>
    <definedName name="Audio">'Data validation new'!$U$2:$U$8</definedName>
    <definedName name="Beta_Round_1_dt">OFFSET('Data validation new'!$E$2,0,0,COUNTA('Data validation new'!$E$2:$E$1048576))</definedName>
    <definedName name="Beta_Round_2_dt">OFFSET('Data validation new'!$F$2,0,0,COUNTA('Data validation new'!$F$2:$F$1048576))</definedName>
    <definedName name="Client_Beta_dt">OFFSET('Data validation new'!$G$2,0,0,COUNTA('Data validation new'!$G$2:$G$1048576))</definedName>
    <definedName name="Client_Gold_dt">OFFSET('Data validation new'!$I$2,0,0,COUNTA('Data validation new'!$I$2:$I$1048576))</definedName>
    <definedName name="Client_Round_dt">OFFSET('Data validation new'!$C$2,0,0,COUNTA('Data validation new'!$C$2:$C$1048576))</definedName>
    <definedName name="Concept_and_Calculation">'Data validation new'!$L$2:$L$9</definedName>
    <definedName name="Copyedit_dt">OFFSET('Data validation new'!$B$2,0,0,COUNTA('Data validation new'!$B$2:$B$1048576))</definedName>
    <definedName name="Defect_severity">OFFSET('Data validation new'!$AL$2,0,0,COUNTA('Data validation new'!$AL$2:$AL$1048576),3)</definedName>
    <definedName name="Fixed">OFFSET('Data validation new'!$AG$2,0,0,COUNTA('Data validation new'!$AG$2:$AG$1048576),1)</definedName>
    <definedName name="Formatting_and_Design">'Data validation new'!$AA$2:$AA$11</definedName>
    <definedName name="Functionality_and_User_Interface">'Data validation new'!$AD$2:$AD$6</definedName>
    <definedName name="GD_Review_dt">OFFSET('Data validation new'!$D$2,0,0,COUNTA('Data validation new'!$D$2:$D$1048576))</definedName>
    <definedName name="Gold_dt">OFFSET('Data validation new'!$H$2,0,0,COUNTA('Data validation new'!$H$2:$H$1048576))</definedName>
    <definedName name="Language_and_Grammar">'Data validation new'!$R$2:$R$8</definedName>
    <definedName name="Live_dt">OFFSET('Data validation new'!$J$2,0,0,COUNTA('Data validation new'!$J$2:$J$1048576))</definedName>
    <definedName name="Pedagogy">'Data validation new'!$O$2:$O$4</definedName>
    <definedName name="Scripts_Review_dt">OFFSET('Data validation new'!$A$2,0,0,COUNTA('Data validation new'!$A$2:$A$1048576),1)</definedName>
    <definedName name="Video">'Data validation new'!$X$2:$X$6</definedName>
    <definedName name="Z_2B5A4363_8C1E_485A_BECE_33C1A7275D14_.wvu.Cols" localSheetId="1" hidden="1">Summary!$T:$XFD</definedName>
    <definedName name="Z_2B5A4363_8C1E_485A_BECE_33C1A7275D14_.wvu.Rows" localSheetId="6" hidden="1">'Copy Edit 1'!#REF!</definedName>
    <definedName name="Z_2B5A4363_8C1E_485A_BECE_33C1A7275D14_.wvu.Rows" localSheetId="7" hidden="1">'Copy Edit 2'!#REF!</definedName>
    <definedName name="Z_2B5A4363_8C1E_485A_BECE_33C1A7275D14_.wvu.Rows" localSheetId="8" hidden="1">'QA Spot Check'!#REF!</definedName>
    <definedName name="Z_2B5A4363_8C1E_485A_BECE_33C1A7275D14_.wvu.Rows" localSheetId="3" hidden="1">'Review 1'!#REF!</definedName>
    <definedName name="Z_2B5A4363_8C1E_485A_BECE_33C1A7275D14_.wvu.Rows" localSheetId="4" hidden="1">'Review 2'!#REF!</definedName>
    <definedName name="Z_2B5A4363_8C1E_485A_BECE_33C1A7275D14_.wvu.Rows" localSheetId="5" hidden="1">'Review 3'!#REF!</definedName>
  </definedNames>
  <calcPr calcId="152511"/>
  <customWorkbookViews>
    <customWorkbookView name="Julia Paul - Personal View" guid="{2B5A4363-8C1E-485A-BECE-33C1A7275D14}" mergeInterval="0" personalView="1" maximized="1" xWindow="-8" yWindow="-8" windowWidth="1382" windowHeight="744" tabRatio="941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6" l="1"/>
  <c r="D2" i="18"/>
  <c r="P2" i="18" l="1"/>
  <c r="O2" i="18"/>
  <c r="N2" i="18"/>
  <c r="M2" i="18"/>
  <c r="L2" i="18"/>
  <c r="K2" i="18"/>
  <c r="J2" i="18"/>
  <c r="I2" i="18"/>
  <c r="H2" i="18"/>
  <c r="G2" i="18"/>
  <c r="M5" i="16" l="1"/>
  <c r="H522" i="27"/>
  <c r="H521" i="27"/>
  <c r="H520" i="27"/>
  <c r="H519" i="27"/>
  <c r="H518" i="27"/>
  <c r="H517" i="27"/>
  <c r="H516" i="27"/>
  <c r="H515" i="27"/>
  <c r="H514" i="27"/>
  <c r="H513" i="27"/>
  <c r="H512" i="27"/>
  <c r="H511" i="27"/>
  <c r="H510" i="27"/>
  <c r="H509" i="27"/>
  <c r="H508" i="27"/>
  <c r="H507" i="27"/>
  <c r="H506" i="27"/>
  <c r="H505" i="27"/>
  <c r="H504" i="27"/>
  <c r="H503" i="27"/>
  <c r="H502" i="27"/>
  <c r="H501" i="27"/>
  <c r="H500" i="27"/>
  <c r="H499" i="27"/>
  <c r="H498" i="27"/>
  <c r="H497" i="27"/>
  <c r="H496" i="27"/>
  <c r="H495" i="27"/>
  <c r="H494" i="27"/>
  <c r="H493" i="27"/>
  <c r="H492" i="27"/>
  <c r="H491" i="27"/>
  <c r="H490" i="27"/>
  <c r="H489" i="27"/>
  <c r="H488" i="27"/>
  <c r="H487" i="27"/>
  <c r="H486" i="27"/>
  <c r="H485" i="27"/>
  <c r="H484" i="27"/>
  <c r="H483" i="27"/>
  <c r="H482" i="27"/>
  <c r="H481" i="27"/>
  <c r="H480" i="27"/>
  <c r="H479" i="27"/>
  <c r="H478" i="27"/>
  <c r="H477" i="27"/>
  <c r="H476" i="27"/>
  <c r="H475" i="27"/>
  <c r="H474" i="27"/>
  <c r="H473" i="27"/>
  <c r="H472" i="27"/>
  <c r="H471" i="27"/>
  <c r="H470" i="27"/>
  <c r="H469" i="27"/>
  <c r="H468" i="27"/>
  <c r="H467" i="27"/>
  <c r="H466" i="27"/>
  <c r="H465" i="27"/>
  <c r="H464" i="27"/>
  <c r="H463" i="27"/>
  <c r="H462" i="27"/>
  <c r="H461" i="27"/>
  <c r="H460" i="27"/>
  <c r="H459" i="27"/>
  <c r="H458" i="27"/>
  <c r="H457" i="27"/>
  <c r="H456" i="27"/>
  <c r="H455" i="27"/>
  <c r="H454" i="27"/>
  <c r="H453" i="27"/>
  <c r="H452" i="27"/>
  <c r="H451" i="27"/>
  <c r="H450" i="27"/>
  <c r="H449" i="27"/>
  <c r="H448" i="27"/>
  <c r="H447" i="27"/>
  <c r="H446" i="27"/>
  <c r="H445" i="27"/>
  <c r="H444" i="27"/>
  <c r="H443" i="27"/>
  <c r="H442" i="27"/>
  <c r="H441" i="27"/>
  <c r="H440" i="27"/>
  <c r="H439" i="27"/>
  <c r="H438" i="27"/>
  <c r="H437" i="27"/>
  <c r="H436" i="27"/>
  <c r="H435" i="27"/>
  <c r="H434" i="27"/>
  <c r="H433" i="27"/>
  <c r="H432" i="27"/>
  <c r="H431" i="27"/>
  <c r="H430" i="27"/>
  <c r="H429" i="27"/>
  <c r="H428" i="27"/>
  <c r="H427" i="27"/>
  <c r="H426" i="27"/>
  <c r="H425" i="27"/>
  <c r="H424" i="27"/>
  <c r="H423" i="27"/>
  <c r="H422" i="27"/>
  <c r="H421" i="27"/>
  <c r="H420" i="27"/>
  <c r="H419" i="27"/>
  <c r="H418" i="27"/>
  <c r="H417" i="27"/>
  <c r="H416" i="27"/>
  <c r="H415" i="27"/>
  <c r="H414" i="27"/>
  <c r="H413" i="27"/>
  <c r="H412" i="27"/>
  <c r="H411" i="27"/>
  <c r="H410" i="27"/>
  <c r="H409" i="27"/>
  <c r="H408" i="27"/>
  <c r="H407" i="27"/>
  <c r="H406" i="27"/>
  <c r="H405" i="27"/>
  <c r="H404" i="27"/>
  <c r="H403" i="27"/>
  <c r="H402" i="27"/>
  <c r="H401" i="27"/>
  <c r="H400" i="27"/>
  <c r="H399" i="27"/>
  <c r="H398" i="27"/>
  <c r="H397" i="27"/>
  <c r="H396" i="27"/>
  <c r="H395" i="27"/>
  <c r="H394" i="27"/>
  <c r="H393" i="27"/>
  <c r="H392" i="27"/>
  <c r="H391" i="27"/>
  <c r="H390" i="27"/>
  <c r="H389" i="27"/>
  <c r="H388" i="27"/>
  <c r="H387" i="27"/>
  <c r="H386" i="27"/>
  <c r="H385" i="27"/>
  <c r="H384" i="27"/>
  <c r="H383" i="27"/>
  <c r="H382" i="27"/>
  <c r="H381" i="27"/>
  <c r="H380" i="27"/>
  <c r="H379" i="27"/>
  <c r="H378" i="27"/>
  <c r="H377" i="27"/>
  <c r="H376" i="27"/>
  <c r="H375" i="27"/>
  <c r="H374" i="27"/>
  <c r="H373" i="27"/>
  <c r="H372" i="27"/>
  <c r="H371" i="27"/>
  <c r="H370" i="27"/>
  <c r="H369" i="27"/>
  <c r="H368" i="27"/>
  <c r="H367" i="27"/>
  <c r="H366" i="27"/>
  <c r="H365" i="27"/>
  <c r="H364" i="27"/>
  <c r="H363" i="27"/>
  <c r="H362" i="27"/>
  <c r="H361" i="27"/>
  <c r="H360" i="27"/>
  <c r="H359" i="27"/>
  <c r="H358" i="27"/>
  <c r="H357" i="27"/>
  <c r="H356" i="27"/>
  <c r="H355" i="27"/>
  <c r="H354" i="27"/>
  <c r="H353" i="27"/>
  <c r="H352" i="27"/>
  <c r="H351" i="27"/>
  <c r="H350" i="27"/>
  <c r="H349" i="27"/>
  <c r="H348" i="27"/>
  <c r="H347" i="27"/>
  <c r="H346" i="27"/>
  <c r="H345" i="27"/>
  <c r="H344" i="27"/>
  <c r="H343" i="27"/>
  <c r="H342" i="27"/>
  <c r="H341" i="27"/>
  <c r="H340" i="27"/>
  <c r="H339" i="27"/>
  <c r="H338" i="27"/>
  <c r="H337" i="27"/>
  <c r="H336" i="27"/>
  <c r="H335" i="27"/>
  <c r="H334" i="27"/>
  <c r="H333" i="27"/>
  <c r="H332" i="27"/>
  <c r="H331" i="27"/>
  <c r="H330" i="27"/>
  <c r="H329" i="27"/>
  <c r="H328" i="27"/>
  <c r="H327" i="27"/>
  <c r="H326" i="27"/>
  <c r="H325" i="27"/>
  <c r="H324" i="27"/>
  <c r="H323" i="27"/>
  <c r="H322" i="27"/>
  <c r="H321" i="27"/>
  <c r="H320" i="27"/>
  <c r="H319" i="27"/>
  <c r="H318" i="27"/>
  <c r="H317" i="27"/>
  <c r="H316" i="27"/>
  <c r="H315" i="27"/>
  <c r="H314" i="27"/>
  <c r="H313" i="27"/>
  <c r="H312" i="27"/>
  <c r="H311" i="27"/>
  <c r="H310" i="27"/>
  <c r="H309" i="27"/>
  <c r="H308" i="27"/>
  <c r="H307" i="27"/>
  <c r="H306" i="27"/>
  <c r="H305" i="27"/>
  <c r="H304" i="27"/>
  <c r="H303" i="27"/>
  <c r="H302" i="27"/>
  <c r="H301" i="27"/>
  <c r="H300" i="27"/>
  <c r="H299" i="27"/>
  <c r="H298" i="27"/>
  <c r="H297" i="27"/>
  <c r="H296" i="27"/>
  <c r="H295" i="27"/>
  <c r="H294" i="27"/>
  <c r="H293" i="27"/>
  <c r="H292" i="27"/>
  <c r="H291" i="27"/>
  <c r="H290" i="27"/>
  <c r="H289" i="27"/>
  <c r="H288" i="27"/>
  <c r="H287" i="27"/>
  <c r="H286" i="27"/>
  <c r="H285" i="27"/>
  <c r="H284" i="27"/>
  <c r="H283" i="27"/>
  <c r="H282" i="27"/>
  <c r="H281" i="27"/>
  <c r="H280" i="27"/>
  <c r="H279" i="27"/>
  <c r="H278" i="27"/>
  <c r="H277" i="27"/>
  <c r="H276" i="27"/>
  <c r="H275" i="27"/>
  <c r="H274" i="27"/>
  <c r="H273" i="27"/>
  <c r="H272" i="27"/>
  <c r="H271" i="27"/>
  <c r="H270" i="27"/>
  <c r="H269" i="27"/>
  <c r="H268" i="27"/>
  <c r="H267" i="27"/>
  <c r="H266" i="27"/>
  <c r="H265" i="27"/>
  <c r="H264" i="27"/>
  <c r="H263" i="27"/>
  <c r="H262" i="27"/>
  <c r="H261" i="27"/>
  <c r="H260" i="27"/>
  <c r="H259" i="27"/>
  <c r="H258" i="27"/>
  <c r="H257" i="27"/>
  <c r="H256" i="27"/>
  <c r="H255" i="27"/>
  <c r="H254" i="27"/>
  <c r="H253" i="27"/>
  <c r="H252" i="27"/>
  <c r="H251" i="27"/>
  <c r="H250" i="27"/>
  <c r="H249" i="27"/>
  <c r="H248" i="27"/>
  <c r="H247" i="27"/>
  <c r="H246" i="27"/>
  <c r="H245" i="27"/>
  <c r="H244" i="27"/>
  <c r="H243" i="27"/>
  <c r="H242" i="27"/>
  <c r="H241" i="27"/>
  <c r="H240" i="27"/>
  <c r="H239" i="27"/>
  <c r="H238" i="27"/>
  <c r="H237" i="27"/>
  <c r="H236" i="27"/>
  <c r="H235" i="27"/>
  <c r="H234" i="27"/>
  <c r="H233" i="27"/>
  <c r="H232" i="27"/>
  <c r="H231" i="27"/>
  <c r="H230" i="27"/>
  <c r="H229" i="27"/>
  <c r="H228" i="27"/>
  <c r="H227" i="27"/>
  <c r="H226" i="27"/>
  <c r="H225" i="27"/>
  <c r="H224" i="27"/>
  <c r="H223" i="27"/>
  <c r="H222" i="27"/>
  <c r="H221" i="27"/>
  <c r="H220" i="27"/>
  <c r="H219" i="27"/>
  <c r="H218" i="27"/>
  <c r="H217" i="27"/>
  <c r="H216" i="27"/>
  <c r="H215" i="27"/>
  <c r="H214" i="27"/>
  <c r="H213" i="27"/>
  <c r="H212" i="27"/>
  <c r="H211" i="27"/>
  <c r="H210" i="27"/>
  <c r="H209" i="27"/>
  <c r="H208" i="27"/>
  <c r="H207" i="27"/>
  <c r="H206" i="27"/>
  <c r="H205" i="27"/>
  <c r="H204" i="27"/>
  <c r="H203" i="27"/>
  <c r="H202" i="27"/>
  <c r="H201" i="27"/>
  <c r="H200" i="27"/>
  <c r="H199" i="27"/>
  <c r="H198" i="27"/>
  <c r="H197" i="27"/>
  <c r="H196" i="27"/>
  <c r="H195" i="27"/>
  <c r="H194" i="27"/>
  <c r="H193" i="27"/>
  <c r="H192" i="27"/>
  <c r="H191" i="27"/>
  <c r="H190" i="27"/>
  <c r="H189" i="27"/>
  <c r="H188" i="27"/>
  <c r="H187" i="27"/>
  <c r="H186" i="27"/>
  <c r="H185" i="27"/>
  <c r="H184" i="27"/>
  <c r="H183" i="27"/>
  <c r="H182" i="27"/>
  <c r="H181" i="27"/>
  <c r="H180" i="27"/>
  <c r="H179" i="27"/>
  <c r="H178" i="27"/>
  <c r="H177" i="27"/>
  <c r="H176" i="27"/>
  <c r="H175" i="27"/>
  <c r="H174" i="27"/>
  <c r="H173" i="27"/>
  <c r="H172" i="27"/>
  <c r="H171" i="27"/>
  <c r="H170" i="27"/>
  <c r="H169" i="27"/>
  <c r="H168" i="27"/>
  <c r="H167" i="27"/>
  <c r="H166" i="27"/>
  <c r="H165" i="27"/>
  <c r="H164" i="27"/>
  <c r="H163" i="27"/>
  <c r="H162" i="27"/>
  <c r="H161" i="27"/>
  <c r="H160" i="27"/>
  <c r="H159" i="27"/>
  <c r="H158" i="27"/>
  <c r="H157" i="27"/>
  <c r="H156" i="27"/>
  <c r="H155" i="27"/>
  <c r="H154" i="27"/>
  <c r="H153" i="27"/>
  <c r="H152" i="27"/>
  <c r="H151" i="27"/>
  <c r="H150" i="27"/>
  <c r="H149" i="27"/>
  <c r="H148" i="27"/>
  <c r="H147" i="27"/>
  <c r="H146" i="27"/>
  <c r="H145" i="27"/>
  <c r="H144" i="27"/>
  <c r="H143" i="27"/>
  <c r="H142" i="27"/>
  <c r="H141" i="27"/>
  <c r="H140" i="27"/>
  <c r="H139" i="27"/>
  <c r="H138" i="27"/>
  <c r="H137" i="27"/>
  <c r="H136" i="27"/>
  <c r="H135" i="27"/>
  <c r="H134" i="27"/>
  <c r="H133" i="27"/>
  <c r="H132" i="27"/>
  <c r="H131" i="27"/>
  <c r="H130" i="27"/>
  <c r="H129" i="27"/>
  <c r="H128" i="27"/>
  <c r="H127" i="27"/>
  <c r="H126" i="27"/>
  <c r="H125" i="27"/>
  <c r="H124" i="27"/>
  <c r="H123" i="27"/>
  <c r="H122" i="27"/>
  <c r="H121" i="27"/>
  <c r="H120" i="27"/>
  <c r="H119" i="27"/>
  <c r="H118" i="27"/>
  <c r="H117" i="27"/>
  <c r="H116" i="27"/>
  <c r="H115" i="27"/>
  <c r="H114" i="27"/>
  <c r="H113" i="27"/>
  <c r="H112" i="27"/>
  <c r="H111" i="27"/>
  <c r="H110" i="27"/>
  <c r="H109" i="27"/>
  <c r="H108" i="27"/>
  <c r="H107" i="27"/>
  <c r="H106" i="27"/>
  <c r="H105" i="27"/>
  <c r="H104" i="27"/>
  <c r="H103" i="27"/>
  <c r="H102" i="27"/>
  <c r="H101" i="27"/>
  <c r="H100" i="27"/>
  <c r="H99" i="27"/>
  <c r="H98" i="27"/>
  <c r="H97" i="27"/>
  <c r="H96" i="27"/>
  <c r="H95" i="27"/>
  <c r="H94" i="27"/>
  <c r="H93" i="27"/>
  <c r="H92" i="27"/>
  <c r="H91" i="27"/>
  <c r="H90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H26" i="27"/>
  <c r="H25" i="27"/>
  <c r="B25" i="27"/>
  <c r="B26" i="27" s="1"/>
  <c r="B27" i="27" s="1"/>
  <c r="B28" i="27" s="1"/>
  <c r="B29" i="27" s="1"/>
  <c r="B30" i="27" s="1"/>
  <c r="B31" i="27" s="1"/>
  <c r="B32" i="27" s="1"/>
  <c r="B33" i="27" s="1"/>
  <c r="B34" i="27" s="1"/>
  <c r="B35" i="27" s="1"/>
  <c r="B36" i="27" s="1"/>
  <c r="B37" i="27" s="1"/>
  <c r="B38" i="27" s="1"/>
  <c r="B39" i="27" s="1"/>
  <c r="B40" i="27" s="1"/>
  <c r="B41" i="27" s="1"/>
  <c r="B42" i="27" s="1"/>
  <c r="B43" i="27" s="1"/>
  <c r="B44" i="27" s="1"/>
  <c r="B45" i="27" s="1"/>
  <c r="B46" i="27" s="1"/>
  <c r="B47" i="27" s="1"/>
  <c r="B48" i="27" s="1"/>
  <c r="B49" i="27" s="1"/>
  <c r="B50" i="27" s="1"/>
  <c r="B51" i="27" s="1"/>
  <c r="B52" i="27" s="1"/>
  <c r="B53" i="27" s="1"/>
  <c r="B54" i="27" s="1"/>
  <c r="B55" i="27" s="1"/>
  <c r="B56" i="27" s="1"/>
  <c r="B57" i="27" s="1"/>
  <c r="B58" i="27" s="1"/>
  <c r="B59" i="27" s="1"/>
  <c r="B60" i="27" s="1"/>
  <c r="B61" i="27" s="1"/>
  <c r="B62" i="27" s="1"/>
  <c r="B63" i="27" s="1"/>
  <c r="B64" i="27" s="1"/>
  <c r="B65" i="27" s="1"/>
  <c r="B66" i="27" s="1"/>
  <c r="B67" i="27" s="1"/>
  <c r="B68" i="27" s="1"/>
  <c r="B69" i="27" s="1"/>
  <c r="B70" i="27" s="1"/>
  <c r="B71" i="27" s="1"/>
  <c r="B72" i="27" s="1"/>
  <c r="B73" i="27" s="1"/>
  <c r="B74" i="27" s="1"/>
  <c r="B75" i="27" s="1"/>
  <c r="B76" i="27" s="1"/>
  <c r="B77" i="27" s="1"/>
  <c r="B78" i="27" s="1"/>
  <c r="B79" i="27" s="1"/>
  <c r="B80" i="27" s="1"/>
  <c r="B81" i="27" s="1"/>
  <c r="B82" i="27" s="1"/>
  <c r="B83" i="27" s="1"/>
  <c r="B84" i="27" s="1"/>
  <c r="B85" i="27" s="1"/>
  <c r="B86" i="27" s="1"/>
  <c r="B87" i="27" s="1"/>
  <c r="B88" i="27" s="1"/>
  <c r="B89" i="27" s="1"/>
  <c r="B90" i="27" s="1"/>
  <c r="B91" i="27" s="1"/>
  <c r="B92" i="27" s="1"/>
  <c r="B93" i="27" s="1"/>
  <c r="B94" i="27" s="1"/>
  <c r="B95" i="27" s="1"/>
  <c r="B96" i="27" s="1"/>
  <c r="B97" i="27" s="1"/>
  <c r="B98" i="27" s="1"/>
  <c r="B99" i="27" s="1"/>
  <c r="B100" i="27" s="1"/>
  <c r="B101" i="27" s="1"/>
  <c r="B102" i="27" s="1"/>
  <c r="B103" i="27" s="1"/>
  <c r="B104" i="27" s="1"/>
  <c r="B105" i="27" s="1"/>
  <c r="B106" i="27" s="1"/>
  <c r="B107" i="27" s="1"/>
  <c r="B108" i="27" s="1"/>
  <c r="B109" i="27" s="1"/>
  <c r="B110" i="27" s="1"/>
  <c r="B111" i="27" s="1"/>
  <c r="B112" i="27" s="1"/>
  <c r="B113" i="27" s="1"/>
  <c r="B114" i="27" s="1"/>
  <c r="B115" i="27" s="1"/>
  <c r="B116" i="27" s="1"/>
  <c r="B117" i="27" s="1"/>
  <c r="B118" i="27" s="1"/>
  <c r="B119" i="27" s="1"/>
  <c r="B120" i="27" s="1"/>
  <c r="B121" i="27" s="1"/>
  <c r="B122" i="27" s="1"/>
  <c r="B123" i="27" s="1"/>
  <c r="B124" i="27" s="1"/>
  <c r="B125" i="27" s="1"/>
  <c r="B126" i="27" s="1"/>
  <c r="B127" i="27" s="1"/>
  <c r="B128" i="27" s="1"/>
  <c r="B129" i="27" s="1"/>
  <c r="B130" i="27" s="1"/>
  <c r="B131" i="27" s="1"/>
  <c r="B132" i="27" s="1"/>
  <c r="B133" i="27" s="1"/>
  <c r="B134" i="27" s="1"/>
  <c r="B135" i="27" s="1"/>
  <c r="B136" i="27" s="1"/>
  <c r="B137" i="27" s="1"/>
  <c r="B138" i="27" s="1"/>
  <c r="B139" i="27" s="1"/>
  <c r="B140" i="27" s="1"/>
  <c r="B141" i="27" s="1"/>
  <c r="B142" i="27" s="1"/>
  <c r="B143" i="27" s="1"/>
  <c r="B144" i="27" s="1"/>
  <c r="B145" i="27" s="1"/>
  <c r="B146" i="27" s="1"/>
  <c r="B147" i="27" s="1"/>
  <c r="B148" i="27" s="1"/>
  <c r="B149" i="27" s="1"/>
  <c r="B150" i="27" s="1"/>
  <c r="B151" i="27" s="1"/>
  <c r="B152" i="27" s="1"/>
  <c r="B153" i="27" s="1"/>
  <c r="B154" i="27" s="1"/>
  <c r="B155" i="27" s="1"/>
  <c r="B156" i="27" s="1"/>
  <c r="B157" i="27" s="1"/>
  <c r="B158" i="27" s="1"/>
  <c r="B159" i="27" s="1"/>
  <c r="B160" i="27" s="1"/>
  <c r="B161" i="27" s="1"/>
  <c r="B162" i="27" s="1"/>
  <c r="B163" i="27" s="1"/>
  <c r="B164" i="27" s="1"/>
  <c r="B165" i="27" s="1"/>
  <c r="B166" i="27" s="1"/>
  <c r="B167" i="27" s="1"/>
  <c r="B168" i="27" s="1"/>
  <c r="B169" i="27" s="1"/>
  <c r="B170" i="27" s="1"/>
  <c r="B171" i="27" s="1"/>
  <c r="B172" i="27" s="1"/>
  <c r="B173" i="27" s="1"/>
  <c r="B174" i="27" s="1"/>
  <c r="B175" i="27" s="1"/>
  <c r="B176" i="27" s="1"/>
  <c r="B177" i="27" s="1"/>
  <c r="B178" i="27" s="1"/>
  <c r="B179" i="27" s="1"/>
  <c r="B180" i="27" s="1"/>
  <c r="B181" i="27" s="1"/>
  <c r="B182" i="27" s="1"/>
  <c r="B183" i="27" s="1"/>
  <c r="B184" i="27" s="1"/>
  <c r="B185" i="27" s="1"/>
  <c r="B186" i="27" s="1"/>
  <c r="B187" i="27" s="1"/>
  <c r="B188" i="27" s="1"/>
  <c r="B189" i="27" s="1"/>
  <c r="B190" i="27" s="1"/>
  <c r="B191" i="27" s="1"/>
  <c r="B192" i="27" s="1"/>
  <c r="B193" i="27" s="1"/>
  <c r="B194" i="27" s="1"/>
  <c r="B195" i="27" s="1"/>
  <c r="B196" i="27" s="1"/>
  <c r="B197" i="27" s="1"/>
  <c r="B198" i="27" s="1"/>
  <c r="B199" i="27" s="1"/>
  <c r="B200" i="27" s="1"/>
  <c r="B201" i="27" s="1"/>
  <c r="B202" i="27" s="1"/>
  <c r="B203" i="27" s="1"/>
  <c r="B204" i="27" s="1"/>
  <c r="B205" i="27" s="1"/>
  <c r="B206" i="27" s="1"/>
  <c r="B207" i="27" s="1"/>
  <c r="B208" i="27" s="1"/>
  <c r="B209" i="27" s="1"/>
  <c r="B210" i="27" s="1"/>
  <c r="B211" i="27" s="1"/>
  <c r="B212" i="27" s="1"/>
  <c r="B213" i="27" s="1"/>
  <c r="B214" i="27" s="1"/>
  <c r="B215" i="27" s="1"/>
  <c r="B216" i="27" s="1"/>
  <c r="B217" i="27" s="1"/>
  <c r="B218" i="27" s="1"/>
  <c r="B219" i="27" s="1"/>
  <c r="B220" i="27" s="1"/>
  <c r="B221" i="27" s="1"/>
  <c r="B222" i="27" s="1"/>
  <c r="B223" i="27" s="1"/>
  <c r="B224" i="27" s="1"/>
  <c r="B225" i="27" s="1"/>
  <c r="B226" i="27" s="1"/>
  <c r="B227" i="27" s="1"/>
  <c r="B228" i="27" s="1"/>
  <c r="B229" i="27" s="1"/>
  <c r="B230" i="27" s="1"/>
  <c r="B231" i="27" s="1"/>
  <c r="B232" i="27" s="1"/>
  <c r="B233" i="27" s="1"/>
  <c r="B234" i="27" s="1"/>
  <c r="B235" i="27" s="1"/>
  <c r="B236" i="27" s="1"/>
  <c r="B237" i="27" s="1"/>
  <c r="B238" i="27" s="1"/>
  <c r="B239" i="27" s="1"/>
  <c r="B240" i="27" s="1"/>
  <c r="B241" i="27" s="1"/>
  <c r="B242" i="27" s="1"/>
  <c r="B243" i="27" s="1"/>
  <c r="B244" i="27" s="1"/>
  <c r="B245" i="27" s="1"/>
  <c r="B246" i="27" s="1"/>
  <c r="B247" i="27" s="1"/>
  <c r="B248" i="27" s="1"/>
  <c r="B249" i="27" s="1"/>
  <c r="B250" i="27" s="1"/>
  <c r="B251" i="27" s="1"/>
  <c r="B252" i="27" s="1"/>
  <c r="B253" i="27" s="1"/>
  <c r="B254" i="27" s="1"/>
  <c r="B255" i="27" s="1"/>
  <c r="B256" i="27" s="1"/>
  <c r="B257" i="27" s="1"/>
  <c r="B258" i="27" s="1"/>
  <c r="B259" i="27" s="1"/>
  <c r="B260" i="27" s="1"/>
  <c r="B261" i="27" s="1"/>
  <c r="B262" i="27" s="1"/>
  <c r="B263" i="27" s="1"/>
  <c r="B264" i="27" s="1"/>
  <c r="B265" i="27" s="1"/>
  <c r="B266" i="27" s="1"/>
  <c r="B267" i="27" s="1"/>
  <c r="B268" i="27" s="1"/>
  <c r="B269" i="27" s="1"/>
  <c r="B270" i="27" s="1"/>
  <c r="B271" i="27" s="1"/>
  <c r="B272" i="27" s="1"/>
  <c r="B273" i="27" s="1"/>
  <c r="B274" i="27" s="1"/>
  <c r="B275" i="27" s="1"/>
  <c r="B276" i="27" s="1"/>
  <c r="B277" i="27" s="1"/>
  <c r="B278" i="27" s="1"/>
  <c r="B279" i="27" s="1"/>
  <c r="B280" i="27" s="1"/>
  <c r="B281" i="27" s="1"/>
  <c r="B282" i="27" s="1"/>
  <c r="B283" i="27" s="1"/>
  <c r="B284" i="27" s="1"/>
  <c r="B285" i="27" s="1"/>
  <c r="B286" i="27" s="1"/>
  <c r="B287" i="27" s="1"/>
  <c r="B288" i="27" s="1"/>
  <c r="B289" i="27" s="1"/>
  <c r="B290" i="27" s="1"/>
  <c r="B291" i="27" s="1"/>
  <c r="B292" i="27" s="1"/>
  <c r="B293" i="27" s="1"/>
  <c r="B294" i="27" s="1"/>
  <c r="B295" i="27" s="1"/>
  <c r="B296" i="27" s="1"/>
  <c r="B297" i="27" s="1"/>
  <c r="B298" i="27" s="1"/>
  <c r="B299" i="27" s="1"/>
  <c r="B300" i="27" s="1"/>
  <c r="B301" i="27" s="1"/>
  <c r="B302" i="27" s="1"/>
  <c r="B303" i="27" s="1"/>
  <c r="B304" i="27" s="1"/>
  <c r="B305" i="27" s="1"/>
  <c r="B306" i="27" s="1"/>
  <c r="B307" i="27" s="1"/>
  <c r="B308" i="27" s="1"/>
  <c r="B309" i="27" s="1"/>
  <c r="B310" i="27" s="1"/>
  <c r="B311" i="27" s="1"/>
  <c r="B312" i="27" s="1"/>
  <c r="B313" i="27" s="1"/>
  <c r="B314" i="27" s="1"/>
  <c r="B315" i="27" s="1"/>
  <c r="B316" i="27" s="1"/>
  <c r="B317" i="27" s="1"/>
  <c r="B318" i="27" s="1"/>
  <c r="B319" i="27" s="1"/>
  <c r="B320" i="27" s="1"/>
  <c r="B321" i="27" s="1"/>
  <c r="B322" i="27" s="1"/>
  <c r="B323" i="27" s="1"/>
  <c r="B324" i="27" s="1"/>
  <c r="B325" i="27" s="1"/>
  <c r="B326" i="27" s="1"/>
  <c r="B327" i="27" s="1"/>
  <c r="B328" i="27" s="1"/>
  <c r="B329" i="27" s="1"/>
  <c r="B330" i="27" s="1"/>
  <c r="B331" i="27" s="1"/>
  <c r="B332" i="27" s="1"/>
  <c r="B333" i="27" s="1"/>
  <c r="B334" i="27" s="1"/>
  <c r="B335" i="27" s="1"/>
  <c r="B336" i="27" s="1"/>
  <c r="B337" i="27" s="1"/>
  <c r="B338" i="27" s="1"/>
  <c r="B339" i="27" s="1"/>
  <c r="B340" i="27" s="1"/>
  <c r="B341" i="27" s="1"/>
  <c r="B342" i="27" s="1"/>
  <c r="B343" i="27" s="1"/>
  <c r="B344" i="27" s="1"/>
  <c r="B345" i="27" s="1"/>
  <c r="B346" i="27" s="1"/>
  <c r="B347" i="27" s="1"/>
  <c r="B348" i="27" s="1"/>
  <c r="B349" i="27" s="1"/>
  <c r="B350" i="27" s="1"/>
  <c r="B351" i="27" s="1"/>
  <c r="B352" i="27" s="1"/>
  <c r="B353" i="27" s="1"/>
  <c r="B354" i="27" s="1"/>
  <c r="B355" i="27" s="1"/>
  <c r="B356" i="27" s="1"/>
  <c r="B357" i="27" s="1"/>
  <c r="B358" i="27" s="1"/>
  <c r="B359" i="27" s="1"/>
  <c r="B360" i="27" s="1"/>
  <c r="B361" i="27" s="1"/>
  <c r="B362" i="27" s="1"/>
  <c r="B363" i="27" s="1"/>
  <c r="B364" i="27" s="1"/>
  <c r="B365" i="27" s="1"/>
  <c r="B366" i="27" s="1"/>
  <c r="B367" i="27" s="1"/>
  <c r="B368" i="27" s="1"/>
  <c r="B369" i="27" s="1"/>
  <c r="B370" i="27" s="1"/>
  <c r="B371" i="27" s="1"/>
  <c r="B372" i="27" s="1"/>
  <c r="B373" i="27" s="1"/>
  <c r="B374" i="27" s="1"/>
  <c r="B375" i="27" s="1"/>
  <c r="B376" i="27" s="1"/>
  <c r="B377" i="27" s="1"/>
  <c r="B378" i="27" s="1"/>
  <c r="B379" i="27" s="1"/>
  <c r="B380" i="27" s="1"/>
  <c r="B381" i="27" s="1"/>
  <c r="B382" i="27" s="1"/>
  <c r="B383" i="27" s="1"/>
  <c r="B384" i="27" s="1"/>
  <c r="B385" i="27" s="1"/>
  <c r="B386" i="27" s="1"/>
  <c r="B387" i="27" s="1"/>
  <c r="B388" i="27" s="1"/>
  <c r="B389" i="27" s="1"/>
  <c r="B390" i="27" s="1"/>
  <c r="B391" i="27" s="1"/>
  <c r="B392" i="27" s="1"/>
  <c r="B393" i="27" s="1"/>
  <c r="B394" i="27" s="1"/>
  <c r="B395" i="27" s="1"/>
  <c r="B396" i="27" s="1"/>
  <c r="B397" i="27" s="1"/>
  <c r="B398" i="27" s="1"/>
  <c r="B399" i="27" s="1"/>
  <c r="B400" i="27" s="1"/>
  <c r="B401" i="27" s="1"/>
  <c r="B402" i="27" s="1"/>
  <c r="B403" i="27" s="1"/>
  <c r="B404" i="27" s="1"/>
  <c r="B405" i="27" s="1"/>
  <c r="B406" i="27" s="1"/>
  <c r="B407" i="27" s="1"/>
  <c r="B408" i="27" s="1"/>
  <c r="B409" i="27" s="1"/>
  <c r="B410" i="27" s="1"/>
  <c r="B411" i="27" s="1"/>
  <c r="B412" i="27" s="1"/>
  <c r="B413" i="27" s="1"/>
  <c r="B414" i="27" s="1"/>
  <c r="B415" i="27" s="1"/>
  <c r="B416" i="27" s="1"/>
  <c r="B417" i="27" s="1"/>
  <c r="B418" i="27" s="1"/>
  <c r="B419" i="27" s="1"/>
  <c r="B420" i="27" s="1"/>
  <c r="B421" i="27" s="1"/>
  <c r="B422" i="27" s="1"/>
  <c r="B423" i="27" s="1"/>
  <c r="B424" i="27" s="1"/>
  <c r="B425" i="27" s="1"/>
  <c r="B426" i="27" s="1"/>
  <c r="B427" i="27" s="1"/>
  <c r="B428" i="27" s="1"/>
  <c r="B429" i="27" s="1"/>
  <c r="B430" i="27" s="1"/>
  <c r="B431" i="27" s="1"/>
  <c r="B432" i="27" s="1"/>
  <c r="B433" i="27" s="1"/>
  <c r="B434" i="27" s="1"/>
  <c r="B435" i="27" s="1"/>
  <c r="B436" i="27" s="1"/>
  <c r="B437" i="27" s="1"/>
  <c r="B438" i="27" s="1"/>
  <c r="B439" i="27" s="1"/>
  <c r="B440" i="27" s="1"/>
  <c r="B441" i="27" s="1"/>
  <c r="B442" i="27" s="1"/>
  <c r="B443" i="27" s="1"/>
  <c r="B444" i="27" s="1"/>
  <c r="B445" i="27" s="1"/>
  <c r="B446" i="27" s="1"/>
  <c r="B447" i="27" s="1"/>
  <c r="B448" i="27" s="1"/>
  <c r="B449" i="27" s="1"/>
  <c r="B450" i="27" s="1"/>
  <c r="B451" i="27" s="1"/>
  <c r="B452" i="27" s="1"/>
  <c r="B453" i="27" s="1"/>
  <c r="B454" i="27" s="1"/>
  <c r="B455" i="27" s="1"/>
  <c r="B456" i="27" s="1"/>
  <c r="B457" i="27" s="1"/>
  <c r="B458" i="27" s="1"/>
  <c r="B459" i="27" s="1"/>
  <c r="B460" i="27" s="1"/>
  <c r="B461" i="27" s="1"/>
  <c r="B462" i="27" s="1"/>
  <c r="B463" i="27" s="1"/>
  <c r="B464" i="27" s="1"/>
  <c r="B465" i="27" s="1"/>
  <c r="B466" i="27" s="1"/>
  <c r="B467" i="27" s="1"/>
  <c r="B468" i="27" s="1"/>
  <c r="B469" i="27" s="1"/>
  <c r="B470" i="27" s="1"/>
  <c r="B471" i="27" s="1"/>
  <c r="B472" i="27" s="1"/>
  <c r="B473" i="27" s="1"/>
  <c r="B474" i="27" s="1"/>
  <c r="B475" i="27" s="1"/>
  <c r="B476" i="27" s="1"/>
  <c r="B477" i="27" s="1"/>
  <c r="B478" i="27" s="1"/>
  <c r="B479" i="27" s="1"/>
  <c r="B480" i="27" s="1"/>
  <c r="B481" i="27" s="1"/>
  <c r="B482" i="27" s="1"/>
  <c r="B483" i="27" s="1"/>
  <c r="B484" i="27" s="1"/>
  <c r="B485" i="27" s="1"/>
  <c r="B486" i="27" s="1"/>
  <c r="B487" i="27" s="1"/>
  <c r="B488" i="27" s="1"/>
  <c r="B489" i="27" s="1"/>
  <c r="B490" i="27" s="1"/>
  <c r="B491" i="27" s="1"/>
  <c r="B492" i="27" s="1"/>
  <c r="B493" i="27" s="1"/>
  <c r="B494" i="27" s="1"/>
  <c r="B495" i="27" s="1"/>
  <c r="B496" i="27" s="1"/>
  <c r="B497" i="27" s="1"/>
  <c r="B498" i="27" s="1"/>
  <c r="B499" i="27" s="1"/>
  <c r="B500" i="27" s="1"/>
  <c r="B501" i="27" s="1"/>
  <c r="B502" i="27" s="1"/>
  <c r="B503" i="27" s="1"/>
  <c r="B504" i="27" s="1"/>
  <c r="B505" i="27" s="1"/>
  <c r="B506" i="27" s="1"/>
  <c r="B507" i="27" s="1"/>
  <c r="B508" i="27" s="1"/>
  <c r="B509" i="27" s="1"/>
  <c r="B510" i="27" s="1"/>
  <c r="B511" i="27" s="1"/>
  <c r="B512" i="27" s="1"/>
  <c r="B513" i="27" s="1"/>
  <c r="B514" i="27" s="1"/>
  <c r="B515" i="27" s="1"/>
  <c r="B516" i="27" s="1"/>
  <c r="B517" i="27" s="1"/>
  <c r="B518" i="27" s="1"/>
  <c r="B519" i="27" s="1"/>
  <c r="B520" i="27" s="1"/>
  <c r="B521" i="27" s="1"/>
  <c r="B522" i="27" s="1"/>
  <c r="H24" i="27"/>
  <c r="D17" i="27" s="1"/>
  <c r="B24" i="27"/>
  <c r="H23" i="27"/>
  <c r="D18" i="27" l="1"/>
  <c r="F18" i="27" s="1"/>
  <c r="F17" i="27"/>
  <c r="AX2" i="18"/>
  <c r="M12" i="16"/>
  <c r="E18" i="27"/>
  <c r="D16" i="27"/>
  <c r="E17" i="27"/>
  <c r="B323" i="22"/>
  <c r="B324" i="22" s="1"/>
  <c r="B325" i="22" s="1"/>
  <c r="H323" i="22"/>
  <c r="H324" i="22"/>
  <c r="H325" i="22"/>
  <c r="B326" i="22"/>
  <c r="B327" i="22" s="1"/>
  <c r="H326" i="22"/>
  <c r="H327" i="22"/>
  <c r="B328" i="22"/>
  <c r="B329" i="22" s="1"/>
  <c r="B330" i="22" s="1"/>
  <c r="B331" i="22" s="1"/>
  <c r="B332" i="22" s="1"/>
  <c r="B333" i="22" s="1"/>
  <c r="B334" i="22" s="1"/>
  <c r="B335" i="22" s="1"/>
  <c r="B336" i="22" s="1"/>
  <c r="B337" i="22" s="1"/>
  <c r="B338" i="22" s="1"/>
  <c r="B339" i="22" s="1"/>
  <c r="B340" i="22" s="1"/>
  <c r="B341" i="22" s="1"/>
  <c r="B342" i="22" s="1"/>
  <c r="B343" i="22" s="1"/>
  <c r="B344" i="22" s="1"/>
  <c r="B345" i="22" s="1"/>
  <c r="B346" i="22" s="1"/>
  <c r="B347" i="22" s="1"/>
  <c r="B348" i="22" s="1"/>
  <c r="B349" i="22" s="1"/>
  <c r="B350" i="22" s="1"/>
  <c r="B351" i="22" s="1"/>
  <c r="B352" i="22" s="1"/>
  <c r="B353" i="22" s="1"/>
  <c r="B354" i="22" s="1"/>
  <c r="B355" i="22" s="1"/>
  <c r="B356" i="22" s="1"/>
  <c r="B357" i="22" s="1"/>
  <c r="B358" i="22" s="1"/>
  <c r="B359" i="22" s="1"/>
  <c r="B360" i="22" s="1"/>
  <c r="B361" i="22" s="1"/>
  <c r="B362" i="22" s="1"/>
  <c r="B363" i="22" s="1"/>
  <c r="B364" i="22" s="1"/>
  <c r="B365" i="22" s="1"/>
  <c r="B366" i="22" s="1"/>
  <c r="B367" i="22" s="1"/>
  <c r="B368" i="22" s="1"/>
  <c r="B369" i="22" s="1"/>
  <c r="B370" i="22" s="1"/>
  <c r="B371" i="22" s="1"/>
  <c r="B372" i="22" s="1"/>
  <c r="B373" i="22" s="1"/>
  <c r="B374" i="22" s="1"/>
  <c r="B375" i="22" s="1"/>
  <c r="B376" i="22" s="1"/>
  <c r="B377" i="22" s="1"/>
  <c r="B378" i="22" s="1"/>
  <c r="B379" i="22" s="1"/>
  <c r="B380" i="22" s="1"/>
  <c r="B381" i="22" s="1"/>
  <c r="B382" i="22" s="1"/>
  <c r="B383" i="22" s="1"/>
  <c r="B384" i="22" s="1"/>
  <c r="B385" i="22" s="1"/>
  <c r="B386" i="22" s="1"/>
  <c r="B387" i="22" s="1"/>
  <c r="B388" i="22" s="1"/>
  <c r="B389" i="22" s="1"/>
  <c r="B390" i="22" s="1"/>
  <c r="B391" i="22" s="1"/>
  <c r="B392" i="22" s="1"/>
  <c r="B393" i="22" s="1"/>
  <c r="B394" i="22" s="1"/>
  <c r="B395" i="22" s="1"/>
  <c r="B396" i="22" s="1"/>
  <c r="B397" i="22" s="1"/>
  <c r="B398" i="22" s="1"/>
  <c r="B399" i="22" s="1"/>
  <c r="B400" i="22" s="1"/>
  <c r="B401" i="22" s="1"/>
  <c r="B402" i="22" s="1"/>
  <c r="B403" i="22" s="1"/>
  <c r="B404" i="22" s="1"/>
  <c r="B405" i="22" s="1"/>
  <c r="B406" i="22" s="1"/>
  <c r="B407" i="22" s="1"/>
  <c r="B408" i="22" s="1"/>
  <c r="B409" i="22" s="1"/>
  <c r="B410" i="22" s="1"/>
  <c r="B411" i="22" s="1"/>
  <c r="B412" i="22" s="1"/>
  <c r="B413" i="22" s="1"/>
  <c r="B414" i="22" s="1"/>
  <c r="B415" i="22" s="1"/>
  <c r="B416" i="22" s="1"/>
  <c r="B417" i="22" s="1"/>
  <c r="B418" i="22" s="1"/>
  <c r="B419" i="22" s="1"/>
  <c r="B420" i="22" s="1"/>
  <c r="B421" i="22" s="1"/>
  <c r="B422" i="22" s="1"/>
  <c r="B423" i="22" s="1"/>
  <c r="B424" i="22" s="1"/>
  <c r="B425" i="22" s="1"/>
  <c r="B426" i="22" s="1"/>
  <c r="B427" i="22" s="1"/>
  <c r="B428" i="22" s="1"/>
  <c r="B429" i="22" s="1"/>
  <c r="B430" i="22" s="1"/>
  <c r="B431" i="22" s="1"/>
  <c r="B432" i="22" s="1"/>
  <c r="B433" i="22" s="1"/>
  <c r="B434" i="22" s="1"/>
  <c r="B435" i="22" s="1"/>
  <c r="B436" i="22" s="1"/>
  <c r="B437" i="22" s="1"/>
  <c r="B438" i="22" s="1"/>
  <c r="B439" i="22" s="1"/>
  <c r="B440" i="22" s="1"/>
  <c r="B441" i="22" s="1"/>
  <c r="B442" i="22" s="1"/>
  <c r="B443" i="22" s="1"/>
  <c r="B444" i="22" s="1"/>
  <c r="B445" i="22" s="1"/>
  <c r="B446" i="22" s="1"/>
  <c r="B447" i="22" s="1"/>
  <c r="B448" i="22" s="1"/>
  <c r="B449" i="22" s="1"/>
  <c r="B450" i="22" s="1"/>
  <c r="B451" i="22" s="1"/>
  <c r="B452" i="22" s="1"/>
  <c r="B453" i="22" s="1"/>
  <c r="B454" i="22" s="1"/>
  <c r="B455" i="22" s="1"/>
  <c r="B456" i="22" s="1"/>
  <c r="B457" i="22" s="1"/>
  <c r="B458" i="22" s="1"/>
  <c r="B459" i="22" s="1"/>
  <c r="B460" i="22" s="1"/>
  <c r="B461" i="22" s="1"/>
  <c r="B462" i="22" s="1"/>
  <c r="B463" i="22" s="1"/>
  <c r="B464" i="22" s="1"/>
  <c r="B465" i="22" s="1"/>
  <c r="B466" i="22" s="1"/>
  <c r="B467" i="22" s="1"/>
  <c r="B468" i="22" s="1"/>
  <c r="B469" i="22" s="1"/>
  <c r="B470" i="22" s="1"/>
  <c r="B471" i="22" s="1"/>
  <c r="B472" i="22" s="1"/>
  <c r="B473" i="22" s="1"/>
  <c r="B474" i="22" s="1"/>
  <c r="B475" i="22" s="1"/>
  <c r="B476" i="22" s="1"/>
  <c r="B477" i="22" s="1"/>
  <c r="B478" i="22" s="1"/>
  <c r="B479" i="22" s="1"/>
  <c r="B480" i="22" s="1"/>
  <c r="B481" i="22" s="1"/>
  <c r="B482" i="22" s="1"/>
  <c r="B483" i="22" s="1"/>
  <c r="B484" i="22" s="1"/>
  <c r="B485" i="22" s="1"/>
  <c r="B486" i="22" s="1"/>
  <c r="B487" i="22" s="1"/>
  <c r="B488" i="22" s="1"/>
  <c r="B489" i="22" s="1"/>
  <c r="B490" i="22" s="1"/>
  <c r="B491" i="22" s="1"/>
  <c r="B492" i="22" s="1"/>
  <c r="B493" i="22" s="1"/>
  <c r="B494" i="22" s="1"/>
  <c r="B495" i="22" s="1"/>
  <c r="B496" i="22" s="1"/>
  <c r="B497" i="22" s="1"/>
  <c r="B498" i="22" s="1"/>
  <c r="B499" i="22" s="1"/>
  <c r="B500" i="22" s="1"/>
  <c r="B501" i="22" s="1"/>
  <c r="B502" i="22" s="1"/>
  <c r="B503" i="22" s="1"/>
  <c r="B504" i="22" s="1"/>
  <c r="B505" i="22" s="1"/>
  <c r="B506" i="22" s="1"/>
  <c r="B507" i="22" s="1"/>
  <c r="B508" i="22" s="1"/>
  <c r="B509" i="22" s="1"/>
  <c r="B510" i="22" s="1"/>
  <c r="B511" i="22" s="1"/>
  <c r="B512" i="22" s="1"/>
  <c r="B513" i="22" s="1"/>
  <c r="B514" i="22" s="1"/>
  <c r="B515" i="22" s="1"/>
  <c r="B516" i="22" s="1"/>
  <c r="B517" i="22" s="1"/>
  <c r="B518" i="22" s="1"/>
  <c r="B519" i="22" s="1"/>
  <c r="B520" i="22" s="1"/>
  <c r="B521" i="22" s="1"/>
  <c r="B522" i="22" s="1"/>
  <c r="H328" i="22"/>
  <c r="H329" i="22"/>
  <c r="H330" i="22"/>
  <c r="H331" i="22"/>
  <c r="H332" i="22"/>
  <c r="H333" i="22"/>
  <c r="H334" i="22"/>
  <c r="H335" i="22"/>
  <c r="H336" i="22"/>
  <c r="H337" i="22"/>
  <c r="H338" i="22"/>
  <c r="H339" i="22"/>
  <c r="H340" i="22"/>
  <c r="H341" i="22"/>
  <c r="H342" i="22"/>
  <c r="H343" i="22"/>
  <c r="H344" i="22"/>
  <c r="H345" i="22"/>
  <c r="H346" i="22"/>
  <c r="H347" i="22"/>
  <c r="H348" i="22"/>
  <c r="H349" i="22"/>
  <c r="H350" i="22"/>
  <c r="H351" i="22"/>
  <c r="H352" i="22"/>
  <c r="H353" i="22"/>
  <c r="H354" i="22"/>
  <c r="H355" i="22"/>
  <c r="H356" i="22"/>
  <c r="H357" i="22"/>
  <c r="H358" i="22"/>
  <c r="H359" i="22"/>
  <c r="H360" i="22"/>
  <c r="H361" i="22"/>
  <c r="H362" i="22"/>
  <c r="H363" i="22"/>
  <c r="H364" i="22"/>
  <c r="H365" i="22"/>
  <c r="H366" i="22"/>
  <c r="H367" i="22"/>
  <c r="H368" i="22"/>
  <c r="H369" i="22"/>
  <c r="H370" i="22"/>
  <c r="H371" i="22"/>
  <c r="H372" i="22"/>
  <c r="H373" i="22"/>
  <c r="H374" i="22"/>
  <c r="H375" i="22"/>
  <c r="H376" i="22"/>
  <c r="H377" i="22"/>
  <c r="H378" i="22"/>
  <c r="H379" i="22"/>
  <c r="H380" i="22"/>
  <c r="H381" i="22"/>
  <c r="H382" i="22"/>
  <c r="H383" i="22"/>
  <c r="H384" i="22"/>
  <c r="H385" i="22"/>
  <c r="H386" i="22"/>
  <c r="H387" i="22"/>
  <c r="H388" i="22"/>
  <c r="H389" i="22"/>
  <c r="H390" i="22"/>
  <c r="H391" i="22"/>
  <c r="H392" i="22"/>
  <c r="H393" i="22"/>
  <c r="H394" i="22"/>
  <c r="H395" i="22"/>
  <c r="H396" i="22"/>
  <c r="H397" i="22"/>
  <c r="H398" i="22"/>
  <c r="H399" i="22"/>
  <c r="H400" i="22"/>
  <c r="H401" i="22"/>
  <c r="H402" i="22"/>
  <c r="H403" i="22"/>
  <c r="H404" i="22"/>
  <c r="H405" i="22"/>
  <c r="H406" i="22"/>
  <c r="H407" i="22"/>
  <c r="H408" i="22"/>
  <c r="H409" i="22"/>
  <c r="H410" i="22"/>
  <c r="H411" i="22"/>
  <c r="H412" i="22"/>
  <c r="H413" i="22"/>
  <c r="H414" i="22"/>
  <c r="H415" i="22"/>
  <c r="H416" i="22"/>
  <c r="H417" i="22"/>
  <c r="H418" i="22"/>
  <c r="H419" i="22"/>
  <c r="H420" i="22"/>
  <c r="H421" i="22"/>
  <c r="H422" i="22"/>
  <c r="H423" i="22"/>
  <c r="H424" i="22"/>
  <c r="H425" i="22"/>
  <c r="H426" i="22"/>
  <c r="H427" i="22"/>
  <c r="H428" i="22"/>
  <c r="H429" i="22"/>
  <c r="H430" i="22"/>
  <c r="H431" i="22"/>
  <c r="H432" i="22"/>
  <c r="H433" i="22"/>
  <c r="H434" i="22"/>
  <c r="H435" i="22"/>
  <c r="H436" i="22"/>
  <c r="H437" i="22"/>
  <c r="H438" i="22"/>
  <c r="H439" i="22"/>
  <c r="H440" i="22"/>
  <c r="H441" i="22"/>
  <c r="H442" i="22"/>
  <c r="H443" i="22"/>
  <c r="H444" i="22"/>
  <c r="H445" i="22"/>
  <c r="H446" i="22"/>
  <c r="H447" i="22"/>
  <c r="H448" i="22"/>
  <c r="H449" i="22"/>
  <c r="H450" i="22"/>
  <c r="H451" i="22"/>
  <c r="H452" i="22"/>
  <c r="H453" i="22"/>
  <c r="H454" i="22"/>
  <c r="H455" i="22"/>
  <c r="H456" i="22"/>
  <c r="H457" i="22"/>
  <c r="H458" i="22"/>
  <c r="H459" i="22"/>
  <c r="H460" i="22"/>
  <c r="H461" i="22"/>
  <c r="H462" i="22"/>
  <c r="H463" i="22"/>
  <c r="H464" i="22"/>
  <c r="H465" i="22"/>
  <c r="H466" i="22"/>
  <c r="H467" i="22"/>
  <c r="H468" i="22"/>
  <c r="H469" i="22"/>
  <c r="H470" i="22"/>
  <c r="H471" i="22"/>
  <c r="H472" i="22"/>
  <c r="H473" i="22"/>
  <c r="H474" i="22"/>
  <c r="H475" i="22"/>
  <c r="H476" i="22"/>
  <c r="H477" i="22"/>
  <c r="H478" i="22"/>
  <c r="H479" i="22"/>
  <c r="H480" i="22"/>
  <c r="H481" i="22"/>
  <c r="H482" i="22"/>
  <c r="H483" i="22"/>
  <c r="H484" i="22"/>
  <c r="H485" i="22"/>
  <c r="H486" i="22"/>
  <c r="H487" i="22"/>
  <c r="H488" i="22"/>
  <c r="H489" i="22"/>
  <c r="H490" i="22"/>
  <c r="H491" i="22"/>
  <c r="H492" i="22"/>
  <c r="H493" i="22"/>
  <c r="H494" i="22"/>
  <c r="H495" i="22"/>
  <c r="H496" i="22"/>
  <c r="H497" i="22"/>
  <c r="H498" i="22"/>
  <c r="H499" i="22"/>
  <c r="H500" i="22"/>
  <c r="H501" i="22"/>
  <c r="H502" i="22"/>
  <c r="H503" i="22"/>
  <c r="H504" i="22"/>
  <c r="H505" i="22"/>
  <c r="H506" i="22"/>
  <c r="H507" i="22"/>
  <c r="H508" i="22"/>
  <c r="H509" i="22"/>
  <c r="H510" i="22"/>
  <c r="H511" i="22"/>
  <c r="H512" i="22"/>
  <c r="H513" i="22"/>
  <c r="H514" i="22"/>
  <c r="H515" i="22"/>
  <c r="H516" i="22"/>
  <c r="H517" i="22"/>
  <c r="H518" i="22"/>
  <c r="H519" i="22"/>
  <c r="H520" i="22"/>
  <c r="H521" i="22"/>
  <c r="H522" i="22"/>
  <c r="B323" i="7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B356" i="7" s="1"/>
  <c r="B357" i="7" s="1"/>
  <c r="B358" i="7" s="1"/>
  <c r="B359" i="7" s="1"/>
  <c r="B360" i="7" s="1"/>
  <c r="B361" i="7" s="1"/>
  <c r="B362" i="7" s="1"/>
  <c r="B363" i="7" s="1"/>
  <c r="B364" i="7" s="1"/>
  <c r="B365" i="7" s="1"/>
  <c r="B366" i="7" s="1"/>
  <c r="B367" i="7" s="1"/>
  <c r="B368" i="7" s="1"/>
  <c r="B369" i="7" s="1"/>
  <c r="B370" i="7" s="1"/>
  <c r="B371" i="7" s="1"/>
  <c r="B372" i="7" s="1"/>
  <c r="B373" i="7" s="1"/>
  <c r="B374" i="7" s="1"/>
  <c r="B375" i="7" s="1"/>
  <c r="B376" i="7" s="1"/>
  <c r="B377" i="7" s="1"/>
  <c r="B378" i="7" s="1"/>
  <c r="B379" i="7" s="1"/>
  <c r="B380" i="7" s="1"/>
  <c r="B381" i="7" s="1"/>
  <c r="B382" i="7" s="1"/>
  <c r="B383" i="7" s="1"/>
  <c r="B384" i="7" s="1"/>
  <c r="B385" i="7" s="1"/>
  <c r="B386" i="7" s="1"/>
  <c r="B387" i="7" s="1"/>
  <c r="B388" i="7" s="1"/>
  <c r="B389" i="7" s="1"/>
  <c r="B390" i="7" s="1"/>
  <c r="B391" i="7" s="1"/>
  <c r="B392" i="7" s="1"/>
  <c r="B393" i="7" s="1"/>
  <c r="B394" i="7" s="1"/>
  <c r="B395" i="7" s="1"/>
  <c r="B396" i="7" s="1"/>
  <c r="B397" i="7" s="1"/>
  <c r="B398" i="7" s="1"/>
  <c r="B399" i="7" s="1"/>
  <c r="B400" i="7" s="1"/>
  <c r="B401" i="7" s="1"/>
  <c r="B402" i="7" s="1"/>
  <c r="B403" i="7" s="1"/>
  <c r="B404" i="7" s="1"/>
  <c r="B405" i="7" s="1"/>
  <c r="B406" i="7" s="1"/>
  <c r="B407" i="7" s="1"/>
  <c r="B408" i="7" s="1"/>
  <c r="B409" i="7" s="1"/>
  <c r="B410" i="7" s="1"/>
  <c r="B411" i="7" s="1"/>
  <c r="B412" i="7" s="1"/>
  <c r="B413" i="7" s="1"/>
  <c r="B414" i="7" s="1"/>
  <c r="B415" i="7" s="1"/>
  <c r="B416" i="7" s="1"/>
  <c r="B417" i="7" s="1"/>
  <c r="B418" i="7" s="1"/>
  <c r="B419" i="7" s="1"/>
  <c r="B420" i="7" s="1"/>
  <c r="B421" i="7" s="1"/>
  <c r="B422" i="7" s="1"/>
  <c r="B423" i="7" s="1"/>
  <c r="B424" i="7" s="1"/>
  <c r="B425" i="7" s="1"/>
  <c r="B426" i="7" s="1"/>
  <c r="B427" i="7" s="1"/>
  <c r="B428" i="7" s="1"/>
  <c r="B429" i="7" s="1"/>
  <c r="B430" i="7" s="1"/>
  <c r="B431" i="7" s="1"/>
  <c r="B432" i="7" s="1"/>
  <c r="B433" i="7" s="1"/>
  <c r="B434" i="7" s="1"/>
  <c r="B435" i="7" s="1"/>
  <c r="B436" i="7" s="1"/>
  <c r="B437" i="7" s="1"/>
  <c r="B438" i="7" s="1"/>
  <c r="B439" i="7" s="1"/>
  <c r="B440" i="7" s="1"/>
  <c r="B441" i="7" s="1"/>
  <c r="B442" i="7" s="1"/>
  <c r="B443" i="7" s="1"/>
  <c r="B444" i="7" s="1"/>
  <c r="B445" i="7" s="1"/>
  <c r="B446" i="7" s="1"/>
  <c r="B447" i="7" s="1"/>
  <c r="B448" i="7" s="1"/>
  <c r="B449" i="7" s="1"/>
  <c r="B450" i="7" s="1"/>
  <c r="B451" i="7" s="1"/>
  <c r="B452" i="7" s="1"/>
  <c r="B453" i="7" s="1"/>
  <c r="B454" i="7" s="1"/>
  <c r="B455" i="7" s="1"/>
  <c r="B456" i="7" s="1"/>
  <c r="B457" i="7" s="1"/>
  <c r="B458" i="7" s="1"/>
  <c r="B459" i="7" s="1"/>
  <c r="B460" i="7" s="1"/>
  <c r="B461" i="7" s="1"/>
  <c r="B462" i="7" s="1"/>
  <c r="B463" i="7" s="1"/>
  <c r="B464" i="7" s="1"/>
  <c r="B465" i="7" s="1"/>
  <c r="B466" i="7" s="1"/>
  <c r="B467" i="7" s="1"/>
  <c r="B468" i="7" s="1"/>
  <c r="B469" i="7" s="1"/>
  <c r="B470" i="7" s="1"/>
  <c r="B471" i="7" s="1"/>
  <c r="B472" i="7" s="1"/>
  <c r="B473" i="7" s="1"/>
  <c r="B474" i="7" s="1"/>
  <c r="B475" i="7" s="1"/>
  <c r="B476" i="7" s="1"/>
  <c r="B477" i="7" s="1"/>
  <c r="B478" i="7" s="1"/>
  <c r="B479" i="7" s="1"/>
  <c r="B480" i="7" s="1"/>
  <c r="B481" i="7" s="1"/>
  <c r="B482" i="7" s="1"/>
  <c r="B483" i="7" s="1"/>
  <c r="B484" i="7" s="1"/>
  <c r="B485" i="7" s="1"/>
  <c r="B486" i="7" s="1"/>
  <c r="B487" i="7" s="1"/>
  <c r="B488" i="7" s="1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B489" i="7"/>
  <c r="B490" i="7" s="1"/>
  <c r="B491" i="7" s="1"/>
  <c r="B492" i="7" s="1"/>
  <c r="B493" i="7" s="1"/>
  <c r="B494" i="7" s="1"/>
  <c r="B495" i="7" s="1"/>
  <c r="B496" i="7" s="1"/>
  <c r="B497" i="7" s="1"/>
  <c r="B498" i="7" s="1"/>
  <c r="B499" i="7" s="1"/>
  <c r="B500" i="7" s="1"/>
  <c r="B501" i="7" s="1"/>
  <c r="B502" i="7" s="1"/>
  <c r="B503" i="7" s="1"/>
  <c r="B504" i="7" s="1"/>
  <c r="B505" i="7" s="1"/>
  <c r="B506" i="7" s="1"/>
  <c r="B507" i="7" s="1"/>
  <c r="B508" i="7" s="1"/>
  <c r="B509" i="7" s="1"/>
  <c r="B510" i="7" s="1"/>
  <c r="B511" i="7" s="1"/>
  <c r="B512" i="7" s="1"/>
  <c r="B513" i="7" s="1"/>
  <c r="B514" i="7" s="1"/>
  <c r="B515" i="7" s="1"/>
  <c r="B516" i="7" s="1"/>
  <c r="B517" i="7" s="1"/>
  <c r="B518" i="7" s="1"/>
  <c r="B519" i="7" s="1"/>
  <c r="B520" i="7" s="1"/>
  <c r="B521" i="7" s="1"/>
  <c r="B522" i="7" s="1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B323" i="4"/>
  <c r="H323" i="4"/>
  <c r="B324" i="4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B324" i="10"/>
  <c r="H324" i="10"/>
  <c r="B325" i="10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B353" i="10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B324" i="3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B324" i="26"/>
  <c r="B325" i="26" s="1"/>
  <c r="B326" i="26" s="1"/>
  <c r="B327" i="26" s="1"/>
  <c r="B328" i="26" s="1"/>
  <c r="B329" i="26" s="1"/>
  <c r="B330" i="26" s="1"/>
  <c r="B331" i="26" s="1"/>
  <c r="B332" i="26" s="1"/>
  <c r="B333" i="26" s="1"/>
  <c r="B334" i="26" s="1"/>
  <c r="B335" i="26" s="1"/>
  <c r="B336" i="26" s="1"/>
  <c r="B337" i="26" s="1"/>
  <c r="B338" i="26" s="1"/>
  <c r="B339" i="26" s="1"/>
  <c r="B340" i="26" s="1"/>
  <c r="B341" i="26" s="1"/>
  <c r="B342" i="26" s="1"/>
  <c r="B343" i="26" s="1"/>
  <c r="B344" i="26" s="1"/>
  <c r="B345" i="26" s="1"/>
  <c r="B346" i="26" s="1"/>
  <c r="B347" i="26" s="1"/>
  <c r="B348" i="26" s="1"/>
  <c r="B349" i="26" s="1"/>
  <c r="B350" i="26" s="1"/>
  <c r="B351" i="26" s="1"/>
  <c r="B352" i="26" s="1"/>
  <c r="B353" i="26" s="1"/>
  <c r="B354" i="26" s="1"/>
  <c r="B355" i="26" s="1"/>
  <c r="B356" i="26" s="1"/>
  <c r="B357" i="26" s="1"/>
  <c r="B358" i="26" s="1"/>
  <c r="B359" i="26" s="1"/>
  <c r="B360" i="26" s="1"/>
  <c r="B361" i="26" s="1"/>
  <c r="B362" i="26" s="1"/>
  <c r="B363" i="26" s="1"/>
  <c r="B364" i="26" s="1"/>
  <c r="B365" i="26" s="1"/>
  <c r="B366" i="26" s="1"/>
  <c r="B367" i="26" s="1"/>
  <c r="B368" i="26" s="1"/>
  <c r="B369" i="26" s="1"/>
  <c r="B370" i="26" s="1"/>
  <c r="B371" i="26" s="1"/>
  <c r="B372" i="26" s="1"/>
  <c r="B373" i="26" s="1"/>
  <c r="B374" i="26" s="1"/>
  <c r="B375" i="26" s="1"/>
  <c r="B376" i="26" s="1"/>
  <c r="B377" i="26" s="1"/>
  <c r="B378" i="26" s="1"/>
  <c r="B379" i="26" s="1"/>
  <c r="B380" i="26" s="1"/>
  <c r="B381" i="26" s="1"/>
  <c r="B382" i="26" s="1"/>
  <c r="B383" i="26" s="1"/>
  <c r="B384" i="26" s="1"/>
  <c r="B385" i="26" s="1"/>
  <c r="B386" i="26" s="1"/>
  <c r="B387" i="26" s="1"/>
  <c r="B388" i="26" s="1"/>
  <c r="B389" i="26" s="1"/>
  <c r="B390" i="26" s="1"/>
  <c r="B391" i="26" s="1"/>
  <c r="B392" i="26" s="1"/>
  <c r="B393" i="26" s="1"/>
  <c r="B394" i="26" s="1"/>
  <c r="B395" i="26" s="1"/>
  <c r="B396" i="26" s="1"/>
  <c r="B397" i="26" s="1"/>
  <c r="B398" i="26" s="1"/>
  <c r="B399" i="26" s="1"/>
  <c r="B400" i="26" s="1"/>
  <c r="B401" i="26" s="1"/>
  <c r="B402" i="26" s="1"/>
  <c r="B403" i="26" s="1"/>
  <c r="B404" i="26" s="1"/>
  <c r="B405" i="26" s="1"/>
  <c r="B406" i="26" s="1"/>
  <c r="B407" i="26" s="1"/>
  <c r="B408" i="26" s="1"/>
  <c r="B409" i="26" s="1"/>
  <c r="B410" i="26" s="1"/>
  <c r="B411" i="26" s="1"/>
  <c r="B412" i="26" s="1"/>
  <c r="B413" i="26" s="1"/>
  <c r="B414" i="26" s="1"/>
  <c r="B415" i="26" s="1"/>
  <c r="B416" i="26" s="1"/>
  <c r="B417" i="26" s="1"/>
  <c r="B418" i="26" s="1"/>
  <c r="B419" i="26" s="1"/>
  <c r="B420" i="26" s="1"/>
  <c r="B421" i="26" s="1"/>
  <c r="B422" i="26" s="1"/>
  <c r="B423" i="26" s="1"/>
  <c r="B424" i="26" s="1"/>
  <c r="B425" i="26" s="1"/>
  <c r="B426" i="26" s="1"/>
  <c r="B427" i="26" s="1"/>
  <c r="B428" i="26" s="1"/>
  <c r="B429" i="26" s="1"/>
  <c r="B430" i="26" s="1"/>
  <c r="B431" i="26" s="1"/>
  <c r="B432" i="26" s="1"/>
  <c r="B433" i="26" s="1"/>
  <c r="B434" i="26" s="1"/>
  <c r="B435" i="26" s="1"/>
  <c r="B436" i="26" s="1"/>
  <c r="B437" i="26" s="1"/>
  <c r="B438" i="26" s="1"/>
  <c r="B439" i="26" s="1"/>
  <c r="B440" i="26" s="1"/>
  <c r="B441" i="26" s="1"/>
  <c r="B442" i="26" s="1"/>
  <c r="B443" i="26" s="1"/>
  <c r="B444" i="26" s="1"/>
  <c r="B445" i="26" s="1"/>
  <c r="B446" i="26" s="1"/>
  <c r="B447" i="26" s="1"/>
  <c r="B448" i="26" s="1"/>
  <c r="B449" i="26" s="1"/>
  <c r="B450" i="26" s="1"/>
  <c r="B451" i="26" s="1"/>
  <c r="B452" i="26" s="1"/>
  <c r="B453" i="26" s="1"/>
  <c r="B454" i="26" s="1"/>
  <c r="B455" i="26" s="1"/>
  <c r="B456" i="26" s="1"/>
  <c r="B457" i="26" s="1"/>
  <c r="B458" i="26" s="1"/>
  <c r="B459" i="26" s="1"/>
  <c r="B460" i="26" s="1"/>
  <c r="B461" i="26" s="1"/>
  <c r="B462" i="26" s="1"/>
  <c r="B463" i="26" s="1"/>
  <c r="B464" i="26" s="1"/>
  <c r="B465" i="26" s="1"/>
  <c r="B466" i="26" s="1"/>
  <c r="B467" i="26" s="1"/>
  <c r="B468" i="26" s="1"/>
  <c r="B469" i="26" s="1"/>
  <c r="B470" i="26" s="1"/>
  <c r="B471" i="26" s="1"/>
  <c r="B472" i="26" s="1"/>
  <c r="B473" i="26" s="1"/>
  <c r="B474" i="26" s="1"/>
  <c r="B475" i="26" s="1"/>
  <c r="B476" i="26" s="1"/>
  <c r="B477" i="26" s="1"/>
  <c r="B478" i="26" s="1"/>
  <c r="B479" i="26" s="1"/>
  <c r="B480" i="26" s="1"/>
  <c r="B481" i="26" s="1"/>
  <c r="B482" i="26" s="1"/>
  <c r="B483" i="26" s="1"/>
  <c r="B484" i="26" s="1"/>
  <c r="B485" i="26" s="1"/>
  <c r="B486" i="26" s="1"/>
  <c r="B487" i="26" s="1"/>
  <c r="B488" i="26" s="1"/>
  <c r="B489" i="26" s="1"/>
  <c r="B490" i="26" s="1"/>
  <c r="B491" i="26" s="1"/>
  <c r="B492" i="26" s="1"/>
  <c r="B493" i="26" s="1"/>
  <c r="B494" i="26" s="1"/>
  <c r="H324" i="26"/>
  <c r="H325" i="26"/>
  <c r="H326" i="26"/>
  <c r="H327" i="26"/>
  <c r="H328" i="26"/>
  <c r="H329" i="26"/>
  <c r="H330" i="26"/>
  <c r="H331" i="26"/>
  <c r="H332" i="26"/>
  <c r="H333" i="26"/>
  <c r="H334" i="26"/>
  <c r="H335" i="26"/>
  <c r="H336" i="26"/>
  <c r="H337" i="26"/>
  <c r="H338" i="26"/>
  <c r="H339" i="26"/>
  <c r="H340" i="26"/>
  <c r="H341" i="26"/>
  <c r="H342" i="26"/>
  <c r="H343" i="26"/>
  <c r="H344" i="26"/>
  <c r="H345" i="26"/>
  <c r="H346" i="26"/>
  <c r="H347" i="26"/>
  <c r="H348" i="26"/>
  <c r="H349" i="26"/>
  <c r="H350" i="26"/>
  <c r="H351" i="26"/>
  <c r="H352" i="26"/>
  <c r="H353" i="26"/>
  <c r="H354" i="26"/>
  <c r="H355" i="26"/>
  <c r="H356" i="26"/>
  <c r="H357" i="26"/>
  <c r="H358" i="26"/>
  <c r="H359" i="26"/>
  <c r="H360" i="26"/>
  <c r="H361" i="26"/>
  <c r="H362" i="26"/>
  <c r="H363" i="26"/>
  <c r="H364" i="26"/>
  <c r="H365" i="26"/>
  <c r="H366" i="26"/>
  <c r="H367" i="26"/>
  <c r="H368" i="26"/>
  <c r="H369" i="26"/>
  <c r="H370" i="26"/>
  <c r="H371" i="26"/>
  <c r="H372" i="26"/>
  <c r="H373" i="26"/>
  <c r="H374" i="26"/>
  <c r="H375" i="26"/>
  <c r="H376" i="26"/>
  <c r="H377" i="26"/>
  <c r="H378" i="26"/>
  <c r="H379" i="26"/>
  <c r="H380" i="26"/>
  <c r="H381" i="26"/>
  <c r="H382" i="26"/>
  <c r="H383" i="26"/>
  <c r="H384" i="26"/>
  <c r="H385" i="26"/>
  <c r="H386" i="26"/>
  <c r="H387" i="26"/>
  <c r="H388" i="26"/>
  <c r="H389" i="26"/>
  <c r="H390" i="26"/>
  <c r="H391" i="26"/>
  <c r="H392" i="26"/>
  <c r="H393" i="26"/>
  <c r="H394" i="26"/>
  <c r="H395" i="26"/>
  <c r="H396" i="26"/>
  <c r="H397" i="26"/>
  <c r="H398" i="26"/>
  <c r="H399" i="26"/>
  <c r="H400" i="26"/>
  <c r="H401" i="26"/>
  <c r="H402" i="26"/>
  <c r="H403" i="26"/>
  <c r="H404" i="26"/>
  <c r="H405" i="26"/>
  <c r="H406" i="26"/>
  <c r="H407" i="26"/>
  <c r="H408" i="26"/>
  <c r="H409" i="26"/>
  <c r="H410" i="26"/>
  <c r="H411" i="26"/>
  <c r="H412" i="26"/>
  <c r="H413" i="26"/>
  <c r="H414" i="26"/>
  <c r="H415" i="26"/>
  <c r="H416" i="26"/>
  <c r="H417" i="26"/>
  <c r="H418" i="26"/>
  <c r="H419" i="26"/>
  <c r="H420" i="26"/>
  <c r="H421" i="26"/>
  <c r="H422" i="26"/>
  <c r="H423" i="26"/>
  <c r="H424" i="26"/>
  <c r="H425" i="26"/>
  <c r="H426" i="26"/>
  <c r="H427" i="26"/>
  <c r="H428" i="26"/>
  <c r="H429" i="26"/>
  <c r="H430" i="26"/>
  <c r="H431" i="26"/>
  <c r="H432" i="26"/>
  <c r="H433" i="26"/>
  <c r="H434" i="26"/>
  <c r="H435" i="26"/>
  <c r="H436" i="26"/>
  <c r="H437" i="26"/>
  <c r="H438" i="26"/>
  <c r="H439" i="26"/>
  <c r="H440" i="26"/>
  <c r="H441" i="26"/>
  <c r="H442" i="26"/>
  <c r="H443" i="26"/>
  <c r="H444" i="26"/>
  <c r="H445" i="26"/>
  <c r="H446" i="26"/>
  <c r="H447" i="26"/>
  <c r="H448" i="26"/>
  <c r="H449" i="26"/>
  <c r="H450" i="26"/>
  <c r="H451" i="26"/>
  <c r="H452" i="26"/>
  <c r="H453" i="26"/>
  <c r="H454" i="26"/>
  <c r="H455" i="26"/>
  <c r="H456" i="26"/>
  <c r="H457" i="26"/>
  <c r="H458" i="26"/>
  <c r="H459" i="26"/>
  <c r="H460" i="26"/>
  <c r="H461" i="26"/>
  <c r="H462" i="26"/>
  <c r="H463" i="26"/>
  <c r="H464" i="26"/>
  <c r="H465" i="26"/>
  <c r="H466" i="26"/>
  <c r="H467" i="26"/>
  <c r="H468" i="26"/>
  <c r="H469" i="26"/>
  <c r="H470" i="26"/>
  <c r="H471" i="26"/>
  <c r="H472" i="26"/>
  <c r="H473" i="26"/>
  <c r="H474" i="26"/>
  <c r="H475" i="26"/>
  <c r="H476" i="26"/>
  <c r="H477" i="26"/>
  <c r="H478" i="26"/>
  <c r="H479" i="26"/>
  <c r="H480" i="26"/>
  <c r="H481" i="26"/>
  <c r="H482" i="26"/>
  <c r="H483" i="26"/>
  <c r="H484" i="26"/>
  <c r="H485" i="26"/>
  <c r="H486" i="26"/>
  <c r="H487" i="26"/>
  <c r="H488" i="26"/>
  <c r="H489" i="26"/>
  <c r="H490" i="26"/>
  <c r="H491" i="26"/>
  <c r="H492" i="26"/>
  <c r="H493" i="26"/>
  <c r="H494" i="26"/>
  <c r="B495" i="26"/>
  <c r="H495" i="26"/>
  <c r="B496" i="26"/>
  <c r="B497" i="26" s="1"/>
  <c r="B498" i="26" s="1"/>
  <c r="B499" i="26" s="1"/>
  <c r="B500" i="26" s="1"/>
  <c r="B501" i="26" s="1"/>
  <c r="B502" i="26" s="1"/>
  <c r="B503" i="26" s="1"/>
  <c r="B504" i="26" s="1"/>
  <c r="B505" i="26" s="1"/>
  <c r="B506" i="26" s="1"/>
  <c r="B507" i="26" s="1"/>
  <c r="B508" i="26" s="1"/>
  <c r="B509" i="26" s="1"/>
  <c r="B510" i="26" s="1"/>
  <c r="B511" i="26" s="1"/>
  <c r="B512" i="26" s="1"/>
  <c r="B513" i="26" s="1"/>
  <c r="B514" i="26" s="1"/>
  <c r="B515" i="26" s="1"/>
  <c r="B516" i="26" s="1"/>
  <c r="B517" i="26" s="1"/>
  <c r="B518" i="26" s="1"/>
  <c r="B519" i="26" s="1"/>
  <c r="B520" i="26" s="1"/>
  <c r="B521" i="26" s="1"/>
  <c r="B522" i="26" s="1"/>
  <c r="B523" i="26" s="1"/>
  <c r="H496" i="26"/>
  <c r="H497" i="26"/>
  <c r="H498" i="26"/>
  <c r="H499" i="26"/>
  <c r="H500" i="26"/>
  <c r="H501" i="26"/>
  <c r="H502" i="26"/>
  <c r="H503" i="26"/>
  <c r="H504" i="26"/>
  <c r="H505" i="26"/>
  <c r="H506" i="26"/>
  <c r="H507" i="26"/>
  <c r="H508" i="26"/>
  <c r="H509" i="26"/>
  <c r="H510" i="26"/>
  <c r="H511" i="26"/>
  <c r="H512" i="26"/>
  <c r="H513" i="26"/>
  <c r="H514" i="26"/>
  <c r="H515" i="26"/>
  <c r="H516" i="26"/>
  <c r="H517" i="26"/>
  <c r="H518" i="26"/>
  <c r="H519" i="26"/>
  <c r="H520" i="26"/>
  <c r="H521" i="26"/>
  <c r="H522" i="26"/>
  <c r="H523" i="26"/>
  <c r="E9" i="20"/>
  <c r="E10" i="20"/>
  <c r="I5" i="16"/>
  <c r="H323" i="26"/>
  <c r="H322" i="26"/>
  <c r="H321" i="26"/>
  <c r="H320" i="26"/>
  <c r="H319" i="26"/>
  <c r="H318" i="26"/>
  <c r="H317" i="26"/>
  <c r="H316" i="26"/>
  <c r="H315" i="26"/>
  <c r="H314" i="26"/>
  <c r="H313" i="26"/>
  <c r="H312" i="26"/>
  <c r="H311" i="26"/>
  <c r="H310" i="26"/>
  <c r="H309" i="26"/>
  <c r="H308" i="26"/>
  <c r="H307" i="26"/>
  <c r="H306" i="26"/>
  <c r="H305" i="26"/>
  <c r="H304" i="26"/>
  <c r="H303" i="26"/>
  <c r="H302" i="26"/>
  <c r="H301" i="26"/>
  <c r="H300" i="26"/>
  <c r="H299" i="26"/>
  <c r="H298" i="26"/>
  <c r="H297" i="26"/>
  <c r="H296" i="26"/>
  <c r="H295" i="26"/>
  <c r="H294" i="26"/>
  <c r="H293" i="26"/>
  <c r="H292" i="26"/>
  <c r="H291" i="26"/>
  <c r="H290" i="26"/>
  <c r="H289" i="26"/>
  <c r="H288" i="26"/>
  <c r="H287" i="26"/>
  <c r="H286" i="26"/>
  <c r="H285" i="26"/>
  <c r="H284" i="26"/>
  <c r="H283" i="26"/>
  <c r="H282" i="26"/>
  <c r="H281" i="26"/>
  <c r="H280" i="26"/>
  <c r="H279" i="26"/>
  <c r="H278" i="26"/>
  <c r="H277" i="26"/>
  <c r="H276" i="26"/>
  <c r="H275" i="26"/>
  <c r="H274" i="26"/>
  <c r="H273" i="26"/>
  <c r="H272" i="26"/>
  <c r="H271" i="26"/>
  <c r="H270" i="26"/>
  <c r="H269" i="26"/>
  <c r="H268" i="26"/>
  <c r="H267" i="26"/>
  <c r="H266" i="26"/>
  <c r="H265" i="26"/>
  <c r="H264" i="26"/>
  <c r="H263" i="26"/>
  <c r="H262" i="26"/>
  <c r="H261" i="26"/>
  <c r="H260" i="26"/>
  <c r="H259" i="26"/>
  <c r="H258" i="26"/>
  <c r="H257" i="26"/>
  <c r="H256" i="26"/>
  <c r="H255" i="26"/>
  <c r="H254" i="26"/>
  <c r="H253" i="26"/>
  <c r="H252" i="26"/>
  <c r="H251" i="26"/>
  <c r="H250" i="26"/>
  <c r="H249" i="26"/>
  <c r="H248" i="26"/>
  <c r="H247" i="26"/>
  <c r="H246" i="26"/>
  <c r="H245" i="26"/>
  <c r="H244" i="26"/>
  <c r="H243" i="26"/>
  <c r="H242" i="26"/>
  <c r="H241" i="26"/>
  <c r="H240" i="26"/>
  <c r="H239" i="26"/>
  <c r="H238" i="26"/>
  <c r="H237" i="26"/>
  <c r="H236" i="26"/>
  <c r="H235" i="26"/>
  <c r="H234" i="26"/>
  <c r="H233" i="26"/>
  <c r="H232" i="26"/>
  <c r="H231" i="26"/>
  <c r="H230" i="26"/>
  <c r="H229" i="26"/>
  <c r="H228" i="26"/>
  <c r="H227" i="26"/>
  <c r="H226" i="26"/>
  <c r="H225" i="26"/>
  <c r="H224" i="26"/>
  <c r="H223" i="26"/>
  <c r="H222" i="26"/>
  <c r="H221" i="26"/>
  <c r="H220" i="26"/>
  <c r="H219" i="26"/>
  <c r="H218" i="26"/>
  <c r="H217" i="26"/>
  <c r="H216" i="26"/>
  <c r="H215" i="26"/>
  <c r="H214" i="26"/>
  <c r="H213" i="26"/>
  <c r="H212" i="26"/>
  <c r="H211" i="26"/>
  <c r="H210" i="26"/>
  <c r="H209" i="26"/>
  <c r="H208" i="26"/>
  <c r="H207" i="26"/>
  <c r="H206" i="26"/>
  <c r="H205" i="26"/>
  <c r="H204" i="26"/>
  <c r="H203" i="26"/>
  <c r="H202" i="26"/>
  <c r="H201" i="26"/>
  <c r="H200" i="26"/>
  <c r="H199" i="26"/>
  <c r="H198" i="26"/>
  <c r="H197" i="26"/>
  <c r="H196" i="26"/>
  <c r="H195" i="26"/>
  <c r="H194" i="26"/>
  <c r="H193" i="26"/>
  <c r="H192" i="26"/>
  <c r="H191" i="26"/>
  <c r="H190" i="26"/>
  <c r="H189" i="26"/>
  <c r="H188" i="26"/>
  <c r="H187" i="26"/>
  <c r="H186" i="26"/>
  <c r="H185" i="26"/>
  <c r="H184" i="26"/>
  <c r="H183" i="26"/>
  <c r="H182" i="26"/>
  <c r="H181" i="26"/>
  <c r="H180" i="26"/>
  <c r="H179" i="26"/>
  <c r="H178" i="26"/>
  <c r="H177" i="26"/>
  <c r="H176" i="26"/>
  <c r="H175" i="26"/>
  <c r="H174" i="26"/>
  <c r="H173" i="26"/>
  <c r="H172" i="26"/>
  <c r="H171" i="26"/>
  <c r="H170" i="26"/>
  <c r="H169" i="26"/>
  <c r="H168" i="26"/>
  <c r="H167" i="26"/>
  <c r="H166" i="26"/>
  <c r="H165" i="26"/>
  <c r="H164" i="26"/>
  <c r="H163" i="26"/>
  <c r="H162" i="26"/>
  <c r="H161" i="26"/>
  <c r="H160" i="26"/>
  <c r="H159" i="26"/>
  <c r="H158" i="26"/>
  <c r="H157" i="26"/>
  <c r="H156" i="26"/>
  <c r="H155" i="26"/>
  <c r="H154" i="26"/>
  <c r="H153" i="26"/>
  <c r="H152" i="26"/>
  <c r="H151" i="26"/>
  <c r="H150" i="26"/>
  <c r="H149" i="26"/>
  <c r="H148" i="26"/>
  <c r="H147" i="26"/>
  <c r="H146" i="26"/>
  <c r="H145" i="26"/>
  <c r="H144" i="26"/>
  <c r="H143" i="26"/>
  <c r="H142" i="26"/>
  <c r="H141" i="26"/>
  <c r="H140" i="26"/>
  <c r="H139" i="26"/>
  <c r="H138" i="26"/>
  <c r="H137" i="26"/>
  <c r="H136" i="26"/>
  <c r="H135" i="26"/>
  <c r="H134" i="26"/>
  <c r="H133" i="26"/>
  <c r="H132" i="26"/>
  <c r="H131" i="26"/>
  <c r="H130" i="26"/>
  <c r="H129" i="26"/>
  <c r="H128" i="26"/>
  <c r="H127" i="26"/>
  <c r="H126" i="26"/>
  <c r="H125" i="26"/>
  <c r="H124" i="26"/>
  <c r="H123" i="26"/>
  <c r="H122" i="26"/>
  <c r="H121" i="26"/>
  <c r="H120" i="26"/>
  <c r="H119" i="26"/>
  <c r="H118" i="26"/>
  <c r="H117" i="26"/>
  <c r="H116" i="26"/>
  <c r="H115" i="26"/>
  <c r="H114" i="26"/>
  <c r="H113" i="26"/>
  <c r="H112" i="26"/>
  <c r="H111" i="26"/>
  <c r="H110" i="26"/>
  <c r="H109" i="26"/>
  <c r="H108" i="26"/>
  <c r="H107" i="26"/>
  <c r="H106" i="26"/>
  <c r="H105" i="26"/>
  <c r="H104" i="26"/>
  <c r="H103" i="26"/>
  <c r="H102" i="26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B25" i="26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B82" i="26" s="1"/>
  <c r="B83" i="26" s="1"/>
  <c r="B84" i="26" s="1"/>
  <c r="B85" i="26" s="1"/>
  <c r="B86" i="26" s="1"/>
  <c r="B87" i="26" s="1"/>
  <c r="B88" i="26" s="1"/>
  <c r="B89" i="26" s="1"/>
  <c r="B90" i="26" s="1"/>
  <c r="B91" i="26" s="1"/>
  <c r="B92" i="26" s="1"/>
  <c r="B93" i="26" s="1"/>
  <c r="B94" i="26" s="1"/>
  <c r="B95" i="26" s="1"/>
  <c r="B96" i="26" s="1"/>
  <c r="B97" i="26" s="1"/>
  <c r="B98" i="26" s="1"/>
  <c r="B99" i="26" s="1"/>
  <c r="B100" i="26" s="1"/>
  <c r="B101" i="26" s="1"/>
  <c r="B102" i="26" s="1"/>
  <c r="B103" i="26" s="1"/>
  <c r="B104" i="26" s="1"/>
  <c r="B105" i="26" s="1"/>
  <c r="B106" i="26" s="1"/>
  <c r="B107" i="26" s="1"/>
  <c r="B108" i="26" s="1"/>
  <c r="B109" i="26" s="1"/>
  <c r="B110" i="26" s="1"/>
  <c r="B111" i="26" s="1"/>
  <c r="B112" i="26" s="1"/>
  <c r="B113" i="26" s="1"/>
  <c r="B114" i="26" s="1"/>
  <c r="B115" i="26" s="1"/>
  <c r="B116" i="26" s="1"/>
  <c r="B117" i="26" s="1"/>
  <c r="B118" i="26" s="1"/>
  <c r="B119" i="26" s="1"/>
  <c r="B120" i="26" s="1"/>
  <c r="B121" i="26" s="1"/>
  <c r="B122" i="26" s="1"/>
  <c r="B123" i="26" s="1"/>
  <c r="B124" i="26" s="1"/>
  <c r="B125" i="26" s="1"/>
  <c r="B126" i="26" s="1"/>
  <c r="B127" i="26" s="1"/>
  <c r="B128" i="26" s="1"/>
  <c r="B129" i="26" s="1"/>
  <c r="B130" i="26" s="1"/>
  <c r="B131" i="26" s="1"/>
  <c r="B132" i="26" s="1"/>
  <c r="B133" i="26" s="1"/>
  <c r="B134" i="26" s="1"/>
  <c r="B135" i="26" s="1"/>
  <c r="B136" i="26" s="1"/>
  <c r="B137" i="26" s="1"/>
  <c r="B138" i="26" s="1"/>
  <c r="B139" i="26" s="1"/>
  <c r="B140" i="26" s="1"/>
  <c r="B141" i="26" s="1"/>
  <c r="B142" i="26" s="1"/>
  <c r="B143" i="26" s="1"/>
  <c r="B144" i="26" s="1"/>
  <c r="B145" i="26" s="1"/>
  <c r="B146" i="26" s="1"/>
  <c r="B147" i="26" s="1"/>
  <c r="B148" i="26" s="1"/>
  <c r="B149" i="26" s="1"/>
  <c r="B150" i="26" s="1"/>
  <c r="B151" i="26" s="1"/>
  <c r="B152" i="26" s="1"/>
  <c r="B153" i="26" s="1"/>
  <c r="B154" i="26" s="1"/>
  <c r="B155" i="26" s="1"/>
  <c r="B156" i="26" s="1"/>
  <c r="B157" i="26" s="1"/>
  <c r="B158" i="26" s="1"/>
  <c r="B159" i="26" s="1"/>
  <c r="B160" i="26" s="1"/>
  <c r="B161" i="26" s="1"/>
  <c r="B162" i="26" s="1"/>
  <c r="B163" i="26" s="1"/>
  <c r="B164" i="26" s="1"/>
  <c r="B165" i="26" s="1"/>
  <c r="B166" i="26" s="1"/>
  <c r="B167" i="26" s="1"/>
  <c r="B168" i="26" s="1"/>
  <c r="B169" i="26" s="1"/>
  <c r="B170" i="26" s="1"/>
  <c r="B171" i="26" s="1"/>
  <c r="B172" i="26" s="1"/>
  <c r="B173" i="26" s="1"/>
  <c r="B174" i="26" s="1"/>
  <c r="B175" i="26" s="1"/>
  <c r="B176" i="26" s="1"/>
  <c r="B177" i="26" s="1"/>
  <c r="B178" i="26" s="1"/>
  <c r="B179" i="26" s="1"/>
  <c r="B180" i="26" s="1"/>
  <c r="B181" i="26" s="1"/>
  <c r="B182" i="26" s="1"/>
  <c r="B183" i="26" s="1"/>
  <c r="B184" i="26" s="1"/>
  <c r="B185" i="26" s="1"/>
  <c r="B186" i="26" s="1"/>
  <c r="B187" i="26" s="1"/>
  <c r="B188" i="26" s="1"/>
  <c r="B189" i="26" s="1"/>
  <c r="B190" i="26" s="1"/>
  <c r="B191" i="26" s="1"/>
  <c r="B192" i="26" s="1"/>
  <c r="B193" i="26" s="1"/>
  <c r="B194" i="26" s="1"/>
  <c r="B195" i="26" s="1"/>
  <c r="B196" i="26" s="1"/>
  <c r="B197" i="26" s="1"/>
  <c r="B198" i="26" s="1"/>
  <c r="B199" i="26" s="1"/>
  <c r="B200" i="26" s="1"/>
  <c r="B201" i="26" s="1"/>
  <c r="B202" i="26" s="1"/>
  <c r="B203" i="26" s="1"/>
  <c r="B204" i="26" s="1"/>
  <c r="B205" i="26" s="1"/>
  <c r="B206" i="26" s="1"/>
  <c r="B207" i="26" s="1"/>
  <c r="B208" i="26" s="1"/>
  <c r="B209" i="26" s="1"/>
  <c r="B210" i="26" s="1"/>
  <c r="B211" i="26" s="1"/>
  <c r="B212" i="26" s="1"/>
  <c r="B213" i="26" s="1"/>
  <c r="B214" i="26" s="1"/>
  <c r="B215" i="26" s="1"/>
  <c r="B216" i="26" s="1"/>
  <c r="B217" i="26" s="1"/>
  <c r="B218" i="26" s="1"/>
  <c r="B219" i="26" s="1"/>
  <c r="B220" i="26" s="1"/>
  <c r="B221" i="26" s="1"/>
  <c r="B222" i="26" s="1"/>
  <c r="B223" i="26" s="1"/>
  <c r="B224" i="26" s="1"/>
  <c r="B225" i="26" s="1"/>
  <c r="B226" i="26" s="1"/>
  <c r="B227" i="26" s="1"/>
  <c r="B228" i="26" s="1"/>
  <c r="B229" i="26" s="1"/>
  <c r="B230" i="26" s="1"/>
  <c r="B231" i="26" s="1"/>
  <c r="B232" i="26" s="1"/>
  <c r="B233" i="26" s="1"/>
  <c r="B234" i="26" s="1"/>
  <c r="B235" i="26" s="1"/>
  <c r="B236" i="26" s="1"/>
  <c r="B237" i="26" s="1"/>
  <c r="B238" i="26" s="1"/>
  <c r="B239" i="26" s="1"/>
  <c r="B240" i="26" s="1"/>
  <c r="B241" i="26" s="1"/>
  <c r="B242" i="26" s="1"/>
  <c r="B243" i="26" s="1"/>
  <c r="B244" i="26" s="1"/>
  <c r="B245" i="26" s="1"/>
  <c r="B246" i="26" s="1"/>
  <c r="B247" i="26" s="1"/>
  <c r="B248" i="26" s="1"/>
  <c r="B249" i="26" s="1"/>
  <c r="B250" i="26" s="1"/>
  <c r="B251" i="26" s="1"/>
  <c r="B252" i="26" s="1"/>
  <c r="B253" i="26" s="1"/>
  <c r="B254" i="26" s="1"/>
  <c r="B255" i="26" s="1"/>
  <c r="B256" i="26" s="1"/>
  <c r="B257" i="26" s="1"/>
  <c r="B258" i="26" s="1"/>
  <c r="B259" i="26" s="1"/>
  <c r="B260" i="26" s="1"/>
  <c r="B261" i="26" s="1"/>
  <c r="B262" i="26" s="1"/>
  <c r="B263" i="26" s="1"/>
  <c r="B264" i="26" s="1"/>
  <c r="B265" i="26" s="1"/>
  <c r="B266" i="26" s="1"/>
  <c r="B267" i="26" s="1"/>
  <c r="B268" i="26" s="1"/>
  <c r="B269" i="26" s="1"/>
  <c r="B270" i="26" s="1"/>
  <c r="B271" i="26" s="1"/>
  <c r="B272" i="26" s="1"/>
  <c r="B273" i="26" s="1"/>
  <c r="B274" i="26" s="1"/>
  <c r="B275" i="26" s="1"/>
  <c r="B276" i="26" s="1"/>
  <c r="B277" i="26" s="1"/>
  <c r="B278" i="26" s="1"/>
  <c r="B279" i="26" s="1"/>
  <c r="B280" i="26" s="1"/>
  <c r="B281" i="26" s="1"/>
  <c r="B282" i="26" s="1"/>
  <c r="B283" i="26" s="1"/>
  <c r="B284" i="26" s="1"/>
  <c r="B285" i="26" s="1"/>
  <c r="B286" i="26" s="1"/>
  <c r="B287" i="26" s="1"/>
  <c r="B288" i="26" s="1"/>
  <c r="B289" i="26" s="1"/>
  <c r="B290" i="26" s="1"/>
  <c r="B291" i="26" s="1"/>
  <c r="B292" i="26" s="1"/>
  <c r="B293" i="26" s="1"/>
  <c r="B294" i="26" s="1"/>
  <c r="B295" i="26" s="1"/>
  <c r="B296" i="26" s="1"/>
  <c r="B297" i="26" s="1"/>
  <c r="B298" i="26" s="1"/>
  <c r="B299" i="26" s="1"/>
  <c r="B300" i="26" s="1"/>
  <c r="B301" i="26" s="1"/>
  <c r="B302" i="26" s="1"/>
  <c r="B303" i="26" s="1"/>
  <c r="B304" i="26" s="1"/>
  <c r="B305" i="26" s="1"/>
  <c r="B306" i="26" s="1"/>
  <c r="B307" i="26" s="1"/>
  <c r="B308" i="26" s="1"/>
  <c r="B309" i="26" s="1"/>
  <c r="B310" i="26" s="1"/>
  <c r="B311" i="26" s="1"/>
  <c r="B312" i="26" s="1"/>
  <c r="B313" i="26" s="1"/>
  <c r="B314" i="26" s="1"/>
  <c r="B315" i="26" s="1"/>
  <c r="B316" i="26" s="1"/>
  <c r="B317" i="26" s="1"/>
  <c r="B318" i="26" s="1"/>
  <c r="B319" i="26" s="1"/>
  <c r="B320" i="26" s="1"/>
  <c r="B321" i="26" s="1"/>
  <c r="B322" i="26" s="1"/>
  <c r="B323" i="26" s="1"/>
  <c r="H24" i="26"/>
  <c r="D19" i="26" l="1"/>
  <c r="E14" i="20" s="1"/>
  <c r="BC2" i="18"/>
  <c r="M15" i="16"/>
  <c r="AW2" i="18"/>
  <c r="M10" i="16"/>
  <c r="BB2" i="18"/>
  <c r="M13" i="16"/>
  <c r="AY2" i="18"/>
  <c r="M14" i="16"/>
  <c r="D18" i="26"/>
  <c r="E19" i="27"/>
  <c r="F16" i="27"/>
  <c r="D19" i="27"/>
  <c r="E16" i="27"/>
  <c r="D17" i="26"/>
  <c r="E11" i="20"/>
  <c r="S2" i="18" l="1"/>
  <c r="I14" i="16"/>
  <c r="E13" i="20"/>
  <c r="R2" i="18"/>
  <c r="I12" i="16"/>
  <c r="M6" i="16"/>
  <c r="F19" i="27"/>
  <c r="BA2" i="18"/>
  <c r="M11" i="16"/>
  <c r="E12" i="20"/>
  <c r="Q2" i="18"/>
  <c r="I10" i="16"/>
  <c r="AZ2" i="18"/>
  <c r="M7" i="16"/>
  <c r="F18" i="26"/>
  <c r="E18" i="26"/>
  <c r="F17" i="26"/>
  <c r="E17" i="26"/>
  <c r="E20" i="26"/>
  <c r="D20" i="26"/>
  <c r="E19" i="26"/>
  <c r="F19" i="26"/>
  <c r="W2" i="18" s="1"/>
  <c r="H322" i="22"/>
  <c r="H321" i="22"/>
  <c r="H320" i="22"/>
  <c r="H319" i="22"/>
  <c r="H318" i="22"/>
  <c r="H317" i="22"/>
  <c r="H316" i="22"/>
  <c r="H315" i="22"/>
  <c r="H314" i="22"/>
  <c r="H313" i="22"/>
  <c r="H312" i="22"/>
  <c r="H311" i="22"/>
  <c r="H310" i="22"/>
  <c r="H309" i="22"/>
  <c r="H308" i="22"/>
  <c r="H307" i="22"/>
  <c r="H306" i="22"/>
  <c r="H305" i="22"/>
  <c r="H304" i="22"/>
  <c r="H303" i="22"/>
  <c r="H302" i="22"/>
  <c r="H301" i="22"/>
  <c r="H300" i="22"/>
  <c r="H299" i="22"/>
  <c r="H298" i="22"/>
  <c r="H297" i="22"/>
  <c r="H296" i="22"/>
  <c r="H295" i="22"/>
  <c r="H294" i="22"/>
  <c r="H293" i="22"/>
  <c r="H292" i="22"/>
  <c r="H291" i="22"/>
  <c r="H290" i="22"/>
  <c r="H289" i="22"/>
  <c r="H288" i="22"/>
  <c r="H287" i="22"/>
  <c r="H286" i="22"/>
  <c r="H285" i="22"/>
  <c r="H284" i="22"/>
  <c r="H283" i="22"/>
  <c r="H282" i="22"/>
  <c r="H281" i="22"/>
  <c r="H280" i="22"/>
  <c r="H279" i="22"/>
  <c r="H278" i="22"/>
  <c r="H277" i="22"/>
  <c r="H276" i="22"/>
  <c r="H275" i="22"/>
  <c r="H274" i="22"/>
  <c r="H273" i="22"/>
  <c r="H272" i="22"/>
  <c r="H271" i="22"/>
  <c r="H270" i="22"/>
  <c r="H269" i="22"/>
  <c r="H268" i="22"/>
  <c r="H267" i="22"/>
  <c r="H266" i="22"/>
  <c r="H265" i="22"/>
  <c r="H264" i="22"/>
  <c r="H263" i="22"/>
  <c r="H262" i="22"/>
  <c r="H261" i="22"/>
  <c r="H260" i="22"/>
  <c r="H259" i="22"/>
  <c r="H258" i="22"/>
  <c r="H257" i="22"/>
  <c r="H256" i="22"/>
  <c r="H255" i="22"/>
  <c r="H254" i="22"/>
  <c r="H253" i="22"/>
  <c r="H252" i="22"/>
  <c r="H251" i="22"/>
  <c r="H250" i="22"/>
  <c r="H249" i="22"/>
  <c r="H248" i="22"/>
  <c r="H247" i="22"/>
  <c r="H246" i="22"/>
  <c r="H245" i="22"/>
  <c r="H244" i="22"/>
  <c r="H243" i="22"/>
  <c r="H242" i="22"/>
  <c r="H241" i="22"/>
  <c r="H240" i="22"/>
  <c r="H239" i="22"/>
  <c r="H238" i="22"/>
  <c r="H237" i="22"/>
  <c r="H236" i="22"/>
  <c r="H235" i="22"/>
  <c r="H234" i="22"/>
  <c r="H233" i="22"/>
  <c r="H232" i="22"/>
  <c r="H231" i="22"/>
  <c r="H230" i="22"/>
  <c r="H229" i="22"/>
  <c r="H228" i="22"/>
  <c r="H227" i="22"/>
  <c r="H226" i="22"/>
  <c r="H225" i="22"/>
  <c r="H224" i="22"/>
  <c r="H223" i="22"/>
  <c r="H222" i="22"/>
  <c r="H221" i="22"/>
  <c r="H220" i="22"/>
  <c r="H219" i="22"/>
  <c r="H218" i="22"/>
  <c r="H217" i="22"/>
  <c r="H216" i="22"/>
  <c r="H215" i="22"/>
  <c r="H214" i="22"/>
  <c r="H213" i="22"/>
  <c r="H212" i="22"/>
  <c r="H211" i="22"/>
  <c r="H210" i="22"/>
  <c r="H209" i="22"/>
  <c r="H208" i="22"/>
  <c r="H207" i="22"/>
  <c r="H206" i="22"/>
  <c r="H205" i="22"/>
  <c r="H204" i="22"/>
  <c r="H203" i="22"/>
  <c r="H202" i="22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I11" i="16" l="1"/>
  <c r="U2" i="18"/>
  <c r="I7" i="16"/>
  <c r="T2" i="18"/>
  <c r="I13" i="16"/>
  <c r="V2" i="18"/>
  <c r="BD2" i="18"/>
  <c r="M8" i="16"/>
  <c r="D16" i="4"/>
  <c r="BE2" i="18" s="1"/>
  <c r="D18" i="4"/>
  <c r="BG2" i="18" s="1"/>
  <c r="D17" i="4"/>
  <c r="BF2" i="18" s="1"/>
  <c r="D18" i="9"/>
  <c r="AQ2" i="18" s="1"/>
  <c r="D17" i="9"/>
  <c r="AP2" i="18" s="1"/>
  <c r="D16" i="9"/>
  <c r="AO2" i="18" s="1"/>
  <c r="D17" i="22"/>
  <c r="D18" i="22"/>
  <c r="D16" i="22"/>
  <c r="I6" i="16"/>
  <c r="D16" i="7"/>
  <c r="BM2" i="18" s="1"/>
  <c r="D18" i="7"/>
  <c r="BO2" i="18" s="1"/>
  <c r="D17" i="7"/>
  <c r="BN2" i="18" s="1"/>
  <c r="F20" i="26"/>
  <c r="I15" i="16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P12" i="16" l="1"/>
  <c r="BV2" i="18"/>
  <c r="P14" i="16"/>
  <c r="BW2" i="18"/>
  <c r="I8" i="16"/>
  <c r="X2" i="18"/>
  <c r="P10" i="16"/>
  <c r="P6" i="16" s="1"/>
  <c r="BU2" i="18"/>
  <c r="D18" i="10"/>
  <c r="AH2" i="18" s="1"/>
  <c r="D19" i="10"/>
  <c r="AI2" i="18" s="1"/>
  <c r="D17" i="10"/>
  <c r="AG2" i="18" s="1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D19" i="3" l="1"/>
  <c r="AA2" i="18" s="1"/>
  <c r="D17" i="3"/>
  <c r="Y2" i="18" s="1"/>
  <c r="D18" i="3"/>
  <c r="Z2" i="18" s="1"/>
  <c r="B24" i="22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B47" i="22" s="1"/>
  <c r="B48" i="22" s="1"/>
  <c r="B49" i="22" s="1"/>
  <c r="B50" i="22" s="1"/>
  <c r="B51" i="22" s="1"/>
  <c r="B52" i="22" s="1"/>
  <c r="B53" i="22" s="1"/>
  <c r="B54" i="22" s="1"/>
  <c r="B55" i="22" s="1"/>
  <c r="B56" i="22" s="1"/>
  <c r="B57" i="22" s="1"/>
  <c r="B58" i="22" s="1"/>
  <c r="B59" i="22" s="1"/>
  <c r="B60" i="22" s="1"/>
  <c r="B61" i="22" s="1"/>
  <c r="B62" i="22" s="1"/>
  <c r="B63" i="22" s="1"/>
  <c r="B64" i="22" s="1"/>
  <c r="B65" i="22" s="1"/>
  <c r="B66" i="22" s="1"/>
  <c r="B67" i="22" s="1"/>
  <c r="B68" i="22" s="1"/>
  <c r="B69" i="22" s="1"/>
  <c r="B70" i="22" s="1"/>
  <c r="B71" i="22" s="1"/>
  <c r="B72" i="22" s="1"/>
  <c r="B73" i="22" s="1"/>
  <c r="B74" i="22" s="1"/>
  <c r="B75" i="22" s="1"/>
  <c r="B76" i="22" s="1"/>
  <c r="B77" i="22" s="1"/>
  <c r="B78" i="22" s="1"/>
  <c r="B79" i="22" s="1"/>
  <c r="B80" i="22" s="1"/>
  <c r="B81" i="22" s="1"/>
  <c r="B82" i="22" s="1"/>
  <c r="B83" i="22" s="1"/>
  <c r="B84" i="22" s="1"/>
  <c r="B85" i="22" s="1"/>
  <c r="B86" i="22" s="1"/>
  <c r="B87" i="22" s="1"/>
  <c r="B88" i="22" s="1"/>
  <c r="B89" i="22" s="1"/>
  <c r="B90" i="22" s="1"/>
  <c r="B91" i="22" s="1"/>
  <c r="B92" i="22" s="1"/>
  <c r="B93" i="22" s="1"/>
  <c r="B94" i="22" s="1"/>
  <c r="B95" i="22" s="1"/>
  <c r="B96" i="22" s="1"/>
  <c r="B97" i="22" s="1"/>
  <c r="B98" i="22" s="1"/>
  <c r="B99" i="22" s="1"/>
  <c r="B100" i="22" s="1"/>
  <c r="B101" i="22" s="1"/>
  <c r="B102" i="22" s="1"/>
  <c r="B103" i="22" s="1"/>
  <c r="B104" i="22" s="1"/>
  <c r="B105" i="22" s="1"/>
  <c r="B106" i="22" s="1"/>
  <c r="B107" i="22" s="1"/>
  <c r="B108" i="22" s="1"/>
  <c r="B109" i="22" s="1"/>
  <c r="B110" i="22" s="1"/>
  <c r="B111" i="22" s="1"/>
  <c r="B112" i="22" s="1"/>
  <c r="B113" i="22" s="1"/>
  <c r="B114" i="22" s="1"/>
  <c r="B115" i="22" s="1"/>
  <c r="B116" i="22" s="1"/>
  <c r="B117" i="22" s="1"/>
  <c r="B118" i="22" s="1"/>
  <c r="B119" i="22" s="1"/>
  <c r="B120" i="22" s="1"/>
  <c r="B121" i="22" s="1"/>
  <c r="B122" i="22" s="1"/>
  <c r="B123" i="22" s="1"/>
  <c r="B124" i="22" s="1"/>
  <c r="B125" i="22" s="1"/>
  <c r="B126" i="22" s="1"/>
  <c r="B127" i="22" s="1"/>
  <c r="B128" i="22" s="1"/>
  <c r="B129" i="22" s="1"/>
  <c r="B130" i="22" s="1"/>
  <c r="B131" i="22" s="1"/>
  <c r="B132" i="22" s="1"/>
  <c r="B133" i="22" s="1"/>
  <c r="B134" i="22" s="1"/>
  <c r="B135" i="22" s="1"/>
  <c r="B136" i="22" s="1"/>
  <c r="B137" i="22" s="1"/>
  <c r="B138" i="22" s="1"/>
  <c r="B139" i="22" s="1"/>
  <c r="B140" i="22" s="1"/>
  <c r="B141" i="22" s="1"/>
  <c r="B142" i="22" s="1"/>
  <c r="B143" i="22" s="1"/>
  <c r="B144" i="22" s="1"/>
  <c r="B145" i="22" s="1"/>
  <c r="B146" i="22" s="1"/>
  <c r="B147" i="22" s="1"/>
  <c r="B148" i="22" s="1"/>
  <c r="B149" i="22" s="1"/>
  <c r="B150" i="22" s="1"/>
  <c r="B151" i="22" s="1"/>
  <c r="B152" i="22" s="1"/>
  <c r="B153" i="22" s="1"/>
  <c r="B154" i="22" s="1"/>
  <c r="B155" i="22" s="1"/>
  <c r="B156" i="22" s="1"/>
  <c r="B157" i="22" s="1"/>
  <c r="B158" i="22" s="1"/>
  <c r="B159" i="22" s="1"/>
  <c r="B160" i="22" s="1"/>
  <c r="B161" i="22" s="1"/>
  <c r="B162" i="22" s="1"/>
  <c r="B163" i="22" s="1"/>
  <c r="B164" i="22" s="1"/>
  <c r="B165" i="22" s="1"/>
  <c r="B166" i="22" s="1"/>
  <c r="B167" i="22" s="1"/>
  <c r="B168" i="22" s="1"/>
  <c r="B169" i="22" s="1"/>
  <c r="B170" i="22" s="1"/>
  <c r="B171" i="22" s="1"/>
  <c r="B172" i="22" s="1"/>
  <c r="B173" i="22" s="1"/>
  <c r="B174" i="22" s="1"/>
  <c r="B175" i="22" s="1"/>
  <c r="B176" i="22" s="1"/>
  <c r="B177" i="22" s="1"/>
  <c r="B178" i="22" s="1"/>
  <c r="B179" i="22" s="1"/>
  <c r="B180" i="22" s="1"/>
  <c r="B181" i="22" s="1"/>
  <c r="B182" i="22" s="1"/>
  <c r="B183" i="22" s="1"/>
  <c r="B184" i="22" s="1"/>
  <c r="B185" i="22" s="1"/>
  <c r="B186" i="22" s="1"/>
  <c r="B187" i="22" s="1"/>
  <c r="B188" i="22" s="1"/>
  <c r="B189" i="22" s="1"/>
  <c r="B190" i="22" s="1"/>
  <c r="B191" i="22" s="1"/>
  <c r="B192" i="22" s="1"/>
  <c r="B193" i="22" s="1"/>
  <c r="B194" i="22" s="1"/>
  <c r="B195" i="22" s="1"/>
  <c r="B196" i="22" s="1"/>
  <c r="B197" i="22" s="1"/>
  <c r="B198" i="22" s="1"/>
  <c r="B199" i="22" s="1"/>
  <c r="B200" i="22" s="1"/>
  <c r="B201" i="22" s="1"/>
  <c r="B202" i="22" s="1"/>
  <c r="B203" i="22" s="1"/>
  <c r="B204" i="22" s="1"/>
  <c r="B205" i="22" s="1"/>
  <c r="B206" i="22" s="1"/>
  <c r="B207" i="22" s="1"/>
  <c r="B208" i="22" s="1"/>
  <c r="B209" i="22" s="1"/>
  <c r="B210" i="22" s="1"/>
  <c r="B211" i="22" s="1"/>
  <c r="B212" i="22" s="1"/>
  <c r="B213" i="22" s="1"/>
  <c r="B214" i="22" s="1"/>
  <c r="B215" i="22" s="1"/>
  <c r="B216" i="22" s="1"/>
  <c r="B217" i="22" s="1"/>
  <c r="B218" i="22" s="1"/>
  <c r="B219" i="22" s="1"/>
  <c r="B220" i="22" s="1"/>
  <c r="B221" i="22" s="1"/>
  <c r="B222" i="22" s="1"/>
  <c r="B223" i="22" s="1"/>
  <c r="B224" i="22" s="1"/>
  <c r="B225" i="22" s="1"/>
  <c r="B226" i="22" s="1"/>
  <c r="B227" i="22" s="1"/>
  <c r="B228" i="22" s="1"/>
  <c r="B229" i="22" s="1"/>
  <c r="B230" i="22" s="1"/>
  <c r="B231" i="22" s="1"/>
  <c r="B232" i="22" s="1"/>
  <c r="B233" i="22" s="1"/>
  <c r="B234" i="22" s="1"/>
  <c r="B235" i="22" s="1"/>
  <c r="B236" i="22" s="1"/>
  <c r="B237" i="22" s="1"/>
  <c r="B238" i="22" s="1"/>
  <c r="B239" i="22" s="1"/>
  <c r="B240" i="22" s="1"/>
  <c r="B241" i="22" s="1"/>
  <c r="B242" i="22" s="1"/>
  <c r="B243" i="22" s="1"/>
  <c r="B244" i="22" s="1"/>
  <c r="B245" i="22" s="1"/>
  <c r="B246" i="22" s="1"/>
  <c r="B247" i="22" s="1"/>
  <c r="B248" i="22" s="1"/>
  <c r="B249" i="22" s="1"/>
  <c r="B250" i="22" s="1"/>
  <c r="B251" i="22" s="1"/>
  <c r="B252" i="22" s="1"/>
  <c r="B253" i="22" s="1"/>
  <c r="B254" i="22" s="1"/>
  <c r="B255" i="22" s="1"/>
  <c r="B256" i="22" s="1"/>
  <c r="B257" i="22" s="1"/>
  <c r="B258" i="22" s="1"/>
  <c r="B259" i="22" s="1"/>
  <c r="B260" i="22" s="1"/>
  <c r="B261" i="22" s="1"/>
  <c r="B262" i="22" s="1"/>
  <c r="B263" i="22" s="1"/>
  <c r="B264" i="22" s="1"/>
  <c r="B265" i="22" s="1"/>
  <c r="B266" i="22" s="1"/>
  <c r="B267" i="22" s="1"/>
  <c r="B268" i="22" s="1"/>
  <c r="B269" i="22" s="1"/>
  <c r="B270" i="22" s="1"/>
  <c r="B271" i="22" s="1"/>
  <c r="B272" i="22" s="1"/>
  <c r="B273" i="22" s="1"/>
  <c r="B274" i="22" s="1"/>
  <c r="B275" i="22" s="1"/>
  <c r="B276" i="22" s="1"/>
  <c r="B277" i="22" s="1"/>
  <c r="B278" i="22" s="1"/>
  <c r="B279" i="22" s="1"/>
  <c r="B280" i="22" s="1"/>
  <c r="B281" i="22" s="1"/>
  <c r="B282" i="22" s="1"/>
  <c r="B283" i="22" s="1"/>
  <c r="B284" i="22" s="1"/>
  <c r="B285" i="22" s="1"/>
  <c r="B286" i="22" s="1"/>
  <c r="B287" i="22" s="1"/>
  <c r="B288" i="22" s="1"/>
  <c r="B289" i="22" s="1"/>
  <c r="B290" i="22" s="1"/>
  <c r="B291" i="22" s="1"/>
  <c r="B292" i="22" s="1"/>
  <c r="B293" i="22" s="1"/>
  <c r="B294" i="22" s="1"/>
  <c r="B295" i="22" s="1"/>
  <c r="B296" i="22" s="1"/>
  <c r="B297" i="22" s="1"/>
  <c r="B298" i="22" s="1"/>
  <c r="B299" i="22" s="1"/>
  <c r="B300" i="22" s="1"/>
  <c r="B301" i="22" s="1"/>
  <c r="B302" i="22" s="1"/>
  <c r="B303" i="22" s="1"/>
  <c r="B304" i="22" s="1"/>
  <c r="B305" i="22" s="1"/>
  <c r="B306" i="22" s="1"/>
  <c r="B307" i="22" s="1"/>
  <c r="B308" i="22" s="1"/>
  <c r="B309" i="22" s="1"/>
  <c r="B310" i="22" s="1"/>
  <c r="B311" i="22" s="1"/>
  <c r="B312" i="22" s="1"/>
  <c r="B313" i="22" s="1"/>
  <c r="B314" i="22" s="1"/>
  <c r="B315" i="22" s="1"/>
  <c r="B316" i="22" s="1"/>
  <c r="B317" i="22" s="1"/>
  <c r="B318" i="22" s="1"/>
  <c r="B319" i="22" s="1"/>
  <c r="B320" i="22" s="1"/>
  <c r="B321" i="22" s="1"/>
  <c r="B322" i="22" s="1"/>
  <c r="E32" i="20" l="1"/>
  <c r="F18" i="22"/>
  <c r="E18" i="22"/>
  <c r="CA2" i="18" l="1"/>
  <c r="P15" i="16"/>
  <c r="E31" i="20"/>
  <c r="E30" i="20"/>
  <c r="D19" i="22"/>
  <c r="E16" i="22"/>
  <c r="E19" i="22"/>
  <c r="F16" i="22"/>
  <c r="F17" i="22"/>
  <c r="E17" i="22"/>
  <c r="BY2" i="18" l="1"/>
  <c r="P11" i="16"/>
  <c r="BX2" i="18"/>
  <c r="P7" i="16"/>
  <c r="P13" i="16"/>
  <c r="BZ2" i="18"/>
  <c r="F19" i="22"/>
  <c r="P8" i="16" l="1"/>
  <c r="CB2" i="18"/>
  <c r="F2" i="18"/>
  <c r="E2" i="18"/>
  <c r="C2" i="18"/>
  <c r="B2" i="18"/>
  <c r="A2" i="18"/>
  <c r="F18" i="7"/>
  <c r="BS2" i="18" s="1"/>
  <c r="F16" i="7"/>
  <c r="BQ2" i="18" s="1"/>
  <c r="B24" i="7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24" i="4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F17" i="9"/>
  <c r="AT2" i="18" s="1"/>
  <c r="F16" i="9"/>
  <c r="AS2" i="18" s="1"/>
  <c r="B24" i="9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B339" i="9" s="1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B365" i="9" s="1"/>
  <c r="B366" i="9" s="1"/>
  <c r="B367" i="9" s="1"/>
  <c r="B368" i="9" s="1"/>
  <c r="B369" i="9" s="1"/>
  <c r="B370" i="9" s="1"/>
  <c r="B371" i="9" s="1"/>
  <c r="B372" i="9" s="1"/>
  <c r="B373" i="9" s="1"/>
  <c r="B374" i="9" s="1"/>
  <c r="B375" i="9" s="1"/>
  <c r="B376" i="9" s="1"/>
  <c r="B377" i="9" s="1"/>
  <c r="B378" i="9" s="1"/>
  <c r="B379" i="9" s="1"/>
  <c r="B380" i="9" s="1"/>
  <c r="B381" i="9" s="1"/>
  <c r="B382" i="9" s="1"/>
  <c r="B383" i="9" s="1"/>
  <c r="B384" i="9" s="1"/>
  <c r="B385" i="9" s="1"/>
  <c r="B386" i="9" s="1"/>
  <c r="B387" i="9" s="1"/>
  <c r="B388" i="9" s="1"/>
  <c r="B389" i="9" s="1"/>
  <c r="B390" i="9" s="1"/>
  <c r="B391" i="9" s="1"/>
  <c r="B392" i="9" s="1"/>
  <c r="B393" i="9" s="1"/>
  <c r="B394" i="9" s="1"/>
  <c r="B395" i="9" s="1"/>
  <c r="B396" i="9" s="1"/>
  <c r="B397" i="9" s="1"/>
  <c r="B398" i="9" s="1"/>
  <c r="B399" i="9" s="1"/>
  <c r="B400" i="9" s="1"/>
  <c r="B401" i="9" s="1"/>
  <c r="B402" i="9" s="1"/>
  <c r="B403" i="9" s="1"/>
  <c r="B404" i="9" s="1"/>
  <c r="B405" i="9" s="1"/>
  <c r="B406" i="9" s="1"/>
  <c r="B407" i="9" s="1"/>
  <c r="B408" i="9" s="1"/>
  <c r="B409" i="9" s="1"/>
  <c r="B410" i="9" s="1"/>
  <c r="B411" i="9" s="1"/>
  <c r="B412" i="9" s="1"/>
  <c r="B413" i="9" s="1"/>
  <c r="B414" i="9" s="1"/>
  <c r="B415" i="9" s="1"/>
  <c r="B416" i="9" s="1"/>
  <c r="B417" i="9" s="1"/>
  <c r="B418" i="9" s="1"/>
  <c r="B419" i="9" s="1"/>
  <c r="B420" i="9" s="1"/>
  <c r="B421" i="9" s="1"/>
  <c r="B422" i="9" s="1"/>
  <c r="B423" i="9" s="1"/>
  <c r="B424" i="9" s="1"/>
  <c r="B425" i="9" s="1"/>
  <c r="B426" i="9" s="1"/>
  <c r="B427" i="9" s="1"/>
  <c r="B428" i="9" s="1"/>
  <c r="B429" i="9" s="1"/>
  <c r="B430" i="9" s="1"/>
  <c r="B431" i="9" s="1"/>
  <c r="B432" i="9" s="1"/>
  <c r="B433" i="9" s="1"/>
  <c r="B434" i="9" s="1"/>
  <c r="B435" i="9" s="1"/>
  <c r="B436" i="9" s="1"/>
  <c r="B437" i="9" s="1"/>
  <c r="B438" i="9" s="1"/>
  <c r="B439" i="9" s="1"/>
  <c r="B440" i="9" s="1"/>
  <c r="B441" i="9" s="1"/>
  <c r="B442" i="9" s="1"/>
  <c r="B443" i="9" s="1"/>
  <c r="B444" i="9" s="1"/>
  <c r="B445" i="9" s="1"/>
  <c r="B446" i="9" s="1"/>
  <c r="B447" i="9" s="1"/>
  <c r="B448" i="9" s="1"/>
  <c r="B449" i="9" s="1"/>
  <c r="B450" i="9" s="1"/>
  <c r="B451" i="9" s="1"/>
  <c r="B452" i="9" s="1"/>
  <c r="B453" i="9" s="1"/>
  <c r="B454" i="9" s="1"/>
  <c r="B455" i="9" s="1"/>
  <c r="B456" i="9" s="1"/>
  <c r="B457" i="9" s="1"/>
  <c r="B458" i="9" s="1"/>
  <c r="B459" i="9" s="1"/>
  <c r="B460" i="9" s="1"/>
  <c r="B461" i="9" s="1"/>
  <c r="B462" i="9" s="1"/>
  <c r="B463" i="9" s="1"/>
  <c r="B464" i="9" s="1"/>
  <c r="B465" i="9" s="1"/>
  <c r="B466" i="9" s="1"/>
  <c r="B467" i="9" s="1"/>
  <c r="B468" i="9" s="1"/>
  <c r="B469" i="9" s="1"/>
  <c r="B470" i="9" s="1"/>
  <c r="B471" i="9" s="1"/>
  <c r="B472" i="9" s="1"/>
  <c r="B473" i="9" s="1"/>
  <c r="B474" i="9" s="1"/>
  <c r="B475" i="9" s="1"/>
  <c r="B476" i="9" s="1"/>
  <c r="B477" i="9" s="1"/>
  <c r="B478" i="9" s="1"/>
  <c r="B479" i="9" s="1"/>
  <c r="B480" i="9" s="1"/>
  <c r="B481" i="9" s="1"/>
  <c r="B482" i="9" s="1"/>
  <c r="B483" i="9" s="1"/>
  <c r="B484" i="9" s="1"/>
  <c r="B485" i="9" s="1"/>
  <c r="B486" i="9" s="1"/>
  <c r="B487" i="9" s="1"/>
  <c r="B488" i="9" s="1"/>
  <c r="B489" i="9" s="1"/>
  <c r="B490" i="9" s="1"/>
  <c r="B491" i="9" s="1"/>
  <c r="B492" i="9" s="1"/>
  <c r="B493" i="9" s="1"/>
  <c r="B494" i="9" s="1"/>
  <c r="B495" i="9" s="1"/>
  <c r="B496" i="9" s="1"/>
  <c r="B497" i="9" s="1"/>
  <c r="B498" i="9" s="1"/>
  <c r="B499" i="9" s="1"/>
  <c r="B500" i="9" s="1"/>
  <c r="B501" i="9" s="1"/>
  <c r="B502" i="9" s="1"/>
  <c r="B503" i="9" s="1"/>
  <c r="B504" i="9" s="1"/>
  <c r="B505" i="9" s="1"/>
  <c r="B506" i="9" s="1"/>
  <c r="B507" i="9" s="1"/>
  <c r="B508" i="9" s="1"/>
  <c r="B509" i="9" s="1"/>
  <c r="B510" i="9" s="1"/>
  <c r="B511" i="9" s="1"/>
  <c r="B512" i="9" s="1"/>
  <c r="B513" i="9" s="1"/>
  <c r="B514" i="9" s="1"/>
  <c r="B515" i="9" s="1"/>
  <c r="B516" i="9" s="1"/>
  <c r="B517" i="9" s="1"/>
  <c r="B518" i="9" s="1"/>
  <c r="B519" i="9" s="1"/>
  <c r="B520" i="9" s="1"/>
  <c r="B521" i="9" s="1"/>
  <c r="B522" i="9" s="1"/>
  <c r="F18" i="9"/>
  <c r="AU2" i="18" s="1"/>
  <c r="F18" i="10"/>
  <c r="AL2" i="18" s="1"/>
  <c r="B26" i="10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F17" i="10"/>
  <c r="AK2" i="18" s="1"/>
  <c r="B25" i="10"/>
  <c r="B25" i="3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O5" i="16"/>
  <c r="N5" i="16"/>
  <c r="L5" i="16"/>
  <c r="K5" i="16"/>
  <c r="J5" i="16"/>
  <c r="F19" i="9" l="1"/>
  <c r="AV2" i="18" s="1"/>
  <c r="E20" i="20"/>
  <c r="F19" i="10"/>
  <c r="O10" i="16"/>
  <c r="E27" i="20"/>
  <c r="E16" i="7"/>
  <c r="O11" i="16"/>
  <c r="E23" i="20"/>
  <c r="L14" i="16"/>
  <c r="E18" i="9"/>
  <c r="L15" i="16"/>
  <c r="D20" i="10"/>
  <c r="E17" i="10"/>
  <c r="K10" i="16"/>
  <c r="E20" i="10"/>
  <c r="AJ2" i="18" s="1"/>
  <c r="E18" i="20"/>
  <c r="K11" i="16"/>
  <c r="K13" i="16"/>
  <c r="K12" i="16"/>
  <c r="E18" i="10"/>
  <c r="E19" i="20"/>
  <c r="E19" i="9"/>
  <c r="AR2" i="18" s="1"/>
  <c r="E21" i="20"/>
  <c r="D19" i="9"/>
  <c r="E16" i="9"/>
  <c r="L10" i="16"/>
  <c r="E22" i="20"/>
  <c r="L12" i="16"/>
  <c r="L13" i="16"/>
  <c r="E17" i="9"/>
  <c r="O15" i="16"/>
  <c r="O14" i="16"/>
  <c r="E18" i="7"/>
  <c r="E29" i="20"/>
  <c r="K14" i="16"/>
  <c r="E19" i="10"/>
  <c r="F17" i="7"/>
  <c r="E6" i="20"/>
  <c r="F20" i="10" l="1"/>
  <c r="AN2" i="18" s="1"/>
  <c r="AM2" i="18"/>
  <c r="F19" i="7"/>
  <c r="BT2" i="18" s="1"/>
  <c r="BR2" i="18"/>
  <c r="K15" i="16"/>
  <c r="E26" i="20"/>
  <c r="F18" i="4"/>
  <c r="J10" i="16"/>
  <c r="Q10" i="16" s="1"/>
  <c r="F17" i="3"/>
  <c r="AC2" i="18" s="1"/>
  <c r="E24" i="20"/>
  <c r="F16" i="4"/>
  <c r="BI2" i="18" s="1"/>
  <c r="E25" i="20"/>
  <c r="F17" i="4"/>
  <c r="E19" i="3"/>
  <c r="F19" i="3"/>
  <c r="E16" i="20"/>
  <c r="F18" i="3"/>
  <c r="E8" i="20"/>
  <c r="E5" i="20"/>
  <c r="E18" i="3"/>
  <c r="E17" i="7"/>
  <c r="E28" i="20"/>
  <c r="O12" i="16"/>
  <c r="O6" i="16" s="1"/>
  <c r="O13" i="16"/>
  <c r="K8" i="16"/>
  <c r="L6" i="16"/>
  <c r="K7" i="16"/>
  <c r="D19" i="7"/>
  <c r="J12" i="16"/>
  <c r="L7" i="16"/>
  <c r="K6" i="16"/>
  <c r="E19" i="7"/>
  <c r="BP2" i="18" s="1"/>
  <c r="E17" i="3"/>
  <c r="N12" i="16"/>
  <c r="E17" i="4"/>
  <c r="E7" i="20"/>
  <c r="E15" i="20"/>
  <c r="E16" i="4"/>
  <c r="N10" i="16"/>
  <c r="E18" i="4"/>
  <c r="D19" i="4"/>
  <c r="E19" i="4"/>
  <c r="BH2" i="18" s="1"/>
  <c r="N14" i="16"/>
  <c r="E20" i="3"/>
  <c r="AB2" i="18" s="1"/>
  <c r="E17" i="20"/>
  <c r="J14" i="16"/>
  <c r="D20" i="3"/>
  <c r="E4" i="20"/>
  <c r="E3" i="20"/>
  <c r="Q14" i="16" l="1"/>
  <c r="Q12" i="16"/>
  <c r="J15" i="16"/>
  <c r="AE2" i="18"/>
  <c r="BK2" i="18"/>
  <c r="N15" i="16"/>
  <c r="J13" i="16"/>
  <c r="AD2" i="18"/>
  <c r="N13" i="16"/>
  <c r="BJ2" i="18"/>
  <c r="N7" i="16"/>
  <c r="N11" i="16"/>
  <c r="F19" i="4"/>
  <c r="BL2" i="18" s="1"/>
  <c r="J11" i="16"/>
  <c r="F20" i="3"/>
  <c r="AF2" i="18" s="1"/>
  <c r="J6" i="16"/>
  <c r="O7" i="16"/>
  <c r="O8" i="16"/>
  <c r="J7" i="16"/>
  <c r="N6" i="16"/>
  <c r="L11" i="16"/>
  <c r="L8" i="16"/>
  <c r="N8" i="16" l="1"/>
  <c r="J8" i="16"/>
</calcChain>
</file>

<file path=xl/comments1.xml><?xml version="1.0" encoding="utf-8"?>
<comments xmlns="http://schemas.openxmlformats.org/spreadsheetml/2006/main">
  <authors>
    <author>Alvin Joseph Pereira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Just add new divisions below each head and they would reflect in dropdowns in each sheet. This is the same for all the colums names which end with "_dt" (Col A to J).
</t>
        </r>
      </text>
    </comment>
    <comment ref="AL1" authorId="0" shapeId="0">
      <text>
        <r>
          <rPr>
            <b/>
            <sz val="9"/>
            <color indexed="81"/>
            <rFont val="Tahoma"/>
            <family val="2"/>
          </rPr>
          <t>IF any data is added under each head ( in columns L to AI), they will have to be manually pasted in col AL, AM and AN.
There should not be duplicate values in this matrix.</t>
        </r>
      </text>
    </comment>
  </commentList>
</comments>
</file>

<file path=xl/sharedStrings.xml><?xml version="1.0" encoding="utf-8"?>
<sst xmlns="http://schemas.openxmlformats.org/spreadsheetml/2006/main" count="914" uniqueCount="258">
  <si>
    <t>Project Code</t>
  </si>
  <si>
    <t>Project Name</t>
  </si>
  <si>
    <t>Chapter/Sub-Title</t>
  </si>
  <si>
    <t>Review Date</t>
  </si>
  <si>
    <t>Creation/Revision</t>
  </si>
  <si>
    <t>Output Type</t>
  </si>
  <si>
    <t>Review Report</t>
  </si>
  <si>
    <t>Defect Type</t>
  </si>
  <si>
    <t>S.No.</t>
  </si>
  <si>
    <t>PowerPoint Slides</t>
  </si>
  <si>
    <t>Book Abstracts</t>
  </si>
  <si>
    <t>Review Item</t>
  </si>
  <si>
    <t>Defect Severity</t>
  </si>
  <si>
    <t>Action</t>
  </si>
  <si>
    <t>Not to be entered by Reviewer</t>
  </si>
  <si>
    <t>e.g Question #, Slide #</t>
  </si>
  <si>
    <t>Select from Dropdown</t>
  </si>
  <si>
    <t>Explain the Defect here (unlimited Free Text)</t>
  </si>
  <si>
    <t>Defect Analysis</t>
  </si>
  <si>
    <t>S1</t>
  </si>
  <si>
    <t>S2</t>
  </si>
  <si>
    <t>S3</t>
  </si>
  <si>
    <t>Counts</t>
  </si>
  <si>
    <t>Quality Score</t>
  </si>
  <si>
    <t>Typo</t>
  </si>
  <si>
    <t>Fixed</t>
  </si>
  <si>
    <t>Who Fixed it?</t>
  </si>
  <si>
    <t>Score</t>
  </si>
  <si>
    <t>Document Name</t>
  </si>
  <si>
    <t>Date of Release</t>
  </si>
  <si>
    <t>Version</t>
  </si>
  <si>
    <t>Document Control</t>
  </si>
  <si>
    <t>Purpose</t>
  </si>
  <si>
    <t>How to use?</t>
  </si>
  <si>
    <t>Punctuation</t>
  </si>
  <si>
    <t>Remarks</t>
  </si>
  <si>
    <t>Phrasing</t>
  </si>
  <si>
    <t>Severity Levels</t>
  </si>
  <si>
    <t>Total</t>
  </si>
  <si>
    <t>Severity 1</t>
  </si>
  <si>
    <t>Defect Density</t>
  </si>
  <si>
    <t>Severity 2</t>
  </si>
  <si>
    <t>Severity 3</t>
  </si>
  <si>
    <t>Total Defects</t>
  </si>
  <si>
    <t>Overall QA Score</t>
  </si>
  <si>
    <t>No of Defects</t>
  </si>
  <si>
    <t xml:space="preserve"> </t>
  </si>
  <si>
    <t>First User must update columns Highlighted in Green</t>
  </si>
  <si>
    <t>Team</t>
  </si>
  <si>
    <t>Overall Performance</t>
  </si>
  <si>
    <t>Adherence_to_guidelines</t>
  </si>
  <si>
    <t>Content_Migration</t>
  </si>
  <si>
    <t>General_aesthetics</t>
  </si>
  <si>
    <t>Optimization</t>
  </si>
  <si>
    <t>Dimensions_and_aspect_ratio</t>
  </si>
  <si>
    <t>Responsive_design</t>
  </si>
  <si>
    <t>Animation</t>
  </si>
  <si>
    <t>Engagement</t>
  </si>
  <si>
    <t>Graphics</t>
  </si>
  <si>
    <t>Template</t>
  </si>
  <si>
    <t>Sync</t>
  </si>
  <si>
    <t>Color_coding</t>
  </si>
  <si>
    <t>Basic_Hygiene</t>
  </si>
  <si>
    <t>Spacing_between_sentences</t>
  </si>
  <si>
    <t>Font_spacing_alignment_indentation</t>
  </si>
  <si>
    <t>Video</t>
  </si>
  <si>
    <t>Difference_in_tone</t>
  </si>
  <si>
    <t>Formatting_and_Design</t>
  </si>
  <si>
    <t>Mispronunciation</t>
  </si>
  <si>
    <t>Audio_script_mismatch</t>
  </si>
  <si>
    <t>Background_noise</t>
  </si>
  <si>
    <t>Audio_quality</t>
  </si>
  <si>
    <t>Adherence_to_Guidelines</t>
  </si>
  <si>
    <t>Audio</t>
  </si>
  <si>
    <t>Source_Consistency</t>
  </si>
  <si>
    <t>Casing</t>
  </si>
  <si>
    <t>Redundancy</t>
  </si>
  <si>
    <t>Interpretation</t>
  </si>
  <si>
    <t>Calculation_Errors</t>
  </si>
  <si>
    <t>Language_and_Grammar</t>
  </si>
  <si>
    <t>Standard_Flow</t>
  </si>
  <si>
    <t>Unrealistic_Scenario</t>
  </si>
  <si>
    <t>Pedagogy</t>
  </si>
  <si>
    <t>Incompleteness</t>
  </si>
  <si>
    <t>Dataset_Validation_Errors</t>
  </si>
  <si>
    <t>Concept_and_Calculation</t>
  </si>
  <si>
    <t>Scripts_Review_dt</t>
  </si>
  <si>
    <t>Copyedit_dt</t>
  </si>
  <si>
    <t>Beta_Round_1_dt</t>
  </si>
  <si>
    <t>Beta_Round_2_dt</t>
  </si>
  <si>
    <t>Client_Beta_dt</t>
  </si>
  <si>
    <t>Gold_dt</t>
  </si>
  <si>
    <t>Client_Gold_dt</t>
  </si>
  <si>
    <t>Live_dt</t>
  </si>
  <si>
    <t>Severity</t>
  </si>
  <si>
    <t>Defect Sub Type</t>
  </si>
  <si>
    <t>All</t>
  </si>
  <si>
    <t>ClientRound_dt</t>
  </si>
  <si>
    <t>GDReview_dt</t>
  </si>
  <si>
    <t>Functionality_and_User_Interface</t>
  </si>
  <si>
    <t>AnsrDefectClassification</t>
  </si>
  <si>
    <t>Accessibility</t>
  </si>
  <si>
    <t>Consistency</t>
  </si>
  <si>
    <t>Grammar</t>
  </si>
  <si>
    <t>Plagiarized_content</t>
  </si>
  <si>
    <t>Non_native_usage</t>
  </si>
  <si>
    <t>Headers_and_footers</t>
  </si>
  <si>
    <t>Accessibility-Navigation</t>
  </si>
  <si>
    <t>Accessibility-Alt-text/tag</t>
  </si>
  <si>
    <t>Accessibility-Screen reader compatible</t>
  </si>
  <si>
    <t>Accessibility-Colors</t>
  </si>
  <si>
    <t>Accessibility-Animation</t>
  </si>
  <si>
    <t>Accessibility-Open/Closed Captions</t>
  </si>
  <si>
    <t>SR - S1</t>
  </si>
  <si>
    <t>SR - S2</t>
  </si>
  <si>
    <t>SR - S3</t>
  </si>
  <si>
    <t>CE - S1</t>
  </si>
  <si>
    <t>CE - S2</t>
  </si>
  <si>
    <t>CE - S3</t>
  </si>
  <si>
    <t>CR - S1</t>
  </si>
  <si>
    <t>CR - S2</t>
  </si>
  <si>
    <t>CR - S3</t>
  </si>
  <si>
    <t>CB - S1</t>
  </si>
  <si>
    <t>CB - S2</t>
  </si>
  <si>
    <t>CB - S3</t>
  </si>
  <si>
    <t>G - S1</t>
  </si>
  <si>
    <t>G - S2</t>
  </si>
  <si>
    <t>G - S3</t>
  </si>
  <si>
    <t>CG - S1</t>
  </si>
  <si>
    <t>CG - S2</t>
  </si>
  <si>
    <t>CG - S3</t>
  </si>
  <si>
    <t>L - S1</t>
  </si>
  <si>
    <t>L - S2</t>
  </si>
  <si>
    <t>L - S3</t>
  </si>
  <si>
    <t>Digital Media</t>
  </si>
  <si>
    <t>Suggestion</t>
  </si>
  <si>
    <t>Improvement</t>
  </si>
  <si>
    <t>Issue</t>
  </si>
  <si>
    <t>Reviewer (Name)</t>
  </si>
  <si>
    <t>Developer (Name)</t>
  </si>
  <si>
    <t>Instructions to Fix</t>
  </si>
  <si>
    <t>Date of Revision</t>
  </si>
  <si>
    <t>Version No.</t>
  </si>
  <si>
    <t>Description of Change</t>
  </si>
  <si>
    <t>Created/ updated by</t>
  </si>
  <si>
    <t>Reviewed by</t>
  </si>
  <si>
    <t>Approved by</t>
  </si>
  <si>
    <t>Initial baseline</t>
  </si>
  <si>
    <t>VL Nagaraj</t>
  </si>
  <si>
    <t>Subramanya Raju</t>
  </si>
  <si>
    <t>Fix not required</t>
  </si>
  <si>
    <t>Explain how the issue needs to be fixed</t>
  </si>
  <si>
    <t>B1R1 - S1</t>
  </si>
  <si>
    <t>B1R1 - S2</t>
  </si>
  <si>
    <t>B1R1 - S3</t>
  </si>
  <si>
    <t>B2R2 - S1</t>
  </si>
  <si>
    <t>B2R2 - S2</t>
  </si>
  <si>
    <t>B2R2 - S3</t>
  </si>
  <si>
    <t>B3R3 - S1</t>
  </si>
  <si>
    <t>B3R3 - S2</t>
  </si>
  <si>
    <t>B3R3 - S3</t>
  </si>
  <si>
    <t>Live Score</t>
  </si>
  <si>
    <t>Review 1</t>
  </si>
  <si>
    <t>Review 2</t>
  </si>
  <si>
    <t>Review 3</t>
  </si>
  <si>
    <t>QA Spot Check</t>
  </si>
  <si>
    <t>Customer Feedback</t>
  </si>
  <si>
    <t>CE 1</t>
  </si>
  <si>
    <t>CE 2</t>
  </si>
  <si>
    <t>Number of items reviewed</t>
  </si>
  <si>
    <r>
      <t xml:space="preserve">1. </t>
    </r>
    <r>
      <rPr>
        <b/>
        <sz val="11"/>
        <color theme="1"/>
        <rFont val="Calibri"/>
        <family val="2"/>
        <scheme val="minor"/>
      </rPr>
      <t>First Time:</t>
    </r>
    <r>
      <rPr>
        <sz val="11"/>
        <color theme="1"/>
        <rFont val="Calibri"/>
        <family val="2"/>
        <scheme val="minor"/>
      </rPr>
      <t xml:space="preserve"> Make a Copy of this document.
2. Name it using the following convention:
</t>
    </r>
    <r>
      <rPr>
        <b/>
        <sz val="11"/>
        <color theme="1"/>
        <rFont val="Calibri"/>
        <family val="2"/>
        <scheme val="minor"/>
      </rPr>
      <t xml:space="preserve">  Project Code and Name-Chapter Number (MHE-2016-154-Ch 02)
</t>
    </r>
    <r>
      <rPr>
        <sz val="11"/>
        <color theme="1"/>
        <rFont val="Calibri"/>
        <family val="2"/>
        <scheme val="minor"/>
      </rPr>
      <t>3. Start filling the appropriate tab. 
4. Mark errors according to the defect description document.</t>
    </r>
  </si>
  <si>
    <t>Type</t>
  </si>
  <si>
    <t>Media General QA Sheet</t>
  </si>
  <si>
    <t>Quality Assurance Sheet - Media</t>
  </si>
  <si>
    <t>Number of items
reviewed</t>
  </si>
  <si>
    <t>Review 1 - Author Name</t>
  </si>
  <si>
    <t>Review 1 - Reviewer Name</t>
  </si>
  <si>
    <t>Review 2 - Author Name</t>
  </si>
  <si>
    <t>Review 2 - Reviewer Name</t>
  </si>
  <si>
    <t>Review 3 - Reviewer Name</t>
  </si>
  <si>
    <t>Review 3 - Author Name</t>
  </si>
  <si>
    <t>CE 1 - Author Name</t>
  </si>
  <si>
    <t>CE 1 - Reviewer Name</t>
  </si>
  <si>
    <t>CE 2 - Author Name</t>
  </si>
  <si>
    <t>CE 2 - Reviewer Name</t>
  </si>
  <si>
    <t>Review 1 S1</t>
  </si>
  <si>
    <t>Review 1 S2</t>
  </si>
  <si>
    <t>Review 1 S3</t>
  </si>
  <si>
    <t>Review 1 Score</t>
  </si>
  <si>
    <t>Review 1 DD</t>
  </si>
  <si>
    <t>Review 1 DS1</t>
  </si>
  <si>
    <t>Review 1 DS2</t>
  </si>
  <si>
    <t>Review 1 DS3</t>
  </si>
  <si>
    <t>Review 2 S1</t>
  </si>
  <si>
    <t>Review 2 S2</t>
  </si>
  <si>
    <t>Review 2 S3</t>
  </si>
  <si>
    <t>Review 2 Score</t>
  </si>
  <si>
    <t>Review 2 DS1</t>
  </si>
  <si>
    <t>Review 2 DS2</t>
  </si>
  <si>
    <t>Review 2 DS3</t>
  </si>
  <si>
    <t>Review 2 DD</t>
  </si>
  <si>
    <t>Review 3 S1</t>
  </si>
  <si>
    <t>Review 3 S2</t>
  </si>
  <si>
    <t>Review 3 S3</t>
  </si>
  <si>
    <t>Review 3 Score</t>
  </si>
  <si>
    <t>Review 3 DS1</t>
  </si>
  <si>
    <t>Review 3 DS2</t>
  </si>
  <si>
    <t>Review 3 DS3</t>
  </si>
  <si>
    <t>Review 3 DD</t>
  </si>
  <si>
    <t>CE1 S1</t>
  </si>
  <si>
    <t>CE1 S2</t>
  </si>
  <si>
    <t>CE1 S3</t>
  </si>
  <si>
    <t>CE1 Score</t>
  </si>
  <si>
    <t>CE1 DS1</t>
  </si>
  <si>
    <t>CE1 DS2</t>
  </si>
  <si>
    <t>CE1 DS3</t>
  </si>
  <si>
    <t>CE1 DD</t>
  </si>
  <si>
    <t>CE2 S1</t>
  </si>
  <si>
    <t>CE2 S2</t>
  </si>
  <si>
    <t>CE2 S3</t>
  </si>
  <si>
    <t>CE2 Score</t>
  </si>
  <si>
    <t>CE2 DS1</t>
  </si>
  <si>
    <t>CE2 DS2</t>
  </si>
  <si>
    <t>CE2 DS3</t>
  </si>
  <si>
    <t>CE2 DD</t>
  </si>
  <si>
    <t>QA S1</t>
  </si>
  <si>
    <t>QA S2</t>
  </si>
  <si>
    <t>QA S3</t>
  </si>
  <si>
    <t>QA DS1</t>
  </si>
  <si>
    <t>QA DS2</t>
  </si>
  <si>
    <t>QA Spot Check Score</t>
  </si>
  <si>
    <t>QA DS3</t>
  </si>
  <si>
    <t>QA DD</t>
  </si>
  <si>
    <t>CF S1</t>
  </si>
  <si>
    <t>CF S2</t>
  </si>
  <si>
    <t>CF S3</t>
  </si>
  <si>
    <t>CF Score</t>
  </si>
  <si>
    <t>CF DS1</t>
  </si>
  <si>
    <t>CF DS2</t>
  </si>
  <si>
    <t>CF DS3</t>
  </si>
  <si>
    <t>CF DD</t>
  </si>
  <si>
    <t>Live S1</t>
  </si>
  <si>
    <t>Live S2</t>
  </si>
  <si>
    <t>Live S3</t>
  </si>
  <si>
    <t>Live DS1</t>
  </si>
  <si>
    <t>Live DS2</t>
  </si>
  <si>
    <t>Live DS3</t>
  </si>
  <si>
    <t>Live DD</t>
  </si>
  <si>
    <t>Live</t>
  </si>
  <si>
    <t xml:space="preserve">Vinod </t>
  </si>
  <si>
    <t>Julia Paul, Sucharita Mandal</t>
  </si>
  <si>
    <t>Type of Review (Tab Name)</t>
  </si>
  <si>
    <t>Functionality</t>
  </si>
  <si>
    <t>Capture defects, compute quality score, and defect density</t>
  </si>
  <si>
    <t>Edited Defect Density formula
Added a column for Instructions to Fix
Added Developer Name in all tabs
Added a cell for Type of Review in Review 1, 2, 3 tabs
Added a tab for Screenshots and enabled hyperlinking</t>
  </si>
  <si>
    <t xml:space="preserve">Added Summary tab </t>
  </si>
  <si>
    <t>Alvin Pereira</t>
  </si>
  <si>
    <t>29-Feb-15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</si>
</sst>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yy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indexed="8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 style="medium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50"/>
      </left>
      <right style="thin">
        <color indexed="64"/>
      </right>
      <top style="thin">
        <color indexed="64"/>
      </top>
      <bottom style="medium">
        <color rgb="FF00B050"/>
      </bottom>
      <diagonal/>
    </border>
    <border>
      <left style="medium">
        <color rgb="FF00B050"/>
      </left>
      <right style="thin">
        <color indexed="64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 style="thin">
        <color indexed="64"/>
      </right>
      <top style="medium">
        <color rgb="FF00B050"/>
      </top>
      <bottom style="thin">
        <color indexed="64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indexed="64"/>
      </left>
      <right style="medium">
        <color rgb="FF00B050"/>
      </right>
      <top style="medium">
        <color rgb="FF00B050"/>
      </top>
      <bottom style="thin">
        <color indexed="64"/>
      </bottom>
      <diagonal/>
    </border>
    <border>
      <left style="thin">
        <color indexed="64"/>
      </left>
      <right style="medium">
        <color rgb="FF00B05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B050"/>
      </right>
      <top style="thin">
        <color indexed="64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 style="medium">
        <color indexed="64"/>
      </bottom>
      <diagonal/>
    </border>
    <border>
      <left style="thin">
        <color indexed="64"/>
      </left>
      <right/>
      <top style="medium">
        <color rgb="FF00B050"/>
      </top>
      <bottom style="medium">
        <color rgb="FF00B05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protection locked="0"/>
    </xf>
    <xf numFmtId="0" fontId="1" fillId="0" borderId="0" xfId="0" applyFont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1" fillId="0" borderId="0" xfId="0" applyFont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1" fillId="0" borderId="19" xfId="0" applyFont="1" applyBorder="1" applyProtection="1"/>
    <xf numFmtId="0" fontId="1" fillId="0" borderId="20" xfId="0" applyFont="1" applyBorder="1" applyAlignment="1" applyProtection="1">
      <alignment horizontal="center"/>
    </xf>
    <xf numFmtId="0" fontId="1" fillId="0" borderId="21" xfId="0" applyFont="1" applyBorder="1" applyAlignment="1" applyProtection="1">
      <alignment horizontal="center"/>
    </xf>
    <xf numFmtId="0" fontId="1" fillId="0" borderId="3" xfId="0" applyFont="1" applyBorder="1" applyProtection="1"/>
    <xf numFmtId="0" fontId="0" fillId="0" borderId="4" xfId="0" applyBorder="1" applyAlignment="1" applyProtection="1">
      <alignment horizontal="center"/>
    </xf>
    <xf numFmtId="0" fontId="1" fillId="0" borderId="5" xfId="0" applyFont="1" applyBorder="1" applyProtection="1"/>
    <xf numFmtId="0" fontId="1" fillId="0" borderId="7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0" fillId="4" borderId="0" xfId="0" applyFill="1" applyBorder="1"/>
    <xf numFmtId="0" fontId="0" fillId="4" borderId="26" xfId="0" applyFill="1" applyBorder="1"/>
    <xf numFmtId="0" fontId="0" fillId="0" borderId="0" xfId="0" applyAlignment="1">
      <alignment vertical="center" wrapText="1"/>
    </xf>
    <xf numFmtId="0" fontId="0" fillId="4" borderId="27" xfId="0" applyFill="1" applyBorder="1"/>
    <xf numFmtId="0" fontId="0" fillId="4" borderId="28" xfId="0" applyFill="1" applyBorder="1"/>
    <xf numFmtId="0" fontId="0" fillId="4" borderId="29" xfId="0" applyFill="1" applyBorder="1"/>
    <xf numFmtId="0" fontId="0" fillId="0" borderId="0" xfId="0" applyAlignment="1" applyProtection="1">
      <alignment wrapText="1"/>
      <protection locked="0"/>
    </xf>
    <xf numFmtId="0" fontId="1" fillId="0" borderId="11" xfId="0" applyFont="1" applyFill="1" applyBorder="1" applyAlignment="1" applyProtection="1">
      <alignment wrapText="1"/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7" xfId="0" applyBorder="1" applyAlignment="1" applyProtection="1">
      <alignment wrapText="1"/>
      <protection locked="0"/>
    </xf>
    <xf numFmtId="0" fontId="0" fillId="2" borderId="31" xfId="0" applyFill="1" applyBorder="1" applyAlignment="1" applyProtection="1">
      <alignment horizontal="center"/>
      <protection locked="0"/>
    </xf>
    <xf numFmtId="0" fontId="0" fillId="2" borderId="8" xfId="0" applyFill="1" applyBorder="1" applyProtection="1">
      <protection locked="0"/>
    </xf>
    <xf numFmtId="0" fontId="1" fillId="3" borderId="8" xfId="0" applyFont="1" applyFill="1" applyBorder="1" applyAlignment="1" applyProtection="1"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1" fillId="0" borderId="20" xfId="0" applyFont="1" applyBorder="1" applyAlignment="1" applyProtection="1">
      <alignment horizontal="center" wrapText="1"/>
    </xf>
    <xf numFmtId="0" fontId="0" fillId="0" borderId="1" xfId="0" applyBorder="1" applyAlignment="1" applyProtection="1">
      <alignment horizontal="center" wrapText="1"/>
    </xf>
    <xf numFmtId="0" fontId="0" fillId="0" borderId="6" xfId="0" applyBorder="1" applyAlignment="1" applyProtection="1">
      <alignment horizontal="center" wrapText="1"/>
    </xf>
    <xf numFmtId="0" fontId="1" fillId="0" borderId="10" xfId="0" applyFont="1" applyBorder="1" applyAlignment="1" applyProtection="1">
      <alignment wrapText="1"/>
      <protection locked="0"/>
    </xf>
    <xf numFmtId="0" fontId="0" fillId="2" borderId="8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4" borderId="23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28" xfId="0" applyFill="1" applyBorder="1" applyAlignment="1">
      <alignment wrapText="1"/>
    </xf>
    <xf numFmtId="0" fontId="1" fillId="0" borderId="10" xfId="0" applyFont="1" applyFill="1" applyBorder="1" applyAlignment="1" applyProtection="1">
      <alignment wrapText="1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0" fillId="0" borderId="0" xfId="0" applyFont="1"/>
    <xf numFmtId="0" fontId="0" fillId="7" borderId="22" xfId="0" applyFont="1" applyFill="1" applyBorder="1"/>
    <xf numFmtId="0" fontId="0" fillId="7" borderId="23" xfId="0" applyFont="1" applyFill="1" applyBorder="1"/>
    <xf numFmtId="0" fontId="0" fillId="7" borderId="24" xfId="0" applyFont="1" applyFill="1" applyBorder="1"/>
    <xf numFmtId="0" fontId="0" fillId="7" borderId="25" xfId="0" applyFont="1" applyFill="1" applyBorder="1"/>
    <xf numFmtId="0" fontId="1" fillId="7" borderId="25" xfId="0" applyFont="1" applyFill="1" applyBorder="1" applyAlignment="1">
      <alignment horizontal="center"/>
    </xf>
    <xf numFmtId="0" fontId="0" fillId="7" borderId="27" xfId="0" applyFont="1" applyFill="1" applyBorder="1"/>
    <xf numFmtId="0" fontId="0" fillId="7" borderId="26" xfId="0" applyFont="1" applyFill="1" applyBorder="1"/>
    <xf numFmtId="0" fontId="1" fillId="7" borderId="26" xfId="0" applyFont="1" applyFill="1" applyBorder="1" applyAlignment="1">
      <alignment horizontal="center"/>
    </xf>
    <xf numFmtId="0" fontId="0" fillId="7" borderId="29" xfId="0" applyFont="1" applyFill="1" applyBorder="1"/>
    <xf numFmtId="0" fontId="0" fillId="7" borderId="28" xfId="0" applyFont="1" applyFill="1" applyBorder="1"/>
    <xf numFmtId="0" fontId="1" fillId="0" borderId="37" xfId="0" applyFont="1" applyBorder="1" applyProtection="1"/>
    <xf numFmtId="0" fontId="0" fillId="0" borderId="38" xfId="0" applyBorder="1" applyAlignment="1" applyProtection="1">
      <alignment horizontal="center"/>
    </xf>
    <xf numFmtId="0" fontId="0" fillId="0" borderId="38" xfId="0" applyBorder="1" applyAlignment="1" applyProtection="1">
      <alignment horizontal="center" wrapText="1"/>
    </xf>
    <xf numFmtId="0" fontId="1" fillId="0" borderId="39" xfId="0" applyFont="1" applyBorder="1" applyAlignment="1" applyProtection="1">
      <alignment horizontal="center"/>
    </xf>
    <xf numFmtId="9" fontId="0" fillId="0" borderId="28" xfId="0" applyNumberFormat="1" applyBorder="1" applyAlignment="1" applyProtection="1">
      <alignment horizontal="center"/>
    </xf>
    <xf numFmtId="0" fontId="1" fillId="0" borderId="40" xfId="0" applyFont="1" applyBorder="1" applyProtection="1">
      <protection locked="0"/>
    </xf>
    <xf numFmtId="0" fontId="0" fillId="0" borderId="40" xfId="0" applyBorder="1" applyProtection="1">
      <protection locked="0"/>
    </xf>
    <xf numFmtId="0" fontId="0" fillId="0" borderId="43" xfId="0" applyBorder="1" applyProtection="1">
      <protection locked="0"/>
    </xf>
    <xf numFmtId="0" fontId="1" fillId="0" borderId="43" xfId="0" applyFont="1" applyBorder="1" applyProtection="1">
      <protection locked="0"/>
    </xf>
    <xf numFmtId="0" fontId="1" fillId="0" borderId="57" xfId="0" applyFont="1" applyBorder="1" applyProtection="1">
      <protection locked="0"/>
    </xf>
    <xf numFmtId="0" fontId="0" fillId="0" borderId="56" xfId="0" applyNumberFormat="1" applyBorder="1" applyAlignment="1" applyProtection="1">
      <protection locked="0"/>
    </xf>
    <xf numFmtId="0" fontId="1" fillId="0" borderId="49" xfId="0" applyFont="1" applyBorder="1" applyProtection="1"/>
    <xf numFmtId="0" fontId="3" fillId="0" borderId="0" xfId="0" applyFont="1" applyFill="1" applyBorder="1"/>
    <xf numFmtId="0" fontId="3" fillId="0" borderId="0" xfId="0" applyFont="1"/>
    <xf numFmtId="0" fontId="3" fillId="0" borderId="0" xfId="0" applyFont="1" applyFill="1" applyBorder="1" applyAlignment="1">
      <alignment horizontal="center" vertical="center"/>
    </xf>
    <xf numFmtId="164" fontId="0" fillId="0" borderId="49" xfId="0" applyNumberFormat="1" applyBorder="1" applyAlignment="1" applyProtection="1">
      <alignment horizontal="left"/>
      <protection locked="0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10" borderId="59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56" xfId="0" applyFont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  <protection locked="0"/>
    </xf>
    <xf numFmtId="0" fontId="4" fillId="0" borderId="19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0" fontId="1" fillId="0" borderId="16" xfId="0" applyFont="1" applyFill="1" applyBorder="1" applyAlignment="1" applyProtection="1">
      <alignment horizontal="center" vertical="center"/>
      <protection locked="0"/>
    </xf>
    <xf numFmtId="0" fontId="1" fillId="0" borderId="17" xfId="0" applyFont="1" applyFill="1" applyBorder="1" applyAlignment="1" applyProtection="1">
      <alignment horizontal="center" vertical="center"/>
      <protection locked="0"/>
    </xf>
    <xf numFmtId="0" fontId="1" fillId="0" borderId="18" xfId="0" applyFont="1" applyFill="1" applyBorder="1" applyAlignment="1" applyProtection="1">
      <alignment horizontal="center" vertical="center"/>
      <protection locked="0"/>
    </xf>
    <xf numFmtId="0" fontId="1" fillId="6" borderId="32" xfId="0" applyFont="1" applyFill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34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0" xfId="0" applyFont="1" applyFill="1" applyBorder="1" applyAlignment="1" applyProtection="1">
      <alignment horizontal="center" vertical="center"/>
      <protection locked="0"/>
    </xf>
    <xf numFmtId="0" fontId="3" fillId="11" borderId="4" xfId="0" applyFont="1" applyFill="1" applyBorder="1" applyAlignment="1" applyProtection="1">
      <alignment horizontal="center" vertical="center"/>
      <protection locked="0"/>
    </xf>
    <xf numFmtId="10" fontId="0" fillId="0" borderId="14" xfId="0" applyNumberFormat="1" applyFill="1" applyBorder="1" applyAlignment="1" applyProtection="1">
      <alignment horizontal="center"/>
    </xf>
    <xf numFmtId="10" fontId="0" fillId="0" borderId="15" xfId="0" applyNumberFormat="1" applyFill="1" applyBorder="1" applyAlignment="1" applyProtection="1">
      <alignment horizontal="center"/>
    </xf>
    <xf numFmtId="0" fontId="1" fillId="0" borderId="53" xfId="0" applyFont="1" applyBorder="1" applyAlignment="1" applyProtection="1">
      <alignment horizontal="center" vertical="center" wrapText="1"/>
    </xf>
    <xf numFmtId="0" fontId="0" fillId="0" borderId="41" xfId="0" applyNumberFormat="1" applyFont="1" applyBorder="1" applyAlignment="1" applyProtection="1">
      <alignment horizontal="center" vertical="center"/>
      <protection locked="0"/>
    </xf>
    <xf numFmtId="0" fontId="1" fillId="0" borderId="53" xfId="0" applyFont="1" applyBorder="1" applyAlignment="1" applyProtection="1">
      <alignment horizontal="center" vertical="center" wrapText="1"/>
    </xf>
    <xf numFmtId="0" fontId="1" fillId="0" borderId="56" xfId="0" applyFont="1" applyFill="1" applyBorder="1" applyAlignment="1" applyProtection="1">
      <alignment horizontal="center"/>
    </xf>
    <xf numFmtId="0" fontId="1" fillId="0" borderId="56" xfId="0" applyFont="1" applyBorder="1" applyAlignment="1" applyProtection="1">
      <alignment horizontal="center"/>
    </xf>
    <xf numFmtId="0" fontId="0" fillId="0" borderId="41" xfId="0" applyNumberFormat="1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39" xfId="0" applyBorder="1" applyAlignment="1" applyProtection="1">
      <alignment horizontal="center" wrapText="1"/>
    </xf>
    <xf numFmtId="0" fontId="0" fillId="0" borderId="33" xfId="0" applyBorder="1" applyAlignment="1" applyProtection="1">
      <alignment wrapText="1"/>
      <protection locked="0"/>
    </xf>
    <xf numFmtId="0" fontId="0" fillId="0" borderId="0" xfId="0" applyFill="1"/>
    <xf numFmtId="0" fontId="0" fillId="0" borderId="0" xfId="0" applyFill="1" applyAlignment="1">
      <alignment wrapText="1"/>
    </xf>
    <xf numFmtId="0" fontId="1" fillId="0" borderId="1" xfId="0" applyFont="1" applyBorder="1" applyAlignment="1"/>
    <xf numFmtId="15" fontId="0" fillId="0" borderId="1" xfId="0" applyNumberFormat="1" applyBorder="1" applyAlignment="1"/>
    <xf numFmtId="165" fontId="0" fillId="0" borderId="1" xfId="0" applyNumberFormat="1" applyBorder="1" applyAlignment="1"/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2" borderId="8" xfId="0" applyFill="1" applyBorder="1" applyAlignment="1" applyProtection="1">
      <alignment horizontal="left" vertical="center"/>
      <protection locked="0"/>
    </xf>
    <xf numFmtId="0" fontId="3" fillId="0" borderId="0" xfId="0" applyFont="1" applyBorder="1"/>
    <xf numFmtId="0" fontId="3" fillId="0" borderId="0" xfId="0" applyFont="1" applyFill="1" applyBorder="1" applyAlignment="1" applyProtection="1">
      <alignment horizontal="center" vertical="center"/>
    </xf>
    <xf numFmtId="9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1" fillId="0" borderId="53" xfId="0" applyFont="1" applyBorder="1" applyAlignment="1" applyProtection="1">
      <alignment horizontal="center" vertical="center" wrapText="1"/>
    </xf>
    <xf numFmtId="0" fontId="0" fillId="0" borderId="41" xfId="0" applyNumberFormat="1" applyFont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 vertical="center"/>
    </xf>
    <xf numFmtId="0" fontId="0" fillId="0" borderId="33" xfId="0" applyBorder="1" applyProtection="1">
      <protection locked="0"/>
    </xf>
    <xf numFmtId="0" fontId="0" fillId="0" borderId="34" xfId="0" applyBorder="1" applyAlignment="1" applyProtection="1">
      <alignment wrapText="1"/>
      <protection locked="0"/>
    </xf>
    <xf numFmtId="0" fontId="0" fillId="0" borderId="32" xfId="0" applyBorder="1" applyAlignment="1" applyProtection="1">
      <alignment horizontal="center"/>
    </xf>
    <xf numFmtId="0" fontId="0" fillId="0" borderId="33" xfId="0" applyBorder="1" applyAlignment="1" applyProtection="1">
      <alignment horizontal="center"/>
    </xf>
    <xf numFmtId="0" fontId="0" fillId="2" borderId="19" xfId="0" applyFill="1" applyBorder="1" applyAlignment="1" applyProtection="1">
      <alignment horizontal="center"/>
      <protection locked="0"/>
    </xf>
    <xf numFmtId="0" fontId="0" fillId="2" borderId="20" xfId="0" applyFill="1" applyBorder="1" applyProtection="1">
      <protection locked="0"/>
    </xf>
    <xf numFmtId="0" fontId="0" fillId="2" borderId="20" xfId="0" applyFill="1" applyBorder="1" applyAlignment="1" applyProtection="1">
      <alignment wrapText="1"/>
      <protection locked="0"/>
    </xf>
    <xf numFmtId="0" fontId="0" fillId="2" borderId="20" xfId="0" applyFill="1" applyBorder="1" applyAlignment="1" applyProtection="1">
      <alignment horizontal="left" vertical="center"/>
      <protection locked="0"/>
    </xf>
    <xf numFmtId="0" fontId="0" fillId="2" borderId="20" xfId="0" applyFill="1" applyBorder="1" applyAlignment="1" applyProtection="1">
      <alignment horizontal="center" vertical="center"/>
      <protection locked="0"/>
    </xf>
    <xf numFmtId="0" fontId="1" fillId="3" borderId="20" xfId="0" applyFont="1" applyFill="1" applyBorder="1" applyAlignment="1" applyProtection="1">
      <protection locked="0"/>
    </xf>
    <xf numFmtId="0" fontId="0" fillId="2" borderId="21" xfId="0" applyFill="1" applyBorder="1" applyProtection="1">
      <protection locked="0"/>
    </xf>
    <xf numFmtId="0" fontId="1" fillId="0" borderId="53" xfId="0" applyFont="1" applyBorder="1" applyAlignment="1" applyProtection="1">
      <alignment horizontal="center" vertical="center" wrapText="1"/>
    </xf>
    <xf numFmtId="10" fontId="1" fillId="0" borderId="6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9" xfId="0" applyFill="1" applyBorder="1"/>
    <xf numFmtId="0" fontId="0" fillId="0" borderId="3" xfId="0" applyFill="1" applyBorder="1"/>
    <xf numFmtId="0" fontId="0" fillId="0" borderId="5" xfId="0" applyFill="1" applyBorder="1"/>
    <xf numFmtId="0" fontId="8" fillId="0" borderId="0" xfId="0" applyFont="1"/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60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10" fontId="1" fillId="0" borderId="62" xfId="0" applyNumberFormat="1" applyFont="1" applyFill="1" applyBorder="1" applyAlignment="1">
      <alignment horizontal="center" vertical="center"/>
    </xf>
    <xf numFmtId="0" fontId="1" fillId="0" borderId="63" xfId="0" applyFont="1" applyFill="1" applyBorder="1" applyAlignment="1">
      <alignment horizontal="center" vertical="center"/>
    </xf>
    <xf numFmtId="10" fontId="1" fillId="0" borderId="61" xfId="0" applyNumberFormat="1" applyFont="1" applyFill="1" applyBorder="1" applyAlignment="1">
      <alignment horizontal="center" vertical="center"/>
    </xf>
    <xf numFmtId="0" fontId="0" fillId="0" borderId="4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wrapText="1"/>
    </xf>
    <xf numFmtId="0" fontId="4" fillId="0" borderId="64" xfId="0" applyFont="1" applyFill="1" applyBorder="1" applyAlignment="1" applyProtection="1">
      <alignment horizontal="center" vertical="center"/>
      <protection locked="0"/>
    </xf>
    <xf numFmtId="0" fontId="3" fillId="11" borderId="7" xfId="0" applyFont="1" applyFill="1" applyBorder="1" applyAlignment="1" applyProtection="1">
      <alignment horizontal="center" vertical="center"/>
      <protection locked="0"/>
    </xf>
    <xf numFmtId="165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0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" fillId="0" borderId="22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165" fontId="3" fillId="0" borderId="1" xfId="0" quotePrefix="1" applyNumberFormat="1" applyFont="1" applyFill="1" applyBorder="1" applyAlignment="1">
      <alignment horizontal="center"/>
    </xf>
    <xf numFmtId="165" fontId="3" fillId="0" borderId="4" xfId="0" quotePrefix="1" applyNumberFormat="1" applyFont="1" applyFill="1" applyBorder="1" applyAlignment="1">
      <alignment horizontal="center"/>
    </xf>
    <xf numFmtId="15" fontId="3" fillId="0" borderId="1" xfId="0" applyNumberFormat="1" applyFont="1" applyFill="1" applyBorder="1" applyAlignment="1">
      <alignment horizontal="center"/>
    </xf>
    <xf numFmtId="15" fontId="3" fillId="0" borderId="4" xfId="0" applyNumberFormat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2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 vertical="center" wrapText="1"/>
    </xf>
    <xf numFmtId="0" fontId="1" fillId="0" borderId="36" xfId="0" applyFont="1" applyFill="1" applyBorder="1" applyAlignment="1">
      <alignment horizontal="center" vertical="center" wrapText="1"/>
    </xf>
    <xf numFmtId="0" fontId="1" fillId="0" borderId="37" xfId="0" applyFont="1" applyFill="1" applyBorder="1" applyAlignment="1">
      <alignment horizontal="center" vertical="center" wrapText="1"/>
    </xf>
    <xf numFmtId="0" fontId="4" fillId="11" borderId="22" xfId="0" applyFont="1" applyFill="1" applyBorder="1" applyAlignment="1">
      <alignment horizontal="center" vertical="center" wrapText="1"/>
    </xf>
    <xf numFmtId="0" fontId="4" fillId="11" borderId="24" xfId="0" applyFont="1" applyFill="1" applyBorder="1" applyAlignment="1">
      <alignment horizontal="center" vertical="center" wrapText="1"/>
    </xf>
    <xf numFmtId="0" fontId="4" fillId="11" borderId="27" xfId="0" applyFont="1" applyFill="1" applyBorder="1" applyAlignment="1">
      <alignment horizontal="center" vertical="center" wrapText="1"/>
    </xf>
    <xf numFmtId="0" fontId="4" fillId="11" borderId="29" xfId="0" applyFont="1" applyFill="1" applyBorder="1" applyAlignment="1">
      <alignment horizontal="center" vertical="center" wrapText="1"/>
    </xf>
    <xf numFmtId="0" fontId="1" fillId="0" borderId="53" xfId="0" applyFont="1" applyBorder="1" applyAlignment="1" applyProtection="1">
      <alignment horizontal="center" vertical="center" wrapText="1"/>
    </xf>
    <xf numFmtId="0" fontId="1" fillId="0" borderId="54" xfId="0" applyFont="1" applyBorder="1" applyAlignment="1" applyProtection="1">
      <alignment horizontal="center" vertical="center" wrapText="1"/>
    </xf>
    <xf numFmtId="0" fontId="0" fillId="0" borderId="41" xfId="0" applyNumberFormat="1" applyFont="1" applyBorder="1" applyAlignment="1" applyProtection="1">
      <alignment horizontal="center" vertical="center"/>
      <protection locked="0"/>
    </xf>
    <xf numFmtId="0" fontId="0" fillId="0" borderId="55" xfId="0" applyNumberFormat="1" applyFont="1" applyBorder="1" applyAlignment="1" applyProtection="1">
      <alignment horizontal="center" vertical="center"/>
      <protection locked="0"/>
    </xf>
    <xf numFmtId="0" fontId="1" fillId="0" borderId="42" xfId="0" applyFont="1" applyBorder="1" applyAlignment="1" applyProtection="1">
      <alignment vertical="center"/>
    </xf>
    <xf numFmtId="0" fontId="1" fillId="0" borderId="43" xfId="0" applyFont="1" applyBorder="1" applyAlignment="1" applyProtection="1">
      <alignment vertical="center"/>
    </xf>
    <xf numFmtId="0" fontId="1" fillId="0" borderId="44" xfId="0" applyFont="1" applyBorder="1" applyAlignment="1" applyProtection="1">
      <alignment vertical="center"/>
    </xf>
    <xf numFmtId="0" fontId="0" fillId="0" borderId="48" xfId="0" applyBorder="1" applyAlignment="1" applyProtection="1">
      <alignment horizontal="left" vertical="center" wrapText="1"/>
      <protection locked="0"/>
    </xf>
    <xf numFmtId="0" fontId="0" fillId="0" borderId="50" xfId="0" applyBorder="1" applyAlignment="1" applyProtection="1">
      <alignment horizontal="left" vertical="center" wrapText="1"/>
      <protection locked="0"/>
    </xf>
    <xf numFmtId="0" fontId="0" fillId="0" borderId="45" xfId="0" applyBorder="1" applyAlignment="1" applyProtection="1">
      <alignment horizontal="left" vertical="center" wrapText="1"/>
      <protection locked="0"/>
    </xf>
    <xf numFmtId="0" fontId="0" fillId="0" borderId="51" xfId="0" applyBorder="1" applyAlignment="1" applyProtection="1">
      <alignment horizontal="left" vertical="center" wrapText="1"/>
      <protection locked="0"/>
    </xf>
    <xf numFmtId="0" fontId="0" fillId="0" borderId="46" xfId="0" applyBorder="1" applyAlignment="1" applyProtection="1">
      <alignment horizontal="left" vertical="center" wrapText="1"/>
      <protection locked="0"/>
    </xf>
    <xf numFmtId="0" fontId="0" fillId="0" borderId="52" xfId="0" applyBorder="1" applyAlignment="1" applyProtection="1">
      <alignment horizontal="left" vertical="center" wrapText="1"/>
      <protection locked="0"/>
    </xf>
    <xf numFmtId="0" fontId="0" fillId="0" borderId="47" xfId="0" applyBorder="1" applyAlignment="1" applyProtection="1">
      <alignment horizontal="left"/>
      <protection locked="0"/>
    </xf>
    <xf numFmtId="0" fontId="0" fillId="0" borderId="58" xfId="0" applyBorder="1" applyAlignment="1" applyProtection="1">
      <alignment horizontal="left"/>
      <protection locked="0"/>
    </xf>
    <xf numFmtId="0" fontId="1" fillId="0" borderId="53" xfId="0" applyFont="1" applyBorder="1" applyAlignment="1" applyProtection="1">
      <alignment horizontal="center" wrapText="1"/>
    </xf>
    <xf numFmtId="0" fontId="1" fillId="0" borderId="54" xfId="0" applyFont="1" applyBorder="1" applyAlignment="1" applyProtection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504825</xdr:colOff>
      <xdr:row>2</xdr:row>
      <xdr:rowOff>0</xdr:rowOff>
    </xdr:from>
    <xdr:to>
      <xdr:col>4</xdr:col>
      <xdr:colOff>974828</xdr:colOff>
      <xdr:row>5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100" y="390525"/>
          <a:ext cx="3803753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</xdr:row>
          <xdr:rowOff>123825</xdr:rowOff>
        </xdr:from>
        <xdr:to>
          <xdr:col>0</xdr:col>
          <xdr:colOff>133350</xdr:colOff>
          <xdr:row>1</xdr:row>
          <xdr:rowOff>304800</xdr:rowOff>
        </xdr:to>
        <xdr:sp macro="" textlink="">
          <xdr:nvSpPr>
            <xdr:cNvPr id="21505" name="TempCombo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</xdr:row>
          <xdr:rowOff>123825</xdr:rowOff>
        </xdr:from>
        <xdr:to>
          <xdr:col>0</xdr:col>
          <xdr:colOff>133350</xdr:colOff>
          <xdr:row>1</xdr:row>
          <xdr:rowOff>304800</xdr:rowOff>
        </xdr:to>
        <xdr:sp macro="" textlink="">
          <xdr:nvSpPr>
            <xdr:cNvPr id="6145" name="TempCombo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</xdr:row>
          <xdr:rowOff>123825</xdr:rowOff>
        </xdr:from>
        <xdr:to>
          <xdr:col>0</xdr:col>
          <xdr:colOff>133350</xdr:colOff>
          <xdr:row>1</xdr:row>
          <xdr:rowOff>295275</xdr:rowOff>
        </xdr:to>
        <xdr:sp macro="" textlink="">
          <xdr:nvSpPr>
            <xdr:cNvPr id="7169" name="TempCombo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</xdr:row>
          <xdr:rowOff>0</xdr:rowOff>
        </xdr:from>
        <xdr:to>
          <xdr:col>0</xdr:col>
          <xdr:colOff>133350</xdr:colOff>
          <xdr:row>2</xdr:row>
          <xdr:rowOff>47625</xdr:rowOff>
        </xdr:to>
        <xdr:sp macro="" textlink="">
          <xdr:nvSpPr>
            <xdr:cNvPr id="8193" name="TempCombo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161925</xdr:rowOff>
        </xdr:to>
        <xdr:sp macro="" textlink="">
          <xdr:nvSpPr>
            <xdr:cNvPr id="29697" name="TempCombo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123825</xdr:rowOff>
        </xdr:to>
        <xdr:sp macro="" textlink="">
          <xdr:nvSpPr>
            <xdr:cNvPr id="9217" name="TempCombo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114300</xdr:rowOff>
        </xdr:to>
        <xdr:sp macro="" textlink="">
          <xdr:nvSpPr>
            <xdr:cNvPr id="10241" name="TempCombo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114300</xdr:rowOff>
        </xdr:to>
        <xdr:sp macro="" textlink="">
          <xdr:nvSpPr>
            <xdr:cNvPr id="11265" name="TempCombo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Relationship Id="rId4" Type="http://schemas.openxmlformats.org/officeDocument/2006/relationships/image" Target="../media/image8.emf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Relationship Id="rId4" Type="http://schemas.openxmlformats.org/officeDocument/2006/relationships/image" Target="../media/image9.emf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image" Target="../media/image3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Relationship Id="rId4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G22"/>
  <sheetViews>
    <sheetView zoomScaleNormal="100" workbookViewId="0">
      <selection activeCell="H7" sqref="H7"/>
    </sheetView>
  </sheetViews>
  <sheetFormatPr defaultRowHeight="15" x14ac:dyDescent="0.25"/>
  <cols>
    <col min="2" max="2" width="18.140625" bestFit="1" customWidth="1"/>
    <col min="3" max="3" width="11.42578125" bestFit="1" customWidth="1"/>
    <col min="4" max="4" width="38.5703125" style="48" customWidth="1"/>
    <col min="5" max="5" width="19.5703125" bestFit="1" customWidth="1"/>
    <col min="6" max="6" width="25.5703125" bestFit="1" customWidth="1"/>
    <col min="7" max="7" width="15.42578125" bestFit="1" customWidth="1"/>
  </cols>
  <sheetData>
    <row r="2" spans="2:6" ht="15.75" thickBot="1" x14ac:dyDescent="0.3"/>
    <row r="3" spans="2:6" x14ac:dyDescent="0.25">
      <c r="B3" s="23"/>
      <c r="C3" s="24"/>
      <c r="D3" s="49"/>
      <c r="E3" s="24"/>
      <c r="F3" s="25"/>
    </row>
    <row r="4" spans="2:6" x14ac:dyDescent="0.25">
      <c r="B4" s="26"/>
      <c r="C4" s="27"/>
      <c r="D4" s="50"/>
      <c r="E4" s="27"/>
      <c r="F4" s="28"/>
    </row>
    <row r="5" spans="2:6" x14ac:dyDescent="0.25">
      <c r="B5" s="26"/>
      <c r="C5" s="27"/>
      <c r="D5" s="50"/>
      <c r="E5" s="27"/>
      <c r="F5" s="28"/>
    </row>
    <row r="6" spans="2:6" ht="15.75" thickBot="1" x14ac:dyDescent="0.3">
      <c r="B6" s="30"/>
      <c r="C6" s="31"/>
      <c r="D6" s="51"/>
      <c r="E6" s="31"/>
      <c r="F6" s="32"/>
    </row>
    <row r="8" spans="2:6" ht="15.75" thickBot="1" x14ac:dyDescent="0.3">
      <c r="D8"/>
    </row>
    <row r="9" spans="2:6" ht="15.75" thickBot="1" x14ac:dyDescent="0.3">
      <c r="B9" s="195" t="s">
        <v>31</v>
      </c>
      <c r="C9" s="196"/>
      <c r="D9" s="196"/>
      <c r="E9" s="196"/>
      <c r="F9" s="197"/>
    </row>
    <row r="10" spans="2:6" x14ac:dyDescent="0.25">
      <c r="B10" s="169" t="s">
        <v>28</v>
      </c>
      <c r="C10" s="198" t="s">
        <v>173</v>
      </c>
      <c r="D10" s="198"/>
      <c r="E10" s="198"/>
      <c r="F10" s="199"/>
    </row>
    <row r="11" spans="2:6" x14ac:dyDescent="0.25">
      <c r="B11" s="170" t="s">
        <v>30</v>
      </c>
      <c r="C11" s="200">
        <v>2.1</v>
      </c>
      <c r="D11" s="200"/>
      <c r="E11" s="200"/>
      <c r="F11" s="201"/>
    </row>
    <row r="12" spans="2:6" x14ac:dyDescent="0.25">
      <c r="B12" s="170" t="s">
        <v>29</v>
      </c>
      <c r="C12" s="202">
        <v>42639</v>
      </c>
      <c r="D12" s="202"/>
      <c r="E12" s="202"/>
      <c r="F12" s="203"/>
    </row>
    <row r="13" spans="2:6" x14ac:dyDescent="0.25">
      <c r="B13" s="170" t="s">
        <v>32</v>
      </c>
      <c r="C13" s="190" t="s">
        <v>253</v>
      </c>
      <c r="D13" s="190"/>
      <c r="E13" s="190"/>
      <c r="F13" s="191"/>
    </row>
    <row r="14" spans="2:6" ht="15.75" thickBot="1" x14ac:dyDescent="0.3">
      <c r="B14" s="171" t="s">
        <v>171</v>
      </c>
      <c r="C14" s="204" t="s">
        <v>172</v>
      </c>
      <c r="D14" s="204"/>
      <c r="E14" s="204"/>
      <c r="F14" s="205"/>
    </row>
    <row r="15" spans="2:6" ht="15.75" thickBot="1" x14ac:dyDescent="0.3">
      <c r="B15" s="133"/>
      <c r="C15" s="133"/>
      <c r="D15" s="134"/>
      <c r="E15" s="133"/>
      <c r="F15" s="133"/>
    </row>
    <row r="16" spans="2:6" s="29" customFormat="1" ht="107.25" customHeight="1" thickBot="1" x14ac:dyDescent="0.3">
      <c r="B16" s="168" t="s">
        <v>33</v>
      </c>
      <c r="C16" s="192" t="s">
        <v>170</v>
      </c>
      <c r="D16" s="193"/>
      <c r="E16" s="193"/>
      <c r="F16" s="194"/>
    </row>
    <row r="18" spans="2:7" x14ac:dyDescent="0.25">
      <c r="B18" s="135" t="s">
        <v>141</v>
      </c>
      <c r="C18" s="135" t="s">
        <v>142</v>
      </c>
      <c r="D18" s="135" t="s">
        <v>143</v>
      </c>
      <c r="E18" s="135" t="s">
        <v>144</v>
      </c>
      <c r="F18" s="135" t="s">
        <v>145</v>
      </c>
      <c r="G18" s="135" t="s">
        <v>146</v>
      </c>
    </row>
    <row r="19" spans="2:7" x14ac:dyDescent="0.25">
      <c r="B19" s="136">
        <v>42154</v>
      </c>
      <c r="C19" s="137">
        <v>1</v>
      </c>
      <c r="D19" s="138" t="s">
        <v>147</v>
      </c>
      <c r="E19" s="138" t="s">
        <v>249</v>
      </c>
      <c r="F19" s="138" t="s">
        <v>250</v>
      </c>
      <c r="G19" s="138" t="s">
        <v>148</v>
      </c>
    </row>
    <row r="20" spans="2:7" x14ac:dyDescent="0.25">
      <c r="B20" s="136" t="s">
        <v>257</v>
      </c>
      <c r="C20" s="189">
        <v>2</v>
      </c>
      <c r="D20" s="139" t="s">
        <v>255</v>
      </c>
      <c r="E20" s="178" t="s">
        <v>256</v>
      </c>
      <c r="F20" s="138" t="s">
        <v>250</v>
      </c>
      <c r="G20" s="138" t="s">
        <v>148</v>
      </c>
    </row>
    <row r="21" spans="2:7" ht="105" x14ac:dyDescent="0.25">
      <c r="B21" s="136">
        <v>42639</v>
      </c>
      <c r="C21" s="137">
        <v>2.1</v>
      </c>
      <c r="D21" s="186" t="s">
        <v>254</v>
      </c>
      <c r="E21" s="138" t="s">
        <v>149</v>
      </c>
      <c r="F21" s="138" t="s">
        <v>250</v>
      </c>
      <c r="G21" s="138" t="s">
        <v>148</v>
      </c>
    </row>
    <row r="22" spans="2:7" x14ac:dyDescent="0.25">
      <c r="B22" s="136"/>
      <c r="C22" s="137"/>
      <c r="D22" s="139"/>
      <c r="E22" s="138"/>
      <c r="F22" s="138"/>
      <c r="G22" s="138"/>
    </row>
  </sheetData>
  <sheetProtection algorithmName="SHA-512" hashValue="pyxPNNc3+rnuCtUvUo/j9ADLmcz1QFHswn+mkdfw41O6tXLzlk03xjdyLAzTg1qAZrBXpotlxXHc9qoWltBjwQ==" saltValue="LYO+tPeOg7vkmiWMOyvPfA==" spinCount="100000" sheet="1" objects="1" scenarios="1"/>
  <customSheetViews>
    <customSheetView guid="{2B5A4363-8C1E-485A-BECE-33C1A7275D14}">
      <selection activeCell="C12" sqref="C12:F12"/>
      <pageMargins left="0.7" right="0.7" top="0.75" bottom="0.75" header="0.3" footer="0.3"/>
      <pageSetup orientation="portrait" horizontalDpi="4294967293" verticalDpi="4294967293" r:id="rId1"/>
    </customSheetView>
  </customSheetViews>
  <mergeCells count="7">
    <mergeCell ref="C13:F13"/>
    <mergeCell ref="C16:F16"/>
    <mergeCell ref="B9:F9"/>
    <mergeCell ref="C10:F10"/>
    <mergeCell ref="C11:F11"/>
    <mergeCell ref="C12:F12"/>
    <mergeCell ref="C14:F14"/>
  </mergeCells>
  <pageMargins left="0.7" right="0.7" top="0.75" bottom="0.75" header="0.3" footer="0.3"/>
  <pageSetup orientation="portrait" horizontalDpi="4294967293" verticalDpi="4294967293" r:id="rId2"/>
  <ignoredErrors>
    <ignoredError sqref="B20" twoDigitTextYear="1"/>
  </ignoredError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AK522"/>
  <sheetViews>
    <sheetView zoomScale="85" zoomScaleNormal="85" workbookViewId="0">
      <selection activeCell="F19" sqref="F19"/>
    </sheetView>
  </sheetViews>
  <sheetFormatPr defaultColWidth="9.140625" defaultRowHeight="15" x14ac:dyDescent="0.25"/>
  <cols>
    <col min="1" max="1" width="3.7109375" style="1" customWidth="1"/>
    <col min="2" max="2" width="19.85546875" style="1" customWidth="1"/>
    <col min="3" max="3" width="28.7109375" style="1" customWidth="1"/>
    <col min="4" max="4" width="51" style="33" customWidth="1"/>
    <col min="5" max="5" width="39" style="33" bestFit="1" customWidth="1"/>
    <col min="6" max="6" width="35.42578125" style="1" customWidth="1"/>
    <col min="7" max="7" width="40.5703125" style="1" bestFit="1" customWidth="1"/>
    <col min="8" max="8" width="29.710937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>
      <c r="B1" s="4"/>
      <c r="C1" s="4"/>
      <c r="D1" s="4"/>
      <c r="E1" s="4"/>
      <c r="H1" s="2"/>
      <c r="AK1" s="1" t="s">
        <v>9</v>
      </c>
    </row>
    <row r="2" spans="1:37" ht="15" customHeight="1" x14ac:dyDescent="0.25">
      <c r="A2" s="2"/>
      <c r="B2" s="233" t="s">
        <v>169</v>
      </c>
      <c r="C2" s="220"/>
      <c r="D2" s="6"/>
      <c r="E2" s="6"/>
      <c r="H2" s="2"/>
    </row>
    <row r="3" spans="1:37" ht="15.75" thickBot="1" x14ac:dyDescent="0.3">
      <c r="B3" s="234"/>
      <c r="C3" s="221"/>
      <c r="D3" s="4"/>
      <c r="E3" s="4"/>
      <c r="H3" s="2"/>
    </row>
    <row r="4" spans="1:37" ht="15.75" thickBot="1" x14ac:dyDescent="0.3">
      <c r="B4" s="125" t="s">
        <v>139</v>
      </c>
      <c r="C4" s="128"/>
      <c r="D4" s="4"/>
      <c r="E4" s="4"/>
      <c r="H4" s="2"/>
      <c r="AK4" s="1" t="s">
        <v>10</v>
      </c>
    </row>
    <row r="5" spans="1:37" ht="15.75" thickBot="1" x14ac:dyDescent="0.3">
      <c r="A5" s="2"/>
      <c r="B5" s="126" t="s">
        <v>138</v>
      </c>
      <c r="C5" s="75"/>
      <c r="D5" s="73"/>
      <c r="E5" s="6"/>
      <c r="H5" s="2"/>
    </row>
    <row r="6" spans="1:37" ht="15.75" thickBot="1" x14ac:dyDescent="0.3">
      <c r="B6" s="127" t="s">
        <v>3</v>
      </c>
      <c r="C6" s="80"/>
      <c r="D6" s="4"/>
      <c r="E6" s="4"/>
      <c r="H6" s="3"/>
    </row>
    <row r="7" spans="1:37" ht="15.75" thickBot="1" x14ac:dyDescent="0.3">
      <c r="B7" s="70"/>
      <c r="C7" s="71"/>
      <c r="D7" s="4"/>
      <c r="E7" s="4"/>
      <c r="H7" s="2"/>
    </row>
    <row r="8" spans="1:37" x14ac:dyDescent="0.25">
      <c r="A8" s="2"/>
      <c r="B8" s="222" t="s">
        <v>6</v>
      </c>
      <c r="C8" s="225"/>
      <c r="D8" s="226"/>
      <c r="E8" s="129"/>
      <c r="F8" s="1" t="s">
        <v>46</v>
      </c>
      <c r="H8" s="5"/>
    </row>
    <row r="9" spans="1:37" x14ac:dyDescent="0.25">
      <c r="B9" s="223"/>
      <c r="C9" s="227"/>
      <c r="D9" s="228"/>
      <c r="E9" s="129"/>
      <c r="F9" s="2"/>
      <c r="H9" s="5"/>
    </row>
    <row r="10" spans="1:37" x14ac:dyDescent="0.25">
      <c r="B10" s="223"/>
      <c r="C10" s="227"/>
      <c r="D10" s="228"/>
      <c r="E10" s="129"/>
      <c r="H10" s="5"/>
    </row>
    <row r="11" spans="1:37" ht="15.75" thickBot="1" x14ac:dyDescent="0.3">
      <c r="B11" s="224"/>
      <c r="C11" s="229"/>
      <c r="D11" s="230"/>
      <c r="E11" s="129"/>
      <c r="H11" s="5"/>
    </row>
    <row r="12" spans="1:37" ht="15.75" thickBot="1" x14ac:dyDescent="0.3">
      <c r="B12" s="6"/>
      <c r="C12" s="2"/>
      <c r="H12" s="2"/>
    </row>
    <row r="13" spans="1:37" ht="15.75" thickBot="1" x14ac:dyDescent="0.3">
      <c r="B13" s="76" t="s">
        <v>13</v>
      </c>
      <c r="C13" s="231"/>
      <c r="D13" s="232"/>
      <c r="E13" s="130"/>
      <c r="F13" s="72"/>
      <c r="H13" s="3"/>
    </row>
    <row r="14" spans="1:37" ht="15.75" thickBot="1" x14ac:dyDescent="0.3">
      <c r="B14" s="74"/>
      <c r="C14" s="7"/>
      <c r="D14" s="40" t="s">
        <v>46</v>
      </c>
      <c r="E14" s="40"/>
      <c r="G14" s="3"/>
      <c r="H14" s="3"/>
    </row>
    <row r="15" spans="1:37" x14ac:dyDescent="0.25">
      <c r="B15" s="14" t="s">
        <v>18</v>
      </c>
      <c r="C15" s="15" t="s">
        <v>12</v>
      </c>
      <c r="D15" s="41" t="s">
        <v>22</v>
      </c>
      <c r="E15" s="16" t="s">
        <v>27</v>
      </c>
      <c r="F15" s="53" t="s">
        <v>40</v>
      </c>
      <c r="H15" s="3"/>
    </row>
    <row r="16" spans="1:37" x14ac:dyDescent="0.25">
      <c r="B16" s="17"/>
      <c r="C16" s="12" t="s">
        <v>19</v>
      </c>
      <c r="D16" s="42">
        <f>COUNTIF($H$23:$H$522,"S1")</f>
        <v>0</v>
      </c>
      <c r="E16" s="18">
        <f>IF(SUM(100-D16*50%)=100,0,100-D16*50%)</f>
        <v>0</v>
      </c>
      <c r="F16" s="121">
        <f>IF(ISERROR(D16*0.5/$C$2),0%,D16*0.5/$C$2)</f>
        <v>0</v>
      </c>
      <c r="H16" s="3"/>
    </row>
    <row r="17" spans="2:11" x14ac:dyDescent="0.25">
      <c r="B17" s="17"/>
      <c r="C17" s="12" t="s">
        <v>20</v>
      </c>
      <c r="D17" s="42">
        <f>COUNTIF($H$23:$H$522,"S2")</f>
        <v>0</v>
      </c>
      <c r="E17" s="18">
        <f>IF(SUM(100-D17*30%)=100,0,100-D17*30%)</f>
        <v>0</v>
      </c>
      <c r="F17" s="121">
        <f>IF(ISERROR(D17*0.3/$C$2),0%,D17*0.3/$C$2)</f>
        <v>0</v>
      </c>
      <c r="H17" s="3"/>
    </row>
    <row r="18" spans="2:11" x14ac:dyDescent="0.25">
      <c r="B18" s="17"/>
      <c r="C18" s="12" t="s">
        <v>21</v>
      </c>
      <c r="D18" s="42">
        <f>COUNTIF($H$23:$H$522,"S3")</f>
        <v>0</v>
      </c>
      <c r="E18" s="18">
        <f>IF(SUM(100-D18*20%)=100,0,100-D18*20%)</f>
        <v>0</v>
      </c>
      <c r="F18" s="121">
        <f>IF(ISERROR(D18*0.2/$C$2),0%,D18*0.2/$C$2)</f>
        <v>0</v>
      </c>
      <c r="H18" s="3"/>
    </row>
    <row r="19" spans="2:11" ht="15.75" thickBot="1" x14ac:dyDescent="0.3">
      <c r="B19" s="19" t="s">
        <v>23</v>
      </c>
      <c r="C19" s="13"/>
      <c r="D19" s="43">
        <f>SUM(D16:D18)</f>
        <v>0</v>
      </c>
      <c r="E19" s="20">
        <f>IF(SUM(100-(D16*50%+D17*30%+D18*20%))=100,0,100-(D16*50%+D17*30%+D18*20%))</f>
        <v>0</v>
      </c>
      <c r="F19" s="122">
        <f>IF(SUM(F16:F18)=100%,0%,SUM(F16:F18))</f>
        <v>0</v>
      </c>
      <c r="H19" s="3"/>
    </row>
    <row r="20" spans="2:11" ht="15.75" thickBot="1" x14ac:dyDescent="0.3">
      <c r="B20" s="65"/>
      <c r="C20" s="66"/>
      <c r="D20" s="67"/>
      <c r="E20" s="131"/>
      <c r="F20" s="68"/>
      <c r="G20" s="69"/>
      <c r="H20" s="3"/>
    </row>
    <row r="21" spans="2:11" ht="15.75" thickBot="1" x14ac:dyDescent="0.3">
      <c r="B21" s="8" t="s">
        <v>8</v>
      </c>
      <c r="C21" s="9" t="s">
        <v>11</v>
      </c>
      <c r="D21" s="44" t="s">
        <v>137</v>
      </c>
      <c r="E21" s="44" t="s">
        <v>140</v>
      </c>
      <c r="F21" s="9" t="s">
        <v>7</v>
      </c>
      <c r="G21" s="119" t="s">
        <v>95</v>
      </c>
      <c r="H21" s="9" t="s">
        <v>12</v>
      </c>
      <c r="I21" s="9" t="s">
        <v>25</v>
      </c>
      <c r="J21" s="52" t="s">
        <v>26</v>
      </c>
      <c r="K21" s="34" t="s">
        <v>35</v>
      </c>
    </row>
    <row r="22" spans="2:11" x14ac:dyDescent="0.25">
      <c r="B22" s="158" t="s">
        <v>8</v>
      </c>
      <c r="C22" s="159" t="s">
        <v>15</v>
      </c>
      <c r="D22" s="160" t="s">
        <v>17</v>
      </c>
      <c r="E22" s="161" t="s">
        <v>151</v>
      </c>
      <c r="F22" s="159" t="s">
        <v>16</v>
      </c>
      <c r="G22" s="162" t="s">
        <v>16</v>
      </c>
      <c r="H22" s="163" t="s">
        <v>14</v>
      </c>
      <c r="I22" s="159" t="s">
        <v>25</v>
      </c>
      <c r="J22" s="159" t="s">
        <v>26</v>
      </c>
      <c r="K22" s="164" t="s">
        <v>35</v>
      </c>
    </row>
    <row r="23" spans="2:11" x14ac:dyDescent="0.25">
      <c r="B23" s="21">
        <v>1</v>
      </c>
      <c r="C23" s="10"/>
      <c r="D23" s="46"/>
      <c r="E23" s="46"/>
      <c r="F23" s="10"/>
      <c r="G23" s="10"/>
      <c r="H23" s="12" t="str">
        <f t="shared" ref="H23:H86" si="0">IF(G23 &lt;&gt; "",VLOOKUP($G23,Defect_severity,2,FALSE),"")</f>
        <v/>
      </c>
      <c r="I23" s="10"/>
      <c r="J23" s="46"/>
      <c r="K23" s="35"/>
    </row>
    <row r="24" spans="2:11" x14ac:dyDescent="0.25">
      <c r="B24" s="21">
        <f>B23+1</f>
        <v>2</v>
      </c>
      <c r="C24" s="10"/>
      <c r="D24" s="46"/>
      <c r="E24" s="46"/>
      <c r="F24" s="10"/>
      <c r="G24" s="10"/>
      <c r="H24" s="12" t="str">
        <f t="shared" si="0"/>
        <v/>
      </c>
      <c r="I24" s="10"/>
      <c r="J24" s="46"/>
      <c r="K24" s="35"/>
    </row>
    <row r="25" spans="2:11" x14ac:dyDescent="0.25">
      <c r="B25" s="21">
        <f t="shared" ref="B25:B88" si="1">B24+1</f>
        <v>3</v>
      </c>
      <c r="C25" s="10"/>
      <c r="D25" s="46"/>
      <c r="E25" s="46"/>
      <c r="F25" s="10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si="1"/>
        <v>4</v>
      </c>
      <c r="C26" s="10"/>
      <c r="D26" s="46"/>
      <c r="E26" s="46"/>
      <c r="F26" s="10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5</v>
      </c>
      <c r="C27" s="10"/>
      <c r="D27" s="46"/>
      <c r="E27" s="46"/>
      <c r="F27" s="10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6</v>
      </c>
      <c r="C28" s="10"/>
      <c r="D28" s="46"/>
      <c r="E28" s="46"/>
      <c r="F28" s="10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7</v>
      </c>
      <c r="C29" s="10"/>
      <c r="D29" s="46"/>
      <c r="E29" s="46"/>
      <c r="F29" s="10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8</v>
      </c>
      <c r="C30" s="10"/>
      <c r="D30" s="46"/>
      <c r="E30" s="46"/>
      <c r="F30" s="10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9</v>
      </c>
      <c r="C31" s="10"/>
      <c r="D31" s="46"/>
      <c r="E31" s="46"/>
      <c r="F31" s="10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10</v>
      </c>
      <c r="C32" s="10"/>
      <c r="D32" s="46"/>
      <c r="E32" s="46"/>
      <c r="F32" s="10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11</v>
      </c>
      <c r="C33" s="10"/>
      <c r="D33" s="46"/>
      <c r="E33" s="46"/>
      <c r="F33" s="10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12</v>
      </c>
      <c r="C34" s="10"/>
      <c r="D34" s="46"/>
      <c r="E34" s="46"/>
      <c r="F34" s="10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13</v>
      </c>
      <c r="C35" s="10"/>
      <c r="D35" s="46"/>
      <c r="E35" s="46"/>
      <c r="F35" s="10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14</v>
      </c>
      <c r="C36" s="10"/>
      <c r="D36" s="46"/>
      <c r="E36" s="46"/>
      <c r="F36" s="10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15</v>
      </c>
      <c r="C37" s="10"/>
      <c r="D37" s="46"/>
      <c r="E37" s="46"/>
      <c r="F37" s="10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16</v>
      </c>
      <c r="C38" s="10"/>
      <c r="D38" s="46"/>
      <c r="E38" s="46"/>
      <c r="F38" s="10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17</v>
      </c>
      <c r="C39" s="10"/>
      <c r="D39" s="46"/>
      <c r="E39" s="46"/>
      <c r="F39" s="10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18</v>
      </c>
      <c r="C40" s="10"/>
      <c r="D40" s="46"/>
      <c r="E40" s="46"/>
      <c r="F40" s="10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19</v>
      </c>
      <c r="C41" s="10"/>
      <c r="D41" s="46"/>
      <c r="E41" s="46"/>
      <c r="F41" s="10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20</v>
      </c>
      <c r="C42" s="10"/>
      <c r="D42" s="46"/>
      <c r="E42" s="46"/>
      <c r="F42" s="10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21</v>
      </c>
      <c r="C43" s="10"/>
      <c r="D43" s="46"/>
      <c r="E43" s="46"/>
      <c r="F43" s="10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22</v>
      </c>
      <c r="C44" s="10"/>
      <c r="D44" s="46"/>
      <c r="E44" s="46"/>
      <c r="F44" s="10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23</v>
      </c>
      <c r="C45" s="10"/>
      <c r="D45" s="46"/>
      <c r="E45" s="46"/>
      <c r="F45" s="10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24</v>
      </c>
      <c r="C46" s="10"/>
      <c r="D46" s="46"/>
      <c r="E46" s="46"/>
      <c r="F46" s="10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25</v>
      </c>
      <c r="C47" s="10"/>
      <c r="D47" s="46"/>
      <c r="E47" s="46"/>
      <c r="F47" s="10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26</v>
      </c>
      <c r="C48" s="10"/>
      <c r="D48" s="46"/>
      <c r="E48" s="46"/>
      <c r="F48" s="10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27</v>
      </c>
      <c r="C49" s="10"/>
      <c r="D49" s="46"/>
      <c r="E49" s="46"/>
      <c r="F49" s="10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28</v>
      </c>
      <c r="C50" s="10"/>
      <c r="D50" s="46"/>
      <c r="E50" s="46"/>
      <c r="F50" s="10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29</v>
      </c>
      <c r="C51" s="10"/>
      <c r="D51" s="46"/>
      <c r="E51" s="46"/>
      <c r="F51" s="10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30</v>
      </c>
      <c r="C52" s="10"/>
      <c r="D52" s="46"/>
      <c r="E52" s="46"/>
      <c r="F52" s="10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31</v>
      </c>
      <c r="C53" s="10"/>
      <c r="D53" s="46"/>
      <c r="E53" s="46"/>
      <c r="F53" s="10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32</v>
      </c>
      <c r="C54" s="10"/>
      <c r="D54" s="46"/>
      <c r="E54" s="46"/>
      <c r="F54" s="10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33</v>
      </c>
      <c r="C55" s="10"/>
      <c r="D55" s="46"/>
      <c r="E55" s="46"/>
      <c r="F55" s="10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34</v>
      </c>
      <c r="C56" s="10"/>
      <c r="D56" s="46"/>
      <c r="E56" s="46"/>
      <c r="F56" s="10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35</v>
      </c>
      <c r="C57" s="10"/>
      <c r="D57" s="46"/>
      <c r="E57" s="46"/>
      <c r="F57" s="10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36</v>
      </c>
      <c r="C58" s="10"/>
      <c r="D58" s="46"/>
      <c r="E58" s="46"/>
      <c r="F58" s="10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37</v>
      </c>
      <c r="C59" s="10"/>
      <c r="D59" s="46"/>
      <c r="E59" s="46"/>
      <c r="F59" s="10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38</v>
      </c>
      <c r="C60" s="10"/>
      <c r="D60" s="46"/>
      <c r="E60" s="46"/>
      <c r="F60" s="10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39</v>
      </c>
      <c r="C61" s="10"/>
      <c r="D61" s="46"/>
      <c r="E61" s="46"/>
      <c r="F61" s="10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40</v>
      </c>
      <c r="C62" s="10"/>
      <c r="D62" s="46"/>
      <c r="E62" s="46"/>
      <c r="F62" s="10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41</v>
      </c>
      <c r="C63" s="10"/>
      <c r="D63" s="46"/>
      <c r="E63" s="46"/>
      <c r="F63" s="10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42</v>
      </c>
      <c r="C64" s="10"/>
      <c r="D64" s="46"/>
      <c r="E64" s="46"/>
      <c r="F64" s="10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43</v>
      </c>
      <c r="C65" s="10"/>
      <c r="D65" s="46"/>
      <c r="E65" s="46"/>
      <c r="F65" s="10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44</v>
      </c>
      <c r="C66" s="10"/>
      <c r="D66" s="46"/>
      <c r="E66" s="46"/>
      <c r="F66" s="10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45</v>
      </c>
      <c r="C67" s="10"/>
      <c r="D67" s="46"/>
      <c r="E67" s="46"/>
      <c r="F67" s="10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46</v>
      </c>
      <c r="C68" s="10"/>
      <c r="D68" s="46"/>
      <c r="E68" s="46"/>
      <c r="F68" s="10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47</v>
      </c>
      <c r="C69" s="10"/>
      <c r="D69" s="46"/>
      <c r="E69" s="46"/>
      <c r="F69" s="10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48</v>
      </c>
      <c r="C70" s="10"/>
      <c r="D70" s="46"/>
      <c r="E70" s="46"/>
      <c r="F70" s="10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49</v>
      </c>
      <c r="C71" s="10"/>
      <c r="D71" s="46"/>
      <c r="E71" s="46"/>
      <c r="F71" s="10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50</v>
      </c>
      <c r="C72" s="10"/>
      <c r="D72" s="46"/>
      <c r="E72" s="46"/>
      <c r="F72" s="10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51</v>
      </c>
      <c r="C73" s="10"/>
      <c r="D73" s="46"/>
      <c r="E73" s="46"/>
      <c r="F73" s="10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52</v>
      </c>
      <c r="C74" s="10"/>
      <c r="D74" s="46"/>
      <c r="E74" s="46"/>
      <c r="F74" s="10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53</v>
      </c>
      <c r="C75" s="10"/>
      <c r="D75" s="46"/>
      <c r="E75" s="46"/>
      <c r="F75" s="10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54</v>
      </c>
      <c r="C76" s="10"/>
      <c r="D76" s="46"/>
      <c r="E76" s="46"/>
      <c r="F76" s="10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55</v>
      </c>
      <c r="C77" s="10"/>
      <c r="D77" s="46"/>
      <c r="E77" s="46"/>
      <c r="F77" s="10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56</v>
      </c>
      <c r="C78" s="10"/>
      <c r="D78" s="46"/>
      <c r="E78" s="46"/>
      <c r="F78" s="10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57</v>
      </c>
      <c r="C79" s="10"/>
      <c r="D79" s="46"/>
      <c r="E79" s="46"/>
      <c r="F79" s="10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58</v>
      </c>
      <c r="C80" s="10"/>
      <c r="D80" s="46"/>
      <c r="E80" s="46"/>
      <c r="F80" s="10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59</v>
      </c>
      <c r="C81" s="10"/>
      <c r="D81" s="46"/>
      <c r="E81" s="46"/>
      <c r="F81" s="10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60</v>
      </c>
      <c r="C82" s="10"/>
      <c r="D82" s="46"/>
      <c r="E82" s="46"/>
      <c r="F82" s="10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61</v>
      </c>
      <c r="C83" s="10"/>
      <c r="D83" s="46"/>
      <c r="E83" s="46"/>
      <c r="F83" s="10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62</v>
      </c>
      <c r="C84" s="10"/>
      <c r="D84" s="46"/>
      <c r="E84" s="46"/>
      <c r="F84" s="10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63</v>
      </c>
      <c r="C85" s="10"/>
      <c r="D85" s="46"/>
      <c r="E85" s="46"/>
      <c r="F85" s="10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64</v>
      </c>
      <c r="C86" s="10"/>
      <c r="D86" s="46"/>
      <c r="E86" s="46"/>
      <c r="F86" s="10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65</v>
      </c>
      <c r="C87" s="10"/>
      <c r="D87" s="46"/>
      <c r="E87" s="46"/>
      <c r="F87" s="10"/>
      <c r="G87" s="10"/>
      <c r="H87" s="12" t="str">
        <f t="shared" ref="H87:H150" si="2">IF(G87 &lt;&gt; "",VLOOKUP($G87,Defect_severity,2,FALSE),"")</f>
        <v/>
      </c>
      <c r="I87" s="10"/>
      <c r="J87" s="46"/>
      <c r="K87" s="35"/>
    </row>
    <row r="88" spans="2:11" x14ac:dyDescent="0.25">
      <c r="B88" s="21">
        <f t="shared" si="1"/>
        <v>66</v>
      </c>
      <c r="C88" s="10"/>
      <c r="D88" s="46"/>
      <c r="E88" s="46"/>
      <c r="F88" s="10"/>
      <c r="G88" s="10"/>
      <c r="H88" s="12" t="str">
        <f t="shared" si="2"/>
        <v/>
      </c>
      <c r="I88" s="10"/>
      <c r="J88" s="46"/>
      <c r="K88" s="35"/>
    </row>
    <row r="89" spans="2:11" x14ac:dyDescent="0.25">
      <c r="B89" s="21">
        <f t="shared" ref="B89:B152" si="3">B88+1</f>
        <v>67</v>
      </c>
      <c r="C89" s="10"/>
      <c r="D89" s="46"/>
      <c r="E89" s="46"/>
      <c r="F89" s="10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si="3"/>
        <v>68</v>
      </c>
      <c r="C90" s="10"/>
      <c r="D90" s="46"/>
      <c r="E90" s="46"/>
      <c r="F90" s="10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69</v>
      </c>
      <c r="C91" s="10"/>
      <c r="D91" s="46"/>
      <c r="E91" s="46"/>
      <c r="F91" s="10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70</v>
      </c>
      <c r="C92" s="10"/>
      <c r="D92" s="46"/>
      <c r="E92" s="46"/>
      <c r="F92" s="10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71</v>
      </c>
      <c r="C93" s="10"/>
      <c r="D93" s="46"/>
      <c r="E93" s="46"/>
      <c r="F93" s="10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72</v>
      </c>
      <c r="C94" s="10"/>
      <c r="D94" s="46"/>
      <c r="E94" s="46"/>
      <c r="F94" s="10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73</v>
      </c>
      <c r="C95" s="10"/>
      <c r="D95" s="46"/>
      <c r="E95" s="46"/>
      <c r="F95" s="10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74</v>
      </c>
      <c r="C96" s="10"/>
      <c r="D96" s="46"/>
      <c r="E96" s="46"/>
      <c r="F96" s="10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75</v>
      </c>
      <c r="C97" s="10"/>
      <c r="D97" s="46"/>
      <c r="E97" s="46"/>
      <c r="F97" s="10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76</v>
      </c>
      <c r="C98" s="10"/>
      <c r="D98" s="46"/>
      <c r="E98" s="46"/>
      <c r="F98" s="10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77</v>
      </c>
      <c r="C99" s="10"/>
      <c r="D99" s="46"/>
      <c r="E99" s="46"/>
      <c r="F99" s="10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78</v>
      </c>
      <c r="C100" s="10"/>
      <c r="D100" s="46"/>
      <c r="E100" s="46"/>
      <c r="F100" s="10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79</v>
      </c>
      <c r="C101" s="10"/>
      <c r="D101" s="46"/>
      <c r="E101" s="46"/>
      <c r="F101" s="10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80</v>
      </c>
      <c r="C102" s="10"/>
      <c r="D102" s="46"/>
      <c r="E102" s="46"/>
      <c r="F102" s="10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81</v>
      </c>
      <c r="C103" s="10"/>
      <c r="D103" s="46"/>
      <c r="E103" s="46"/>
      <c r="F103" s="10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82</v>
      </c>
      <c r="C104" s="10"/>
      <c r="D104" s="46"/>
      <c r="E104" s="46"/>
      <c r="F104" s="10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83</v>
      </c>
      <c r="C105" s="10"/>
      <c r="D105" s="46"/>
      <c r="E105" s="46"/>
      <c r="F105" s="10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84</v>
      </c>
      <c r="C106" s="10"/>
      <c r="D106" s="46"/>
      <c r="E106" s="46"/>
      <c r="F106" s="10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85</v>
      </c>
      <c r="C107" s="10"/>
      <c r="D107" s="46"/>
      <c r="E107" s="46"/>
      <c r="F107" s="10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86</v>
      </c>
      <c r="C108" s="10"/>
      <c r="D108" s="46"/>
      <c r="E108" s="46"/>
      <c r="F108" s="10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87</v>
      </c>
      <c r="C109" s="10"/>
      <c r="D109" s="46"/>
      <c r="E109" s="46"/>
      <c r="F109" s="10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88</v>
      </c>
      <c r="C110" s="10"/>
      <c r="D110" s="46"/>
      <c r="E110" s="46"/>
      <c r="F110" s="10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89</v>
      </c>
      <c r="C111" s="10"/>
      <c r="D111" s="46"/>
      <c r="E111" s="46"/>
      <c r="F111" s="10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90</v>
      </c>
      <c r="C112" s="10"/>
      <c r="D112" s="46"/>
      <c r="E112" s="46"/>
      <c r="F112" s="10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91</v>
      </c>
      <c r="C113" s="10"/>
      <c r="D113" s="46"/>
      <c r="E113" s="46"/>
      <c r="F113" s="10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92</v>
      </c>
      <c r="C114" s="10"/>
      <c r="D114" s="46"/>
      <c r="E114" s="46"/>
      <c r="F114" s="10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93</v>
      </c>
      <c r="C115" s="10"/>
      <c r="D115" s="46"/>
      <c r="E115" s="46"/>
      <c r="F115" s="10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94</v>
      </c>
      <c r="C116" s="10"/>
      <c r="D116" s="46"/>
      <c r="E116" s="46"/>
      <c r="F116" s="10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95</v>
      </c>
      <c r="C117" s="10"/>
      <c r="D117" s="46"/>
      <c r="E117" s="46"/>
      <c r="F117" s="10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96</v>
      </c>
      <c r="C118" s="10"/>
      <c r="D118" s="46"/>
      <c r="E118" s="46"/>
      <c r="F118" s="10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97</v>
      </c>
      <c r="C119" s="10"/>
      <c r="D119" s="46"/>
      <c r="E119" s="46"/>
      <c r="F119" s="10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98</v>
      </c>
      <c r="C120" s="10"/>
      <c r="D120" s="46"/>
      <c r="E120" s="46"/>
      <c r="F120" s="10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99</v>
      </c>
      <c r="C121" s="10"/>
      <c r="D121" s="46"/>
      <c r="E121" s="46"/>
      <c r="F121" s="10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100</v>
      </c>
      <c r="C122" s="10"/>
      <c r="D122" s="46"/>
      <c r="E122" s="46"/>
      <c r="F122" s="10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101</v>
      </c>
      <c r="C123" s="10"/>
      <c r="D123" s="46"/>
      <c r="E123" s="46"/>
      <c r="F123" s="10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102</v>
      </c>
      <c r="C124" s="10"/>
      <c r="D124" s="46"/>
      <c r="E124" s="46"/>
      <c r="F124" s="10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103</v>
      </c>
      <c r="C125" s="10"/>
      <c r="D125" s="46"/>
      <c r="E125" s="46"/>
      <c r="F125" s="10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104</v>
      </c>
      <c r="C126" s="10"/>
      <c r="D126" s="46"/>
      <c r="E126" s="46"/>
      <c r="F126" s="10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105</v>
      </c>
      <c r="C127" s="10"/>
      <c r="D127" s="46"/>
      <c r="E127" s="46"/>
      <c r="F127" s="10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106</v>
      </c>
      <c r="C128" s="10"/>
      <c r="D128" s="46"/>
      <c r="E128" s="46"/>
      <c r="F128" s="10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107</v>
      </c>
      <c r="C129" s="10"/>
      <c r="D129" s="46"/>
      <c r="E129" s="46"/>
      <c r="F129" s="10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108</v>
      </c>
      <c r="C130" s="10"/>
      <c r="D130" s="46"/>
      <c r="E130" s="46"/>
      <c r="F130" s="10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109</v>
      </c>
      <c r="C131" s="10"/>
      <c r="D131" s="46"/>
      <c r="E131" s="46"/>
      <c r="F131" s="10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110</v>
      </c>
      <c r="C132" s="10"/>
      <c r="D132" s="46"/>
      <c r="E132" s="46"/>
      <c r="F132" s="10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111</v>
      </c>
      <c r="C133" s="10"/>
      <c r="D133" s="46"/>
      <c r="E133" s="46"/>
      <c r="F133" s="10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112</v>
      </c>
      <c r="C134" s="10"/>
      <c r="D134" s="46"/>
      <c r="E134" s="46"/>
      <c r="F134" s="10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113</v>
      </c>
      <c r="C135" s="10"/>
      <c r="D135" s="46"/>
      <c r="E135" s="46"/>
      <c r="F135" s="10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114</v>
      </c>
      <c r="C136" s="10"/>
      <c r="D136" s="46"/>
      <c r="E136" s="46"/>
      <c r="F136" s="10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115</v>
      </c>
      <c r="C137" s="10"/>
      <c r="D137" s="46"/>
      <c r="E137" s="46"/>
      <c r="F137" s="10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116</v>
      </c>
      <c r="C138" s="10"/>
      <c r="D138" s="46"/>
      <c r="E138" s="46"/>
      <c r="F138" s="10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117</v>
      </c>
      <c r="C139" s="10"/>
      <c r="D139" s="46"/>
      <c r="E139" s="46"/>
      <c r="F139" s="10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118</v>
      </c>
      <c r="C140" s="10"/>
      <c r="D140" s="46"/>
      <c r="E140" s="46"/>
      <c r="F140" s="10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119</v>
      </c>
      <c r="C141" s="10"/>
      <c r="D141" s="46"/>
      <c r="E141" s="46"/>
      <c r="F141" s="10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120</v>
      </c>
      <c r="C142" s="10"/>
      <c r="D142" s="46"/>
      <c r="E142" s="46"/>
      <c r="F142" s="10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121</v>
      </c>
      <c r="C143" s="10"/>
      <c r="D143" s="46"/>
      <c r="E143" s="46"/>
      <c r="F143" s="10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122</v>
      </c>
      <c r="C144" s="10"/>
      <c r="D144" s="46"/>
      <c r="E144" s="46"/>
      <c r="F144" s="10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123</v>
      </c>
      <c r="C145" s="10"/>
      <c r="D145" s="46"/>
      <c r="E145" s="46"/>
      <c r="F145" s="10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124</v>
      </c>
      <c r="C146" s="10"/>
      <c r="D146" s="46"/>
      <c r="E146" s="46"/>
      <c r="F146" s="10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125</v>
      </c>
      <c r="C147" s="10"/>
      <c r="D147" s="46"/>
      <c r="E147" s="46"/>
      <c r="F147" s="10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126</v>
      </c>
      <c r="C148" s="10"/>
      <c r="D148" s="46"/>
      <c r="E148" s="46"/>
      <c r="F148" s="10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127</v>
      </c>
      <c r="C149" s="10"/>
      <c r="D149" s="46"/>
      <c r="E149" s="46"/>
      <c r="F149" s="10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128</v>
      </c>
      <c r="C150" s="10"/>
      <c r="D150" s="46"/>
      <c r="E150" s="46"/>
      <c r="F150" s="10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129</v>
      </c>
      <c r="C151" s="10"/>
      <c r="D151" s="46"/>
      <c r="E151" s="46"/>
      <c r="F151" s="10"/>
      <c r="G151" s="10"/>
      <c r="H151" s="12" t="str">
        <f t="shared" ref="H151:H214" si="4">IF(G151 &lt;&gt; "",VLOOKUP($G151,Defect_severity,2,FALSE),"")</f>
        <v/>
      </c>
      <c r="I151" s="10"/>
      <c r="J151" s="46"/>
      <c r="K151" s="35"/>
    </row>
    <row r="152" spans="2:11" x14ac:dyDescent="0.25">
      <c r="B152" s="21">
        <f t="shared" si="3"/>
        <v>130</v>
      </c>
      <c r="C152" s="10"/>
      <c r="D152" s="46"/>
      <c r="E152" s="46"/>
      <c r="F152" s="10"/>
      <c r="G152" s="10"/>
      <c r="H152" s="12" t="str">
        <f t="shared" si="4"/>
        <v/>
      </c>
      <c r="I152" s="10"/>
      <c r="J152" s="46"/>
      <c r="K152" s="35"/>
    </row>
    <row r="153" spans="2:11" x14ac:dyDescent="0.25">
      <c r="B153" s="21">
        <f t="shared" ref="B153:B216" si="5">B152+1</f>
        <v>131</v>
      </c>
      <c r="C153" s="10"/>
      <c r="D153" s="46"/>
      <c r="E153" s="46"/>
      <c r="F153" s="10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si="5"/>
        <v>132</v>
      </c>
      <c r="C154" s="10"/>
      <c r="D154" s="46"/>
      <c r="E154" s="46"/>
      <c r="F154" s="10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133</v>
      </c>
      <c r="C155" s="10"/>
      <c r="D155" s="46"/>
      <c r="E155" s="46"/>
      <c r="F155" s="10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134</v>
      </c>
      <c r="C156" s="10"/>
      <c r="D156" s="46"/>
      <c r="E156" s="46"/>
      <c r="F156" s="10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135</v>
      </c>
      <c r="C157" s="10"/>
      <c r="D157" s="46"/>
      <c r="E157" s="46"/>
      <c r="F157" s="10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136</v>
      </c>
      <c r="C158" s="10"/>
      <c r="D158" s="46"/>
      <c r="E158" s="46"/>
      <c r="F158" s="10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137</v>
      </c>
      <c r="C159" s="10"/>
      <c r="D159" s="46"/>
      <c r="E159" s="46"/>
      <c r="F159" s="10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138</v>
      </c>
      <c r="C160" s="10"/>
      <c r="D160" s="46"/>
      <c r="E160" s="46"/>
      <c r="F160" s="10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139</v>
      </c>
      <c r="C161" s="10"/>
      <c r="D161" s="46"/>
      <c r="E161" s="46"/>
      <c r="F161" s="10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140</v>
      </c>
      <c r="C162" s="10"/>
      <c r="D162" s="46"/>
      <c r="E162" s="46"/>
      <c r="F162" s="10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141</v>
      </c>
      <c r="C163" s="10"/>
      <c r="D163" s="46"/>
      <c r="E163" s="46"/>
      <c r="F163" s="10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142</v>
      </c>
      <c r="C164" s="10"/>
      <c r="D164" s="46"/>
      <c r="E164" s="46"/>
      <c r="F164" s="10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143</v>
      </c>
      <c r="C165" s="10"/>
      <c r="D165" s="46"/>
      <c r="E165" s="46"/>
      <c r="F165" s="10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144</v>
      </c>
      <c r="C166" s="10"/>
      <c r="D166" s="46"/>
      <c r="E166" s="46"/>
      <c r="F166" s="10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145</v>
      </c>
      <c r="C167" s="10"/>
      <c r="D167" s="46"/>
      <c r="E167" s="46"/>
      <c r="F167" s="10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146</v>
      </c>
      <c r="C168" s="10"/>
      <c r="D168" s="46"/>
      <c r="E168" s="46"/>
      <c r="F168" s="10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147</v>
      </c>
      <c r="C169" s="10"/>
      <c r="D169" s="46"/>
      <c r="E169" s="46"/>
      <c r="F169" s="10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148</v>
      </c>
      <c r="C170" s="10"/>
      <c r="D170" s="46"/>
      <c r="E170" s="46"/>
      <c r="F170" s="10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149</v>
      </c>
      <c r="C171" s="10"/>
      <c r="D171" s="46"/>
      <c r="E171" s="46"/>
      <c r="F171" s="10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150</v>
      </c>
      <c r="C172" s="10"/>
      <c r="D172" s="46"/>
      <c r="E172" s="46"/>
      <c r="F172" s="10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151</v>
      </c>
      <c r="C173" s="10"/>
      <c r="D173" s="46"/>
      <c r="E173" s="46"/>
      <c r="F173" s="10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152</v>
      </c>
      <c r="C174" s="10"/>
      <c r="D174" s="46"/>
      <c r="E174" s="46"/>
      <c r="F174" s="10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153</v>
      </c>
      <c r="C175" s="10"/>
      <c r="D175" s="46"/>
      <c r="E175" s="46"/>
      <c r="F175" s="10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154</v>
      </c>
      <c r="C176" s="10"/>
      <c r="D176" s="46"/>
      <c r="E176" s="46"/>
      <c r="F176" s="10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155</v>
      </c>
      <c r="C177" s="10"/>
      <c r="D177" s="46"/>
      <c r="E177" s="46"/>
      <c r="F177" s="10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156</v>
      </c>
      <c r="C178" s="10"/>
      <c r="D178" s="46"/>
      <c r="E178" s="46"/>
      <c r="F178" s="10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157</v>
      </c>
      <c r="C179" s="10"/>
      <c r="D179" s="46"/>
      <c r="E179" s="46"/>
      <c r="F179" s="10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158</v>
      </c>
      <c r="C180" s="10"/>
      <c r="D180" s="46"/>
      <c r="E180" s="46"/>
      <c r="F180" s="10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159</v>
      </c>
      <c r="C181" s="10"/>
      <c r="D181" s="46"/>
      <c r="E181" s="46"/>
      <c r="F181" s="10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160</v>
      </c>
      <c r="C182" s="10"/>
      <c r="D182" s="46"/>
      <c r="E182" s="46"/>
      <c r="F182" s="10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161</v>
      </c>
      <c r="C183" s="10"/>
      <c r="D183" s="46"/>
      <c r="E183" s="46"/>
      <c r="F183" s="10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162</v>
      </c>
      <c r="C184" s="10"/>
      <c r="D184" s="46"/>
      <c r="E184" s="46"/>
      <c r="F184" s="10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163</v>
      </c>
      <c r="C185" s="10"/>
      <c r="D185" s="46"/>
      <c r="E185" s="46"/>
      <c r="F185" s="10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164</v>
      </c>
      <c r="C186" s="10"/>
      <c r="D186" s="46"/>
      <c r="E186" s="46"/>
      <c r="F186" s="10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165</v>
      </c>
      <c r="C187" s="10"/>
      <c r="D187" s="46"/>
      <c r="E187" s="46"/>
      <c r="F187" s="10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166</v>
      </c>
      <c r="C188" s="10"/>
      <c r="D188" s="46"/>
      <c r="E188" s="46"/>
      <c r="F188" s="10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167</v>
      </c>
      <c r="C189" s="10"/>
      <c r="D189" s="46"/>
      <c r="E189" s="46"/>
      <c r="F189" s="10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168</v>
      </c>
      <c r="C190" s="10"/>
      <c r="D190" s="46"/>
      <c r="E190" s="46"/>
      <c r="F190" s="10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169</v>
      </c>
      <c r="C191" s="10"/>
      <c r="D191" s="46"/>
      <c r="E191" s="46"/>
      <c r="F191" s="10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170</v>
      </c>
      <c r="C192" s="10"/>
      <c r="D192" s="46"/>
      <c r="E192" s="46"/>
      <c r="F192" s="10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171</v>
      </c>
      <c r="C193" s="10"/>
      <c r="D193" s="46"/>
      <c r="E193" s="46"/>
      <c r="F193" s="10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172</v>
      </c>
      <c r="C194" s="10"/>
      <c r="D194" s="46"/>
      <c r="E194" s="46"/>
      <c r="F194" s="10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173</v>
      </c>
      <c r="C195" s="10"/>
      <c r="D195" s="46"/>
      <c r="E195" s="46"/>
      <c r="F195" s="10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174</v>
      </c>
      <c r="C196" s="10"/>
      <c r="D196" s="46"/>
      <c r="E196" s="46"/>
      <c r="F196" s="10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175</v>
      </c>
      <c r="C197" s="10"/>
      <c r="D197" s="46"/>
      <c r="E197" s="46"/>
      <c r="F197" s="10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176</v>
      </c>
      <c r="C198" s="10"/>
      <c r="D198" s="46"/>
      <c r="E198" s="46"/>
      <c r="F198" s="10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177</v>
      </c>
      <c r="C199" s="10"/>
      <c r="D199" s="46"/>
      <c r="E199" s="46"/>
      <c r="F199" s="10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178</v>
      </c>
      <c r="C200" s="10"/>
      <c r="D200" s="46"/>
      <c r="E200" s="46"/>
      <c r="F200" s="10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179</v>
      </c>
      <c r="C201" s="10"/>
      <c r="D201" s="46"/>
      <c r="E201" s="46"/>
      <c r="F201" s="10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180</v>
      </c>
      <c r="C202" s="10"/>
      <c r="D202" s="46"/>
      <c r="E202" s="46"/>
      <c r="F202" s="10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181</v>
      </c>
      <c r="C203" s="10"/>
      <c r="D203" s="46"/>
      <c r="E203" s="46"/>
      <c r="F203" s="10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182</v>
      </c>
      <c r="C204" s="10"/>
      <c r="D204" s="46"/>
      <c r="E204" s="46"/>
      <c r="F204" s="10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183</v>
      </c>
      <c r="C205" s="10"/>
      <c r="D205" s="46"/>
      <c r="E205" s="46"/>
      <c r="F205" s="10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184</v>
      </c>
      <c r="C206" s="10"/>
      <c r="D206" s="46"/>
      <c r="E206" s="46"/>
      <c r="F206" s="10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185</v>
      </c>
      <c r="C207" s="10"/>
      <c r="D207" s="46"/>
      <c r="E207" s="46"/>
      <c r="F207" s="10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186</v>
      </c>
      <c r="C208" s="10"/>
      <c r="D208" s="46"/>
      <c r="E208" s="46"/>
      <c r="F208" s="10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187</v>
      </c>
      <c r="C209" s="10"/>
      <c r="D209" s="46"/>
      <c r="E209" s="46"/>
      <c r="F209" s="10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188</v>
      </c>
      <c r="C210" s="10"/>
      <c r="D210" s="46"/>
      <c r="E210" s="46"/>
      <c r="F210" s="10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189</v>
      </c>
      <c r="C211" s="10"/>
      <c r="D211" s="46"/>
      <c r="E211" s="46"/>
      <c r="F211" s="10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190</v>
      </c>
      <c r="C212" s="10"/>
      <c r="D212" s="46"/>
      <c r="E212" s="46"/>
      <c r="F212" s="10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191</v>
      </c>
      <c r="C213" s="10"/>
      <c r="D213" s="46"/>
      <c r="E213" s="46"/>
      <c r="F213" s="10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192</v>
      </c>
      <c r="C214" s="10"/>
      <c r="D214" s="46"/>
      <c r="E214" s="46"/>
      <c r="F214" s="10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193</v>
      </c>
      <c r="C215" s="10"/>
      <c r="D215" s="46"/>
      <c r="E215" s="46"/>
      <c r="F215" s="10"/>
      <c r="G215" s="10"/>
      <c r="H215" s="12" t="str">
        <f t="shared" ref="H215:H278" si="6">IF(G215 &lt;&gt; "",VLOOKUP($G215,Defect_severity,2,FALSE),"")</f>
        <v/>
      </c>
      <c r="I215" s="10"/>
      <c r="J215" s="46"/>
      <c r="K215" s="35"/>
    </row>
    <row r="216" spans="2:11" x14ac:dyDescent="0.25">
      <c r="B216" s="21">
        <f t="shared" si="5"/>
        <v>194</v>
      </c>
      <c r="C216" s="10"/>
      <c r="D216" s="46"/>
      <c r="E216" s="46"/>
      <c r="F216" s="10"/>
      <c r="G216" s="10"/>
      <c r="H216" s="12" t="str">
        <f t="shared" si="6"/>
        <v/>
      </c>
      <c r="I216" s="10"/>
      <c r="J216" s="46"/>
      <c r="K216" s="35"/>
    </row>
    <row r="217" spans="2:11" x14ac:dyDescent="0.25">
      <c r="B217" s="21">
        <f t="shared" ref="B217:B280" si="7">B216+1</f>
        <v>195</v>
      </c>
      <c r="C217" s="10"/>
      <c r="D217" s="46"/>
      <c r="E217" s="46"/>
      <c r="F217" s="10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si="7"/>
        <v>196</v>
      </c>
      <c r="C218" s="10"/>
      <c r="D218" s="46"/>
      <c r="E218" s="46"/>
      <c r="F218" s="10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197</v>
      </c>
      <c r="C219" s="10"/>
      <c r="D219" s="46"/>
      <c r="E219" s="46"/>
      <c r="F219" s="10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198</v>
      </c>
      <c r="C220" s="10"/>
      <c r="D220" s="46"/>
      <c r="E220" s="46"/>
      <c r="F220" s="10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199</v>
      </c>
      <c r="C221" s="10"/>
      <c r="D221" s="46"/>
      <c r="E221" s="46"/>
      <c r="F221" s="10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200</v>
      </c>
      <c r="C222" s="10"/>
      <c r="D222" s="46"/>
      <c r="E222" s="46"/>
      <c r="F222" s="10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201</v>
      </c>
      <c r="C223" s="10"/>
      <c r="D223" s="46"/>
      <c r="E223" s="46"/>
      <c r="F223" s="10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202</v>
      </c>
      <c r="C224" s="10"/>
      <c r="D224" s="46"/>
      <c r="E224" s="46"/>
      <c r="F224" s="10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203</v>
      </c>
      <c r="C225" s="10"/>
      <c r="D225" s="46"/>
      <c r="E225" s="46"/>
      <c r="F225" s="10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204</v>
      </c>
      <c r="C226" s="10"/>
      <c r="D226" s="46"/>
      <c r="E226" s="46"/>
      <c r="F226" s="10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205</v>
      </c>
      <c r="C227" s="10"/>
      <c r="D227" s="46"/>
      <c r="E227" s="46"/>
      <c r="F227" s="10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206</v>
      </c>
      <c r="C228" s="10"/>
      <c r="D228" s="46"/>
      <c r="E228" s="46"/>
      <c r="F228" s="10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207</v>
      </c>
      <c r="C229" s="10"/>
      <c r="D229" s="46"/>
      <c r="E229" s="46"/>
      <c r="F229" s="10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208</v>
      </c>
      <c r="C230" s="10"/>
      <c r="D230" s="46"/>
      <c r="E230" s="46"/>
      <c r="F230" s="10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209</v>
      </c>
      <c r="C231" s="10"/>
      <c r="D231" s="46"/>
      <c r="E231" s="46"/>
      <c r="F231" s="10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210</v>
      </c>
      <c r="C232" s="10"/>
      <c r="D232" s="46"/>
      <c r="E232" s="46"/>
      <c r="F232" s="10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211</v>
      </c>
      <c r="C233" s="10"/>
      <c r="D233" s="46"/>
      <c r="E233" s="46"/>
      <c r="F233" s="10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212</v>
      </c>
      <c r="C234" s="10"/>
      <c r="D234" s="46"/>
      <c r="E234" s="46"/>
      <c r="F234" s="10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213</v>
      </c>
      <c r="C235" s="10"/>
      <c r="D235" s="46"/>
      <c r="E235" s="46"/>
      <c r="F235" s="10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214</v>
      </c>
      <c r="C236" s="10"/>
      <c r="D236" s="46"/>
      <c r="E236" s="46"/>
      <c r="F236" s="10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215</v>
      </c>
      <c r="C237" s="10"/>
      <c r="D237" s="46"/>
      <c r="E237" s="46"/>
      <c r="F237" s="10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216</v>
      </c>
      <c r="C238" s="10"/>
      <c r="D238" s="46"/>
      <c r="E238" s="46"/>
      <c r="F238" s="10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217</v>
      </c>
      <c r="C239" s="10"/>
      <c r="D239" s="46"/>
      <c r="E239" s="46"/>
      <c r="F239" s="10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218</v>
      </c>
      <c r="C240" s="10"/>
      <c r="D240" s="46"/>
      <c r="E240" s="46"/>
      <c r="F240" s="10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219</v>
      </c>
      <c r="C241" s="10"/>
      <c r="D241" s="46"/>
      <c r="E241" s="46"/>
      <c r="F241" s="10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220</v>
      </c>
      <c r="C242" s="10"/>
      <c r="D242" s="46"/>
      <c r="E242" s="46"/>
      <c r="F242" s="10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221</v>
      </c>
      <c r="C243" s="10"/>
      <c r="D243" s="46"/>
      <c r="E243" s="46"/>
      <c r="F243" s="10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222</v>
      </c>
      <c r="C244" s="10"/>
      <c r="D244" s="46"/>
      <c r="E244" s="46"/>
      <c r="F244" s="10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223</v>
      </c>
      <c r="C245" s="10"/>
      <c r="D245" s="46"/>
      <c r="E245" s="46"/>
      <c r="F245" s="10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224</v>
      </c>
      <c r="C246" s="10"/>
      <c r="D246" s="46"/>
      <c r="E246" s="46"/>
      <c r="F246" s="10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225</v>
      </c>
      <c r="C247" s="10"/>
      <c r="D247" s="46"/>
      <c r="E247" s="46"/>
      <c r="F247" s="10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226</v>
      </c>
      <c r="C248" s="10"/>
      <c r="D248" s="46"/>
      <c r="E248" s="46"/>
      <c r="F248" s="10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227</v>
      </c>
      <c r="C249" s="10"/>
      <c r="D249" s="46"/>
      <c r="E249" s="46"/>
      <c r="F249" s="10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228</v>
      </c>
      <c r="C250" s="10"/>
      <c r="D250" s="46"/>
      <c r="E250" s="46"/>
      <c r="F250" s="10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229</v>
      </c>
      <c r="C251" s="10"/>
      <c r="D251" s="46"/>
      <c r="E251" s="46"/>
      <c r="F251" s="10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230</v>
      </c>
      <c r="C252" s="10"/>
      <c r="D252" s="46"/>
      <c r="E252" s="46"/>
      <c r="F252" s="10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231</v>
      </c>
      <c r="C253" s="10"/>
      <c r="D253" s="46"/>
      <c r="E253" s="46"/>
      <c r="F253" s="10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232</v>
      </c>
      <c r="C254" s="10"/>
      <c r="D254" s="46"/>
      <c r="E254" s="46"/>
      <c r="F254" s="10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233</v>
      </c>
      <c r="C255" s="10"/>
      <c r="D255" s="46"/>
      <c r="E255" s="46"/>
      <c r="F255" s="10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234</v>
      </c>
      <c r="C256" s="10"/>
      <c r="D256" s="46"/>
      <c r="E256" s="46"/>
      <c r="F256" s="10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235</v>
      </c>
      <c r="C257" s="10"/>
      <c r="D257" s="46"/>
      <c r="E257" s="46"/>
      <c r="F257" s="10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236</v>
      </c>
      <c r="C258" s="10"/>
      <c r="D258" s="46"/>
      <c r="E258" s="46"/>
      <c r="F258" s="10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237</v>
      </c>
      <c r="C259" s="10"/>
      <c r="D259" s="46"/>
      <c r="E259" s="46"/>
      <c r="F259" s="10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238</v>
      </c>
      <c r="C260" s="10"/>
      <c r="D260" s="46"/>
      <c r="E260" s="46"/>
      <c r="F260" s="10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239</v>
      </c>
      <c r="C261" s="10"/>
      <c r="D261" s="46"/>
      <c r="E261" s="46"/>
      <c r="F261" s="10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240</v>
      </c>
      <c r="C262" s="10"/>
      <c r="D262" s="46"/>
      <c r="E262" s="46"/>
      <c r="F262" s="10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241</v>
      </c>
      <c r="C263" s="10"/>
      <c r="D263" s="46"/>
      <c r="E263" s="46"/>
      <c r="F263" s="10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242</v>
      </c>
      <c r="C264" s="10"/>
      <c r="D264" s="46"/>
      <c r="E264" s="46"/>
      <c r="F264" s="10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243</v>
      </c>
      <c r="C265" s="10"/>
      <c r="D265" s="46"/>
      <c r="E265" s="46"/>
      <c r="F265" s="10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244</v>
      </c>
      <c r="C266" s="10"/>
      <c r="D266" s="46"/>
      <c r="E266" s="46"/>
      <c r="F266" s="10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245</v>
      </c>
      <c r="C267" s="10"/>
      <c r="D267" s="46"/>
      <c r="E267" s="46"/>
      <c r="F267" s="10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246</v>
      </c>
      <c r="C268" s="10"/>
      <c r="D268" s="46"/>
      <c r="E268" s="46"/>
      <c r="F268" s="10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247</v>
      </c>
      <c r="C269" s="10"/>
      <c r="D269" s="46"/>
      <c r="E269" s="46"/>
      <c r="F269" s="10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248</v>
      </c>
      <c r="C270" s="10"/>
      <c r="D270" s="46"/>
      <c r="E270" s="46"/>
      <c r="F270" s="10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249</v>
      </c>
      <c r="C271" s="10"/>
      <c r="D271" s="46"/>
      <c r="E271" s="46"/>
      <c r="F271" s="10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250</v>
      </c>
      <c r="C272" s="10"/>
      <c r="D272" s="46"/>
      <c r="E272" s="46"/>
      <c r="F272" s="10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251</v>
      </c>
      <c r="C273" s="10"/>
      <c r="D273" s="46"/>
      <c r="E273" s="46"/>
      <c r="F273" s="10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252</v>
      </c>
      <c r="C274" s="10"/>
      <c r="D274" s="46"/>
      <c r="E274" s="46"/>
      <c r="F274" s="10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253</v>
      </c>
      <c r="C275" s="10"/>
      <c r="D275" s="46"/>
      <c r="E275" s="46"/>
      <c r="F275" s="10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254</v>
      </c>
      <c r="C276" s="10"/>
      <c r="D276" s="46"/>
      <c r="E276" s="46"/>
      <c r="F276" s="10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255</v>
      </c>
      <c r="C277" s="10"/>
      <c r="D277" s="46"/>
      <c r="E277" s="46"/>
      <c r="F277" s="10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256</v>
      </c>
      <c r="C278" s="10"/>
      <c r="D278" s="46"/>
      <c r="E278" s="46"/>
      <c r="F278" s="10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257</v>
      </c>
      <c r="C279" s="10"/>
      <c r="D279" s="46"/>
      <c r="E279" s="46"/>
      <c r="F279" s="10"/>
      <c r="G279" s="10"/>
      <c r="H279" s="12" t="str">
        <f t="shared" ref="H279:H322" si="8">IF(G279 &lt;&gt; "",VLOOKUP($G279,Defect_severity,2,FALSE),"")</f>
        <v/>
      </c>
      <c r="I279" s="10"/>
      <c r="J279" s="46"/>
      <c r="K279" s="35"/>
    </row>
    <row r="280" spans="2:11" x14ac:dyDescent="0.25">
      <c r="B280" s="21">
        <f t="shared" si="7"/>
        <v>258</v>
      </c>
      <c r="C280" s="10"/>
      <c r="D280" s="46"/>
      <c r="E280" s="46"/>
      <c r="F280" s="10"/>
      <c r="G280" s="10"/>
      <c r="H280" s="12" t="str">
        <f t="shared" si="8"/>
        <v/>
      </c>
      <c r="I280" s="10"/>
      <c r="J280" s="46"/>
      <c r="K280" s="35"/>
    </row>
    <row r="281" spans="2:11" x14ac:dyDescent="0.25">
      <c r="B281" s="21">
        <f t="shared" ref="B281:B344" si="9">B280+1</f>
        <v>259</v>
      </c>
      <c r="C281" s="10"/>
      <c r="D281" s="46"/>
      <c r="E281" s="46"/>
      <c r="F281" s="10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si="9"/>
        <v>260</v>
      </c>
      <c r="C282" s="10"/>
      <c r="D282" s="46"/>
      <c r="E282" s="46"/>
      <c r="F282" s="10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261</v>
      </c>
      <c r="C283" s="10"/>
      <c r="D283" s="46"/>
      <c r="E283" s="46"/>
      <c r="F283" s="10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262</v>
      </c>
      <c r="C284" s="10"/>
      <c r="D284" s="46"/>
      <c r="E284" s="46"/>
      <c r="F284" s="10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263</v>
      </c>
      <c r="C285" s="10"/>
      <c r="D285" s="46"/>
      <c r="E285" s="46"/>
      <c r="F285" s="10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264</v>
      </c>
      <c r="C286" s="10"/>
      <c r="D286" s="46"/>
      <c r="E286" s="46"/>
      <c r="F286" s="10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265</v>
      </c>
      <c r="C287" s="10"/>
      <c r="D287" s="46"/>
      <c r="E287" s="46"/>
      <c r="F287" s="10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266</v>
      </c>
      <c r="C288" s="10"/>
      <c r="D288" s="46"/>
      <c r="E288" s="46"/>
      <c r="F288" s="10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267</v>
      </c>
      <c r="C289" s="10"/>
      <c r="D289" s="46"/>
      <c r="E289" s="46"/>
      <c r="F289" s="10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268</v>
      </c>
      <c r="C290" s="10"/>
      <c r="D290" s="46"/>
      <c r="E290" s="46"/>
      <c r="F290" s="10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269</v>
      </c>
      <c r="C291" s="10"/>
      <c r="D291" s="46"/>
      <c r="E291" s="46"/>
      <c r="F291" s="10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270</v>
      </c>
      <c r="C292" s="10"/>
      <c r="D292" s="46"/>
      <c r="E292" s="46"/>
      <c r="F292" s="10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271</v>
      </c>
      <c r="C293" s="10"/>
      <c r="D293" s="46"/>
      <c r="E293" s="46"/>
      <c r="F293" s="10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272</v>
      </c>
      <c r="C294" s="10"/>
      <c r="D294" s="46"/>
      <c r="E294" s="46"/>
      <c r="F294" s="10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273</v>
      </c>
      <c r="C295" s="10"/>
      <c r="D295" s="46"/>
      <c r="E295" s="46"/>
      <c r="F295" s="10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274</v>
      </c>
      <c r="C296" s="10"/>
      <c r="D296" s="46"/>
      <c r="E296" s="46"/>
      <c r="F296" s="10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275</v>
      </c>
      <c r="C297" s="10"/>
      <c r="D297" s="46"/>
      <c r="E297" s="46"/>
      <c r="F297" s="10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276</v>
      </c>
      <c r="C298" s="10"/>
      <c r="D298" s="46"/>
      <c r="E298" s="46"/>
      <c r="F298" s="10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277</v>
      </c>
      <c r="C299" s="10"/>
      <c r="D299" s="46"/>
      <c r="E299" s="46"/>
      <c r="F299" s="10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278</v>
      </c>
      <c r="C300" s="10"/>
      <c r="D300" s="46"/>
      <c r="E300" s="46"/>
      <c r="F300" s="10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279</v>
      </c>
      <c r="C301" s="10"/>
      <c r="D301" s="46"/>
      <c r="E301" s="46"/>
      <c r="F301" s="10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280</v>
      </c>
      <c r="C302" s="10"/>
      <c r="D302" s="46"/>
      <c r="E302" s="46"/>
      <c r="F302" s="10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281</v>
      </c>
      <c r="C303" s="10"/>
      <c r="D303" s="46"/>
      <c r="E303" s="46"/>
      <c r="F303" s="10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282</v>
      </c>
      <c r="C304" s="10"/>
      <c r="D304" s="46"/>
      <c r="E304" s="46"/>
      <c r="F304" s="10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283</v>
      </c>
      <c r="C305" s="10"/>
      <c r="D305" s="46"/>
      <c r="E305" s="46"/>
      <c r="F305" s="10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284</v>
      </c>
      <c r="C306" s="10"/>
      <c r="D306" s="46"/>
      <c r="E306" s="46"/>
      <c r="F306" s="10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285</v>
      </c>
      <c r="C307" s="10"/>
      <c r="D307" s="46"/>
      <c r="E307" s="46"/>
      <c r="F307" s="10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286</v>
      </c>
      <c r="C308" s="10"/>
      <c r="D308" s="46"/>
      <c r="E308" s="46"/>
      <c r="F308" s="10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287</v>
      </c>
      <c r="C309" s="10"/>
      <c r="D309" s="46"/>
      <c r="E309" s="46"/>
      <c r="F309" s="10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288</v>
      </c>
      <c r="C310" s="10"/>
      <c r="D310" s="46"/>
      <c r="E310" s="46"/>
      <c r="F310" s="10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289</v>
      </c>
      <c r="C311" s="10"/>
      <c r="D311" s="46"/>
      <c r="E311" s="46"/>
      <c r="F311" s="10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290</v>
      </c>
      <c r="C312" s="10"/>
      <c r="D312" s="46"/>
      <c r="E312" s="46"/>
      <c r="F312" s="10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291</v>
      </c>
      <c r="C313" s="10"/>
      <c r="D313" s="46"/>
      <c r="E313" s="46"/>
      <c r="F313" s="10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292</v>
      </c>
      <c r="C314" s="10"/>
      <c r="D314" s="46"/>
      <c r="E314" s="46"/>
      <c r="F314" s="10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293</v>
      </c>
      <c r="C315" s="10"/>
      <c r="D315" s="46"/>
      <c r="E315" s="46"/>
      <c r="F315" s="10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294</v>
      </c>
      <c r="C316" s="10"/>
      <c r="D316" s="46"/>
      <c r="E316" s="46"/>
      <c r="F316" s="10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295</v>
      </c>
      <c r="C317" s="10"/>
      <c r="D317" s="46"/>
      <c r="E317" s="46"/>
      <c r="F317" s="10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296</v>
      </c>
      <c r="C318" s="10"/>
      <c r="D318" s="46"/>
      <c r="E318" s="46"/>
      <c r="F318" s="10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297</v>
      </c>
      <c r="C319" s="10"/>
      <c r="D319" s="46"/>
      <c r="E319" s="46"/>
      <c r="F319" s="10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">
        <f t="shared" si="9"/>
        <v>298</v>
      </c>
      <c r="C320" s="10"/>
      <c r="D320" s="46"/>
      <c r="E320" s="46"/>
      <c r="F320" s="10"/>
      <c r="G320" s="10"/>
      <c r="H320" s="12" t="str">
        <f t="shared" si="8"/>
        <v/>
      </c>
      <c r="I320" s="10"/>
      <c r="J320" s="46"/>
      <c r="K320" s="35"/>
    </row>
    <row r="321" spans="2:11" x14ac:dyDescent="0.25">
      <c r="B321" s="21">
        <f t="shared" si="9"/>
        <v>299</v>
      </c>
      <c r="C321" s="10"/>
      <c r="D321" s="46"/>
      <c r="E321" s="46"/>
      <c r="F321" s="10"/>
      <c r="G321" s="10"/>
      <c r="H321" s="12" t="str">
        <f t="shared" si="8"/>
        <v/>
      </c>
      <c r="I321" s="10"/>
      <c r="J321" s="46"/>
      <c r="K321" s="35"/>
    </row>
    <row r="322" spans="2:11" x14ac:dyDescent="0.25">
      <c r="B322" s="21">
        <f t="shared" si="9"/>
        <v>300</v>
      </c>
      <c r="C322" s="10"/>
      <c r="D322" s="46"/>
      <c r="E322" s="46"/>
      <c r="F322" s="10"/>
      <c r="G322" s="10"/>
      <c r="H322" s="12" t="str">
        <f t="shared" si="8"/>
        <v/>
      </c>
      <c r="I322" s="10"/>
      <c r="J322" s="46"/>
      <c r="K322" s="35"/>
    </row>
    <row r="323" spans="2:11" x14ac:dyDescent="0.25">
      <c r="B323" s="21">
        <f t="shared" si="9"/>
        <v>301</v>
      </c>
      <c r="C323" s="10"/>
      <c r="D323" s="46"/>
      <c r="E323" s="46"/>
      <c r="F323" s="10"/>
      <c r="G323" s="10"/>
      <c r="H323" s="12" t="str">
        <f t="shared" ref="H323:H386" si="10">IF(G323 &lt;&gt; "",VLOOKUP($G323,Defect_severity,2,FALSE),"")</f>
        <v/>
      </c>
      <c r="I323" s="10"/>
      <c r="J323" s="46"/>
      <c r="K323" s="35"/>
    </row>
    <row r="324" spans="2:11" x14ac:dyDescent="0.25">
      <c r="B324" s="21">
        <f t="shared" si="9"/>
        <v>302</v>
      </c>
      <c r="C324" s="10"/>
      <c r="D324" s="46"/>
      <c r="E324" s="46"/>
      <c r="F324" s="10"/>
      <c r="G324" s="10"/>
      <c r="H324" s="12" t="str">
        <f t="shared" si="10"/>
        <v/>
      </c>
      <c r="I324" s="10"/>
      <c r="J324" s="46"/>
      <c r="K324" s="35"/>
    </row>
    <row r="325" spans="2:11" x14ac:dyDescent="0.25">
      <c r="B325" s="21">
        <f t="shared" si="9"/>
        <v>303</v>
      </c>
      <c r="C325" s="10"/>
      <c r="D325" s="46"/>
      <c r="E325" s="46"/>
      <c r="F325" s="10"/>
      <c r="G325" s="10"/>
      <c r="H325" s="12" t="str">
        <f t="shared" si="10"/>
        <v/>
      </c>
      <c r="I325" s="10"/>
      <c r="J325" s="46"/>
      <c r="K325" s="35"/>
    </row>
    <row r="326" spans="2:11" x14ac:dyDescent="0.25">
      <c r="B326" s="21">
        <f t="shared" si="9"/>
        <v>304</v>
      </c>
      <c r="C326" s="10"/>
      <c r="D326" s="46"/>
      <c r="E326" s="46"/>
      <c r="F326" s="10"/>
      <c r="G326" s="10"/>
      <c r="H326" s="12" t="str">
        <f t="shared" si="10"/>
        <v/>
      </c>
      <c r="I326" s="10"/>
      <c r="J326" s="46"/>
      <c r="K326" s="35"/>
    </row>
    <row r="327" spans="2:11" x14ac:dyDescent="0.25">
      <c r="B327" s="21">
        <f t="shared" si="9"/>
        <v>305</v>
      </c>
      <c r="C327" s="10"/>
      <c r="D327" s="46"/>
      <c r="E327" s="46"/>
      <c r="F327" s="10"/>
      <c r="G327" s="10"/>
      <c r="H327" s="12" t="str">
        <f t="shared" si="10"/>
        <v/>
      </c>
      <c r="I327" s="10"/>
      <c r="J327" s="46"/>
      <c r="K327" s="35"/>
    </row>
    <row r="328" spans="2:11" x14ac:dyDescent="0.25">
      <c r="B328" s="21">
        <f t="shared" si="9"/>
        <v>306</v>
      </c>
      <c r="C328" s="10"/>
      <c r="D328" s="46"/>
      <c r="E328" s="46"/>
      <c r="F328" s="10"/>
      <c r="G328" s="10"/>
      <c r="H328" s="12" t="str">
        <f t="shared" si="10"/>
        <v/>
      </c>
      <c r="I328" s="10"/>
      <c r="J328" s="46"/>
      <c r="K328" s="35"/>
    </row>
    <row r="329" spans="2:11" x14ac:dyDescent="0.25">
      <c r="B329" s="21">
        <f t="shared" si="9"/>
        <v>307</v>
      </c>
      <c r="C329" s="10"/>
      <c r="D329" s="46"/>
      <c r="E329" s="46"/>
      <c r="F329" s="10"/>
      <c r="G329" s="10"/>
      <c r="H329" s="12" t="str">
        <f t="shared" si="10"/>
        <v/>
      </c>
      <c r="I329" s="10"/>
      <c r="J329" s="46"/>
      <c r="K329" s="35"/>
    </row>
    <row r="330" spans="2:11" x14ac:dyDescent="0.25">
      <c r="B330" s="21">
        <f t="shared" si="9"/>
        <v>308</v>
      </c>
      <c r="C330" s="10"/>
      <c r="D330" s="46"/>
      <c r="E330" s="46"/>
      <c r="F330" s="10"/>
      <c r="G330" s="10"/>
      <c r="H330" s="12" t="str">
        <f t="shared" si="10"/>
        <v/>
      </c>
      <c r="I330" s="10"/>
      <c r="J330" s="46"/>
      <c r="K330" s="35"/>
    </row>
    <row r="331" spans="2:11" x14ac:dyDescent="0.25">
      <c r="B331" s="21">
        <f t="shared" si="9"/>
        <v>309</v>
      </c>
      <c r="C331" s="10"/>
      <c r="D331" s="46"/>
      <c r="E331" s="46"/>
      <c r="F331" s="10"/>
      <c r="G331" s="10"/>
      <c r="H331" s="12" t="str">
        <f t="shared" si="10"/>
        <v/>
      </c>
      <c r="I331" s="10"/>
      <c r="J331" s="46"/>
      <c r="K331" s="35"/>
    </row>
    <row r="332" spans="2:11" x14ac:dyDescent="0.25">
      <c r="B332" s="21">
        <f t="shared" si="9"/>
        <v>310</v>
      </c>
      <c r="C332" s="10"/>
      <c r="D332" s="46"/>
      <c r="E332" s="46"/>
      <c r="F332" s="10"/>
      <c r="G332" s="10"/>
      <c r="H332" s="12" t="str">
        <f t="shared" si="10"/>
        <v/>
      </c>
      <c r="I332" s="10"/>
      <c r="J332" s="46"/>
      <c r="K332" s="35"/>
    </row>
    <row r="333" spans="2:11" x14ac:dyDescent="0.25">
      <c r="B333" s="21">
        <f t="shared" si="9"/>
        <v>311</v>
      </c>
      <c r="C333" s="10"/>
      <c r="D333" s="46"/>
      <c r="E333" s="46"/>
      <c r="F333" s="10"/>
      <c r="G333" s="10"/>
      <c r="H333" s="12" t="str">
        <f t="shared" si="10"/>
        <v/>
      </c>
      <c r="I333" s="10"/>
      <c r="J333" s="46"/>
      <c r="K333" s="35"/>
    </row>
    <row r="334" spans="2:11" x14ac:dyDescent="0.25">
      <c r="B334" s="21">
        <f t="shared" si="9"/>
        <v>312</v>
      </c>
      <c r="C334" s="10"/>
      <c r="D334" s="46"/>
      <c r="E334" s="46"/>
      <c r="F334" s="10"/>
      <c r="G334" s="10"/>
      <c r="H334" s="12" t="str">
        <f t="shared" si="10"/>
        <v/>
      </c>
      <c r="I334" s="10"/>
      <c r="J334" s="46"/>
      <c r="K334" s="35"/>
    </row>
    <row r="335" spans="2:11" x14ac:dyDescent="0.25">
      <c r="B335" s="21">
        <f t="shared" si="9"/>
        <v>313</v>
      </c>
      <c r="C335" s="10"/>
      <c r="D335" s="46"/>
      <c r="E335" s="46"/>
      <c r="F335" s="10"/>
      <c r="G335" s="10"/>
      <c r="H335" s="12" t="str">
        <f t="shared" si="10"/>
        <v/>
      </c>
      <c r="I335" s="10"/>
      <c r="J335" s="46"/>
      <c r="K335" s="35"/>
    </row>
    <row r="336" spans="2:11" x14ac:dyDescent="0.25">
      <c r="B336" s="21">
        <f t="shared" si="9"/>
        <v>314</v>
      </c>
      <c r="C336" s="10"/>
      <c r="D336" s="46"/>
      <c r="E336" s="46"/>
      <c r="F336" s="10"/>
      <c r="G336" s="10"/>
      <c r="H336" s="12" t="str">
        <f t="shared" si="10"/>
        <v/>
      </c>
      <c r="I336" s="10"/>
      <c r="J336" s="46"/>
      <c r="K336" s="35"/>
    </row>
    <row r="337" spans="2:11" x14ac:dyDescent="0.25">
      <c r="B337" s="21">
        <f t="shared" si="9"/>
        <v>315</v>
      </c>
      <c r="C337" s="10"/>
      <c r="D337" s="46"/>
      <c r="E337" s="46"/>
      <c r="F337" s="10"/>
      <c r="G337" s="10"/>
      <c r="H337" s="12" t="str">
        <f t="shared" si="10"/>
        <v/>
      </c>
      <c r="I337" s="10"/>
      <c r="J337" s="46"/>
      <c r="K337" s="35"/>
    </row>
    <row r="338" spans="2:11" x14ac:dyDescent="0.25">
      <c r="B338" s="21">
        <f t="shared" si="9"/>
        <v>316</v>
      </c>
      <c r="C338" s="10"/>
      <c r="D338" s="46"/>
      <c r="E338" s="46"/>
      <c r="F338" s="10"/>
      <c r="G338" s="10"/>
      <c r="H338" s="12" t="str">
        <f t="shared" si="10"/>
        <v/>
      </c>
      <c r="I338" s="10"/>
      <c r="J338" s="46"/>
      <c r="K338" s="35"/>
    </row>
    <row r="339" spans="2:11" x14ac:dyDescent="0.25">
      <c r="B339" s="21">
        <f t="shared" si="9"/>
        <v>317</v>
      </c>
      <c r="C339" s="10"/>
      <c r="D339" s="46"/>
      <c r="E339" s="46"/>
      <c r="F339" s="10"/>
      <c r="G339" s="10"/>
      <c r="H339" s="12" t="str">
        <f t="shared" si="10"/>
        <v/>
      </c>
      <c r="I339" s="10"/>
      <c r="J339" s="46"/>
      <c r="K339" s="35"/>
    </row>
    <row r="340" spans="2:11" x14ac:dyDescent="0.25">
      <c r="B340" s="21">
        <f t="shared" si="9"/>
        <v>318</v>
      </c>
      <c r="C340" s="10"/>
      <c r="D340" s="46"/>
      <c r="E340" s="46"/>
      <c r="F340" s="10"/>
      <c r="G340" s="10"/>
      <c r="H340" s="12" t="str">
        <f t="shared" si="10"/>
        <v/>
      </c>
      <c r="I340" s="10"/>
      <c r="J340" s="46"/>
      <c r="K340" s="35"/>
    </row>
    <row r="341" spans="2:11" x14ac:dyDescent="0.25">
      <c r="B341" s="21">
        <f t="shared" si="9"/>
        <v>319</v>
      </c>
      <c r="C341" s="10"/>
      <c r="D341" s="46"/>
      <c r="E341" s="46"/>
      <c r="F341" s="10"/>
      <c r="G341" s="10"/>
      <c r="H341" s="12" t="str">
        <f t="shared" si="10"/>
        <v/>
      </c>
      <c r="I341" s="10"/>
      <c r="J341" s="46"/>
      <c r="K341" s="35"/>
    </row>
    <row r="342" spans="2:11" x14ac:dyDescent="0.25">
      <c r="B342" s="21">
        <f t="shared" si="9"/>
        <v>320</v>
      </c>
      <c r="C342" s="10"/>
      <c r="D342" s="46"/>
      <c r="E342" s="46"/>
      <c r="F342" s="10"/>
      <c r="G342" s="10"/>
      <c r="H342" s="12" t="str">
        <f t="shared" si="10"/>
        <v/>
      </c>
      <c r="I342" s="10"/>
      <c r="J342" s="46"/>
      <c r="K342" s="35"/>
    </row>
    <row r="343" spans="2:11" x14ac:dyDescent="0.25">
      <c r="B343" s="21">
        <f t="shared" si="9"/>
        <v>321</v>
      </c>
      <c r="C343" s="10"/>
      <c r="D343" s="46"/>
      <c r="E343" s="46"/>
      <c r="F343" s="10"/>
      <c r="G343" s="10"/>
      <c r="H343" s="12" t="str">
        <f t="shared" si="10"/>
        <v/>
      </c>
      <c r="I343" s="10"/>
      <c r="J343" s="46"/>
      <c r="K343" s="35"/>
    </row>
    <row r="344" spans="2:11" x14ac:dyDescent="0.25">
      <c r="B344" s="21">
        <f t="shared" si="9"/>
        <v>322</v>
      </c>
      <c r="C344" s="10"/>
      <c r="D344" s="46"/>
      <c r="E344" s="46"/>
      <c r="F344" s="10"/>
      <c r="G344" s="10"/>
      <c r="H344" s="12" t="str">
        <f t="shared" si="10"/>
        <v/>
      </c>
      <c r="I344" s="10"/>
      <c r="J344" s="46"/>
      <c r="K344" s="35"/>
    </row>
    <row r="345" spans="2:11" x14ac:dyDescent="0.25">
      <c r="B345" s="21">
        <f t="shared" ref="B345:B408" si="11">B344+1</f>
        <v>323</v>
      </c>
      <c r="C345" s="10"/>
      <c r="D345" s="46"/>
      <c r="E345" s="46"/>
      <c r="F345" s="10"/>
      <c r="G345" s="10"/>
      <c r="H345" s="12" t="str">
        <f t="shared" si="10"/>
        <v/>
      </c>
      <c r="I345" s="10"/>
      <c r="J345" s="46"/>
      <c r="K345" s="35"/>
    </row>
    <row r="346" spans="2:11" x14ac:dyDescent="0.25">
      <c r="B346" s="21">
        <f t="shared" si="11"/>
        <v>324</v>
      </c>
      <c r="C346" s="10"/>
      <c r="D346" s="46"/>
      <c r="E346" s="46"/>
      <c r="F346" s="10"/>
      <c r="G346" s="10"/>
      <c r="H346" s="12" t="str">
        <f t="shared" si="10"/>
        <v/>
      </c>
      <c r="I346" s="10"/>
      <c r="J346" s="46"/>
      <c r="K346" s="35"/>
    </row>
    <row r="347" spans="2:11" x14ac:dyDescent="0.25">
      <c r="B347" s="21">
        <f t="shared" si="11"/>
        <v>325</v>
      </c>
      <c r="C347" s="10"/>
      <c r="D347" s="46"/>
      <c r="E347" s="46"/>
      <c r="F347" s="10"/>
      <c r="G347" s="10"/>
      <c r="H347" s="12" t="str">
        <f t="shared" si="10"/>
        <v/>
      </c>
      <c r="I347" s="10"/>
      <c r="J347" s="46"/>
      <c r="K347" s="35"/>
    </row>
    <row r="348" spans="2:11" x14ac:dyDescent="0.25">
      <c r="B348" s="21">
        <f t="shared" si="11"/>
        <v>326</v>
      </c>
      <c r="C348" s="10"/>
      <c r="D348" s="46"/>
      <c r="E348" s="46"/>
      <c r="F348" s="10"/>
      <c r="G348" s="10"/>
      <c r="H348" s="12" t="str">
        <f t="shared" si="10"/>
        <v/>
      </c>
      <c r="I348" s="10"/>
      <c r="J348" s="46"/>
      <c r="K348" s="35"/>
    </row>
    <row r="349" spans="2:11" x14ac:dyDescent="0.25">
      <c r="B349" s="21">
        <f t="shared" si="11"/>
        <v>327</v>
      </c>
      <c r="C349" s="10"/>
      <c r="D349" s="46"/>
      <c r="E349" s="46"/>
      <c r="F349" s="10"/>
      <c r="G349" s="10"/>
      <c r="H349" s="12" t="str">
        <f t="shared" si="10"/>
        <v/>
      </c>
      <c r="I349" s="10"/>
      <c r="J349" s="46"/>
      <c r="K349" s="35"/>
    </row>
    <row r="350" spans="2:11" x14ac:dyDescent="0.25">
      <c r="B350" s="21">
        <f t="shared" si="11"/>
        <v>328</v>
      </c>
      <c r="C350" s="10"/>
      <c r="D350" s="46"/>
      <c r="E350" s="46"/>
      <c r="F350" s="10"/>
      <c r="G350" s="10"/>
      <c r="H350" s="12" t="str">
        <f t="shared" si="10"/>
        <v/>
      </c>
      <c r="I350" s="10"/>
      <c r="J350" s="46"/>
      <c r="K350" s="35"/>
    </row>
    <row r="351" spans="2:11" x14ac:dyDescent="0.25">
      <c r="B351" s="21">
        <f t="shared" si="11"/>
        <v>329</v>
      </c>
      <c r="C351" s="10"/>
      <c r="D351" s="46"/>
      <c r="E351" s="46"/>
      <c r="F351" s="10"/>
      <c r="G351" s="10"/>
      <c r="H351" s="12" t="str">
        <f t="shared" si="10"/>
        <v/>
      </c>
      <c r="I351" s="10"/>
      <c r="J351" s="46"/>
      <c r="K351" s="35"/>
    </row>
    <row r="352" spans="2:11" x14ac:dyDescent="0.25">
      <c r="B352" s="21">
        <f t="shared" si="11"/>
        <v>330</v>
      </c>
      <c r="C352" s="10"/>
      <c r="D352" s="46"/>
      <c r="E352" s="46"/>
      <c r="F352" s="10"/>
      <c r="G352" s="10"/>
      <c r="H352" s="12" t="str">
        <f t="shared" si="10"/>
        <v/>
      </c>
      <c r="I352" s="10"/>
      <c r="J352" s="46"/>
      <c r="K352" s="35"/>
    </row>
    <row r="353" spans="2:11" x14ac:dyDescent="0.25">
      <c r="B353" s="21">
        <f t="shared" si="11"/>
        <v>331</v>
      </c>
      <c r="C353" s="10"/>
      <c r="D353" s="46"/>
      <c r="E353" s="46"/>
      <c r="F353" s="10"/>
      <c r="G353" s="10"/>
      <c r="H353" s="12" t="str">
        <f t="shared" si="10"/>
        <v/>
      </c>
      <c r="I353" s="10"/>
      <c r="J353" s="46"/>
      <c r="K353" s="35"/>
    </row>
    <row r="354" spans="2:11" x14ac:dyDescent="0.25">
      <c r="B354" s="21">
        <f t="shared" si="11"/>
        <v>332</v>
      </c>
      <c r="C354" s="10"/>
      <c r="D354" s="46"/>
      <c r="E354" s="46"/>
      <c r="F354" s="10"/>
      <c r="G354" s="10"/>
      <c r="H354" s="12" t="str">
        <f t="shared" si="10"/>
        <v/>
      </c>
      <c r="I354" s="10"/>
      <c r="J354" s="46"/>
      <c r="K354" s="35"/>
    </row>
    <row r="355" spans="2:11" x14ac:dyDescent="0.25">
      <c r="B355" s="21">
        <f t="shared" si="11"/>
        <v>333</v>
      </c>
      <c r="C355" s="10"/>
      <c r="D355" s="46"/>
      <c r="E355" s="46"/>
      <c r="F355" s="10"/>
      <c r="G355" s="10"/>
      <c r="H355" s="12" t="str">
        <f t="shared" si="10"/>
        <v/>
      </c>
      <c r="I355" s="10"/>
      <c r="J355" s="46"/>
      <c r="K355" s="35"/>
    </row>
    <row r="356" spans="2:11" x14ac:dyDescent="0.25">
      <c r="B356" s="21">
        <f t="shared" si="11"/>
        <v>334</v>
      </c>
      <c r="C356" s="10"/>
      <c r="D356" s="46"/>
      <c r="E356" s="46"/>
      <c r="F356" s="10"/>
      <c r="G356" s="10"/>
      <c r="H356" s="12" t="str">
        <f t="shared" si="10"/>
        <v/>
      </c>
      <c r="I356" s="10"/>
      <c r="J356" s="46"/>
      <c r="K356" s="35"/>
    </row>
    <row r="357" spans="2:11" x14ac:dyDescent="0.25">
      <c r="B357" s="21">
        <f t="shared" si="11"/>
        <v>335</v>
      </c>
      <c r="C357" s="10"/>
      <c r="D357" s="46"/>
      <c r="E357" s="46"/>
      <c r="F357" s="10"/>
      <c r="G357" s="10"/>
      <c r="H357" s="12" t="str">
        <f t="shared" si="10"/>
        <v/>
      </c>
      <c r="I357" s="10"/>
      <c r="J357" s="46"/>
      <c r="K357" s="35"/>
    </row>
    <row r="358" spans="2:11" x14ac:dyDescent="0.25">
      <c r="B358" s="21">
        <f t="shared" si="11"/>
        <v>336</v>
      </c>
      <c r="C358" s="10"/>
      <c r="D358" s="46"/>
      <c r="E358" s="46"/>
      <c r="F358" s="10"/>
      <c r="G358" s="10"/>
      <c r="H358" s="12" t="str">
        <f t="shared" si="10"/>
        <v/>
      </c>
      <c r="I358" s="10"/>
      <c r="J358" s="46"/>
      <c r="K358" s="35"/>
    </row>
    <row r="359" spans="2:11" x14ac:dyDescent="0.25">
      <c r="B359" s="21">
        <f t="shared" si="11"/>
        <v>337</v>
      </c>
      <c r="C359" s="10"/>
      <c r="D359" s="46"/>
      <c r="E359" s="46"/>
      <c r="F359" s="10"/>
      <c r="G359" s="10"/>
      <c r="H359" s="12" t="str">
        <f t="shared" si="10"/>
        <v/>
      </c>
      <c r="I359" s="10"/>
      <c r="J359" s="46"/>
      <c r="K359" s="35"/>
    </row>
    <row r="360" spans="2:11" x14ac:dyDescent="0.25">
      <c r="B360" s="21">
        <f t="shared" si="11"/>
        <v>338</v>
      </c>
      <c r="C360" s="10"/>
      <c r="D360" s="46"/>
      <c r="E360" s="46"/>
      <c r="F360" s="10"/>
      <c r="G360" s="10"/>
      <c r="H360" s="12" t="str">
        <f t="shared" si="10"/>
        <v/>
      </c>
      <c r="I360" s="10"/>
      <c r="J360" s="46"/>
      <c r="K360" s="35"/>
    </row>
    <row r="361" spans="2:11" x14ac:dyDescent="0.25">
      <c r="B361" s="21">
        <f t="shared" si="11"/>
        <v>339</v>
      </c>
      <c r="C361" s="10"/>
      <c r="D361" s="46"/>
      <c r="E361" s="46"/>
      <c r="F361" s="10"/>
      <c r="G361" s="10"/>
      <c r="H361" s="12" t="str">
        <f t="shared" si="10"/>
        <v/>
      </c>
      <c r="I361" s="10"/>
      <c r="J361" s="46"/>
      <c r="K361" s="35"/>
    </row>
    <row r="362" spans="2:11" x14ac:dyDescent="0.25">
      <c r="B362" s="21">
        <f t="shared" si="11"/>
        <v>340</v>
      </c>
      <c r="C362" s="10"/>
      <c r="D362" s="46"/>
      <c r="E362" s="46"/>
      <c r="F362" s="10"/>
      <c r="G362" s="10"/>
      <c r="H362" s="12" t="str">
        <f t="shared" si="10"/>
        <v/>
      </c>
      <c r="I362" s="10"/>
      <c r="J362" s="46"/>
      <c r="K362" s="35"/>
    </row>
    <row r="363" spans="2:11" x14ac:dyDescent="0.25">
      <c r="B363" s="21">
        <f t="shared" si="11"/>
        <v>341</v>
      </c>
      <c r="C363" s="10"/>
      <c r="D363" s="46"/>
      <c r="E363" s="46"/>
      <c r="F363" s="10"/>
      <c r="G363" s="10"/>
      <c r="H363" s="12" t="str">
        <f t="shared" si="10"/>
        <v/>
      </c>
      <c r="I363" s="10"/>
      <c r="J363" s="46"/>
      <c r="K363" s="35"/>
    </row>
    <row r="364" spans="2:11" x14ac:dyDescent="0.25">
      <c r="B364" s="21">
        <f t="shared" si="11"/>
        <v>342</v>
      </c>
      <c r="C364" s="10"/>
      <c r="D364" s="46"/>
      <c r="E364" s="46"/>
      <c r="F364" s="10"/>
      <c r="G364" s="10"/>
      <c r="H364" s="12" t="str">
        <f t="shared" si="10"/>
        <v/>
      </c>
      <c r="I364" s="10"/>
      <c r="J364" s="46"/>
      <c r="K364" s="35"/>
    </row>
    <row r="365" spans="2:11" x14ac:dyDescent="0.25">
      <c r="B365" s="21">
        <f t="shared" si="11"/>
        <v>343</v>
      </c>
      <c r="C365" s="10"/>
      <c r="D365" s="46"/>
      <c r="E365" s="46"/>
      <c r="F365" s="10"/>
      <c r="G365" s="10"/>
      <c r="H365" s="12" t="str">
        <f t="shared" si="10"/>
        <v/>
      </c>
      <c r="I365" s="10"/>
      <c r="J365" s="46"/>
      <c r="K365" s="35"/>
    </row>
    <row r="366" spans="2:11" x14ac:dyDescent="0.25">
      <c r="B366" s="21">
        <f t="shared" si="11"/>
        <v>344</v>
      </c>
      <c r="C366" s="10"/>
      <c r="D366" s="46"/>
      <c r="E366" s="46"/>
      <c r="F366" s="10"/>
      <c r="G366" s="10"/>
      <c r="H366" s="12" t="str">
        <f t="shared" si="10"/>
        <v/>
      </c>
      <c r="I366" s="10"/>
      <c r="J366" s="46"/>
      <c r="K366" s="35"/>
    </row>
    <row r="367" spans="2:11" x14ac:dyDescent="0.25">
      <c r="B367" s="21">
        <f t="shared" si="11"/>
        <v>345</v>
      </c>
      <c r="C367" s="10"/>
      <c r="D367" s="46"/>
      <c r="E367" s="46"/>
      <c r="F367" s="10"/>
      <c r="G367" s="10"/>
      <c r="H367" s="12" t="str">
        <f t="shared" si="10"/>
        <v/>
      </c>
      <c r="I367" s="10"/>
      <c r="J367" s="46"/>
      <c r="K367" s="35"/>
    </row>
    <row r="368" spans="2:11" x14ac:dyDescent="0.25">
      <c r="B368" s="21">
        <f t="shared" si="11"/>
        <v>346</v>
      </c>
      <c r="C368" s="10"/>
      <c r="D368" s="46"/>
      <c r="E368" s="46"/>
      <c r="F368" s="10"/>
      <c r="G368" s="10"/>
      <c r="H368" s="12" t="str">
        <f t="shared" si="10"/>
        <v/>
      </c>
      <c r="I368" s="10"/>
      <c r="J368" s="46"/>
      <c r="K368" s="35"/>
    </row>
    <row r="369" spans="2:11" x14ac:dyDescent="0.25">
      <c r="B369" s="21">
        <f t="shared" si="11"/>
        <v>347</v>
      </c>
      <c r="C369" s="10"/>
      <c r="D369" s="46"/>
      <c r="E369" s="46"/>
      <c r="F369" s="10"/>
      <c r="G369" s="10"/>
      <c r="H369" s="12" t="str">
        <f t="shared" si="10"/>
        <v/>
      </c>
      <c r="I369" s="10"/>
      <c r="J369" s="46"/>
      <c r="K369" s="35"/>
    </row>
    <row r="370" spans="2:11" x14ac:dyDescent="0.25">
      <c r="B370" s="21">
        <f t="shared" si="11"/>
        <v>348</v>
      </c>
      <c r="C370" s="10"/>
      <c r="D370" s="46"/>
      <c r="E370" s="46"/>
      <c r="F370" s="10"/>
      <c r="G370" s="10"/>
      <c r="H370" s="12" t="str">
        <f t="shared" si="10"/>
        <v/>
      </c>
      <c r="I370" s="10"/>
      <c r="J370" s="46"/>
      <c r="K370" s="35"/>
    </row>
    <row r="371" spans="2:11" x14ac:dyDescent="0.25">
      <c r="B371" s="21">
        <f t="shared" si="11"/>
        <v>349</v>
      </c>
      <c r="C371" s="10"/>
      <c r="D371" s="46"/>
      <c r="E371" s="46"/>
      <c r="F371" s="10"/>
      <c r="G371" s="10"/>
      <c r="H371" s="12" t="str">
        <f t="shared" si="10"/>
        <v/>
      </c>
      <c r="I371" s="10"/>
      <c r="J371" s="46"/>
      <c r="K371" s="35"/>
    </row>
    <row r="372" spans="2:11" x14ac:dyDescent="0.25">
      <c r="B372" s="21">
        <f t="shared" si="11"/>
        <v>350</v>
      </c>
      <c r="C372" s="10"/>
      <c r="D372" s="46"/>
      <c r="E372" s="46"/>
      <c r="F372" s="10"/>
      <c r="G372" s="10"/>
      <c r="H372" s="12" t="str">
        <f t="shared" si="10"/>
        <v/>
      </c>
      <c r="I372" s="10"/>
      <c r="J372" s="46"/>
      <c r="K372" s="35"/>
    </row>
    <row r="373" spans="2:11" x14ac:dyDescent="0.25">
      <c r="B373" s="21">
        <f t="shared" si="11"/>
        <v>351</v>
      </c>
      <c r="C373" s="10"/>
      <c r="D373" s="46"/>
      <c r="E373" s="46"/>
      <c r="F373" s="10"/>
      <c r="G373" s="10"/>
      <c r="H373" s="12" t="str">
        <f t="shared" si="10"/>
        <v/>
      </c>
      <c r="I373" s="10"/>
      <c r="J373" s="46"/>
      <c r="K373" s="35"/>
    </row>
    <row r="374" spans="2:11" x14ac:dyDescent="0.25">
      <c r="B374" s="21">
        <f t="shared" si="11"/>
        <v>352</v>
      </c>
      <c r="C374" s="10"/>
      <c r="D374" s="46"/>
      <c r="E374" s="46"/>
      <c r="F374" s="10"/>
      <c r="G374" s="10"/>
      <c r="H374" s="12" t="str">
        <f t="shared" si="10"/>
        <v/>
      </c>
      <c r="I374" s="10"/>
      <c r="J374" s="46"/>
      <c r="K374" s="35"/>
    </row>
    <row r="375" spans="2:11" x14ac:dyDescent="0.25">
      <c r="B375" s="21">
        <f t="shared" si="11"/>
        <v>353</v>
      </c>
      <c r="C375" s="10"/>
      <c r="D375" s="46"/>
      <c r="E375" s="46"/>
      <c r="F375" s="10"/>
      <c r="G375" s="10"/>
      <c r="H375" s="12" t="str">
        <f t="shared" si="10"/>
        <v/>
      </c>
      <c r="I375" s="10"/>
      <c r="J375" s="46"/>
      <c r="K375" s="35"/>
    </row>
    <row r="376" spans="2:11" x14ac:dyDescent="0.25">
      <c r="B376" s="21">
        <f t="shared" si="11"/>
        <v>354</v>
      </c>
      <c r="C376" s="10"/>
      <c r="D376" s="46"/>
      <c r="E376" s="46"/>
      <c r="F376" s="10"/>
      <c r="G376" s="10"/>
      <c r="H376" s="12" t="str">
        <f t="shared" si="10"/>
        <v/>
      </c>
      <c r="I376" s="10"/>
      <c r="J376" s="46"/>
      <c r="K376" s="35"/>
    </row>
    <row r="377" spans="2:11" x14ac:dyDescent="0.25">
      <c r="B377" s="21">
        <f t="shared" si="11"/>
        <v>355</v>
      </c>
      <c r="C377" s="10"/>
      <c r="D377" s="46"/>
      <c r="E377" s="46"/>
      <c r="F377" s="10"/>
      <c r="G377" s="10"/>
      <c r="H377" s="12" t="str">
        <f t="shared" si="10"/>
        <v/>
      </c>
      <c r="I377" s="10"/>
      <c r="J377" s="46"/>
      <c r="K377" s="35"/>
    </row>
    <row r="378" spans="2:11" x14ac:dyDescent="0.25">
      <c r="B378" s="21">
        <f t="shared" si="11"/>
        <v>356</v>
      </c>
      <c r="C378" s="10"/>
      <c r="D378" s="46"/>
      <c r="E378" s="46"/>
      <c r="F378" s="10"/>
      <c r="G378" s="10"/>
      <c r="H378" s="12" t="str">
        <f t="shared" si="10"/>
        <v/>
      </c>
      <c r="I378" s="10"/>
      <c r="J378" s="46"/>
      <c r="K378" s="35"/>
    </row>
    <row r="379" spans="2:11" x14ac:dyDescent="0.25">
      <c r="B379" s="21">
        <f t="shared" si="11"/>
        <v>357</v>
      </c>
      <c r="C379" s="10"/>
      <c r="D379" s="46"/>
      <c r="E379" s="46"/>
      <c r="F379" s="10"/>
      <c r="G379" s="10"/>
      <c r="H379" s="12" t="str">
        <f t="shared" si="10"/>
        <v/>
      </c>
      <c r="I379" s="10"/>
      <c r="J379" s="46"/>
      <c r="K379" s="35"/>
    </row>
    <row r="380" spans="2:11" x14ac:dyDescent="0.25">
      <c r="B380" s="21">
        <f t="shared" si="11"/>
        <v>358</v>
      </c>
      <c r="C380" s="10"/>
      <c r="D380" s="46"/>
      <c r="E380" s="46"/>
      <c r="F380" s="10"/>
      <c r="G380" s="10"/>
      <c r="H380" s="12" t="str">
        <f t="shared" si="10"/>
        <v/>
      </c>
      <c r="I380" s="10"/>
      <c r="J380" s="46"/>
      <c r="K380" s="35"/>
    </row>
    <row r="381" spans="2:11" x14ac:dyDescent="0.25">
      <c r="B381" s="21">
        <f t="shared" si="11"/>
        <v>359</v>
      </c>
      <c r="C381" s="10"/>
      <c r="D381" s="46"/>
      <c r="E381" s="46"/>
      <c r="F381" s="10"/>
      <c r="G381" s="10"/>
      <c r="H381" s="12" t="str">
        <f t="shared" si="10"/>
        <v/>
      </c>
      <c r="I381" s="10"/>
      <c r="J381" s="46"/>
      <c r="K381" s="35"/>
    </row>
    <row r="382" spans="2:11" x14ac:dyDescent="0.25">
      <c r="B382" s="21">
        <f t="shared" si="11"/>
        <v>360</v>
      </c>
      <c r="C382" s="10"/>
      <c r="D382" s="46"/>
      <c r="E382" s="46"/>
      <c r="F382" s="10"/>
      <c r="G382" s="10"/>
      <c r="H382" s="12" t="str">
        <f t="shared" si="10"/>
        <v/>
      </c>
      <c r="I382" s="10"/>
      <c r="J382" s="46"/>
      <c r="K382" s="35"/>
    </row>
    <row r="383" spans="2:11" x14ac:dyDescent="0.25">
      <c r="B383" s="21">
        <f t="shared" si="11"/>
        <v>361</v>
      </c>
      <c r="C383" s="10"/>
      <c r="D383" s="46"/>
      <c r="E383" s="46"/>
      <c r="F383" s="10"/>
      <c r="G383" s="10"/>
      <c r="H383" s="12" t="str">
        <f t="shared" si="10"/>
        <v/>
      </c>
      <c r="I383" s="10"/>
      <c r="J383" s="46"/>
      <c r="K383" s="35"/>
    </row>
    <row r="384" spans="2:11" x14ac:dyDescent="0.25">
      <c r="B384" s="21">
        <f t="shared" si="11"/>
        <v>362</v>
      </c>
      <c r="C384" s="10"/>
      <c r="D384" s="46"/>
      <c r="E384" s="46"/>
      <c r="F384" s="10"/>
      <c r="G384" s="10"/>
      <c r="H384" s="12" t="str">
        <f t="shared" si="10"/>
        <v/>
      </c>
      <c r="I384" s="10"/>
      <c r="J384" s="46"/>
      <c r="K384" s="35"/>
    </row>
    <row r="385" spans="2:11" x14ac:dyDescent="0.25">
      <c r="B385" s="21">
        <f t="shared" si="11"/>
        <v>363</v>
      </c>
      <c r="C385" s="10"/>
      <c r="D385" s="46"/>
      <c r="E385" s="46"/>
      <c r="F385" s="10"/>
      <c r="G385" s="10"/>
      <c r="H385" s="12" t="str">
        <f t="shared" si="10"/>
        <v/>
      </c>
      <c r="I385" s="10"/>
      <c r="J385" s="46"/>
      <c r="K385" s="35"/>
    </row>
    <row r="386" spans="2:11" x14ac:dyDescent="0.25">
      <c r="B386" s="21">
        <f t="shared" si="11"/>
        <v>364</v>
      </c>
      <c r="C386" s="10"/>
      <c r="D386" s="46"/>
      <c r="E386" s="46"/>
      <c r="F386" s="10"/>
      <c r="G386" s="10"/>
      <c r="H386" s="12" t="str">
        <f t="shared" si="10"/>
        <v/>
      </c>
      <c r="I386" s="10"/>
      <c r="J386" s="46"/>
      <c r="K386" s="35"/>
    </row>
    <row r="387" spans="2:11" x14ac:dyDescent="0.25">
      <c r="B387" s="21">
        <f t="shared" si="11"/>
        <v>365</v>
      </c>
      <c r="C387" s="10"/>
      <c r="D387" s="46"/>
      <c r="E387" s="46"/>
      <c r="F387" s="10"/>
      <c r="G387" s="10"/>
      <c r="H387" s="12" t="str">
        <f t="shared" ref="H387:H450" si="12">IF(G387 &lt;&gt; "",VLOOKUP($G387,Defect_severity,2,FALSE),"")</f>
        <v/>
      </c>
      <c r="I387" s="10"/>
      <c r="J387" s="46"/>
      <c r="K387" s="35"/>
    </row>
    <row r="388" spans="2:11" x14ac:dyDescent="0.25">
      <c r="B388" s="21">
        <f t="shared" si="11"/>
        <v>366</v>
      </c>
      <c r="C388" s="10"/>
      <c r="D388" s="46"/>
      <c r="E388" s="46"/>
      <c r="F388" s="10"/>
      <c r="G388" s="10"/>
      <c r="H388" s="12" t="str">
        <f t="shared" si="12"/>
        <v/>
      </c>
      <c r="I388" s="10"/>
      <c r="J388" s="46"/>
      <c r="K388" s="35"/>
    </row>
    <row r="389" spans="2:11" x14ac:dyDescent="0.25">
      <c r="B389" s="21">
        <f t="shared" si="11"/>
        <v>367</v>
      </c>
      <c r="C389" s="10"/>
      <c r="D389" s="46"/>
      <c r="E389" s="46"/>
      <c r="F389" s="10"/>
      <c r="G389" s="10"/>
      <c r="H389" s="12" t="str">
        <f t="shared" si="12"/>
        <v/>
      </c>
      <c r="I389" s="10"/>
      <c r="J389" s="46"/>
      <c r="K389" s="35"/>
    </row>
    <row r="390" spans="2:11" x14ac:dyDescent="0.25">
      <c r="B390" s="21">
        <f t="shared" si="11"/>
        <v>368</v>
      </c>
      <c r="C390" s="10"/>
      <c r="D390" s="46"/>
      <c r="E390" s="46"/>
      <c r="F390" s="10"/>
      <c r="G390" s="10"/>
      <c r="H390" s="12" t="str">
        <f t="shared" si="12"/>
        <v/>
      </c>
      <c r="I390" s="10"/>
      <c r="J390" s="46"/>
      <c r="K390" s="35"/>
    </row>
    <row r="391" spans="2:11" x14ac:dyDescent="0.25">
      <c r="B391" s="21">
        <f t="shared" si="11"/>
        <v>369</v>
      </c>
      <c r="C391" s="10"/>
      <c r="D391" s="46"/>
      <c r="E391" s="46"/>
      <c r="F391" s="10"/>
      <c r="G391" s="10"/>
      <c r="H391" s="12" t="str">
        <f t="shared" si="12"/>
        <v/>
      </c>
      <c r="I391" s="10"/>
      <c r="J391" s="46"/>
      <c r="K391" s="35"/>
    </row>
    <row r="392" spans="2:11" x14ac:dyDescent="0.25">
      <c r="B392" s="21">
        <f t="shared" si="11"/>
        <v>370</v>
      </c>
      <c r="C392" s="10"/>
      <c r="D392" s="46"/>
      <c r="E392" s="46"/>
      <c r="F392" s="10"/>
      <c r="G392" s="10"/>
      <c r="H392" s="12" t="str">
        <f t="shared" si="12"/>
        <v/>
      </c>
      <c r="I392" s="10"/>
      <c r="J392" s="46"/>
      <c r="K392" s="35"/>
    </row>
    <row r="393" spans="2:11" x14ac:dyDescent="0.25">
      <c r="B393" s="21">
        <f t="shared" si="11"/>
        <v>371</v>
      </c>
      <c r="C393" s="10"/>
      <c r="D393" s="46"/>
      <c r="E393" s="46"/>
      <c r="F393" s="10"/>
      <c r="G393" s="10"/>
      <c r="H393" s="12" t="str">
        <f t="shared" si="12"/>
        <v/>
      </c>
      <c r="I393" s="10"/>
      <c r="J393" s="46"/>
      <c r="K393" s="35"/>
    </row>
    <row r="394" spans="2:11" x14ac:dyDescent="0.25">
      <c r="B394" s="21">
        <f t="shared" si="11"/>
        <v>372</v>
      </c>
      <c r="C394" s="10"/>
      <c r="D394" s="46"/>
      <c r="E394" s="46"/>
      <c r="F394" s="10"/>
      <c r="G394" s="10"/>
      <c r="H394" s="12" t="str">
        <f t="shared" si="12"/>
        <v/>
      </c>
      <c r="I394" s="10"/>
      <c r="J394" s="46"/>
      <c r="K394" s="35"/>
    </row>
    <row r="395" spans="2:11" x14ac:dyDescent="0.25">
      <c r="B395" s="21">
        <f t="shared" si="11"/>
        <v>373</v>
      </c>
      <c r="C395" s="10"/>
      <c r="D395" s="46"/>
      <c r="E395" s="46"/>
      <c r="F395" s="10"/>
      <c r="G395" s="10"/>
      <c r="H395" s="12" t="str">
        <f t="shared" si="12"/>
        <v/>
      </c>
      <c r="I395" s="10"/>
      <c r="J395" s="46"/>
      <c r="K395" s="35"/>
    </row>
    <row r="396" spans="2:11" x14ac:dyDescent="0.25">
      <c r="B396" s="21">
        <f t="shared" si="11"/>
        <v>374</v>
      </c>
      <c r="C396" s="10"/>
      <c r="D396" s="46"/>
      <c r="E396" s="46"/>
      <c r="F396" s="10"/>
      <c r="G396" s="10"/>
      <c r="H396" s="12" t="str">
        <f t="shared" si="12"/>
        <v/>
      </c>
      <c r="I396" s="10"/>
      <c r="J396" s="46"/>
      <c r="K396" s="35"/>
    </row>
    <row r="397" spans="2:11" x14ac:dyDescent="0.25">
      <c r="B397" s="21">
        <f t="shared" si="11"/>
        <v>375</v>
      </c>
      <c r="C397" s="10"/>
      <c r="D397" s="46"/>
      <c r="E397" s="46"/>
      <c r="F397" s="10"/>
      <c r="G397" s="10"/>
      <c r="H397" s="12" t="str">
        <f t="shared" si="12"/>
        <v/>
      </c>
      <c r="I397" s="10"/>
      <c r="J397" s="46"/>
      <c r="K397" s="35"/>
    </row>
    <row r="398" spans="2:11" x14ac:dyDescent="0.25">
      <c r="B398" s="21">
        <f t="shared" si="11"/>
        <v>376</v>
      </c>
      <c r="C398" s="10"/>
      <c r="D398" s="46"/>
      <c r="E398" s="46"/>
      <c r="F398" s="10"/>
      <c r="G398" s="10"/>
      <c r="H398" s="12" t="str">
        <f t="shared" si="12"/>
        <v/>
      </c>
      <c r="I398" s="10"/>
      <c r="J398" s="46"/>
      <c r="K398" s="35"/>
    </row>
    <row r="399" spans="2:11" x14ac:dyDescent="0.25">
      <c r="B399" s="21">
        <f t="shared" si="11"/>
        <v>377</v>
      </c>
      <c r="C399" s="10"/>
      <c r="D399" s="46"/>
      <c r="E399" s="46"/>
      <c r="F399" s="10"/>
      <c r="G399" s="10"/>
      <c r="H399" s="12" t="str">
        <f t="shared" si="12"/>
        <v/>
      </c>
      <c r="I399" s="10"/>
      <c r="J399" s="46"/>
      <c r="K399" s="35"/>
    </row>
    <row r="400" spans="2:11" x14ac:dyDescent="0.25">
      <c r="B400" s="21">
        <f t="shared" si="11"/>
        <v>378</v>
      </c>
      <c r="C400" s="10"/>
      <c r="D400" s="46"/>
      <c r="E400" s="46"/>
      <c r="F400" s="10"/>
      <c r="G400" s="10"/>
      <c r="H400" s="12" t="str">
        <f t="shared" si="12"/>
        <v/>
      </c>
      <c r="I400" s="10"/>
      <c r="J400" s="46"/>
      <c r="K400" s="35"/>
    </row>
    <row r="401" spans="2:11" x14ac:dyDescent="0.25">
      <c r="B401" s="21">
        <f t="shared" si="11"/>
        <v>379</v>
      </c>
      <c r="C401" s="10"/>
      <c r="D401" s="46"/>
      <c r="E401" s="46"/>
      <c r="F401" s="10"/>
      <c r="G401" s="10"/>
      <c r="H401" s="12" t="str">
        <f t="shared" si="12"/>
        <v/>
      </c>
      <c r="I401" s="10"/>
      <c r="J401" s="46"/>
      <c r="K401" s="35"/>
    </row>
    <row r="402" spans="2:11" x14ac:dyDescent="0.25">
      <c r="B402" s="21">
        <f t="shared" si="11"/>
        <v>380</v>
      </c>
      <c r="C402" s="10"/>
      <c r="D402" s="46"/>
      <c r="E402" s="46"/>
      <c r="F402" s="10"/>
      <c r="G402" s="10"/>
      <c r="H402" s="12" t="str">
        <f t="shared" si="12"/>
        <v/>
      </c>
      <c r="I402" s="10"/>
      <c r="J402" s="46"/>
      <c r="K402" s="35"/>
    </row>
    <row r="403" spans="2:11" x14ac:dyDescent="0.25">
      <c r="B403" s="21">
        <f t="shared" si="11"/>
        <v>381</v>
      </c>
      <c r="C403" s="10"/>
      <c r="D403" s="46"/>
      <c r="E403" s="46"/>
      <c r="F403" s="10"/>
      <c r="G403" s="10"/>
      <c r="H403" s="12" t="str">
        <f t="shared" si="12"/>
        <v/>
      </c>
      <c r="I403" s="10"/>
      <c r="J403" s="46"/>
      <c r="K403" s="35"/>
    </row>
    <row r="404" spans="2:11" x14ac:dyDescent="0.25">
      <c r="B404" s="21">
        <f t="shared" si="11"/>
        <v>382</v>
      </c>
      <c r="C404" s="10"/>
      <c r="D404" s="46"/>
      <c r="E404" s="46"/>
      <c r="F404" s="10"/>
      <c r="G404" s="10"/>
      <c r="H404" s="12" t="str">
        <f t="shared" si="12"/>
        <v/>
      </c>
      <c r="I404" s="10"/>
      <c r="J404" s="46"/>
      <c r="K404" s="35"/>
    </row>
    <row r="405" spans="2:11" x14ac:dyDescent="0.25">
      <c r="B405" s="21">
        <f t="shared" si="11"/>
        <v>383</v>
      </c>
      <c r="C405" s="10"/>
      <c r="D405" s="46"/>
      <c r="E405" s="46"/>
      <c r="F405" s="10"/>
      <c r="G405" s="10"/>
      <c r="H405" s="12" t="str">
        <f t="shared" si="12"/>
        <v/>
      </c>
      <c r="I405" s="10"/>
      <c r="J405" s="46"/>
      <c r="K405" s="35"/>
    </row>
    <row r="406" spans="2:11" x14ac:dyDescent="0.25">
      <c r="B406" s="21">
        <f t="shared" si="11"/>
        <v>384</v>
      </c>
      <c r="C406" s="10"/>
      <c r="D406" s="46"/>
      <c r="E406" s="46"/>
      <c r="F406" s="10"/>
      <c r="G406" s="10"/>
      <c r="H406" s="12" t="str">
        <f t="shared" si="12"/>
        <v/>
      </c>
      <c r="I406" s="10"/>
      <c r="J406" s="46"/>
      <c r="K406" s="35"/>
    </row>
    <row r="407" spans="2:11" x14ac:dyDescent="0.25">
      <c r="B407" s="21">
        <f t="shared" si="11"/>
        <v>385</v>
      </c>
      <c r="C407" s="10"/>
      <c r="D407" s="46"/>
      <c r="E407" s="46"/>
      <c r="F407" s="10"/>
      <c r="G407" s="10"/>
      <c r="H407" s="12" t="str">
        <f t="shared" si="12"/>
        <v/>
      </c>
      <c r="I407" s="10"/>
      <c r="J407" s="46"/>
      <c r="K407" s="35"/>
    </row>
    <row r="408" spans="2:11" x14ac:dyDescent="0.25">
      <c r="B408" s="21">
        <f t="shared" si="11"/>
        <v>386</v>
      </c>
      <c r="C408" s="10"/>
      <c r="D408" s="46"/>
      <c r="E408" s="46"/>
      <c r="F408" s="10"/>
      <c r="G408" s="10"/>
      <c r="H408" s="12" t="str">
        <f t="shared" si="12"/>
        <v/>
      </c>
      <c r="I408" s="10"/>
      <c r="J408" s="46"/>
      <c r="K408" s="35"/>
    </row>
    <row r="409" spans="2:11" x14ac:dyDescent="0.25">
      <c r="B409" s="21">
        <f t="shared" ref="B409:B472" si="13">B408+1</f>
        <v>387</v>
      </c>
      <c r="C409" s="10"/>
      <c r="D409" s="46"/>
      <c r="E409" s="46"/>
      <c r="F409" s="10"/>
      <c r="G409" s="10"/>
      <c r="H409" s="12" t="str">
        <f t="shared" si="12"/>
        <v/>
      </c>
      <c r="I409" s="10"/>
      <c r="J409" s="46"/>
      <c r="K409" s="35"/>
    </row>
    <row r="410" spans="2:11" x14ac:dyDescent="0.25">
      <c r="B410" s="21">
        <f t="shared" si="13"/>
        <v>388</v>
      </c>
      <c r="C410" s="10"/>
      <c r="D410" s="46"/>
      <c r="E410" s="46"/>
      <c r="F410" s="10"/>
      <c r="G410" s="10"/>
      <c r="H410" s="12" t="str">
        <f t="shared" si="12"/>
        <v/>
      </c>
      <c r="I410" s="10"/>
      <c r="J410" s="46"/>
      <c r="K410" s="35"/>
    </row>
    <row r="411" spans="2:11" x14ac:dyDescent="0.25">
      <c r="B411" s="21">
        <f t="shared" si="13"/>
        <v>389</v>
      </c>
      <c r="C411" s="10"/>
      <c r="D411" s="46"/>
      <c r="E411" s="46"/>
      <c r="F411" s="10"/>
      <c r="G411" s="10"/>
      <c r="H411" s="12" t="str">
        <f t="shared" si="12"/>
        <v/>
      </c>
      <c r="I411" s="10"/>
      <c r="J411" s="46"/>
      <c r="K411" s="35"/>
    </row>
    <row r="412" spans="2:11" x14ac:dyDescent="0.25">
      <c r="B412" s="21">
        <f t="shared" si="13"/>
        <v>390</v>
      </c>
      <c r="C412" s="10"/>
      <c r="D412" s="46"/>
      <c r="E412" s="46"/>
      <c r="F412" s="10"/>
      <c r="G412" s="10"/>
      <c r="H412" s="12" t="str">
        <f t="shared" si="12"/>
        <v/>
      </c>
      <c r="I412" s="10"/>
      <c r="J412" s="46"/>
      <c r="K412" s="35"/>
    </row>
    <row r="413" spans="2:11" x14ac:dyDescent="0.25">
      <c r="B413" s="21">
        <f t="shared" si="13"/>
        <v>391</v>
      </c>
      <c r="C413" s="10"/>
      <c r="D413" s="46"/>
      <c r="E413" s="46"/>
      <c r="F413" s="10"/>
      <c r="G413" s="10"/>
      <c r="H413" s="12" t="str">
        <f t="shared" si="12"/>
        <v/>
      </c>
      <c r="I413" s="10"/>
      <c r="J413" s="46"/>
      <c r="K413" s="35"/>
    </row>
    <row r="414" spans="2:11" x14ac:dyDescent="0.25">
      <c r="B414" s="21">
        <f t="shared" si="13"/>
        <v>392</v>
      </c>
      <c r="C414" s="10"/>
      <c r="D414" s="46"/>
      <c r="E414" s="46"/>
      <c r="F414" s="10"/>
      <c r="G414" s="10"/>
      <c r="H414" s="12" t="str">
        <f t="shared" si="12"/>
        <v/>
      </c>
      <c r="I414" s="10"/>
      <c r="J414" s="46"/>
      <c r="K414" s="35"/>
    </row>
    <row r="415" spans="2:11" x14ac:dyDescent="0.25">
      <c r="B415" s="21">
        <f t="shared" si="13"/>
        <v>393</v>
      </c>
      <c r="C415" s="10"/>
      <c r="D415" s="46"/>
      <c r="E415" s="46"/>
      <c r="F415" s="10"/>
      <c r="G415" s="10"/>
      <c r="H415" s="12" t="str">
        <f t="shared" si="12"/>
        <v/>
      </c>
      <c r="I415" s="10"/>
      <c r="J415" s="46"/>
      <c r="K415" s="35"/>
    </row>
    <row r="416" spans="2:11" x14ac:dyDescent="0.25">
      <c r="B416" s="21">
        <f t="shared" si="13"/>
        <v>394</v>
      </c>
      <c r="C416" s="10"/>
      <c r="D416" s="46"/>
      <c r="E416" s="46"/>
      <c r="F416" s="10"/>
      <c r="G416" s="10"/>
      <c r="H416" s="12" t="str">
        <f t="shared" si="12"/>
        <v/>
      </c>
      <c r="I416" s="10"/>
      <c r="J416" s="46"/>
      <c r="K416" s="35"/>
    </row>
    <row r="417" spans="2:11" x14ac:dyDescent="0.25">
      <c r="B417" s="21">
        <f t="shared" si="13"/>
        <v>395</v>
      </c>
      <c r="C417" s="10"/>
      <c r="D417" s="46"/>
      <c r="E417" s="46"/>
      <c r="F417" s="10"/>
      <c r="G417" s="10"/>
      <c r="H417" s="12" t="str">
        <f t="shared" si="12"/>
        <v/>
      </c>
      <c r="I417" s="10"/>
      <c r="J417" s="46"/>
      <c r="K417" s="35"/>
    </row>
    <row r="418" spans="2:11" x14ac:dyDescent="0.25">
      <c r="B418" s="21">
        <f t="shared" si="13"/>
        <v>396</v>
      </c>
      <c r="C418" s="10"/>
      <c r="D418" s="46"/>
      <c r="E418" s="46"/>
      <c r="F418" s="10"/>
      <c r="G418" s="10"/>
      <c r="H418" s="12" t="str">
        <f t="shared" si="12"/>
        <v/>
      </c>
      <c r="I418" s="10"/>
      <c r="J418" s="46"/>
      <c r="K418" s="35"/>
    </row>
    <row r="419" spans="2:11" x14ac:dyDescent="0.25">
      <c r="B419" s="21">
        <f t="shared" si="13"/>
        <v>397</v>
      </c>
      <c r="C419" s="10"/>
      <c r="D419" s="46"/>
      <c r="E419" s="46"/>
      <c r="F419" s="10"/>
      <c r="G419" s="10"/>
      <c r="H419" s="12" t="str">
        <f t="shared" si="12"/>
        <v/>
      </c>
      <c r="I419" s="10"/>
      <c r="J419" s="46"/>
      <c r="K419" s="35"/>
    </row>
    <row r="420" spans="2:11" x14ac:dyDescent="0.25">
      <c r="B420" s="21">
        <f t="shared" si="13"/>
        <v>398</v>
      </c>
      <c r="C420" s="10"/>
      <c r="D420" s="46"/>
      <c r="E420" s="46"/>
      <c r="F420" s="10"/>
      <c r="G420" s="10"/>
      <c r="H420" s="12" t="str">
        <f t="shared" si="12"/>
        <v/>
      </c>
      <c r="I420" s="10"/>
      <c r="J420" s="46"/>
      <c r="K420" s="35"/>
    </row>
    <row r="421" spans="2:11" x14ac:dyDescent="0.25">
      <c r="B421" s="21">
        <f t="shared" si="13"/>
        <v>399</v>
      </c>
      <c r="C421" s="10"/>
      <c r="D421" s="46"/>
      <c r="E421" s="46"/>
      <c r="F421" s="10"/>
      <c r="G421" s="10"/>
      <c r="H421" s="12" t="str">
        <f t="shared" si="12"/>
        <v/>
      </c>
      <c r="I421" s="10"/>
      <c r="J421" s="46"/>
      <c r="K421" s="35"/>
    </row>
    <row r="422" spans="2:11" x14ac:dyDescent="0.25">
      <c r="B422" s="21">
        <f t="shared" si="13"/>
        <v>400</v>
      </c>
      <c r="C422" s="10"/>
      <c r="D422" s="46"/>
      <c r="E422" s="46"/>
      <c r="F422" s="10"/>
      <c r="G422" s="10"/>
      <c r="H422" s="12" t="str">
        <f t="shared" si="12"/>
        <v/>
      </c>
      <c r="I422" s="10"/>
      <c r="J422" s="46"/>
      <c r="K422" s="35"/>
    </row>
    <row r="423" spans="2:11" x14ac:dyDescent="0.25">
      <c r="B423" s="21">
        <f t="shared" si="13"/>
        <v>401</v>
      </c>
      <c r="C423" s="10"/>
      <c r="D423" s="46"/>
      <c r="E423" s="46"/>
      <c r="F423" s="10"/>
      <c r="G423" s="10"/>
      <c r="H423" s="12" t="str">
        <f t="shared" si="12"/>
        <v/>
      </c>
      <c r="I423" s="10"/>
      <c r="J423" s="46"/>
      <c r="K423" s="35"/>
    </row>
    <row r="424" spans="2:11" x14ac:dyDescent="0.25">
      <c r="B424" s="21">
        <f t="shared" si="13"/>
        <v>402</v>
      </c>
      <c r="C424" s="10"/>
      <c r="D424" s="46"/>
      <c r="E424" s="46"/>
      <c r="F424" s="10"/>
      <c r="G424" s="10"/>
      <c r="H424" s="12" t="str">
        <f t="shared" si="12"/>
        <v/>
      </c>
      <c r="I424" s="10"/>
      <c r="J424" s="46"/>
      <c r="K424" s="35"/>
    </row>
    <row r="425" spans="2:11" x14ac:dyDescent="0.25">
      <c r="B425" s="21">
        <f t="shared" si="13"/>
        <v>403</v>
      </c>
      <c r="C425" s="10"/>
      <c r="D425" s="46"/>
      <c r="E425" s="46"/>
      <c r="F425" s="10"/>
      <c r="G425" s="10"/>
      <c r="H425" s="12" t="str">
        <f t="shared" si="12"/>
        <v/>
      </c>
      <c r="I425" s="10"/>
      <c r="J425" s="46"/>
      <c r="K425" s="35"/>
    </row>
    <row r="426" spans="2:11" x14ac:dyDescent="0.25">
      <c r="B426" s="21">
        <f t="shared" si="13"/>
        <v>404</v>
      </c>
      <c r="C426" s="10"/>
      <c r="D426" s="46"/>
      <c r="E426" s="46"/>
      <c r="F426" s="10"/>
      <c r="G426" s="10"/>
      <c r="H426" s="12" t="str">
        <f t="shared" si="12"/>
        <v/>
      </c>
      <c r="I426" s="10"/>
      <c r="J426" s="46"/>
      <c r="K426" s="35"/>
    </row>
    <row r="427" spans="2:11" x14ac:dyDescent="0.25">
      <c r="B427" s="21">
        <f t="shared" si="13"/>
        <v>405</v>
      </c>
      <c r="C427" s="10"/>
      <c r="D427" s="46"/>
      <c r="E427" s="46"/>
      <c r="F427" s="10"/>
      <c r="G427" s="10"/>
      <c r="H427" s="12" t="str">
        <f t="shared" si="12"/>
        <v/>
      </c>
      <c r="I427" s="10"/>
      <c r="J427" s="46"/>
      <c r="K427" s="35"/>
    </row>
    <row r="428" spans="2:11" x14ac:dyDescent="0.25">
      <c r="B428" s="21">
        <f t="shared" si="13"/>
        <v>406</v>
      </c>
      <c r="C428" s="10"/>
      <c r="D428" s="46"/>
      <c r="E428" s="46"/>
      <c r="F428" s="10"/>
      <c r="G428" s="10"/>
      <c r="H428" s="12" t="str">
        <f t="shared" si="12"/>
        <v/>
      </c>
      <c r="I428" s="10"/>
      <c r="J428" s="46"/>
      <c r="K428" s="35"/>
    </row>
    <row r="429" spans="2:11" x14ac:dyDescent="0.25">
      <c r="B429" s="21">
        <f t="shared" si="13"/>
        <v>407</v>
      </c>
      <c r="C429" s="10"/>
      <c r="D429" s="46"/>
      <c r="E429" s="46"/>
      <c r="F429" s="10"/>
      <c r="G429" s="10"/>
      <c r="H429" s="12" t="str">
        <f t="shared" si="12"/>
        <v/>
      </c>
      <c r="I429" s="10"/>
      <c r="J429" s="46"/>
      <c r="K429" s="35"/>
    </row>
    <row r="430" spans="2:11" x14ac:dyDescent="0.25">
      <c r="B430" s="21">
        <f t="shared" si="13"/>
        <v>408</v>
      </c>
      <c r="C430" s="10"/>
      <c r="D430" s="46"/>
      <c r="E430" s="46"/>
      <c r="F430" s="10"/>
      <c r="G430" s="10"/>
      <c r="H430" s="12" t="str">
        <f t="shared" si="12"/>
        <v/>
      </c>
      <c r="I430" s="10"/>
      <c r="J430" s="46"/>
      <c r="K430" s="35"/>
    </row>
    <row r="431" spans="2:11" x14ac:dyDescent="0.25">
      <c r="B431" s="21">
        <f t="shared" si="13"/>
        <v>409</v>
      </c>
      <c r="C431" s="10"/>
      <c r="D431" s="46"/>
      <c r="E431" s="46"/>
      <c r="F431" s="10"/>
      <c r="G431" s="10"/>
      <c r="H431" s="12" t="str">
        <f t="shared" si="12"/>
        <v/>
      </c>
      <c r="I431" s="10"/>
      <c r="J431" s="46"/>
      <c r="K431" s="35"/>
    </row>
    <row r="432" spans="2:11" x14ac:dyDescent="0.25">
      <c r="B432" s="21">
        <f t="shared" si="13"/>
        <v>410</v>
      </c>
      <c r="C432" s="10"/>
      <c r="D432" s="46"/>
      <c r="E432" s="46"/>
      <c r="F432" s="10"/>
      <c r="G432" s="10"/>
      <c r="H432" s="12" t="str">
        <f t="shared" si="12"/>
        <v/>
      </c>
      <c r="I432" s="10"/>
      <c r="J432" s="46"/>
      <c r="K432" s="35"/>
    </row>
    <row r="433" spans="2:11" x14ac:dyDescent="0.25">
      <c r="B433" s="21">
        <f t="shared" si="13"/>
        <v>411</v>
      </c>
      <c r="C433" s="10"/>
      <c r="D433" s="46"/>
      <c r="E433" s="46"/>
      <c r="F433" s="10"/>
      <c r="G433" s="10"/>
      <c r="H433" s="12" t="str">
        <f t="shared" si="12"/>
        <v/>
      </c>
      <c r="I433" s="10"/>
      <c r="J433" s="46"/>
      <c r="K433" s="35"/>
    </row>
    <row r="434" spans="2:11" x14ac:dyDescent="0.25">
      <c r="B434" s="21">
        <f t="shared" si="13"/>
        <v>412</v>
      </c>
      <c r="C434" s="10"/>
      <c r="D434" s="46"/>
      <c r="E434" s="46"/>
      <c r="F434" s="10"/>
      <c r="G434" s="10"/>
      <c r="H434" s="12" t="str">
        <f t="shared" si="12"/>
        <v/>
      </c>
      <c r="I434" s="10"/>
      <c r="J434" s="46"/>
      <c r="K434" s="35"/>
    </row>
    <row r="435" spans="2:11" x14ac:dyDescent="0.25">
      <c r="B435" s="21">
        <f t="shared" si="13"/>
        <v>413</v>
      </c>
      <c r="C435" s="10"/>
      <c r="D435" s="46"/>
      <c r="E435" s="46"/>
      <c r="F435" s="10"/>
      <c r="G435" s="10"/>
      <c r="H435" s="12" t="str">
        <f t="shared" si="12"/>
        <v/>
      </c>
      <c r="I435" s="10"/>
      <c r="J435" s="46"/>
      <c r="K435" s="35"/>
    </row>
    <row r="436" spans="2:11" x14ac:dyDescent="0.25">
      <c r="B436" s="21">
        <f t="shared" si="13"/>
        <v>414</v>
      </c>
      <c r="C436" s="10"/>
      <c r="D436" s="46"/>
      <c r="E436" s="46"/>
      <c r="F436" s="10"/>
      <c r="G436" s="10"/>
      <c r="H436" s="12" t="str">
        <f t="shared" si="12"/>
        <v/>
      </c>
      <c r="I436" s="10"/>
      <c r="J436" s="46"/>
      <c r="K436" s="35"/>
    </row>
    <row r="437" spans="2:11" x14ac:dyDescent="0.25">
      <c r="B437" s="21">
        <f t="shared" si="13"/>
        <v>415</v>
      </c>
      <c r="C437" s="10"/>
      <c r="D437" s="46"/>
      <c r="E437" s="46"/>
      <c r="F437" s="10"/>
      <c r="G437" s="10"/>
      <c r="H437" s="12" t="str">
        <f t="shared" si="12"/>
        <v/>
      </c>
      <c r="I437" s="10"/>
      <c r="J437" s="46"/>
      <c r="K437" s="35"/>
    </row>
    <row r="438" spans="2:11" x14ac:dyDescent="0.25">
      <c r="B438" s="21">
        <f t="shared" si="13"/>
        <v>416</v>
      </c>
      <c r="C438" s="10"/>
      <c r="D438" s="46"/>
      <c r="E438" s="46"/>
      <c r="F438" s="10"/>
      <c r="G438" s="10"/>
      <c r="H438" s="12" t="str">
        <f t="shared" si="12"/>
        <v/>
      </c>
      <c r="I438" s="10"/>
      <c r="J438" s="46"/>
      <c r="K438" s="35"/>
    </row>
    <row r="439" spans="2:11" x14ac:dyDescent="0.25">
      <c r="B439" s="21">
        <f t="shared" si="13"/>
        <v>417</v>
      </c>
      <c r="C439" s="10"/>
      <c r="D439" s="46"/>
      <c r="E439" s="46"/>
      <c r="F439" s="10"/>
      <c r="G439" s="10"/>
      <c r="H439" s="12" t="str">
        <f t="shared" si="12"/>
        <v/>
      </c>
      <c r="I439" s="10"/>
      <c r="J439" s="46"/>
      <c r="K439" s="35"/>
    </row>
    <row r="440" spans="2:11" x14ac:dyDescent="0.25">
      <c r="B440" s="21">
        <f t="shared" si="13"/>
        <v>418</v>
      </c>
      <c r="C440" s="10"/>
      <c r="D440" s="46"/>
      <c r="E440" s="46"/>
      <c r="F440" s="10"/>
      <c r="G440" s="10"/>
      <c r="H440" s="12" t="str">
        <f t="shared" si="12"/>
        <v/>
      </c>
      <c r="I440" s="10"/>
      <c r="J440" s="46"/>
      <c r="K440" s="35"/>
    </row>
    <row r="441" spans="2:11" x14ac:dyDescent="0.25">
      <c r="B441" s="21">
        <f t="shared" si="13"/>
        <v>419</v>
      </c>
      <c r="C441" s="10"/>
      <c r="D441" s="46"/>
      <c r="E441" s="46"/>
      <c r="F441" s="10"/>
      <c r="G441" s="10"/>
      <c r="H441" s="12" t="str">
        <f t="shared" si="12"/>
        <v/>
      </c>
      <c r="I441" s="10"/>
      <c r="J441" s="46"/>
      <c r="K441" s="35"/>
    </row>
    <row r="442" spans="2:11" x14ac:dyDescent="0.25">
      <c r="B442" s="21">
        <f t="shared" si="13"/>
        <v>420</v>
      </c>
      <c r="C442" s="10"/>
      <c r="D442" s="46"/>
      <c r="E442" s="46"/>
      <c r="F442" s="10"/>
      <c r="G442" s="10"/>
      <c r="H442" s="12" t="str">
        <f t="shared" si="12"/>
        <v/>
      </c>
      <c r="I442" s="10"/>
      <c r="J442" s="46"/>
      <c r="K442" s="35"/>
    </row>
    <row r="443" spans="2:11" x14ac:dyDescent="0.25">
      <c r="B443" s="21">
        <f t="shared" si="13"/>
        <v>421</v>
      </c>
      <c r="C443" s="10"/>
      <c r="D443" s="46"/>
      <c r="E443" s="46"/>
      <c r="F443" s="10"/>
      <c r="G443" s="10"/>
      <c r="H443" s="12" t="str">
        <f t="shared" si="12"/>
        <v/>
      </c>
      <c r="I443" s="10"/>
      <c r="J443" s="46"/>
      <c r="K443" s="35"/>
    </row>
    <row r="444" spans="2:11" x14ac:dyDescent="0.25">
      <c r="B444" s="21">
        <f t="shared" si="13"/>
        <v>422</v>
      </c>
      <c r="C444" s="10"/>
      <c r="D444" s="46"/>
      <c r="E444" s="46"/>
      <c r="F444" s="10"/>
      <c r="G444" s="10"/>
      <c r="H444" s="12" t="str">
        <f t="shared" si="12"/>
        <v/>
      </c>
      <c r="I444" s="10"/>
      <c r="J444" s="46"/>
      <c r="K444" s="35"/>
    </row>
    <row r="445" spans="2:11" x14ac:dyDescent="0.25">
      <c r="B445" s="21">
        <f t="shared" si="13"/>
        <v>423</v>
      </c>
      <c r="C445" s="10"/>
      <c r="D445" s="46"/>
      <c r="E445" s="46"/>
      <c r="F445" s="10"/>
      <c r="G445" s="10"/>
      <c r="H445" s="12" t="str">
        <f t="shared" si="12"/>
        <v/>
      </c>
      <c r="I445" s="10"/>
      <c r="J445" s="46"/>
      <c r="K445" s="35"/>
    </row>
    <row r="446" spans="2:11" x14ac:dyDescent="0.25">
      <c r="B446" s="21">
        <f t="shared" si="13"/>
        <v>424</v>
      </c>
      <c r="C446" s="10"/>
      <c r="D446" s="46"/>
      <c r="E446" s="46"/>
      <c r="F446" s="10"/>
      <c r="G446" s="10"/>
      <c r="H446" s="12" t="str">
        <f t="shared" si="12"/>
        <v/>
      </c>
      <c r="I446" s="10"/>
      <c r="J446" s="46"/>
      <c r="K446" s="35"/>
    </row>
    <row r="447" spans="2:11" x14ac:dyDescent="0.25">
      <c r="B447" s="21">
        <f t="shared" si="13"/>
        <v>425</v>
      </c>
      <c r="C447" s="10"/>
      <c r="D447" s="46"/>
      <c r="E447" s="46"/>
      <c r="F447" s="10"/>
      <c r="G447" s="10"/>
      <c r="H447" s="12" t="str">
        <f t="shared" si="12"/>
        <v/>
      </c>
      <c r="I447" s="10"/>
      <c r="J447" s="46"/>
      <c r="K447" s="35"/>
    </row>
    <row r="448" spans="2:11" x14ac:dyDescent="0.25">
      <c r="B448" s="21">
        <f t="shared" si="13"/>
        <v>426</v>
      </c>
      <c r="C448" s="10"/>
      <c r="D448" s="46"/>
      <c r="E448" s="46"/>
      <c r="F448" s="10"/>
      <c r="G448" s="10"/>
      <c r="H448" s="12" t="str">
        <f t="shared" si="12"/>
        <v/>
      </c>
      <c r="I448" s="10"/>
      <c r="J448" s="46"/>
      <c r="K448" s="35"/>
    </row>
    <row r="449" spans="2:11" x14ac:dyDescent="0.25">
      <c r="B449" s="21">
        <f t="shared" si="13"/>
        <v>427</v>
      </c>
      <c r="C449" s="10"/>
      <c r="D449" s="46"/>
      <c r="E449" s="46"/>
      <c r="F449" s="10"/>
      <c r="G449" s="10"/>
      <c r="H449" s="12" t="str">
        <f t="shared" si="12"/>
        <v/>
      </c>
      <c r="I449" s="10"/>
      <c r="J449" s="46"/>
      <c r="K449" s="35"/>
    </row>
    <row r="450" spans="2:11" x14ac:dyDescent="0.25">
      <c r="B450" s="21">
        <f t="shared" si="13"/>
        <v>428</v>
      </c>
      <c r="C450" s="10"/>
      <c r="D450" s="46"/>
      <c r="E450" s="46"/>
      <c r="F450" s="10"/>
      <c r="G450" s="10"/>
      <c r="H450" s="12" t="str">
        <f t="shared" si="12"/>
        <v/>
      </c>
      <c r="I450" s="10"/>
      <c r="J450" s="46"/>
      <c r="K450" s="35"/>
    </row>
    <row r="451" spans="2:11" x14ac:dyDescent="0.25">
      <c r="B451" s="21">
        <f t="shared" si="13"/>
        <v>429</v>
      </c>
      <c r="C451" s="10"/>
      <c r="D451" s="46"/>
      <c r="E451" s="46"/>
      <c r="F451" s="10"/>
      <c r="G451" s="10"/>
      <c r="H451" s="12" t="str">
        <f t="shared" ref="H451:H514" si="14">IF(G451 &lt;&gt; "",VLOOKUP($G451,Defect_severity,2,FALSE),"")</f>
        <v/>
      </c>
      <c r="I451" s="10"/>
      <c r="J451" s="46"/>
      <c r="K451" s="35"/>
    </row>
    <row r="452" spans="2:11" x14ac:dyDescent="0.25">
      <c r="B452" s="21">
        <f t="shared" si="13"/>
        <v>430</v>
      </c>
      <c r="C452" s="10"/>
      <c r="D452" s="46"/>
      <c r="E452" s="46"/>
      <c r="F452" s="10"/>
      <c r="G452" s="10"/>
      <c r="H452" s="12" t="str">
        <f t="shared" si="14"/>
        <v/>
      </c>
      <c r="I452" s="10"/>
      <c r="J452" s="46"/>
      <c r="K452" s="35"/>
    </row>
    <row r="453" spans="2:11" x14ac:dyDescent="0.25">
      <c r="B453" s="21">
        <f t="shared" si="13"/>
        <v>431</v>
      </c>
      <c r="C453" s="10"/>
      <c r="D453" s="46"/>
      <c r="E453" s="46"/>
      <c r="F453" s="10"/>
      <c r="G453" s="10"/>
      <c r="H453" s="12" t="str">
        <f t="shared" si="14"/>
        <v/>
      </c>
      <c r="I453" s="10"/>
      <c r="J453" s="46"/>
      <c r="K453" s="35"/>
    </row>
    <row r="454" spans="2:11" x14ac:dyDescent="0.25">
      <c r="B454" s="21">
        <f t="shared" si="13"/>
        <v>432</v>
      </c>
      <c r="C454" s="10"/>
      <c r="D454" s="46"/>
      <c r="E454" s="46"/>
      <c r="F454" s="10"/>
      <c r="G454" s="10"/>
      <c r="H454" s="12" t="str">
        <f t="shared" si="14"/>
        <v/>
      </c>
      <c r="I454" s="10"/>
      <c r="J454" s="46"/>
      <c r="K454" s="35"/>
    </row>
    <row r="455" spans="2:11" x14ac:dyDescent="0.25">
      <c r="B455" s="21">
        <f t="shared" si="13"/>
        <v>433</v>
      </c>
      <c r="C455" s="10"/>
      <c r="D455" s="46"/>
      <c r="E455" s="46"/>
      <c r="F455" s="10"/>
      <c r="G455" s="10"/>
      <c r="H455" s="12" t="str">
        <f t="shared" si="14"/>
        <v/>
      </c>
      <c r="I455" s="10"/>
      <c r="J455" s="46"/>
      <c r="K455" s="35"/>
    </row>
    <row r="456" spans="2:11" x14ac:dyDescent="0.25">
      <c r="B456" s="21">
        <f t="shared" si="13"/>
        <v>434</v>
      </c>
      <c r="C456" s="10"/>
      <c r="D456" s="46"/>
      <c r="E456" s="46"/>
      <c r="F456" s="10"/>
      <c r="G456" s="10"/>
      <c r="H456" s="12" t="str">
        <f t="shared" si="14"/>
        <v/>
      </c>
      <c r="I456" s="10"/>
      <c r="J456" s="46"/>
      <c r="K456" s="35"/>
    </row>
    <row r="457" spans="2:11" x14ac:dyDescent="0.25">
      <c r="B457" s="21">
        <f t="shared" si="13"/>
        <v>435</v>
      </c>
      <c r="C457" s="10"/>
      <c r="D457" s="46"/>
      <c r="E457" s="46"/>
      <c r="F457" s="10"/>
      <c r="G457" s="10"/>
      <c r="H457" s="12" t="str">
        <f t="shared" si="14"/>
        <v/>
      </c>
      <c r="I457" s="10"/>
      <c r="J457" s="46"/>
      <c r="K457" s="35"/>
    </row>
    <row r="458" spans="2:11" x14ac:dyDescent="0.25">
      <c r="B458" s="21">
        <f t="shared" si="13"/>
        <v>436</v>
      </c>
      <c r="C458" s="10"/>
      <c r="D458" s="46"/>
      <c r="E458" s="46"/>
      <c r="F458" s="10"/>
      <c r="G458" s="10"/>
      <c r="H458" s="12" t="str">
        <f t="shared" si="14"/>
        <v/>
      </c>
      <c r="I458" s="10"/>
      <c r="J458" s="46"/>
      <c r="K458" s="35"/>
    </row>
    <row r="459" spans="2:11" x14ac:dyDescent="0.25">
      <c r="B459" s="21">
        <f t="shared" si="13"/>
        <v>437</v>
      </c>
      <c r="C459" s="10"/>
      <c r="D459" s="46"/>
      <c r="E459" s="46"/>
      <c r="F459" s="10"/>
      <c r="G459" s="10"/>
      <c r="H459" s="12" t="str">
        <f t="shared" si="14"/>
        <v/>
      </c>
      <c r="I459" s="10"/>
      <c r="J459" s="46"/>
      <c r="K459" s="35"/>
    </row>
    <row r="460" spans="2:11" x14ac:dyDescent="0.25">
      <c r="B460" s="21">
        <f t="shared" si="13"/>
        <v>438</v>
      </c>
      <c r="C460" s="10"/>
      <c r="D460" s="46"/>
      <c r="E460" s="46"/>
      <c r="F460" s="10"/>
      <c r="G460" s="10"/>
      <c r="H460" s="12" t="str">
        <f t="shared" si="14"/>
        <v/>
      </c>
      <c r="I460" s="10"/>
      <c r="J460" s="46"/>
      <c r="K460" s="35"/>
    </row>
    <row r="461" spans="2:11" x14ac:dyDescent="0.25">
      <c r="B461" s="21">
        <f t="shared" si="13"/>
        <v>439</v>
      </c>
      <c r="C461" s="10"/>
      <c r="D461" s="46"/>
      <c r="E461" s="46"/>
      <c r="F461" s="10"/>
      <c r="G461" s="10"/>
      <c r="H461" s="12" t="str">
        <f t="shared" si="14"/>
        <v/>
      </c>
      <c r="I461" s="10"/>
      <c r="J461" s="46"/>
      <c r="K461" s="35"/>
    </row>
    <row r="462" spans="2:11" x14ac:dyDescent="0.25">
      <c r="B462" s="21">
        <f t="shared" si="13"/>
        <v>440</v>
      </c>
      <c r="C462" s="10"/>
      <c r="D462" s="46"/>
      <c r="E462" s="46"/>
      <c r="F462" s="10"/>
      <c r="G462" s="10"/>
      <c r="H462" s="12" t="str">
        <f t="shared" si="14"/>
        <v/>
      </c>
      <c r="I462" s="10"/>
      <c r="J462" s="46"/>
      <c r="K462" s="35"/>
    </row>
    <row r="463" spans="2:11" x14ac:dyDescent="0.25">
      <c r="B463" s="21">
        <f t="shared" si="13"/>
        <v>441</v>
      </c>
      <c r="C463" s="10"/>
      <c r="D463" s="46"/>
      <c r="E463" s="46"/>
      <c r="F463" s="10"/>
      <c r="G463" s="10"/>
      <c r="H463" s="12" t="str">
        <f t="shared" si="14"/>
        <v/>
      </c>
      <c r="I463" s="10"/>
      <c r="J463" s="46"/>
      <c r="K463" s="35"/>
    </row>
    <row r="464" spans="2:11" x14ac:dyDescent="0.25">
      <c r="B464" s="21">
        <f t="shared" si="13"/>
        <v>442</v>
      </c>
      <c r="C464" s="10"/>
      <c r="D464" s="46"/>
      <c r="E464" s="46"/>
      <c r="F464" s="10"/>
      <c r="G464" s="10"/>
      <c r="H464" s="12" t="str">
        <f t="shared" si="14"/>
        <v/>
      </c>
      <c r="I464" s="10"/>
      <c r="J464" s="46"/>
      <c r="K464" s="35"/>
    </row>
    <row r="465" spans="2:11" x14ac:dyDescent="0.25">
      <c r="B465" s="21">
        <f t="shared" si="13"/>
        <v>443</v>
      </c>
      <c r="C465" s="10"/>
      <c r="D465" s="46"/>
      <c r="E465" s="46"/>
      <c r="F465" s="10"/>
      <c r="G465" s="10"/>
      <c r="H465" s="12" t="str">
        <f t="shared" si="14"/>
        <v/>
      </c>
      <c r="I465" s="10"/>
      <c r="J465" s="46"/>
      <c r="K465" s="35"/>
    </row>
    <row r="466" spans="2:11" x14ac:dyDescent="0.25">
      <c r="B466" s="21">
        <f t="shared" si="13"/>
        <v>444</v>
      </c>
      <c r="C466" s="10"/>
      <c r="D466" s="46"/>
      <c r="E466" s="46"/>
      <c r="F466" s="10"/>
      <c r="G466" s="10"/>
      <c r="H466" s="12" t="str">
        <f t="shared" si="14"/>
        <v/>
      </c>
      <c r="I466" s="10"/>
      <c r="J466" s="46"/>
      <c r="K466" s="35"/>
    </row>
    <row r="467" spans="2:11" x14ac:dyDescent="0.25">
      <c r="B467" s="21">
        <f t="shared" si="13"/>
        <v>445</v>
      </c>
      <c r="C467" s="10"/>
      <c r="D467" s="46"/>
      <c r="E467" s="46"/>
      <c r="F467" s="10"/>
      <c r="G467" s="10"/>
      <c r="H467" s="12" t="str">
        <f t="shared" si="14"/>
        <v/>
      </c>
      <c r="I467" s="10"/>
      <c r="J467" s="46"/>
      <c r="K467" s="35"/>
    </row>
    <row r="468" spans="2:11" x14ac:dyDescent="0.25">
      <c r="B468" s="21">
        <f t="shared" si="13"/>
        <v>446</v>
      </c>
      <c r="C468" s="10"/>
      <c r="D468" s="46"/>
      <c r="E468" s="46"/>
      <c r="F468" s="10"/>
      <c r="G468" s="10"/>
      <c r="H468" s="12" t="str">
        <f t="shared" si="14"/>
        <v/>
      </c>
      <c r="I468" s="10"/>
      <c r="J468" s="46"/>
      <c r="K468" s="35"/>
    </row>
    <row r="469" spans="2:11" x14ac:dyDescent="0.25">
      <c r="B469" s="21">
        <f t="shared" si="13"/>
        <v>447</v>
      </c>
      <c r="C469" s="10"/>
      <c r="D469" s="46"/>
      <c r="E469" s="46"/>
      <c r="F469" s="10"/>
      <c r="G469" s="10"/>
      <c r="H469" s="12" t="str">
        <f t="shared" si="14"/>
        <v/>
      </c>
      <c r="I469" s="10"/>
      <c r="J469" s="46"/>
      <c r="K469" s="35"/>
    </row>
    <row r="470" spans="2:11" x14ac:dyDescent="0.25">
      <c r="B470" s="21">
        <f t="shared" si="13"/>
        <v>448</v>
      </c>
      <c r="C470" s="10"/>
      <c r="D470" s="46"/>
      <c r="E470" s="46"/>
      <c r="F470" s="10"/>
      <c r="G470" s="10"/>
      <c r="H470" s="12" t="str">
        <f t="shared" si="14"/>
        <v/>
      </c>
      <c r="I470" s="10"/>
      <c r="J470" s="46"/>
      <c r="K470" s="35"/>
    </row>
    <row r="471" spans="2:11" x14ac:dyDescent="0.25">
      <c r="B471" s="21">
        <f t="shared" si="13"/>
        <v>449</v>
      </c>
      <c r="C471" s="10"/>
      <c r="D471" s="46"/>
      <c r="E471" s="46"/>
      <c r="F471" s="10"/>
      <c r="G471" s="10"/>
      <c r="H471" s="12" t="str">
        <f t="shared" si="14"/>
        <v/>
      </c>
      <c r="I471" s="10"/>
      <c r="J471" s="46"/>
      <c r="K471" s="35"/>
    </row>
    <row r="472" spans="2:11" x14ac:dyDescent="0.25">
      <c r="B472" s="21">
        <f t="shared" si="13"/>
        <v>450</v>
      </c>
      <c r="C472" s="10"/>
      <c r="D472" s="46"/>
      <c r="E472" s="46"/>
      <c r="F472" s="10"/>
      <c r="G472" s="10"/>
      <c r="H472" s="12" t="str">
        <f t="shared" si="14"/>
        <v/>
      </c>
      <c r="I472" s="10"/>
      <c r="J472" s="46"/>
      <c r="K472" s="35"/>
    </row>
    <row r="473" spans="2:11" x14ac:dyDescent="0.25">
      <c r="B473" s="21">
        <f t="shared" ref="B473:B522" si="15">B472+1</f>
        <v>451</v>
      </c>
      <c r="C473" s="10"/>
      <c r="D473" s="46"/>
      <c r="E473" s="46"/>
      <c r="F473" s="10"/>
      <c r="G473" s="10"/>
      <c r="H473" s="12" t="str">
        <f t="shared" si="14"/>
        <v/>
      </c>
      <c r="I473" s="10"/>
      <c r="J473" s="46"/>
      <c r="K473" s="35"/>
    </row>
    <row r="474" spans="2:11" x14ac:dyDescent="0.25">
      <c r="B474" s="21">
        <f t="shared" si="15"/>
        <v>452</v>
      </c>
      <c r="C474" s="10"/>
      <c r="D474" s="46"/>
      <c r="E474" s="46"/>
      <c r="F474" s="10"/>
      <c r="G474" s="10"/>
      <c r="H474" s="12" t="str">
        <f t="shared" si="14"/>
        <v/>
      </c>
      <c r="I474" s="10"/>
      <c r="J474" s="46"/>
      <c r="K474" s="35"/>
    </row>
    <row r="475" spans="2:11" x14ac:dyDescent="0.25">
      <c r="B475" s="21">
        <f t="shared" si="15"/>
        <v>453</v>
      </c>
      <c r="C475" s="10"/>
      <c r="D475" s="46"/>
      <c r="E475" s="46"/>
      <c r="F475" s="10"/>
      <c r="G475" s="10"/>
      <c r="H475" s="12" t="str">
        <f t="shared" si="14"/>
        <v/>
      </c>
      <c r="I475" s="10"/>
      <c r="J475" s="46"/>
      <c r="K475" s="35"/>
    </row>
    <row r="476" spans="2:11" x14ac:dyDescent="0.25">
      <c r="B476" s="21">
        <f t="shared" si="15"/>
        <v>454</v>
      </c>
      <c r="C476" s="10"/>
      <c r="D476" s="46"/>
      <c r="E476" s="46"/>
      <c r="F476" s="10"/>
      <c r="G476" s="10"/>
      <c r="H476" s="12" t="str">
        <f t="shared" si="14"/>
        <v/>
      </c>
      <c r="I476" s="10"/>
      <c r="J476" s="46"/>
      <c r="K476" s="35"/>
    </row>
    <row r="477" spans="2:11" x14ac:dyDescent="0.25">
      <c r="B477" s="21">
        <f t="shared" si="15"/>
        <v>455</v>
      </c>
      <c r="C477" s="10"/>
      <c r="D477" s="46"/>
      <c r="E477" s="46"/>
      <c r="F477" s="10"/>
      <c r="G477" s="10"/>
      <c r="H477" s="12" t="str">
        <f t="shared" si="14"/>
        <v/>
      </c>
      <c r="I477" s="10"/>
      <c r="J477" s="46"/>
      <c r="K477" s="35"/>
    </row>
    <row r="478" spans="2:11" x14ac:dyDescent="0.25">
      <c r="B478" s="21">
        <f t="shared" si="15"/>
        <v>456</v>
      </c>
      <c r="C478" s="10"/>
      <c r="D478" s="46"/>
      <c r="E478" s="46"/>
      <c r="F478" s="10"/>
      <c r="G478" s="10"/>
      <c r="H478" s="12" t="str">
        <f t="shared" si="14"/>
        <v/>
      </c>
      <c r="I478" s="10"/>
      <c r="J478" s="46"/>
      <c r="K478" s="35"/>
    </row>
    <row r="479" spans="2:11" x14ac:dyDescent="0.25">
      <c r="B479" s="21">
        <f t="shared" si="15"/>
        <v>457</v>
      </c>
      <c r="C479" s="10"/>
      <c r="D479" s="46"/>
      <c r="E479" s="46"/>
      <c r="F479" s="10"/>
      <c r="G479" s="10"/>
      <c r="H479" s="12" t="str">
        <f t="shared" si="14"/>
        <v/>
      </c>
      <c r="I479" s="10"/>
      <c r="J479" s="46"/>
      <c r="K479" s="35"/>
    </row>
    <row r="480" spans="2:11" x14ac:dyDescent="0.25">
      <c r="B480" s="21">
        <f t="shared" si="15"/>
        <v>458</v>
      </c>
      <c r="C480" s="10"/>
      <c r="D480" s="46"/>
      <c r="E480" s="46"/>
      <c r="F480" s="10"/>
      <c r="G480" s="10"/>
      <c r="H480" s="12" t="str">
        <f t="shared" si="14"/>
        <v/>
      </c>
      <c r="I480" s="10"/>
      <c r="J480" s="46"/>
      <c r="K480" s="35"/>
    </row>
    <row r="481" spans="2:11" x14ac:dyDescent="0.25">
      <c r="B481" s="21">
        <f t="shared" si="15"/>
        <v>459</v>
      </c>
      <c r="C481" s="10"/>
      <c r="D481" s="46"/>
      <c r="E481" s="46"/>
      <c r="F481" s="10"/>
      <c r="G481" s="10"/>
      <c r="H481" s="12" t="str">
        <f t="shared" si="14"/>
        <v/>
      </c>
      <c r="I481" s="10"/>
      <c r="J481" s="46"/>
      <c r="K481" s="35"/>
    </row>
    <row r="482" spans="2:11" x14ac:dyDescent="0.25">
      <c r="B482" s="21">
        <f t="shared" si="15"/>
        <v>460</v>
      </c>
      <c r="C482" s="10"/>
      <c r="D482" s="46"/>
      <c r="E482" s="46"/>
      <c r="F482" s="10"/>
      <c r="G482" s="10"/>
      <c r="H482" s="12" t="str">
        <f t="shared" si="14"/>
        <v/>
      </c>
      <c r="I482" s="10"/>
      <c r="J482" s="46"/>
      <c r="K482" s="35"/>
    </row>
    <row r="483" spans="2:11" x14ac:dyDescent="0.25">
      <c r="B483" s="21">
        <f t="shared" si="15"/>
        <v>461</v>
      </c>
      <c r="C483" s="10"/>
      <c r="D483" s="46"/>
      <c r="E483" s="46"/>
      <c r="F483" s="10"/>
      <c r="G483" s="10"/>
      <c r="H483" s="12" t="str">
        <f t="shared" si="14"/>
        <v/>
      </c>
      <c r="I483" s="10"/>
      <c r="J483" s="46"/>
      <c r="K483" s="35"/>
    </row>
    <row r="484" spans="2:11" x14ac:dyDescent="0.25">
      <c r="B484" s="21">
        <f t="shared" si="15"/>
        <v>462</v>
      </c>
      <c r="C484" s="10"/>
      <c r="D484" s="46"/>
      <c r="E484" s="46"/>
      <c r="F484" s="10"/>
      <c r="G484" s="10"/>
      <c r="H484" s="12" t="str">
        <f t="shared" si="14"/>
        <v/>
      </c>
      <c r="I484" s="10"/>
      <c r="J484" s="46"/>
      <c r="K484" s="35"/>
    </row>
    <row r="485" spans="2:11" x14ac:dyDescent="0.25">
      <c r="B485" s="21">
        <f t="shared" si="15"/>
        <v>463</v>
      </c>
      <c r="C485" s="10"/>
      <c r="D485" s="46"/>
      <c r="E485" s="46"/>
      <c r="F485" s="10"/>
      <c r="G485" s="10"/>
      <c r="H485" s="12" t="str">
        <f t="shared" si="14"/>
        <v/>
      </c>
      <c r="I485" s="10"/>
      <c r="J485" s="46"/>
      <c r="K485" s="35"/>
    </row>
    <row r="486" spans="2:11" x14ac:dyDescent="0.25">
      <c r="B486" s="21">
        <f t="shared" si="15"/>
        <v>464</v>
      </c>
      <c r="C486" s="10"/>
      <c r="D486" s="46"/>
      <c r="E486" s="46"/>
      <c r="F486" s="10"/>
      <c r="G486" s="10"/>
      <c r="H486" s="12" t="str">
        <f t="shared" si="14"/>
        <v/>
      </c>
      <c r="I486" s="10"/>
      <c r="J486" s="46"/>
      <c r="K486" s="35"/>
    </row>
    <row r="487" spans="2:11" x14ac:dyDescent="0.25">
      <c r="B487" s="21">
        <f t="shared" si="15"/>
        <v>465</v>
      </c>
      <c r="C487" s="10"/>
      <c r="D487" s="46"/>
      <c r="E487" s="46"/>
      <c r="F487" s="10"/>
      <c r="G487" s="10"/>
      <c r="H487" s="12" t="str">
        <f t="shared" si="14"/>
        <v/>
      </c>
      <c r="I487" s="10"/>
      <c r="J487" s="46"/>
      <c r="K487" s="35"/>
    </row>
    <row r="488" spans="2:11" x14ac:dyDescent="0.25">
      <c r="B488" s="21">
        <f t="shared" si="15"/>
        <v>466</v>
      </c>
      <c r="C488" s="10"/>
      <c r="D488" s="46"/>
      <c r="E488" s="46"/>
      <c r="F488" s="10"/>
      <c r="G488" s="10"/>
      <c r="H488" s="12" t="str">
        <f t="shared" si="14"/>
        <v/>
      </c>
      <c r="I488" s="10"/>
      <c r="J488" s="46"/>
      <c r="K488" s="35"/>
    </row>
    <row r="489" spans="2:11" x14ac:dyDescent="0.25">
      <c r="B489" s="21">
        <f t="shared" si="15"/>
        <v>467</v>
      </c>
      <c r="C489" s="10"/>
      <c r="D489" s="46"/>
      <c r="E489" s="46"/>
      <c r="F489" s="10"/>
      <c r="G489" s="10"/>
      <c r="H489" s="12" t="str">
        <f t="shared" si="14"/>
        <v/>
      </c>
      <c r="I489" s="10"/>
      <c r="J489" s="46"/>
      <c r="K489" s="35"/>
    </row>
    <row r="490" spans="2:11" x14ac:dyDescent="0.25">
      <c r="B490" s="21">
        <f t="shared" si="15"/>
        <v>468</v>
      </c>
      <c r="C490" s="10"/>
      <c r="D490" s="46"/>
      <c r="E490" s="46"/>
      <c r="F490" s="10"/>
      <c r="G490" s="10"/>
      <c r="H490" s="12" t="str">
        <f t="shared" si="14"/>
        <v/>
      </c>
      <c r="I490" s="10"/>
      <c r="J490" s="46"/>
      <c r="K490" s="35"/>
    </row>
    <row r="491" spans="2:11" x14ac:dyDescent="0.25">
      <c r="B491" s="21">
        <f t="shared" si="15"/>
        <v>469</v>
      </c>
      <c r="C491" s="10"/>
      <c r="D491" s="46"/>
      <c r="E491" s="46"/>
      <c r="F491" s="10"/>
      <c r="G491" s="10"/>
      <c r="H491" s="12" t="str">
        <f t="shared" si="14"/>
        <v/>
      </c>
      <c r="I491" s="10"/>
      <c r="J491" s="46"/>
      <c r="K491" s="35"/>
    </row>
    <row r="492" spans="2:11" x14ac:dyDescent="0.25">
      <c r="B492" s="21">
        <f t="shared" si="15"/>
        <v>470</v>
      </c>
      <c r="C492" s="10"/>
      <c r="D492" s="46"/>
      <c r="E492" s="46"/>
      <c r="F492" s="10"/>
      <c r="G492" s="10"/>
      <c r="H492" s="12" t="str">
        <f t="shared" si="14"/>
        <v/>
      </c>
      <c r="I492" s="10"/>
      <c r="J492" s="46"/>
      <c r="K492" s="35"/>
    </row>
    <row r="493" spans="2:11" x14ac:dyDescent="0.25">
      <c r="B493" s="21">
        <f t="shared" si="15"/>
        <v>471</v>
      </c>
      <c r="C493" s="10"/>
      <c r="D493" s="46"/>
      <c r="E493" s="46"/>
      <c r="F493" s="10"/>
      <c r="G493" s="10"/>
      <c r="H493" s="12" t="str">
        <f t="shared" si="14"/>
        <v/>
      </c>
      <c r="I493" s="10"/>
      <c r="J493" s="46"/>
      <c r="K493" s="35"/>
    </row>
    <row r="494" spans="2:11" x14ac:dyDescent="0.25">
      <c r="B494" s="21">
        <f t="shared" si="15"/>
        <v>472</v>
      </c>
      <c r="C494" s="10"/>
      <c r="D494" s="46"/>
      <c r="E494" s="46"/>
      <c r="F494" s="10"/>
      <c r="G494" s="10"/>
      <c r="H494" s="12" t="str">
        <f t="shared" si="14"/>
        <v/>
      </c>
      <c r="I494" s="10"/>
      <c r="J494" s="46"/>
      <c r="K494" s="35"/>
    </row>
    <row r="495" spans="2:11" x14ac:dyDescent="0.25">
      <c r="B495" s="21">
        <f t="shared" si="15"/>
        <v>473</v>
      </c>
      <c r="C495" s="10"/>
      <c r="D495" s="46"/>
      <c r="E495" s="46"/>
      <c r="F495" s="10"/>
      <c r="G495" s="10"/>
      <c r="H495" s="12" t="str">
        <f t="shared" si="14"/>
        <v/>
      </c>
      <c r="I495" s="10"/>
      <c r="J495" s="46"/>
      <c r="K495" s="35"/>
    </row>
    <row r="496" spans="2:11" x14ac:dyDescent="0.25">
      <c r="B496" s="21">
        <f t="shared" si="15"/>
        <v>474</v>
      </c>
      <c r="C496" s="10"/>
      <c r="D496" s="46"/>
      <c r="E496" s="46"/>
      <c r="F496" s="10"/>
      <c r="G496" s="10"/>
      <c r="H496" s="12" t="str">
        <f t="shared" si="14"/>
        <v/>
      </c>
      <c r="I496" s="10"/>
      <c r="J496" s="46"/>
      <c r="K496" s="35"/>
    </row>
    <row r="497" spans="2:11" x14ac:dyDescent="0.25">
      <c r="B497" s="21">
        <f t="shared" si="15"/>
        <v>475</v>
      </c>
      <c r="C497" s="10"/>
      <c r="D497" s="46"/>
      <c r="E497" s="46"/>
      <c r="F497" s="10"/>
      <c r="G497" s="10"/>
      <c r="H497" s="12" t="str">
        <f t="shared" si="14"/>
        <v/>
      </c>
      <c r="I497" s="10"/>
      <c r="J497" s="46"/>
      <c r="K497" s="35"/>
    </row>
    <row r="498" spans="2:11" x14ac:dyDescent="0.25">
      <c r="B498" s="21">
        <f t="shared" si="15"/>
        <v>476</v>
      </c>
      <c r="C498" s="10"/>
      <c r="D498" s="46"/>
      <c r="E498" s="46"/>
      <c r="F498" s="10"/>
      <c r="G498" s="10"/>
      <c r="H498" s="12" t="str">
        <f t="shared" si="14"/>
        <v/>
      </c>
      <c r="I498" s="10"/>
      <c r="J498" s="46"/>
      <c r="K498" s="35"/>
    </row>
    <row r="499" spans="2:11" x14ac:dyDescent="0.25">
      <c r="B499" s="21">
        <f t="shared" si="15"/>
        <v>477</v>
      </c>
      <c r="C499" s="10"/>
      <c r="D499" s="46"/>
      <c r="E499" s="46"/>
      <c r="F499" s="10"/>
      <c r="G499" s="10"/>
      <c r="H499" s="12" t="str">
        <f t="shared" si="14"/>
        <v/>
      </c>
      <c r="I499" s="10"/>
      <c r="J499" s="46"/>
      <c r="K499" s="35"/>
    </row>
    <row r="500" spans="2:11" x14ac:dyDescent="0.25">
      <c r="B500" s="21">
        <f t="shared" si="15"/>
        <v>478</v>
      </c>
      <c r="C500" s="10"/>
      <c r="D500" s="46"/>
      <c r="E500" s="46"/>
      <c r="F500" s="10"/>
      <c r="G500" s="10"/>
      <c r="H500" s="12" t="str">
        <f t="shared" si="14"/>
        <v/>
      </c>
      <c r="I500" s="10"/>
      <c r="J500" s="46"/>
      <c r="K500" s="35"/>
    </row>
    <row r="501" spans="2:11" x14ac:dyDescent="0.25">
      <c r="B501" s="21">
        <f t="shared" si="15"/>
        <v>479</v>
      </c>
      <c r="C501" s="10"/>
      <c r="D501" s="46"/>
      <c r="E501" s="46"/>
      <c r="F501" s="10"/>
      <c r="G501" s="10"/>
      <c r="H501" s="12" t="str">
        <f t="shared" si="14"/>
        <v/>
      </c>
      <c r="I501" s="10"/>
      <c r="J501" s="46"/>
      <c r="K501" s="35"/>
    </row>
    <row r="502" spans="2:11" x14ac:dyDescent="0.25">
      <c r="B502" s="21">
        <f t="shared" si="15"/>
        <v>480</v>
      </c>
      <c r="C502" s="10"/>
      <c r="D502" s="46"/>
      <c r="E502" s="46"/>
      <c r="F502" s="10"/>
      <c r="G502" s="10"/>
      <c r="H502" s="12" t="str">
        <f t="shared" si="14"/>
        <v/>
      </c>
      <c r="I502" s="10"/>
      <c r="J502" s="46"/>
      <c r="K502" s="35"/>
    </row>
    <row r="503" spans="2:11" x14ac:dyDescent="0.25">
      <c r="B503" s="21">
        <f t="shared" si="15"/>
        <v>481</v>
      </c>
      <c r="C503" s="10"/>
      <c r="D503" s="46"/>
      <c r="E503" s="46"/>
      <c r="F503" s="10"/>
      <c r="G503" s="10"/>
      <c r="H503" s="12" t="str">
        <f t="shared" si="14"/>
        <v/>
      </c>
      <c r="I503" s="10"/>
      <c r="J503" s="46"/>
      <c r="K503" s="35"/>
    </row>
    <row r="504" spans="2:11" x14ac:dyDescent="0.25">
      <c r="B504" s="21">
        <f t="shared" si="15"/>
        <v>482</v>
      </c>
      <c r="C504" s="10"/>
      <c r="D504" s="46"/>
      <c r="E504" s="46"/>
      <c r="F504" s="10"/>
      <c r="G504" s="10"/>
      <c r="H504" s="12" t="str">
        <f t="shared" si="14"/>
        <v/>
      </c>
      <c r="I504" s="10"/>
      <c r="J504" s="46"/>
      <c r="K504" s="35"/>
    </row>
    <row r="505" spans="2:11" x14ac:dyDescent="0.25">
      <c r="B505" s="21">
        <f t="shared" si="15"/>
        <v>483</v>
      </c>
      <c r="C505" s="10"/>
      <c r="D505" s="46"/>
      <c r="E505" s="46"/>
      <c r="F505" s="10"/>
      <c r="G505" s="10"/>
      <c r="H505" s="12" t="str">
        <f t="shared" si="14"/>
        <v/>
      </c>
      <c r="I505" s="10"/>
      <c r="J505" s="46"/>
      <c r="K505" s="35"/>
    </row>
    <row r="506" spans="2:11" x14ac:dyDescent="0.25">
      <c r="B506" s="21">
        <f t="shared" si="15"/>
        <v>484</v>
      </c>
      <c r="C506" s="10"/>
      <c r="D506" s="46"/>
      <c r="E506" s="46"/>
      <c r="F506" s="10"/>
      <c r="G506" s="10"/>
      <c r="H506" s="12" t="str">
        <f t="shared" si="14"/>
        <v/>
      </c>
      <c r="I506" s="10"/>
      <c r="J506" s="46"/>
      <c r="K506" s="35"/>
    </row>
    <row r="507" spans="2:11" x14ac:dyDescent="0.25">
      <c r="B507" s="21">
        <f t="shared" si="15"/>
        <v>485</v>
      </c>
      <c r="C507" s="10"/>
      <c r="D507" s="46"/>
      <c r="E507" s="46"/>
      <c r="F507" s="10"/>
      <c r="G507" s="10"/>
      <c r="H507" s="12" t="str">
        <f t="shared" si="14"/>
        <v/>
      </c>
      <c r="I507" s="10"/>
      <c r="J507" s="46"/>
      <c r="K507" s="35"/>
    </row>
    <row r="508" spans="2:11" x14ac:dyDescent="0.25">
      <c r="B508" s="21">
        <f t="shared" si="15"/>
        <v>486</v>
      </c>
      <c r="C508" s="10"/>
      <c r="D508" s="46"/>
      <c r="E508" s="46"/>
      <c r="F508" s="10"/>
      <c r="G508" s="10"/>
      <c r="H508" s="12" t="str">
        <f t="shared" si="14"/>
        <v/>
      </c>
      <c r="I508" s="10"/>
      <c r="J508" s="46"/>
      <c r="K508" s="35"/>
    </row>
    <row r="509" spans="2:11" x14ac:dyDescent="0.25">
      <c r="B509" s="21">
        <f t="shared" si="15"/>
        <v>487</v>
      </c>
      <c r="C509" s="10"/>
      <c r="D509" s="46"/>
      <c r="E509" s="46"/>
      <c r="F509" s="10"/>
      <c r="G509" s="10"/>
      <c r="H509" s="12" t="str">
        <f t="shared" si="14"/>
        <v/>
      </c>
      <c r="I509" s="10"/>
      <c r="J509" s="46"/>
      <c r="K509" s="35"/>
    </row>
    <row r="510" spans="2:11" x14ac:dyDescent="0.25">
      <c r="B510" s="21">
        <f t="shared" si="15"/>
        <v>488</v>
      </c>
      <c r="C510" s="10"/>
      <c r="D510" s="46"/>
      <c r="E510" s="46"/>
      <c r="F510" s="10"/>
      <c r="G510" s="10"/>
      <c r="H510" s="12" t="str">
        <f t="shared" si="14"/>
        <v/>
      </c>
      <c r="I510" s="10"/>
      <c r="J510" s="46"/>
      <c r="K510" s="35"/>
    </row>
    <row r="511" spans="2:11" x14ac:dyDescent="0.25">
      <c r="B511" s="21">
        <f t="shared" si="15"/>
        <v>489</v>
      </c>
      <c r="C511" s="10"/>
      <c r="D511" s="46"/>
      <c r="E511" s="46"/>
      <c r="F511" s="10"/>
      <c r="G511" s="10"/>
      <c r="H511" s="12" t="str">
        <f t="shared" si="14"/>
        <v/>
      </c>
      <c r="I511" s="10"/>
      <c r="J511" s="46"/>
      <c r="K511" s="35"/>
    </row>
    <row r="512" spans="2:11" x14ac:dyDescent="0.25">
      <c r="B512" s="21">
        <f t="shared" si="15"/>
        <v>490</v>
      </c>
      <c r="C512" s="10"/>
      <c r="D512" s="46"/>
      <c r="E512" s="46"/>
      <c r="F512" s="10"/>
      <c r="G512" s="10"/>
      <c r="H512" s="12" t="str">
        <f t="shared" si="14"/>
        <v/>
      </c>
      <c r="I512" s="10"/>
      <c r="J512" s="46"/>
      <c r="K512" s="35"/>
    </row>
    <row r="513" spans="2:11" x14ac:dyDescent="0.25">
      <c r="B513" s="21">
        <f t="shared" si="15"/>
        <v>491</v>
      </c>
      <c r="C513" s="10"/>
      <c r="D513" s="46"/>
      <c r="E513" s="46"/>
      <c r="F513" s="10"/>
      <c r="G513" s="10"/>
      <c r="H513" s="12" t="str">
        <f t="shared" si="14"/>
        <v/>
      </c>
      <c r="I513" s="10"/>
      <c r="J513" s="46"/>
      <c r="K513" s="35"/>
    </row>
    <row r="514" spans="2:11" x14ac:dyDescent="0.25">
      <c r="B514" s="21">
        <f t="shared" si="15"/>
        <v>492</v>
      </c>
      <c r="C514" s="10"/>
      <c r="D514" s="46"/>
      <c r="E514" s="46"/>
      <c r="F514" s="10"/>
      <c r="G514" s="10"/>
      <c r="H514" s="12" t="str">
        <f t="shared" si="14"/>
        <v/>
      </c>
      <c r="I514" s="10"/>
      <c r="J514" s="46"/>
      <c r="K514" s="35"/>
    </row>
    <row r="515" spans="2:11" x14ac:dyDescent="0.25">
      <c r="B515" s="21">
        <f t="shared" si="15"/>
        <v>493</v>
      </c>
      <c r="C515" s="10"/>
      <c r="D515" s="46"/>
      <c r="E515" s="46"/>
      <c r="F515" s="10"/>
      <c r="G515" s="10"/>
      <c r="H515" s="12" t="str">
        <f t="shared" ref="H515:H522" si="16">IF(G515 &lt;&gt; "",VLOOKUP($G515,Defect_severity,2,FALSE),"")</f>
        <v/>
      </c>
      <c r="I515" s="10"/>
      <c r="J515" s="46"/>
      <c r="K515" s="35"/>
    </row>
    <row r="516" spans="2:11" x14ac:dyDescent="0.25">
      <c r="B516" s="21">
        <f t="shared" si="15"/>
        <v>494</v>
      </c>
      <c r="C516" s="10"/>
      <c r="D516" s="46"/>
      <c r="E516" s="46"/>
      <c r="F516" s="10"/>
      <c r="G516" s="10"/>
      <c r="H516" s="12" t="str">
        <f t="shared" si="16"/>
        <v/>
      </c>
      <c r="I516" s="10"/>
      <c r="J516" s="46"/>
      <c r="K516" s="35"/>
    </row>
    <row r="517" spans="2:11" x14ac:dyDescent="0.25">
      <c r="B517" s="21">
        <f t="shared" si="15"/>
        <v>495</v>
      </c>
      <c r="C517" s="10"/>
      <c r="D517" s="46"/>
      <c r="E517" s="46"/>
      <c r="F517" s="10"/>
      <c r="G517" s="10"/>
      <c r="H517" s="12" t="str">
        <f t="shared" si="16"/>
        <v/>
      </c>
      <c r="I517" s="10"/>
      <c r="J517" s="46"/>
      <c r="K517" s="35"/>
    </row>
    <row r="518" spans="2:11" x14ac:dyDescent="0.25">
      <c r="B518" s="21">
        <f t="shared" si="15"/>
        <v>496</v>
      </c>
      <c r="C518" s="10"/>
      <c r="D518" s="46"/>
      <c r="E518" s="46"/>
      <c r="F518" s="10"/>
      <c r="G518" s="10"/>
      <c r="H518" s="12" t="str">
        <f t="shared" si="16"/>
        <v/>
      </c>
      <c r="I518" s="10"/>
      <c r="J518" s="46"/>
      <c r="K518" s="35"/>
    </row>
    <row r="519" spans="2:11" x14ac:dyDescent="0.25">
      <c r="B519" s="21">
        <f t="shared" si="15"/>
        <v>497</v>
      </c>
      <c r="C519" s="10"/>
      <c r="D519" s="46"/>
      <c r="E519" s="46"/>
      <c r="F519" s="10"/>
      <c r="G519" s="10"/>
      <c r="H519" s="12" t="str">
        <f t="shared" si="16"/>
        <v/>
      </c>
      <c r="I519" s="10"/>
      <c r="J519" s="46"/>
      <c r="K519" s="35"/>
    </row>
    <row r="520" spans="2:11" x14ac:dyDescent="0.25">
      <c r="B520" s="21">
        <f t="shared" si="15"/>
        <v>498</v>
      </c>
      <c r="C520" s="10"/>
      <c r="D520" s="46"/>
      <c r="E520" s="46"/>
      <c r="F520" s="10"/>
      <c r="G520" s="10"/>
      <c r="H520" s="12" t="str">
        <f t="shared" si="16"/>
        <v/>
      </c>
      <c r="I520" s="10"/>
      <c r="J520" s="46"/>
      <c r="K520" s="35"/>
    </row>
    <row r="521" spans="2:11" x14ac:dyDescent="0.25">
      <c r="B521" s="21">
        <f t="shared" si="15"/>
        <v>499</v>
      </c>
      <c r="C521" s="10"/>
      <c r="D521" s="46"/>
      <c r="E521" s="46"/>
      <c r="F521" s="10"/>
      <c r="G521" s="10"/>
      <c r="H521" s="12" t="str">
        <f t="shared" si="16"/>
        <v/>
      </c>
      <c r="I521" s="10"/>
      <c r="J521" s="46"/>
      <c r="K521" s="35"/>
    </row>
    <row r="522" spans="2:11" ht="15.75" thickBot="1" x14ac:dyDescent="0.3">
      <c r="B522" s="22">
        <f t="shared" si="15"/>
        <v>500</v>
      </c>
      <c r="C522" s="11"/>
      <c r="D522" s="47"/>
      <c r="E522" s="47"/>
      <c r="F522" s="11"/>
      <c r="G522" s="11"/>
      <c r="H522" s="13" t="str">
        <f t="shared" si="16"/>
        <v/>
      </c>
      <c r="I522" s="11"/>
      <c r="J522" s="47"/>
      <c r="K522" s="36"/>
    </row>
  </sheetData>
  <sheetProtection algorithmName="SHA-512" hashValue="6N/x3+s5yyZ/chgvOojGcCO/Fdphu+CFtv6SWqeq9r7mTNgrpVCt+tQ/1sMOPW7HVGq3aEP6YTEn6F8Z0Qd2XA==" saltValue="mmr+isDO23WVnOKszzeiyQ==" spinCount="100000" sheet="1" objects="1" scenarios="1" insertHyperlinks="0"/>
  <dataConsolidate/>
  <customSheetViews>
    <customSheetView guid="{2B5A4363-8C1E-485A-BECE-33C1A7275D14}" scale="85">
      <selection activeCell="D9" sqref="D9"/>
      <pageMargins left="0.7" right="0.7" top="0.75" bottom="0.75" header="0.3" footer="0.3"/>
    </customSheetView>
  </customSheetViews>
  <mergeCells count="5">
    <mergeCell ref="C13:D13"/>
    <mergeCell ref="B2:B3"/>
    <mergeCell ref="C2:C3"/>
    <mergeCell ref="B8:B11"/>
    <mergeCell ref="C8:D11"/>
  </mergeCells>
  <dataValidations xWindow="368" yWindow="287" count="5"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operator="equal" showInputMessage="1" showErrorMessage="1" prompt="Input date using &quot;MM-DD-YY&quot; Format only._x000a__x000a_Example 01-01-2015" sqref="C6"/>
    <dataValidation type="list" allowBlank="1" showInputMessage="1" showErrorMessage="1" sqref="F23:F522">
      <formula1>Client_Gold_dt</formula1>
    </dataValidation>
    <dataValidation type="list" allowBlank="1" showInputMessage="1" showErrorMessage="1" sqref="G24:G522">
      <formula1>INDIRECT(F24)</formula1>
    </dataValidation>
    <dataValidation type="list" allowBlank="1" showInputMessage="1" showErrorMessage="1" sqref="I23:I522">
      <formula1>Fixed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41" r:id="rId3" name="TempCombo">
          <controlPr defaultSize="0" autoLine="0" r:id="rId4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114300</xdr:rowOff>
              </to>
            </anchor>
          </controlPr>
        </control>
      </mc:Choice>
      <mc:Fallback>
        <control shapeId="10241" r:id="rId3" name="TempCombo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xWindow="368" yWindow="287" count="1">
        <x14:dataValidation type="list" allowBlank="1" showInputMessage="1" showErrorMessage="1">
          <x14:formula1>
            <xm:f>'Data validation new'!$AD$2:$AD$6</xm:f>
          </x14:formula1>
          <xm:sqref>G23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8" sqref="P18"/>
    </sheetView>
  </sheetViews>
  <sheetFormatPr defaultRowHeight="15" x14ac:dyDescent="0.25"/>
  <sheetData/>
  <sheetProtection algorithmName="SHA-512" hashValue="BN9hwk1paGeKNgvYGZH/Q4TJgj53Wxr9Pzt2zgHNQuV37pUqmCfS5N8RF57BJklBoLNZtgWi0pR0No3+lYu/Aw==" saltValue="wwSeapOskmPKLHI0FA/82g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AK522"/>
  <sheetViews>
    <sheetView zoomScale="85" zoomScaleNormal="85" workbookViewId="0">
      <selection activeCell="E15" sqref="E15"/>
    </sheetView>
  </sheetViews>
  <sheetFormatPr defaultColWidth="9.140625" defaultRowHeight="15" x14ac:dyDescent="0.25"/>
  <cols>
    <col min="1" max="1" width="3.7109375" style="1" customWidth="1"/>
    <col min="2" max="2" width="18" style="1" customWidth="1"/>
    <col min="3" max="3" width="28.7109375" style="1" customWidth="1"/>
    <col min="4" max="4" width="51" style="33" customWidth="1"/>
    <col min="5" max="5" width="39" style="33" bestFit="1" customWidth="1"/>
    <col min="6" max="6" width="35.42578125" style="1" customWidth="1"/>
    <col min="7" max="7" width="40.5703125" style="1" bestFit="1" customWidth="1"/>
    <col min="8" max="8" width="29.710937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>
      <c r="B1" s="4"/>
      <c r="C1" s="4"/>
      <c r="D1" s="4"/>
      <c r="E1" s="4"/>
      <c r="H1" s="2"/>
      <c r="AK1" s="1" t="s">
        <v>9</v>
      </c>
    </row>
    <row r="2" spans="1:37" ht="15" customHeight="1" x14ac:dyDescent="0.25">
      <c r="A2" s="2"/>
      <c r="B2" s="233" t="s">
        <v>169</v>
      </c>
      <c r="C2" s="220"/>
      <c r="D2" s="6"/>
      <c r="E2" s="6"/>
      <c r="H2" s="2"/>
    </row>
    <row r="3" spans="1:37" ht="15.75" thickBot="1" x14ac:dyDescent="0.3">
      <c r="B3" s="234"/>
      <c r="C3" s="221"/>
      <c r="D3" s="4"/>
      <c r="E3" s="4"/>
      <c r="H3" s="2"/>
    </row>
    <row r="4" spans="1:37" ht="15.75" thickBot="1" x14ac:dyDescent="0.3">
      <c r="B4" s="125" t="s">
        <v>139</v>
      </c>
      <c r="C4" s="128"/>
      <c r="D4" s="4"/>
      <c r="E4" s="4"/>
      <c r="H4" s="2"/>
      <c r="AK4" s="1" t="s">
        <v>10</v>
      </c>
    </row>
    <row r="5" spans="1:37" ht="15.75" thickBot="1" x14ac:dyDescent="0.3">
      <c r="A5" s="2"/>
      <c r="B5" s="126" t="s">
        <v>138</v>
      </c>
      <c r="C5" s="75"/>
      <c r="D5" s="73"/>
      <c r="E5" s="6"/>
      <c r="H5" s="2"/>
    </row>
    <row r="6" spans="1:37" ht="15.75" thickBot="1" x14ac:dyDescent="0.3">
      <c r="B6" s="127" t="s">
        <v>3</v>
      </c>
      <c r="C6" s="80"/>
      <c r="D6" s="4"/>
      <c r="E6" s="4"/>
      <c r="H6" s="3"/>
    </row>
    <row r="7" spans="1:37" ht="15.75" thickBot="1" x14ac:dyDescent="0.3">
      <c r="B7" s="70"/>
      <c r="C7" s="71"/>
      <c r="D7" s="4"/>
      <c r="E7" s="4"/>
      <c r="H7" s="2"/>
    </row>
    <row r="8" spans="1:37" x14ac:dyDescent="0.25">
      <c r="A8" s="2"/>
      <c r="B8" s="222" t="s">
        <v>6</v>
      </c>
      <c r="C8" s="225"/>
      <c r="D8" s="226"/>
      <c r="E8" s="129"/>
      <c r="F8" s="1" t="s">
        <v>46</v>
      </c>
      <c r="H8" s="5"/>
    </row>
    <row r="9" spans="1:37" x14ac:dyDescent="0.25">
      <c r="B9" s="223"/>
      <c r="C9" s="227"/>
      <c r="D9" s="228"/>
      <c r="E9" s="129"/>
      <c r="F9" s="2"/>
      <c r="H9" s="5"/>
    </row>
    <row r="10" spans="1:37" x14ac:dyDescent="0.25">
      <c r="B10" s="223"/>
      <c r="C10" s="227"/>
      <c r="D10" s="228"/>
      <c r="E10" s="129"/>
      <c r="H10" s="5"/>
    </row>
    <row r="11" spans="1:37" ht="15.75" thickBot="1" x14ac:dyDescent="0.3">
      <c r="B11" s="224"/>
      <c r="C11" s="229"/>
      <c r="D11" s="230"/>
      <c r="E11" s="129"/>
      <c r="H11" s="5"/>
    </row>
    <row r="12" spans="1:37" ht="15.75" thickBot="1" x14ac:dyDescent="0.3">
      <c r="B12" s="6"/>
      <c r="C12" s="2"/>
      <c r="H12" s="2"/>
    </row>
    <row r="13" spans="1:37" ht="15.75" thickBot="1" x14ac:dyDescent="0.3">
      <c r="B13" s="76" t="s">
        <v>13</v>
      </c>
      <c r="C13" s="231"/>
      <c r="D13" s="232"/>
      <c r="E13" s="130"/>
      <c r="F13" s="72"/>
      <c r="H13" s="3"/>
    </row>
    <row r="14" spans="1:37" ht="15.75" thickBot="1" x14ac:dyDescent="0.3">
      <c r="B14" s="74"/>
      <c r="C14" s="7"/>
      <c r="D14" s="40" t="s">
        <v>46</v>
      </c>
      <c r="E14" s="40"/>
      <c r="G14" s="3"/>
      <c r="H14" s="3"/>
    </row>
    <row r="15" spans="1:37" x14ac:dyDescent="0.25">
      <c r="B15" s="14" t="s">
        <v>18</v>
      </c>
      <c r="C15" s="15" t="s">
        <v>12</v>
      </c>
      <c r="D15" s="41" t="s">
        <v>22</v>
      </c>
      <c r="E15" s="16" t="s">
        <v>27</v>
      </c>
      <c r="F15" s="53" t="s">
        <v>40</v>
      </c>
      <c r="H15" s="3"/>
    </row>
    <row r="16" spans="1:37" x14ac:dyDescent="0.25">
      <c r="B16" s="17"/>
      <c r="C16" s="12" t="s">
        <v>19</v>
      </c>
      <c r="D16" s="42">
        <f>COUNTIF($H$23:$H$522,"S1")</f>
        <v>0</v>
      </c>
      <c r="E16" s="18">
        <f>IF(SUM(100-D16*50%)=100,0,100-D16*50%)</f>
        <v>0</v>
      </c>
      <c r="F16" s="121">
        <f>IF(ISERROR(D16*0.5/$C$2),0%,D16*0.5/$C$2)</f>
        <v>0</v>
      </c>
      <c r="H16" s="3"/>
    </row>
    <row r="17" spans="2:11" x14ac:dyDescent="0.25">
      <c r="B17" s="17"/>
      <c r="C17" s="12" t="s">
        <v>20</v>
      </c>
      <c r="D17" s="42">
        <f>COUNTIF($H$23:$H$522,"S2")</f>
        <v>0</v>
      </c>
      <c r="E17" s="18">
        <f>IF(SUM(100-D17*30%)=100,0,100-D17*30%)</f>
        <v>0</v>
      </c>
      <c r="F17" s="121">
        <f>IF(ISERROR(D17*0.3/$C$2),0%,D17*0.3/$C$2)</f>
        <v>0</v>
      </c>
      <c r="H17" s="3"/>
    </row>
    <row r="18" spans="2:11" x14ac:dyDescent="0.25">
      <c r="B18" s="17"/>
      <c r="C18" s="12" t="s">
        <v>21</v>
      </c>
      <c r="D18" s="42">
        <f>COUNTIF($H$23:$H$522,"S3")</f>
        <v>0</v>
      </c>
      <c r="E18" s="18">
        <f>IF(SUM(100-D18*20%)=100,0,100-D18*20%)</f>
        <v>0</v>
      </c>
      <c r="F18" s="121">
        <f>IF(ISERROR(D18*0.2/$C$2),0%,D18*0.2/$C$2)</f>
        <v>0</v>
      </c>
      <c r="H18" s="3"/>
    </row>
    <row r="19" spans="2:11" ht="15.75" thickBot="1" x14ac:dyDescent="0.3">
      <c r="B19" s="19" t="s">
        <v>23</v>
      </c>
      <c r="C19" s="13"/>
      <c r="D19" s="43">
        <f>SUM(D16:D18)</f>
        <v>0</v>
      </c>
      <c r="E19" s="20">
        <f>IF(SUM(100-(D16*50%+D17*30%+D18*20%))=100,0,100-(D16*50%+D17*30%+D18*20%))</f>
        <v>0</v>
      </c>
      <c r="F19" s="122">
        <f>IF(SUM(F16:F18)=100%,0%,SUM(F16:F18))</f>
        <v>0</v>
      </c>
      <c r="H19" s="3"/>
    </row>
    <row r="20" spans="2:11" ht="15.75" thickBot="1" x14ac:dyDescent="0.3">
      <c r="B20" s="65"/>
      <c r="C20" s="66"/>
      <c r="D20" s="67"/>
      <c r="E20" s="131"/>
      <c r="F20" s="68"/>
      <c r="G20" s="69"/>
      <c r="H20" s="3"/>
    </row>
    <row r="21" spans="2:11" ht="15.75" thickBot="1" x14ac:dyDescent="0.3">
      <c r="B21" s="8" t="s">
        <v>8</v>
      </c>
      <c r="C21" s="9" t="s">
        <v>11</v>
      </c>
      <c r="D21" s="44" t="s">
        <v>137</v>
      </c>
      <c r="E21" s="44" t="s">
        <v>140</v>
      </c>
      <c r="F21" s="9" t="s">
        <v>7</v>
      </c>
      <c r="G21" s="119" t="s">
        <v>95</v>
      </c>
      <c r="H21" s="9" t="s">
        <v>12</v>
      </c>
      <c r="I21" s="9" t="s">
        <v>25</v>
      </c>
      <c r="J21" s="52" t="s">
        <v>26</v>
      </c>
      <c r="K21" s="34" t="s">
        <v>35</v>
      </c>
    </row>
    <row r="22" spans="2:11" x14ac:dyDescent="0.25">
      <c r="B22" s="37" t="s">
        <v>8</v>
      </c>
      <c r="C22" s="38" t="s">
        <v>15</v>
      </c>
      <c r="D22" s="45" t="s">
        <v>17</v>
      </c>
      <c r="E22" s="140" t="s">
        <v>151</v>
      </c>
      <c r="F22" s="38" t="s">
        <v>16</v>
      </c>
      <c r="G22" s="94" t="s">
        <v>16</v>
      </c>
      <c r="H22" s="39" t="s">
        <v>14</v>
      </c>
      <c r="I22" s="38" t="s">
        <v>25</v>
      </c>
      <c r="J22" s="38" t="s">
        <v>26</v>
      </c>
      <c r="K22" s="38" t="s">
        <v>35</v>
      </c>
    </row>
    <row r="23" spans="2:11" x14ac:dyDescent="0.25">
      <c r="B23" s="21">
        <v>1</v>
      </c>
      <c r="C23" s="10"/>
      <c r="D23" s="46"/>
      <c r="E23" s="46"/>
      <c r="F23" s="10"/>
      <c r="G23" s="10"/>
      <c r="H23" s="12" t="str">
        <f t="shared" ref="H23:H86" si="0">IF(G23 &lt;&gt; "",VLOOKUP($G23,Defect_severity,2,FALSE),"")</f>
        <v/>
      </c>
      <c r="I23" s="10"/>
      <c r="J23" s="46"/>
      <c r="K23" s="35"/>
    </row>
    <row r="24" spans="2:11" x14ac:dyDescent="0.25">
      <c r="B24" s="21">
        <f>B23+1</f>
        <v>2</v>
      </c>
      <c r="C24" s="10"/>
      <c r="D24" s="46"/>
      <c r="E24" s="46"/>
      <c r="F24" s="10"/>
      <c r="G24" s="10"/>
      <c r="H24" s="12" t="str">
        <f t="shared" si="0"/>
        <v/>
      </c>
      <c r="I24" s="10"/>
      <c r="J24" s="46"/>
      <c r="K24" s="35"/>
    </row>
    <row r="25" spans="2:11" x14ac:dyDescent="0.25">
      <c r="B25" s="21">
        <f t="shared" ref="B25:B88" si="1">B24+1</f>
        <v>3</v>
      </c>
      <c r="C25" s="10"/>
      <c r="D25" s="46"/>
      <c r="E25" s="46"/>
      <c r="F25" s="10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si="1"/>
        <v>4</v>
      </c>
      <c r="C26" s="10"/>
      <c r="D26" s="46"/>
      <c r="E26" s="46"/>
      <c r="F26" s="10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5</v>
      </c>
      <c r="C27" s="10"/>
      <c r="D27" s="46"/>
      <c r="E27" s="46"/>
      <c r="F27" s="10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6</v>
      </c>
      <c r="C28" s="10"/>
      <c r="D28" s="46"/>
      <c r="E28" s="46"/>
      <c r="F28" s="10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7</v>
      </c>
      <c r="C29" s="10"/>
      <c r="D29" s="46"/>
      <c r="E29" s="46"/>
      <c r="F29" s="10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8</v>
      </c>
      <c r="C30" s="10"/>
      <c r="D30" s="46"/>
      <c r="E30" s="46"/>
      <c r="F30" s="10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9</v>
      </c>
      <c r="C31" s="10"/>
      <c r="D31" s="46"/>
      <c r="E31" s="46"/>
      <c r="F31" s="10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10</v>
      </c>
      <c r="C32" s="10"/>
      <c r="D32" s="46"/>
      <c r="E32" s="46"/>
      <c r="F32" s="10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11</v>
      </c>
      <c r="C33" s="10"/>
      <c r="D33" s="46"/>
      <c r="E33" s="46"/>
      <c r="F33" s="10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12</v>
      </c>
      <c r="C34" s="10"/>
      <c r="D34" s="46"/>
      <c r="E34" s="46"/>
      <c r="F34" s="10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13</v>
      </c>
      <c r="C35" s="10"/>
      <c r="D35" s="46"/>
      <c r="E35" s="46"/>
      <c r="F35" s="10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14</v>
      </c>
      <c r="C36" s="10"/>
      <c r="D36" s="46"/>
      <c r="E36" s="46"/>
      <c r="F36" s="10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15</v>
      </c>
      <c r="C37" s="10"/>
      <c r="D37" s="46"/>
      <c r="E37" s="46"/>
      <c r="F37" s="10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16</v>
      </c>
      <c r="C38" s="10"/>
      <c r="D38" s="46"/>
      <c r="E38" s="46"/>
      <c r="F38" s="10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17</v>
      </c>
      <c r="C39" s="10"/>
      <c r="D39" s="46"/>
      <c r="E39" s="46"/>
      <c r="F39" s="10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18</v>
      </c>
      <c r="C40" s="10"/>
      <c r="D40" s="46"/>
      <c r="E40" s="46"/>
      <c r="F40" s="10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19</v>
      </c>
      <c r="C41" s="10"/>
      <c r="D41" s="46"/>
      <c r="E41" s="46"/>
      <c r="F41" s="10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20</v>
      </c>
      <c r="C42" s="10"/>
      <c r="D42" s="46"/>
      <c r="E42" s="46"/>
      <c r="F42" s="10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21</v>
      </c>
      <c r="C43" s="10"/>
      <c r="D43" s="46"/>
      <c r="E43" s="46"/>
      <c r="F43" s="10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22</v>
      </c>
      <c r="C44" s="10"/>
      <c r="D44" s="46"/>
      <c r="E44" s="46"/>
      <c r="F44" s="10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23</v>
      </c>
      <c r="C45" s="10"/>
      <c r="D45" s="46"/>
      <c r="E45" s="46"/>
      <c r="F45" s="10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24</v>
      </c>
      <c r="C46" s="10"/>
      <c r="D46" s="46"/>
      <c r="E46" s="46"/>
      <c r="F46" s="10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25</v>
      </c>
      <c r="C47" s="10"/>
      <c r="D47" s="46"/>
      <c r="E47" s="46"/>
      <c r="F47" s="10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26</v>
      </c>
      <c r="C48" s="10"/>
      <c r="D48" s="46"/>
      <c r="E48" s="46"/>
      <c r="F48" s="10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27</v>
      </c>
      <c r="C49" s="10"/>
      <c r="D49" s="46"/>
      <c r="E49" s="46"/>
      <c r="F49" s="10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28</v>
      </c>
      <c r="C50" s="10"/>
      <c r="D50" s="46"/>
      <c r="E50" s="46"/>
      <c r="F50" s="10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29</v>
      </c>
      <c r="C51" s="10"/>
      <c r="D51" s="46"/>
      <c r="E51" s="46"/>
      <c r="F51" s="10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30</v>
      </c>
      <c r="C52" s="10"/>
      <c r="D52" s="46"/>
      <c r="E52" s="46"/>
      <c r="F52" s="10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31</v>
      </c>
      <c r="C53" s="10"/>
      <c r="D53" s="46"/>
      <c r="E53" s="46"/>
      <c r="F53" s="10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32</v>
      </c>
      <c r="C54" s="10"/>
      <c r="D54" s="46"/>
      <c r="E54" s="46"/>
      <c r="F54" s="10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33</v>
      </c>
      <c r="C55" s="10"/>
      <c r="D55" s="46"/>
      <c r="E55" s="46"/>
      <c r="F55" s="10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34</v>
      </c>
      <c r="C56" s="10"/>
      <c r="D56" s="46"/>
      <c r="E56" s="46"/>
      <c r="F56" s="10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35</v>
      </c>
      <c r="C57" s="10"/>
      <c r="D57" s="46"/>
      <c r="E57" s="46"/>
      <c r="F57" s="10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36</v>
      </c>
      <c r="C58" s="10"/>
      <c r="D58" s="46"/>
      <c r="E58" s="46"/>
      <c r="F58" s="10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37</v>
      </c>
      <c r="C59" s="10"/>
      <c r="D59" s="46"/>
      <c r="E59" s="46"/>
      <c r="F59" s="10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38</v>
      </c>
      <c r="C60" s="10"/>
      <c r="D60" s="46"/>
      <c r="E60" s="46"/>
      <c r="F60" s="10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39</v>
      </c>
      <c r="C61" s="10"/>
      <c r="D61" s="46"/>
      <c r="E61" s="46"/>
      <c r="F61" s="10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40</v>
      </c>
      <c r="C62" s="10"/>
      <c r="D62" s="46"/>
      <c r="E62" s="46"/>
      <c r="F62" s="10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41</v>
      </c>
      <c r="C63" s="10"/>
      <c r="D63" s="46"/>
      <c r="E63" s="46"/>
      <c r="F63" s="10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42</v>
      </c>
      <c r="C64" s="10"/>
      <c r="D64" s="46"/>
      <c r="E64" s="46"/>
      <c r="F64" s="10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43</v>
      </c>
      <c r="C65" s="10"/>
      <c r="D65" s="46"/>
      <c r="E65" s="46"/>
      <c r="F65" s="10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44</v>
      </c>
      <c r="C66" s="10"/>
      <c r="D66" s="46"/>
      <c r="E66" s="46"/>
      <c r="F66" s="10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45</v>
      </c>
      <c r="C67" s="10"/>
      <c r="D67" s="46"/>
      <c r="E67" s="46"/>
      <c r="F67" s="10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46</v>
      </c>
      <c r="C68" s="10"/>
      <c r="D68" s="46"/>
      <c r="E68" s="46"/>
      <c r="F68" s="10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47</v>
      </c>
      <c r="C69" s="10"/>
      <c r="D69" s="46"/>
      <c r="E69" s="46"/>
      <c r="F69" s="10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48</v>
      </c>
      <c r="C70" s="10"/>
      <c r="D70" s="46"/>
      <c r="E70" s="46"/>
      <c r="F70" s="10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49</v>
      </c>
      <c r="C71" s="10"/>
      <c r="D71" s="46"/>
      <c r="E71" s="46"/>
      <c r="F71" s="10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50</v>
      </c>
      <c r="C72" s="10"/>
      <c r="D72" s="46"/>
      <c r="E72" s="46"/>
      <c r="F72" s="10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51</v>
      </c>
      <c r="C73" s="10"/>
      <c r="D73" s="46"/>
      <c r="E73" s="46"/>
      <c r="F73" s="10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52</v>
      </c>
      <c r="C74" s="10"/>
      <c r="D74" s="46"/>
      <c r="E74" s="46"/>
      <c r="F74" s="10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53</v>
      </c>
      <c r="C75" s="10"/>
      <c r="D75" s="46"/>
      <c r="E75" s="46"/>
      <c r="F75" s="10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54</v>
      </c>
      <c r="C76" s="10"/>
      <c r="D76" s="46"/>
      <c r="E76" s="46"/>
      <c r="F76" s="10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55</v>
      </c>
      <c r="C77" s="10"/>
      <c r="D77" s="46"/>
      <c r="E77" s="46"/>
      <c r="F77" s="10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56</v>
      </c>
      <c r="C78" s="10"/>
      <c r="D78" s="46"/>
      <c r="E78" s="46"/>
      <c r="F78" s="10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57</v>
      </c>
      <c r="C79" s="10"/>
      <c r="D79" s="46"/>
      <c r="E79" s="46"/>
      <c r="F79" s="10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58</v>
      </c>
      <c r="C80" s="10"/>
      <c r="D80" s="46"/>
      <c r="E80" s="46"/>
      <c r="F80" s="10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59</v>
      </c>
      <c r="C81" s="10"/>
      <c r="D81" s="46"/>
      <c r="E81" s="46"/>
      <c r="F81" s="10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60</v>
      </c>
      <c r="C82" s="10"/>
      <c r="D82" s="46"/>
      <c r="E82" s="46"/>
      <c r="F82" s="10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61</v>
      </c>
      <c r="C83" s="10"/>
      <c r="D83" s="46"/>
      <c r="E83" s="46"/>
      <c r="F83" s="10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62</v>
      </c>
      <c r="C84" s="10"/>
      <c r="D84" s="46"/>
      <c r="E84" s="46"/>
      <c r="F84" s="10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63</v>
      </c>
      <c r="C85" s="10"/>
      <c r="D85" s="46"/>
      <c r="E85" s="46"/>
      <c r="F85" s="10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64</v>
      </c>
      <c r="C86" s="10"/>
      <c r="D86" s="46"/>
      <c r="E86" s="46"/>
      <c r="F86" s="10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65</v>
      </c>
      <c r="C87" s="10"/>
      <c r="D87" s="46"/>
      <c r="E87" s="46"/>
      <c r="F87" s="10"/>
      <c r="G87" s="10"/>
      <c r="H87" s="12" t="str">
        <f t="shared" ref="H87:H150" si="2">IF(G87 &lt;&gt; "",VLOOKUP($G87,Defect_severity,2,FALSE),"")</f>
        <v/>
      </c>
      <c r="I87" s="10"/>
      <c r="J87" s="46"/>
      <c r="K87" s="35"/>
    </row>
    <row r="88" spans="2:11" x14ac:dyDescent="0.25">
      <c r="B88" s="21">
        <f t="shared" si="1"/>
        <v>66</v>
      </c>
      <c r="C88" s="10"/>
      <c r="D88" s="46"/>
      <c r="E88" s="46"/>
      <c r="F88" s="10"/>
      <c r="G88" s="10"/>
      <c r="H88" s="12" t="str">
        <f t="shared" si="2"/>
        <v/>
      </c>
      <c r="I88" s="10"/>
      <c r="J88" s="46"/>
      <c r="K88" s="35"/>
    </row>
    <row r="89" spans="2:11" x14ac:dyDescent="0.25">
      <c r="B89" s="21">
        <f t="shared" ref="B89:B152" si="3">B88+1</f>
        <v>67</v>
      </c>
      <c r="C89" s="10"/>
      <c r="D89" s="46"/>
      <c r="E89" s="46"/>
      <c r="F89" s="10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si="3"/>
        <v>68</v>
      </c>
      <c r="C90" s="10"/>
      <c r="D90" s="46"/>
      <c r="E90" s="46"/>
      <c r="F90" s="10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69</v>
      </c>
      <c r="C91" s="10"/>
      <c r="D91" s="46"/>
      <c r="E91" s="46"/>
      <c r="F91" s="10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70</v>
      </c>
      <c r="C92" s="10"/>
      <c r="D92" s="46"/>
      <c r="E92" s="46"/>
      <c r="F92" s="10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71</v>
      </c>
      <c r="C93" s="10"/>
      <c r="D93" s="46"/>
      <c r="E93" s="46"/>
      <c r="F93" s="10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72</v>
      </c>
      <c r="C94" s="10"/>
      <c r="D94" s="46"/>
      <c r="E94" s="46"/>
      <c r="F94" s="10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73</v>
      </c>
      <c r="C95" s="10"/>
      <c r="D95" s="46"/>
      <c r="E95" s="46"/>
      <c r="F95" s="10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74</v>
      </c>
      <c r="C96" s="10"/>
      <c r="D96" s="46"/>
      <c r="E96" s="46"/>
      <c r="F96" s="10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75</v>
      </c>
      <c r="C97" s="10"/>
      <c r="D97" s="46"/>
      <c r="E97" s="46"/>
      <c r="F97" s="10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76</v>
      </c>
      <c r="C98" s="10"/>
      <c r="D98" s="46"/>
      <c r="E98" s="46"/>
      <c r="F98" s="10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77</v>
      </c>
      <c r="C99" s="10"/>
      <c r="D99" s="46"/>
      <c r="E99" s="46"/>
      <c r="F99" s="10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78</v>
      </c>
      <c r="C100" s="10"/>
      <c r="D100" s="46"/>
      <c r="E100" s="46"/>
      <c r="F100" s="10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79</v>
      </c>
      <c r="C101" s="10"/>
      <c r="D101" s="46"/>
      <c r="E101" s="46"/>
      <c r="F101" s="10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80</v>
      </c>
      <c r="C102" s="10"/>
      <c r="D102" s="46"/>
      <c r="E102" s="46"/>
      <c r="F102" s="10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81</v>
      </c>
      <c r="C103" s="10"/>
      <c r="D103" s="46"/>
      <c r="E103" s="46"/>
      <c r="F103" s="10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82</v>
      </c>
      <c r="C104" s="10"/>
      <c r="D104" s="46"/>
      <c r="E104" s="46"/>
      <c r="F104" s="10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83</v>
      </c>
      <c r="C105" s="10"/>
      <c r="D105" s="46"/>
      <c r="E105" s="46"/>
      <c r="F105" s="10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84</v>
      </c>
      <c r="C106" s="10"/>
      <c r="D106" s="46"/>
      <c r="E106" s="46"/>
      <c r="F106" s="10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85</v>
      </c>
      <c r="C107" s="10"/>
      <c r="D107" s="46"/>
      <c r="E107" s="46"/>
      <c r="F107" s="10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86</v>
      </c>
      <c r="C108" s="10"/>
      <c r="D108" s="46"/>
      <c r="E108" s="46"/>
      <c r="F108" s="10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87</v>
      </c>
      <c r="C109" s="10"/>
      <c r="D109" s="46"/>
      <c r="E109" s="46"/>
      <c r="F109" s="10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88</v>
      </c>
      <c r="C110" s="10"/>
      <c r="D110" s="46"/>
      <c r="E110" s="46"/>
      <c r="F110" s="10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89</v>
      </c>
      <c r="C111" s="10"/>
      <c r="D111" s="46"/>
      <c r="E111" s="46"/>
      <c r="F111" s="10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90</v>
      </c>
      <c r="C112" s="10"/>
      <c r="D112" s="46"/>
      <c r="E112" s="46"/>
      <c r="F112" s="10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91</v>
      </c>
      <c r="C113" s="10"/>
      <c r="D113" s="46"/>
      <c r="E113" s="46"/>
      <c r="F113" s="10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92</v>
      </c>
      <c r="C114" s="10"/>
      <c r="D114" s="46"/>
      <c r="E114" s="46"/>
      <c r="F114" s="10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93</v>
      </c>
      <c r="C115" s="10"/>
      <c r="D115" s="46"/>
      <c r="E115" s="46"/>
      <c r="F115" s="10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94</v>
      </c>
      <c r="C116" s="10"/>
      <c r="D116" s="46"/>
      <c r="E116" s="46"/>
      <c r="F116" s="10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95</v>
      </c>
      <c r="C117" s="10"/>
      <c r="D117" s="46"/>
      <c r="E117" s="46"/>
      <c r="F117" s="10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96</v>
      </c>
      <c r="C118" s="10"/>
      <c r="D118" s="46"/>
      <c r="E118" s="46"/>
      <c r="F118" s="10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97</v>
      </c>
      <c r="C119" s="10"/>
      <c r="D119" s="46"/>
      <c r="E119" s="46"/>
      <c r="F119" s="10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98</v>
      </c>
      <c r="C120" s="10"/>
      <c r="D120" s="46"/>
      <c r="E120" s="46"/>
      <c r="F120" s="10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99</v>
      </c>
      <c r="C121" s="10"/>
      <c r="D121" s="46"/>
      <c r="E121" s="46"/>
      <c r="F121" s="10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100</v>
      </c>
      <c r="C122" s="10"/>
      <c r="D122" s="46"/>
      <c r="E122" s="46"/>
      <c r="F122" s="10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101</v>
      </c>
      <c r="C123" s="10"/>
      <c r="D123" s="46"/>
      <c r="E123" s="46"/>
      <c r="F123" s="10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102</v>
      </c>
      <c r="C124" s="10"/>
      <c r="D124" s="46"/>
      <c r="E124" s="46"/>
      <c r="F124" s="10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103</v>
      </c>
      <c r="C125" s="10"/>
      <c r="D125" s="46"/>
      <c r="E125" s="46"/>
      <c r="F125" s="10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104</v>
      </c>
      <c r="C126" s="10"/>
      <c r="D126" s="46"/>
      <c r="E126" s="46"/>
      <c r="F126" s="10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105</v>
      </c>
      <c r="C127" s="10"/>
      <c r="D127" s="46"/>
      <c r="E127" s="46"/>
      <c r="F127" s="10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106</v>
      </c>
      <c r="C128" s="10"/>
      <c r="D128" s="46"/>
      <c r="E128" s="46"/>
      <c r="F128" s="10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107</v>
      </c>
      <c r="C129" s="10"/>
      <c r="D129" s="46"/>
      <c r="E129" s="46"/>
      <c r="F129" s="10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108</v>
      </c>
      <c r="C130" s="10"/>
      <c r="D130" s="46"/>
      <c r="E130" s="46"/>
      <c r="F130" s="10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109</v>
      </c>
      <c r="C131" s="10"/>
      <c r="D131" s="46"/>
      <c r="E131" s="46"/>
      <c r="F131" s="10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110</v>
      </c>
      <c r="C132" s="10"/>
      <c r="D132" s="46"/>
      <c r="E132" s="46"/>
      <c r="F132" s="10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111</v>
      </c>
      <c r="C133" s="10"/>
      <c r="D133" s="46"/>
      <c r="E133" s="46"/>
      <c r="F133" s="10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112</v>
      </c>
      <c r="C134" s="10"/>
      <c r="D134" s="46"/>
      <c r="E134" s="46"/>
      <c r="F134" s="10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113</v>
      </c>
      <c r="C135" s="10"/>
      <c r="D135" s="46"/>
      <c r="E135" s="46"/>
      <c r="F135" s="10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114</v>
      </c>
      <c r="C136" s="10"/>
      <c r="D136" s="46"/>
      <c r="E136" s="46"/>
      <c r="F136" s="10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115</v>
      </c>
      <c r="C137" s="10"/>
      <c r="D137" s="46"/>
      <c r="E137" s="46"/>
      <c r="F137" s="10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116</v>
      </c>
      <c r="C138" s="10"/>
      <c r="D138" s="46"/>
      <c r="E138" s="46"/>
      <c r="F138" s="10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117</v>
      </c>
      <c r="C139" s="10"/>
      <c r="D139" s="46"/>
      <c r="E139" s="46"/>
      <c r="F139" s="10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118</v>
      </c>
      <c r="C140" s="10"/>
      <c r="D140" s="46"/>
      <c r="E140" s="46"/>
      <c r="F140" s="10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119</v>
      </c>
      <c r="C141" s="10"/>
      <c r="D141" s="46"/>
      <c r="E141" s="46"/>
      <c r="F141" s="10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120</v>
      </c>
      <c r="C142" s="10"/>
      <c r="D142" s="46"/>
      <c r="E142" s="46"/>
      <c r="F142" s="10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121</v>
      </c>
      <c r="C143" s="10"/>
      <c r="D143" s="46"/>
      <c r="E143" s="46"/>
      <c r="F143" s="10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122</v>
      </c>
      <c r="C144" s="10"/>
      <c r="D144" s="46"/>
      <c r="E144" s="46"/>
      <c r="F144" s="10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123</v>
      </c>
      <c r="C145" s="10"/>
      <c r="D145" s="46"/>
      <c r="E145" s="46"/>
      <c r="F145" s="10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124</v>
      </c>
      <c r="C146" s="10"/>
      <c r="D146" s="46"/>
      <c r="E146" s="46"/>
      <c r="F146" s="10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125</v>
      </c>
      <c r="C147" s="10"/>
      <c r="D147" s="46"/>
      <c r="E147" s="46"/>
      <c r="F147" s="10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126</v>
      </c>
      <c r="C148" s="10"/>
      <c r="D148" s="46"/>
      <c r="E148" s="46"/>
      <c r="F148" s="10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127</v>
      </c>
      <c r="C149" s="10"/>
      <c r="D149" s="46"/>
      <c r="E149" s="46"/>
      <c r="F149" s="10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128</v>
      </c>
      <c r="C150" s="10"/>
      <c r="D150" s="46"/>
      <c r="E150" s="46"/>
      <c r="F150" s="10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129</v>
      </c>
      <c r="C151" s="10"/>
      <c r="D151" s="46"/>
      <c r="E151" s="46"/>
      <c r="F151" s="10"/>
      <c r="G151" s="10"/>
      <c r="H151" s="12" t="str">
        <f t="shared" ref="H151:H214" si="4">IF(G151 &lt;&gt; "",VLOOKUP($G151,Defect_severity,2,FALSE),"")</f>
        <v/>
      </c>
      <c r="I151" s="10"/>
      <c r="J151" s="46"/>
      <c r="K151" s="35"/>
    </row>
    <row r="152" spans="2:11" x14ac:dyDescent="0.25">
      <c r="B152" s="21">
        <f t="shared" si="3"/>
        <v>130</v>
      </c>
      <c r="C152" s="10"/>
      <c r="D152" s="46"/>
      <c r="E152" s="46"/>
      <c r="F152" s="10"/>
      <c r="G152" s="10"/>
      <c r="H152" s="12" t="str">
        <f t="shared" si="4"/>
        <v/>
      </c>
      <c r="I152" s="10"/>
      <c r="J152" s="46"/>
      <c r="K152" s="35"/>
    </row>
    <row r="153" spans="2:11" x14ac:dyDescent="0.25">
      <c r="B153" s="21">
        <f t="shared" ref="B153:B216" si="5">B152+1</f>
        <v>131</v>
      </c>
      <c r="C153" s="10"/>
      <c r="D153" s="46"/>
      <c r="E153" s="46"/>
      <c r="F153" s="10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si="5"/>
        <v>132</v>
      </c>
      <c r="C154" s="10"/>
      <c r="D154" s="46"/>
      <c r="E154" s="46"/>
      <c r="F154" s="10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133</v>
      </c>
      <c r="C155" s="10"/>
      <c r="D155" s="46"/>
      <c r="E155" s="46"/>
      <c r="F155" s="10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134</v>
      </c>
      <c r="C156" s="10"/>
      <c r="D156" s="46"/>
      <c r="E156" s="46"/>
      <c r="F156" s="10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135</v>
      </c>
      <c r="C157" s="10"/>
      <c r="D157" s="46"/>
      <c r="E157" s="46"/>
      <c r="F157" s="10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136</v>
      </c>
      <c r="C158" s="10"/>
      <c r="D158" s="46"/>
      <c r="E158" s="46"/>
      <c r="F158" s="10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137</v>
      </c>
      <c r="C159" s="10"/>
      <c r="D159" s="46"/>
      <c r="E159" s="46"/>
      <c r="F159" s="10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138</v>
      </c>
      <c r="C160" s="10"/>
      <c r="D160" s="46"/>
      <c r="E160" s="46"/>
      <c r="F160" s="10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139</v>
      </c>
      <c r="C161" s="10"/>
      <c r="D161" s="46"/>
      <c r="E161" s="46"/>
      <c r="F161" s="10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140</v>
      </c>
      <c r="C162" s="10"/>
      <c r="D162" s="46"/>
      <c r="E162" s="46"/>
      <c r="F162" s="10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141</v>
      </c>
      <c r="C163" s="10"/>
      <c r="D163" s="46"/>
      <c r="E163" s="46"/>
      <c r="F163" s="10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142</v>
      </c>
      <c r="C164" s="10"/>
      <c r="D164" s="46"/>
      <c r="E164" s="46"/>
      <c r="F164" s="10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143</v>
      </c>
      <c r="C165" s="10"/>
      <c r="D165" s="46"/>
      <c r="E165" s="46"/>
      <c r="F165" s="10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144</v>
      </c>
      <c r="C166" s="10"/>
      <c r="D166" s="46"/>
      <c r="E166" s="46"/>
      <c r="F166" s="10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145</v>
      </c>
      <c r="C167" s="10"/>
      <c r="D167" s="46"/>
      <c r="E167" s="46"/>
      <c r="F167" s="10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146</v>
      </c>
      <c r="C168" s="10"/>
      <c r="D168" s="46"/>
      <c r="E168" s="46"/>
      <c r="F168" s="10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147</v>
      </c>
      <c r="C169" s="10"/>
      <c r="D169" s="46"/>
      <c r="E169" s="46"/>
      <c r="F169" s="10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148</v>
      </c>
      <c r="C170" s="10"/>
      <c r="D170" s="46"/>
      <c r="E170" s="46"/>
      <c r="F170" s="10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149</v>
      </c>
      <c r="C171" s="10"/>
      <c r="D171" s="46"/>
      <c r="E171" s="46"/>
      <c r="F171" s="10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150</v>
      </c>
      <c r="C172" s="10"/>
      <c r="D172" s="46"/>
      <c r="E172" s="46"/>
      <c r="F172" s="10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151</v>
      </c>
      <c r="C173" s="10"/>
      <c r="D173" s="46"/>
      <c r="E173" s="46"/>
      <c r="F173" s="10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152</v>
      </c>
      <c r="C174" s="10"/>
      <c r="D174" s="46"/>
      <c r="E174" s="46"/>
      <c r="F174" s="10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153</v>
      </c>
      <c r="C175" s="10"/>
      <c r="D175" s="46"/>
      <c r="E175" s="46"/>
      <c r="F175" s="10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154</v>
      </c>
      <c r="C176" s="10"/>
      <c r="D176" s="46"/>
      <c r="E176" s="46"/>
      <c r="F176" s="10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155</v>
      </c>
      <c r="C177" s="10"/>
      <c r="D177" s="46"/>
      <c r="E177" s="46"/>
      <c r="F177" s="10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156</v>
      </c>
      <c r="C178" s="10"/>
      <c r="D178" s="46"/>
      <c r="E178" s="46"/>
      <c r="F178" s="10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157</v>
      </c>
      <c r="C179" s="10"/>
      <c r="D179" s="46"/>
      <c r="E179" s="46"/>
      <c r="F179" s="10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158</v>
      </c>
      <c r="C180" s="10"/>
      <c r="D180" s="46"/>
      <c r="E180" s="46"/>
      <c r="F180" s="10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159</v>
      </c>
      <c r="C181" s="10"/>
      <c r="D181" s="46"/>
      <c r="E181" s="46"/>
      <c r="F181" s="10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160</v>
      </c>
      <c r="C182" s="10"/>
      <c r="D182" s="46"/>
      <c r="E182" s="46"/>
      <c r="F182" s="10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161</v>
      </c>
      <c r="C183" s="10"/>
      <c r="D183" s="46"/>
      <c r="E183" s="46"/>
      <c r="F183" s="10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162</v>
      </c>
      <c r="C184" s="10"/>
      <c r="D184" s="46"/>
      <c r="E184" s="46"/>
      <c r="F184" s="10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163</v>
      </c>
      <c r="C185" s="10"/>
      <c r="D185" s="46"/>
      <c r="E185" s="46"/>
      <c r="F185" s="10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164</v>
      </c>
      <c r="C186" s="10"/>
      <c r="D186" s="46"/>
      <c r="E186" s="46"/>
      <c r="F186" s="10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165</v>
      </c>
      <c r="C187" s="10"/>
      <c r="D187" s="46"/>
      <c r="E187" s="46"/>
      <c r="F187" s="10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166</v>
      </c>
      <c r="C188" s="10"/>
      <c r="D188" s="46"/>
      <c r="E188" s="46"/>
      <c r="F188" s="10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167</v>
      </c>
      <c r="C189" s="10"/>
      <c r="D189" s="46"/>
      <c r="E189" s="46"/>
      <c r="F189" s="10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168</v>
      </c>
      <c r="C190" s="10"/>
      <c r="D190" s="46"/>
      <c r="E190" s="46"/>
      <c r="F190" s="10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169</v>
      </c>
      <c r="C191" s="10"/>
      <c r="D191" s="46"/>
      <c r="E191" s="46"/>
      <c r="F191" s="10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170</v>
      </c>
      <c r="C192" s="10"/>
      <c r="D192" s="46"/>
      <c r="E192" s="46"/>
      <c r="F192" s="10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171</v>
      </c>
      <c r="C193" s="10"/>
      <c r="D193" s="46"/>
      <c r="E193" s="46"/>
      <c r="F193" s="10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172</v>
      </c>
      <c r="C194" s="10"/>
      <c r="D194" s="46"/>
      <c r="E194" s="46"/>
      <c r="F194" s="10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173</v>
      </c>
      <c r="C195" s="10"/>
      <c r="D195" s="46"/>
      <c r="E195" s="46"/>
      <c r="F195" s="10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174</v>
      </c>
      <c r="C196" s="10"/>
      <c r="D196" s="46"/>
      <c r="E196" s="46"/>
      <c r="F196" s="10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175</v>
      </c>
      <c r="C197" s="10"/>
      <c r="D197" s="46"/>
      <c r="E197" s="46"/>
      <c r="F197" s="10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176</v>
      </c>
      <c r="C198" s="10"/>
      <c r="D198" s="46"/>
      <c r="E198" s="46"/>
      <c r="F198" s="10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177</v>
      </c>
      <c r="C199" s="10"/>
      <c r="D199" s="46"/>
      <c r="E199" s="46"/>
      <c r="F199" s="10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178</v>
      </c>
      <c r="C200" s="10"/>
      <c r="D200" s="46"/>
      <c r="E200" s="46"/>
      <c r="F200" s="10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179</v>
      </c>
      <c r="C201" s="10"/>
      <c r="D201" s="46"/>
      <c r="E201" s="46"/>
      <c r="F201" s="10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180</v>
      </c>
      <c r="C202" s="10"/>
      <c r="D202" s="46"/>
      <c r="E202" s="46"/>
      <c r="F202" s="10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181</v>
      </c>
      <c r="C203" s="10"/>
      <c r="D203" s="46"/>
      <c r="E203" s="46"/>
      <c r="F203" s="10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182</v>
      </c>
      <c r="C204" s="10"/>
      <c r="D204" s="46"/>
      <c r="E204" s="46"/>
      <c r="F204" s="10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183</v>
      </c>
      <c r="C205" s="10"/>
      <c r="D205" s="46"/>
      <c r="E205" s="46"/>
      <c r="F205" s="10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184</v>
      </c>
      <c r="C206" s="10"/>
      <c r="D206" s="46"/>
      <c r="E206" s="46"/>
      <c r="F206" s="10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185</v>
      </c>
      <c r="C207" s="10"/>
      <c r="D207" s="46"/>
      <c r="E207" s="46"/>
      <c r="F207" s="10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186</v>
      </c>
      <c r="C208" s="10"/>
      <c r="D208" s="46"/>
      <c r="E208" s="46"/>
      <c r="F208" s="10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187</v>
      </c>
      <c r="C209" s="10"/>
      <c r="D209" s="46"/>
      <c r="E209" s="46"/>
      <c r="F209" s="10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188</v>
      </c>
      <c r="C210" s="10"/>
      <c r="D210" s="46"/>
      <c r="E210" s="46"/>
      <c r="F210" s="10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189</v>
      </c>
      <c r="C211" s="10"/>
      <c r="D211" s="46"/>
      <c r="E211" s="46"/>
      <c r="F211" s="10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190</v>
      </c>
      <c r="C212" s="10"/>
      <c r="D212" s="46"/>
      <c r="E212" s="46"/>
      <c r="F212" s="10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191</v>
      </c>
      <c r="C213" s="10"/>
      <c r="D213" s="46"/>
      <c r="E213" s="46"/>
      <c r="F213" s="10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192</v>
      </c>
      <c r="C214" s="10"/>
      <c r="D214" s="46"/>
      <c r="E214" s="46"/>
      <c r="F214" s="10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193</v>
      </c>
      <c r="C215" s="10"/>
      <c r="D215" s="46"/>
      <c r="E215" s="46"/>
      <c r="F215" s="10"/>
      <c r="G215" s="10"/>
      <c r="H215" s="12" t="str">
        <f t="shared" ref="H215:H278" si="6">IF(G215 &lt;&gt; "",VLOOKUP($G215,Defect_severity,2,FALSE),"")</f>
        <v/>
      </c>
      <c r="I215" s="10"/>
      <c r="J215" s="46"/>
      <c r="K215" s="35"/>
    </row>
    <row r="216" spans="2:11" x14ac:dyDescent="0.25">
      <c r="B216" s="21">
        <f t="shared" si="5"/>
        <v>194</v>
      </c>
      <c r="C216" s="10"/>
      <c r="D216" s="46"/>
      <c r="E216" s="46"/>
      <c r="F216" s="10"/>
      <c r="G216" s="10"/>
      <c r="H216" s="12" t="str">
        <f t="shared" si="6"/>
        <v/>
      </c>
      <c r="I216" s="10"/>
      <c r="J216" s="46"/>
      <c r="K216" s="35"/>
    </row>
    <row r="217" spans="2:11" x14ac:dyDescent="0.25">
      <c r="B217" s="21">
        <f t="shared" ref="B217:B280" si="7">B216+1</f>
        <v>195</v>
      </c>
      <c r="C217" s="10"/>
      <c r="D217" s="46"/>
      <c r="E217" s="46"/>
      <c r="F217" s="10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si="7"/>
        <v>196</v>
      </c>
      <c r="C218" s="10"/>
      <c r="D218" s="46"/>
      <c r="E218" s="46"/>
      <c r="F218" s="10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197</v>
      </c>
      <c r="C219" s="10"/>
      <c r="D219" s="46"/>
      <c r="E219" s="46"/>
      <c r="F219" s="10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198</v>
      </c>
      <c r="C220" s="10"/>
      <c r="D220" s="46"/>
      <c r="E220" s="46"/>
      <c r="F220" s="10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199</v>
      </c>
      <c r="C221" s="10"/>
      <c r="D221" s="46"/>
      <c r="E221" s="46"/>
      <c r="F221" s="10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200</v>
      </c>
      <c r="C222" s="10"/>
      <c r="D222" s="46"/>
      <c r="E222" s="46"/>
      <c r="F222" s="10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201</v>
      </c>
      <c r="C223" s="10"/>
      <c r="D223" s="46"/>
      <c r="E223" s="46"/>
      <c r="F223" s="10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202</v>
      </c>
      <c r="C224" s="10"/>
      <c r="D224" s="46"/>
      <c r="E224" s="46"/>
      <c r="F224" s="10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203</v>
      </c>
      <c r="C225" s="10"/>
      <c r="D225" s="46"/>
      <c r="E225" s="46"/>
      <c r="F225" s="10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204</v>
      </c>
      <c r="C226" s="10"/>
      <c r="D226" s="46"/>
      <c r="E226" s="46"/>
      <c r="F226" s="10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205</v>
      </c>
      <c r="C227" s="10"/>
      <c r="D227" s="46"/>
      <c r="E227" s="46"/>
      <c r="F227" s="10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206</v>
      </c>
      <c r="C228" s="10"/>
      <c r="D228" s="46"/>
      <c r="E228" s="46"/>
      <c r="F228" s="10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207</v>
      </c>
      <c r="C229" s="10"/>
      <c r="D229" s="46"/>
      <c r="E229" s="46"/>
      <c r="F229" s="10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208</v>
      </c>
      <c r="C230" s="10"/>
      <c r="D230" s="46"/>
      <c r="E230" s="46"/>
      <c r="F230" s="10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209</v>
      </c>
      <c r="C231" s="10"/>
      <c r="D231" s="46"/>
      <c r="E231" s="46"/>
      <c r="F231" s="10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210</v>
      </c>
      <c r="C232" s="10"/>
      <c r="D232" s="46"/>
      <c r="E232" s="46"/>
      <c r="F232" s="10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211</v>
      </c>
      <c r="C233" s="10"/>
      <c r="D233" s="46"/>
      <c r="E233" s="46"/>
      <c r="F233" s="10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212</v>
      </c>
      <c r="C234" s="10"/>
      <c r="D234" s="46"/>
      <c r="E234" s="46"/>
      <c r="F234" s="10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213</v>
      </c>
      <c r="C235" s="10"/>
      <c r="D235" s="46"/>
      <c r="E235" s="46"/>
      <c r="F235" s="10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214</v>
      </c>
      <c r="C236" s="10"/>
      <c r="D236" s="46"/>
      <c r="E236" s="46"/>
      <c r="F236" s="10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215</v>
      </c>
      <c r="C237" s="10"/>
      <c r="D237" s="46"/>
      <c r="E237" s="46"/>
      <c r="F237" s="10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216</v>
      </c>
      <c r="C238" s="10"/>
      <c r="D238" s="46"/>
      <c r="E238" s="46"/>
      <c r="F238" s="10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217</v>
      </c>
      <c r="C239" s="10"/>
      <c r="D239" s="46"/>
      <c r="E239" s="46"/>
      <c r="F239" s="10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218</v>
      </c>
      <c r="C240" s="10"/>
      <c r="D240" s="46"/>
      <c r="E240" s="46"/>
      <c r="F240" s="10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219</v>
      </c>
      <c r="C241" s="10"/>
      <c r="D241" s="46"/>
      <c r="E241" s="46"/>
      <c r="F241" s="10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220</v>
      </c>
      <c r="C242" s="10"/>
      <c r="D242" s="46"/>
      <c r="E242" s="46"/>
      <c r="F242" s="10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221</v>
      </c>
      <c r="C243" s="10"/>
      <c r="D243" s="46"/>
      <c r="E243" s="46"/>
      <c r="F243" s="10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222</v>
      </c>
      <c r="C244" s="10"/>
      <c r="D244" s="46"/>
      <c r="E244" s="46"/>
      <c r="F244" s="10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223</v>
      </c>
      <c r="C245" s="10"/>
      <c r="D245" s="46"/>
      <c r="E245" s="46"/>
      <c r="F245" s="10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224</v>
      </c>
      <c r="C246" s="10"/>
      <c r="D246" s="46"/>
      <c r="E246" s="46"/>
      <c r="F246" s="10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225</v>
      </c>
      <c r="C247" s="10"/>
      <c r="D247" s="46"/>
      <c r="E247" s="46"/>
      <c r="F247" s="10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226</v>
      </c>
      <c r="C248" s="10"/>
      <c r="D248" s="46"/>
      <c r="E248" s="46"/>
      <c r="F248" s="10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227</v>
      </c>
      <c r="C249" s="10"/>
      <c r="D249" s="46"/>
      <c r="E249" s="46"/>
      <c r="F249" s="10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228</v>
      </c>
      <c r="C250" s="10"/>
      <c r="D250" s="46"/>
      <c r="E250" s="46"/>
      <c r="F250" s="10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229</v>
      </c>
      <c r="C251" s="10"/>
      <c r="D251" s="46"/>
      <c r="E251" s="46"/>
      <c r="F251" s="10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230</v>
      </c>
      <c r="C252" s="10"/>
      <c r="D252" s="46"/>
      <c r="E252" s="46"/>
      <c r="F252" s="10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231</v>
      </c>
      <c r="C253" s="10"/>
      <c r="D253" s="46"/>
      <c r="E253" s="46"/>
      <c r="F253" s="10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232</v>
      </c>
      <c r="C254" s="10"/>
      <c r="D254" s="46"/>
      <c r="E254" s="46"/>
      <c r="F254" s="10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233</v>
      </c>
      <c r="C255" s="10"/>
      <c r="D255" s="46"/>
      <c r="E255" s="46"/>
      <c r="F255" s="10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234</v>
      </c>
      <c r="C256" s="10"/>
      <c r="D256" s="46"/>
      <c r="E256" s="46"/>
      <c r="F256" s="10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235</v>
      </c>
      <c r="C257" s="10"/>
      <c r="D257" s="46"/>
      <c r="E257" s="46"/>
      <c r="F257" s="10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236</v>
      </c>
      <c r="C258" s="10"/>
      <c r="D258" s="46"/>
      <c r="E258" s="46"/>
      <c r="F258" s="10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237</v>
      </c>
      <c r="C259" s="10"/>
      <c r="D259" s="46"/>
      <c r="E259" s="46"/>
      <c r="F259" s="10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238</v>
      </c>
      <c r="C260" s="10"/>
      <c r="D260" s="46"/>
      <c r="E260" s="46"/>
      <c r="F260" s="10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239</v>
      </c>
      <c r="C261" s="10"/>
      <c r="D261" s="46"/>
      <c r="E261" s="46"/>
      <c r="F261" s="10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240</v>
      </c>
      <c r="C262" s="10"/>
      <c r="D262" s="46"/>
      <c r="E262" s="46"/>
      <c r="F262" s="10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241</v>
      </c>
      <c r="C263" s="10"/>
      <c r="D263" s="46"/>
      <c r="E263" s="46"/>
      <c r="F263" s="10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242</v>
      </c>
      <c r="C264" s="10"/>
      <c r="D264" s="46"/>
      <c r="E264" s="46"/>
      <c r="F264" s="10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243</v>
      </c>
      <c r="C265" s="10"/>
      <c r="D265" s="46"/>
      <c r="E265" s="46"/>
      <c r="F265" s="10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244</v>
      </c>
      <c r="C266" s="10"/>
      <c r="D266" s="46"/>
      <c r="E266" s="46"/>
      <c r="F266" s="10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245</v>
      </c>
      <c r="C267" s="10"/>
      <c r="D267" s="46"/>
      <c r="E267" s="46"/>
      <c r="F267" s="10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246</v>
      </c>
      <c r="C268" s="10"/>
      <c r="D268" s="46"/>
      <c r="E268" s="46"/>
      <c r="F268" s="10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247</v>
      </c>
      <c r="C269" s="10"/>
      <c r="D269" s="46"/>
      <c r="E269" s="46"/>
      <c r="F269" s="10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248</v>
      </c>
      <c r="C270" s="10"/>
      <c r="D270" s="46"/>
      <c r="E270" s="46"/>
      <c r="F270" s="10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249</v>
      </c>
      <c r="C271" s="10"/>
      <c r="D271" s="46"/>
      <c r="E271" s="46"/>
      <c r="F271" s="10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250</v>
      </c>
      <c r="C272" s="10"/>
      <c r="D272" s="46"/>
      <c r="E272" s="46"/>
      <c r="F272" s="10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251</v>
      </c>
      <c r="C273" s="10"/>
      <c r="D273" s="46"/>
      <c r="E273" s="46"/>
      <c r="F273" s="10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252</v>
      </c>
      <c r="C274" s="10"/>
      <c r="D274" s="46"/>
      <c r="E274" s="46"/>
      <c r="F274" s="10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253</v>
      </c>
      <c r="C275" s="10"/>
      <c r="D275" s="46"/>
      <c r="E275" s="46"/>
      <c r="F275" s="10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254</v>
      </c>
      <c r="C276" s="10"/>
      <c r="D276" s="46"/>
      <c r="E276" s="46"/>
      <c r="F276" s="10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255</v>
      </c>
      <c r="C277" s="10"/>
      <c r="D277" s="46"/>
      <c r="E277" s="46"/>
      <c r="F277" s="10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256</v>
      </c>
      <c r="C278" s="10"/>
      <c r="D278" s="46"/>
      <c r="E278" s="46"/>
      <c r="F278" s="10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257</v>
      </c>
      <c r="C279" s="10"/>
      <c r="D279" s="46"/>
      <c r="E279" s="46"/>
      <c r="F279" s="10"/>
      <c r="G279" s="10"/>
      <c r="H279" s="12" t="str">
        <f t="shared" ref="H279:H322" si="8">IF(G279 &lt;&gt; "",VLOOKUP($G279,Defect_severity,2,FALSE),"")</f>
        <v/>
      </c>
      <c r="I279" s="10"/>
      <c r="J279" s="46"/>
      <c r="K279" s="35"/>
    </row>
    <row r="280" spans="2:11" x14ac:dyDescent="0.25">
      <c r="B280" s="21">
        <f t="shared" si="7"/>
        <v>258</v>
      </c>
      <c r="C280" s="10"/>
      <c r="D280" s="46"/>
      <c r="E280" s="46"/>
      <c r="F280" s="10"/>
      <c r="G280" s="10"/>
      <c r="H280" s="12" t="str">
        <f t="shared" si="8"/>
        <v/>
      </c>
      <c r="I280" s="10"/>
      <c r="J280" s="46"/>
      <c r="K280" s="35"/>
    </row>
    <row r="281" spans="2:11" x14ac:dyDescent="0.25">
      <c r="B281" s="21">
        <f t="shared" ref="B281:B344" si="9">B280+1</f>
        <v>259</v>
      </c>
      <c r="C281" s="10"/>
      <c r="D281" s="46"/>
      <c r="E281" s="46"/>
      <c r="F281" s="10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si="9"/>
        <v>260</v>
      </c>
      <c r="C282" s="10"/>
      <c r="D282" s="46"/>
      <c r="E282" s="46"/>
      <c r="F282" s="10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261</v>
      </c>
      <c r="C283" s="10"/>
      <c r="D283" s="46"/>
      <c r="E283" s="46"/>
      <c r="F283" s="10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262</v>
      </c>
      <c r="C284" s="10"/>
      <c r="D284" s="46"/>
      <c r="E284" s="46"/>
      <c r="F284" s="10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263</v>
      </c>
      <c r="C285" s="10"/>
      <c r="D285" s="46"/>
      <c r="E285" s="46"/>
      <c r="F285" s="10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264</v>
      </c>
      <c r="C286" s="10"/>
      <c r="D286" s="46"/>
      <c r="E286" s="46"/>
      <c r="F286" s="10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265</v>
      </c>
      <c r="C287" s="10"/>
      <c r="D287" s="46"/>
      <c r="E287" s="46"/>
      <c r="F287" s="10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266</v>
      </c>
      <c r="C288" s="10"/>
      <c r="D288" s="46"/>
      <c r="E288" s="46"/>
      <c r="F288" s="10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267</v>
      </c>
      <c r="C289" s="10"/>
      <c r="D289" s="46"/>
      <c r="E289" s="46"/>
      <c r="F289" s="10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268</v>
      </c>
      <c r="C290" s="10"/>
      <c r="D290" s="46"/>
      <c r="E290" s="46"/>
      <c r="F290" s="10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269</v>
      </c>
      <c r="C291" s="10"/>
      <c r="D291" s="46"/>
      <c r="E291" s="46"/>
      <c r="F291" s="10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270</v>
      </c>
      <c r="C292" s="10"/>
      <c r="D292" s="46"/>
      <c r="E292" s="46"/>
      <c r="F292" s="10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271</v>
      </c>
      <c r="C293" s="10"/>
      <c r="D293" s="46"/>
      <c r="E293" s="46"/>
      <c r="F293" s="10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272</v>
      </c>
      <c r="C294" s="10"/>
      <c r="D294" s="46"/>
      <c r="E294" s="46"/>
      <c r="F294" s="10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273</v>
      </c>
      <c r="C295" s="10"/>
      <c r="D295" s="46"/>
      <c r="E295" s="46"/>
      <c r="F295" s="10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274</v>
      </c>
      <c r="C296" s="10"/>
      <c r="D296" s="46"/>
      <c r="E296" s="46"/>
      <c r="F296" s="10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275</v>
      </c>
      <c r="C297" s="10"/>
      <c r="D297" s="46"/>
      <c r="E297" s="46"/>
      <c r="F297" s="10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276</v>
      </c>
      <c r="C298" s="10"/>
      <c r="D298" s="46"/>
      <c r="E298" s="46"/>
      <c r="F298" s="10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277</v>
      </c>
      <c r="C299" s="10"/>
      <c r="D299" s="46"/>
      <c r="E299" s="46"/>
      <c r="F299" s="10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278</v>
      </c>
      <c r="C300" s="10"/>
      <c r="D300" s="46"/>
      <c r="E300" s="46"/>
      <c r="F300" s="10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279</v>
      </c>
      <c r="C301" s="10"/>
      <c r="D301" s="46"/>
      <c r="E301" s="46"/>
      <c r="F301" s="10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280</v>
      </c>
      <c r="C302" s="10"/>
      <c r="D302" s="46"/>
      <c r="E302" s="46"/>
      <c r="F302" s="10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281</v>
      </c>
      <c r="C303" s="10"/>
      <c r="D303" s="46"/>
      <c r="E303" s="46"/>
      <c r="F303" s="10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282</v>
      </c>
      <c r="C304" s="10"/>
      <c r="D304" s="46"/>
      <c r="E304" s="46"/>
      <c r="F304" s="10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283</v>
      </c>
      <c r="C305" s="10"/>
      <c r="D305" s="46"/>
      <c r="E305" s="46"/>
      <c r="F305" s="10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284</v>
      </c>
      <c r="C306" s="10"/>
      <c r="D306" s="46"/>
      <c r="E306" s="46"/>
      <c r="F306" s="10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285</v>
      </c>
      <c r="C307" s="10"/>
      <c r="D307" s="46"/>
      <c r="E307" s="46"/>
      <c r="F307" s="10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286</v>
      </c>
      <c r="C308" s="10"/>
      <c r="D308" s="46"/>
      <c r="E308" s="46"/>
      <c r="F308" s="10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287</v>
      </c>
      <c r="C309" s="10"/>
      <c r="D309" s="46"/>
      <c r="E309" s="46"/>
      <c r="F309" s="10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288</v>
      </c>
      <c r="C310" s="10"/>
      <c r="D310" s="46"/>
      <c r="E310" s="46"/>
      <c r="F310" s="10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289</v>
      </c>
      <c r="C311" s="10"/>
      <c r="D311" s="46"/>
      <c r="E311" s="46"/>
      <c r="F311" s="10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290</v>
      </c>
      <c r="C312" s="10"/>
      <c r="D312" s="46"/>
      <c r="E312" s="46"/>
      <c r="F312" s="10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291</v>
      </c>
      <c r="C313" s="10"/>
      <c r="D313" s="46"/>
      <c r="E313" s="46"/>
      <c r="F313" s="10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292</v>
      </c>
      <c r="C314" s="10"/>
      <c r="D314" s="46"/>
      <c r="E314" s="46"/>
      <c r="F314" s="10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293</v>
      </c>
      <c r="C315" s="10"/>
      <c r="D315" s="46"/>
      <c r="E315" s="46"/>
      <c r="F315" s="10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294</v>
      </c>
      <c r="C316" s="10"/>
      <c r="D316" s="46"/>
      <c r="E316" s="46"/>
      <c r="F316" s="10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295</v>
      </c>
      <c r="C317" s="10"/>
      <c r="D317" s="46"/>
      <c r="E317" s="46"/>
      <c r="F317" s="10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296</v>
      </c>
      <c r="C318" s="10"/>
      <c r="D318" s="46"/>
      <c r="E318" s="46"/>
      <c r="F318" s="10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297</v>
      </c>
      <c r="C319" s="10"/>
      <c r="D319" s="46"/>
      <c r="E319" s="46"/>
      <c r="F319" s="10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">
        <f t="shared" si="9"/>
        <v>298</v>
      </c>
      <c r="C320" s="10"/>
      <c r="D320" s="46"/>
      <c r="E320" s="46"/>
      <c r="F320" s="10"/>
      <c r="G320" s="10"/>
      <c r="H320" s="12" t="str">
        <f t="shared" si="8"/>
        <v/>
      </c>
      <c r="I320" s="10"/>
      <c r="J320" s="46"/>
      <c r="K320" s="35"/>
    </row>
    <row r="321" spans="2:11" x14ac:dyDescent="0.25">
      <c r="B321" s="21">
        <f t="shared" si="9"/>
        <v>299</v>
      </c>
      <c r="C321" s="10"/>
      <c r="D321" s="46"/>
      <c r="E321" s="46"/>
      <c r="F321" s="10"/>
      <c r="G321" s="10"/>
      <c r="H321" s="12" t="str">
        <f t="shared" si="8"/>
        <v/>
      </c>
      <c r="I321" s="10"/>
      <c r="J321" s="46"/>
      <c r="K321" s="35"/>
    </row>
    <row r="322" spans="2:11" x14ac:dyDescent="0.25">
      <c r="B322" s="12">
        <f t="shared" si="9"/>
        <v>300</v>
      </c>
      <c r="C322" s="10"/>
      <c r="D322" s="46"/>
      <c r="E322" s="46"/>
      <c r="F322" s="10"/>
      <c r="G322" s="10"/>
      <c r="H322" s="12" t="str">
        <f t="shared" si="8"/>
        <v/>
      </c>
      <c r="I322" s="10"/>
      <c r="J322" s="46"/>
      <c r="K322" s="46"/>
    </row>
    <row r="323" spans="2:11" x14ac:dyDescent="0.25">
      <c r="B323" s="12">
        <f t="shared" si="9"/>
        <v>301</v>
      </c>
      <c r="C323" s="10"/>
      <c r="D323" s="46"/>
      <c r="E323" s="46"/>
      <c r="F323" s="10"/>
      <c r="G323" s="10"/>
      <c r="H323" s="12" t="str">
        <f t="shared" ref="H323:H386" si="10">IF(G323 &lt;&gt; "",VLOOKUP($G323,Defect_severity,2,FALSE),"")</f>
        <v/>
      </c>
      <c r="I323" s="10"/>
      <c r="J323" s="46"/>
      <c r="K323" s="46"/>
    </row>
    <row r="324" spans="2:11" x14ac:dyDescent="0.25">
      <c r="B324" s="12">
        <f t="shared" si="9"/>
        <v>302</v>
      </c>
      <c r="C324" s="10"/>
      <c r="D324" s="46"/>
      <c r="E324" s="46"/>
      <c r="F324" s="10"/>
      <c r="G324" s="10"/>
      <c r="H324" s="12" t="str">
        <f t="shared" si="10"/>
        <v/>
      </c>
      <c r="I324" s="10"/>
      <c r="J324" s="46"/>
      <c r="K324" s="46"/>
    </row>
    <row r="325" spans="2:11" x14ac:dyDescent="0.25">
      <c r="B325" s="12">
        <f t="shared" si="9"/>
        <v>303</v>
      </c>
      <c r="C325" s="10"/>
      <c r="D325" s="46"/>
      <c r="E325" s="46"/>
      <c r="F325" s="10"/>
      <c r="G325" s="10"/>
      <c r="H325" s="12" t="str">
        <f t="shared" si="10"/>
        <v/>
      </c>
      <c r="I325" s="10"/>
      <c r="J325" s="46"/>
      <c r="K325" s="46"/>
    </row>
    <row r="326" spans="2:11" x14ac:dyDescent="0.25">
      <c r="B326" s="12">
        <f t="shared" si="9"/>
        <v>304</v>
      </c>
      <c r="C326" s="10"/>
      <c r="D326" s="46"/>
      <c r="E326" s="46"/>
      <c r="F326" s="10"/>
      <c r="G326" s="10"/>
      <c r="H326" s="12" t="str">
        <f t="shared" si="10"/>
        <v/>
      </c>
      <c r="I326" s="10"/>
      <c r="J326" s="46"/>
      <c r="K326" s="46"/>
    </row>
    <row r="327" spans="2:11" x14ac:dyDescent="0.25">
      <c r="B327" s="12">
        <f t="shared" si="9"/>
        <v>305</v>
      </c>
      <c r="C327" s="10"/>
      <c r="D327" s="46"/>
      <c r="E327" s="46"/>
      <c r="F327" s="10"/>
      <c r="G327" s="10"/>
      <c r="H327" s="12" t="str">
        <f t="shared" si="10"/>
        <v/>
      </c>
      <c r="I327" s="10"/>
      <c r="J327" s="46"/>
      <c r="K327" s="46"/>
    </row>
    <row r="328" spans="2:11" x14ac:dyDescent="0.25">
      <c r="B328" s="12">
        <f t="shared" si="9"/>
        <v>306</v>
      </c>
      <c r="C328" s="10"/>
      <c r="D328" s="46"/>
      <c r="E328" s="46"/>
      <c r="F328" s="10"/>
      <c r="G328" s="10"/>
      <c r="H328" s="12" t="str">
        <f t="shared" si="10"/>
        <v/>
      </c>
      <c r="I328" s="10"/>
      <c r="J328" s="46"/>
      <c r="K328" s="46"/>
    </row>
    <row r="329" spans="2:11" x14ac:dyDescent="0.25">
      <c r="B329" s="12">
        <f t="shared" si="9"/>
        <v>307</v>
      </c>
      <c r="C329" s="10"/>
      <c r="D329" s="46"/>
      <c r="E329" s="46"/>
      <c r="F329" s="10"/>
      <c r="G329" s="10"/>
      <c r="H329" s="12" t="str">
        <f t="shared" si="10"/>
        <v/>
      </c>
      <c r="I329" s="10"/>
      <c r="J329" s="46"/>
      <c r="K329" s="46"/>
    </row>
    <row r="330" spans="2:11" x14ac:dyDescent="0.25">
      <c r="B330" s="12">
        <f t="shared" si="9"/>
        <v>308</v>
      </c>
      <c r="C330" s="10"/>
      <c r="D330" s="46"/>
      <c r="E330" s="46"/>
      <c r="F330" s="10"/>
      <c r="G330" s="10"/>
      <c r="H330" s="12" t="str">
        <f t="shared" si="10"/>
        <v/>
      </c>
      <c r="I330" s="10"/>
      <c r="J330" s="46"/>
      <c r="K330" s="46"/>
    </row>
    <row r="331" spans="2:11" x14ac:dyDescent="0.25">
      <c r="B331" s="12">
        <f t="shared" si="9"/>
        <v>309</v>
      </c>
      <c r="C331" s="10"/>
      <c r="D331" s="46"/>
      <c r="E331" s="46"/>
      <c r="F331" s="10"/>
      <c r="G331" s="10"/>
      <c r="H331" s="12" t="str">
        <f t="shared" si="10"/>
        <v/>
      </c>
      <c r="I331" s="10"/>
      <c r="J331" s="46"/>
      <c r="K331" s="46"/>
    </row>
    <row r="332" spans="2:11" x14ac:dyDescent="0.25">
      <c r="B332" s="12">
        <f t="shared" si="9"/>
        <v>310</v>
      </c>
      <c r="C332" s="10"/>
      <c r="D332" s="46"/>
      <c r="E332" s="46"/>
      <c r="F332" s="10"/>
      <c r="G332" s="10"/>
      <c r="H332" s="12" t="str">
        <f t="shared" si="10"/>
        <v/>
      </c>
      <c r="I332" s="10"/>
      <c r="J332" s="46"/>
      <c r="K332" s="46"/>
    </row>
    <row r="333" spans="2:11" x14ac:dyDescent="0.25">
      <c r="B333" s="12">
        <f t="shared" si="9"/>
        <v>311</v>
      </c>
      <c r="C333" s="10"/>
      <c r="D333" s="46"/>
      <c r="E333" s="46"/>
      <c r="F333" s="10"/>
      <c r="G333" s="10"/>
      <c r="H333" s="12" t="str">
        <f t="shared" si="10"/>
        <v/>
      </c>
      <c r="I333" s="10"/>
      <c r="J333" s="46"/>
      <c r="K333" s="46"/>
    </row>
    <row r="334" spans="2:11" x14ac:dyDescent="0.25">
      <c r="B334" s="12">
        <f t="shared" si="9"/>
        <v>312</v>
      </c>
      <c r="C334" s="10"/>
      <c r="D334" s="46"/>
      <c r="E334" s="46"/>
      <c r="F334" s="10"/>
      <c r="G334" s="10"/>
      <c r="H334" s="12" t="str">
        <f t="shared" si="10"/>
        <v/>
      </c>
      <c r="I334" s="10"/>
      <c r="J334" s="46"/>
      <c r="K334" s="46"/>
    </row>
    <row r="335" spans="2:11" x14ac:dyDescent="0.25">
      <c r="B335" s="12">
        <f t="shared" si="9"/>
        <v>313</v>
      </c>
      <c r="C335" s="10"/>
      <c r="D335" s="46"/>
      <c r="E335" s="46"/>
      <c r="F335" s="10"/>
      <c r="G335" s="10"/>
      <c r="H335" s="12" t="str">
        <f t="shared" si="10"/>
        <v/>
      </c>
      <c r="I335" s="10"/>
      <c r="J335" s="46"/>
      <c r="K335" s="46"/>
    </row>
    <row r="336" spans="2:11" x14ac:dyDescent="0.25">
      <c r="B336" s="12">
        <f t="shared" si="9"/>
        <v>314</v>
      </c>
      <c r="C336" s="10"/>
      <c r="D336" s="46"/>
      <c r="E336" s="46"/>
      <c r="F336" s="10"/>
      <c r="G336" s="10"/>
      <c r="H336" s="12" t="str">
        <f t="shared" si="10"/>
        <v/>
      </c>
      <c r="I336" s="10"/>
      <c r="J336" s="46"/>
      <c r="K336" s="46"/>
    </row>
    <row r="337" spans="2:11" x14ac:dyDescent="0.25">
      <c r="B337" s="12">
        <f t="shared" si="9"/>
        <v>315</v>
      </c>
      <c r="C337" s="10"/>
      <c r="D337" s="46"/>
      <c r="E337" s="46"/>
      <c r="F337" s="10"/>
      <c r="G337" s="10"/>
      <c r="H337" s="12" t="str">
        <f t="shared" si="10"/>
        <v/>
      </c>
      <c r="I337" s="10"/>
      <c r="J337" s="46"/>
      <c r="K337" s="46"/>
    </row>
    <row r="338" spans="2:11" x14ac:dyDescent="0.25">
      <c r="B338" s="12">
        <f t="shared" si="9"/>
        <v>316</v>
      </c>
      <c r="C338" s="10"/>
      <c r="D338" s="46"/>
      <c r="E338" s="46"/>
      <c r="F338" s="10"/>
      <c r="G338" s="10"/>
      <c r="H338" s="12" t="str">
        <f t="shared" si="10"/>
        <v/>
      </c>
      <c r="I338" s="10"/>
      <c r="J338" s="46"/>
      <c r="K338" s="46"/>
    </row>
    <row r="339" spans="2:11" x14ac:dyDescent="0.25">
      <c r="B339" s="12">
        <f t="shared" si="9"/>
        <v>317</v>
      </c>
      <c r="C339" s="10"/>
      <c r="D339" s="46"/>
      <c r="E339" s="46"/>
      <c r="F339" s="10"/>
      <c r="G339" s="10"/>
      <c r="H339" s="12" t="str">
        <f t="shared" si="10"/>
        <v/>
      </c>
      <c r="I339" s="10"/>
      <c r="J339" s="46"/>
      <c r="K339" s="46"/>
    </row>
    <row r="340" spans="2:11" x14ac:dyDescent="0.25">
      <c r="B340" s="12">
        <f t="shared" si="9"/>
        <v>318</v>
      </c>
      <c r="C340" s="10"/>
      <c r="D340" s="46"/>
      <c r="E340" s="46"/>
      <c r="F340" s="10"/>
      <c r="G340" s="10"/>
      <c r="H340" s="12" t="str">
        <f t="shared" si="10"/>
        <v/>
      </c>
      <c r="I340" s="10"/>
      <c r="J340" s="46"/>
      <c r="K340" s="46"/>
    </row>
    <row r="341" spans="2:11" x14ac:dyDescent="0.25">
      <c r="B341" s="12">
        <f t="shared" si="9"/>
        <v>319</v>
      </c>
      <c r="C341" s="10"/>
      <c r="D341" s="46"/>
      <c r="E341" s="46"/>
      <c r="F341" s="10"/>
      <c r="G341" s="10"/>
      <c r="H341" s="12" t="str">
        <f t="shared" si="10"/>
        <v/>
      </c>
      <c r="I341" s="10"/>
      <c r="J341" s="46"/>
      <c r="K341" s="46"/>
    </row>
    <row r="342" spans="2:11" x14ac:dyDescent="0.25">
      <c r="B342" s="12">
        <f t="shared" si="9"/>
        <v>320</v>
      </c>
      <c r="C342" s="10"/>
      <c r="D342" s="46"/>
      <c r="E342" s="46"/>
      <c r="F342" s="10"/>
      <c r="G342" s="10"/>
      <c r="H342" s="12" t="str">
        <f t="shared" si="10"/>
        <v/>
      </c>
      <c r="I342" s="10"/>
      <c r="J342" s="46"/>
      <c r="K342" s="46"/>
    </row>
    <row r="343" spans="2:11" x14ac:dyDescent="0.25">
      <c r="B343" s="12">
        <f t="shared" si="9"/>
        <v>321</v>
      </c>
      <c r="C343" s="10"/>
      <c r="D343" s="46"/>
      <c r="E343" s="46"/>
      <c r="F343" s="10"/>
      <c r="G343" s="10"/>
      <c r="H343" s="12" t="str">
        <f t="shared" si="10"/>
        <v/>
      </c>
      <c r="I343" s="10"/>
      <c r="J343" s="46"/>
      <c r="K343" s="46"/>
    </row>
    <row r="344" spans="2:11" x14ac:dyDescent="0.25">
      <c r="B344" s="12">
        <f t="shared" si="9"/>
        <v>322</v>
      </c>
      <c r="C344" s="10"/>
      <c r="D344" s="46"/>
      <c r="E344" s="46"/>
      <c r="F344" s="10"/>
      <c r="G344" s="10"/>
      <c r="H344" s="12" t="str">
        <f t="shared" si="10"/>
        <v/>
      </c>
      <c r="I344" s="10"/>
      <c r="J344" s="46"/>
      <c r="K344" s="46"/>
    </row>
    <row r="345" spans="2:11" x14ac:dyDescent="0.25">
      <c r="B345" s="12">
        <f t="shared" ref="B345:B408" si="11">B344+1</f>
        <v>323</v>
      </c>
      <c r="C345" s="10"/>
      <c r="D345" s="46"/>
      <c r="E345" s="46"/>
      <c r="F345" s="10"/>
      <c r="G345" s="10"/>
      <c r="H345" s="12" t="str">
        <f t="shared" si="10"/>
        <v/>
      </c>
      <c r="I345" s="10"/>
      <c r="J345" s="46"/>
      <c r="K345" s="46"/>
    </row>
    <row r="346" spans="2:11" x14ac:dyDescent="0.25">
      <c r="B346" s="12">
        <f t="shared" si="11"/>
        <v>324</v>
      </c>
      <c r="C346" s="10"/>
      <c r="D346" s="46"/>
      <c r="E346" s="46"/>
      <c r="F346" s="10"/>
      <c r="G346" s="10"/>
      <c r="H346" s="12" t="str">
        <f t="shared" si="10"/>
        <v/>
      </c>
      <c r="I346" s="10"/>
      <c r="J346" s="46"/>
      <c r="K346" s="46"/>
    </row>
    <row r="347" spans="2:11" x14ac:dyDescent="0.25">
      <c r="B347" s="12">
        <f t="shared" si="11"/>
        <v>325</v>
      </c>
      <c r="C347" s="10"/>
      <c r="D347" s="46"/>
      <c r="E347" s="46"/>
      <c r="F347" s="10"/>
      <c r="G347" s="10"/>
      <c r="H347" s="12" t="str">
        <f t="shared" si="10"/>
        <v/>
      </c>
      <c r="I347" s="10"/>
      <c r="J347" s="46"/>
      <c r="K347" s="46"/>
    </row>
    <row r="348" spans="2:11" x14ac:dyDescent="0.25">
      <c r="B348" s="12">
        <f t="shared" si="11"/>
        <v>326</v>
      </c>
      <c r="C348" s="10"/>
      <c r="D348" s="46"/>
      <c r="E348" s="46"/>
      <c r="F348" s="10"/>
      <c r="G348" s="10"/>
      <c r="H348" s="12" t="str">
        <f t="shared" si="10"/>
        <v/>
      </c>
      <c r="I348" s="10"/>
      <c r="J348" s="46"/>
      <c r="K348" s="46"/>
    </row>
    <row r="349" spans="2:11" x14ac:dyDescent="0.25">
      <c r="B349" s="12">
        <f t="shared" si="11"/>
        <v>327</v>
      </c>
      <c r="C349" s="10"/>
      <c r="D349" s="46"/>
      <c r="E349" s="46"/>
      <c r="F349" s="10"/>
      <c r="G349" s="10"/>
      <c r="H349" s="12" t="str">
        <f t="shared" si="10"/>
        <v/>
      </c>
      <c r="I349" s="10"/>
      <c r="J349" s="46"/>
      <c r="K349" s="46"/>
    </row>
    <row r="350" spans="2:11" x14ac:dyDescent="0.25">
      <c r="B350" s="12">
        <f t="shared" si="11"/>
        <v>328</v>
      </c>
      <c r="C350" s="10"/>
      <c r="D350" s="46"/>
      <c r="E350" s="46"/>
      <c r="F350" s="10"/>
      <c r="G350" s="10"/>
      <c r="H350" s="12" t="str">
        <f t="shared" si="10"/>
        <v/>
      </c>
      <c r="I350" s="10"/>
      <c r="J350" s="46"/>
      <c r="K350" s="46"/>
    </row>
    <row r="351" spans="2:11" x14ac:dyDescent="0.25">
      <c r="B351" s="12">
        <f t="shared" si="11"/>
        <v>329</v>
      </c>
      <c r="C351" s="10"/>
      <c r="D351" s="46"/>
      <c r="E351" s="46"/>
      <c r="F351" s="10"/>
      <c r="G351" s="10"/>
      <c r="H351" s="12" t="str">
        <f t="shared" si="10"/>
        <v/>
      </c>
      <c r="I351" s="10"/>
      <c r="J351" s="46"/>
      <c r="K351" s="46"/>
    </row>
    <row r="352" spans="2:11" x14ac:dyDescent="0.25">
      <c r="B352" s="12">
        <f t="shared" si="11"/>
        <v>330</v>
      </c>
      <c r="C352" s="10"/>
      <c r="D352" s="46"/>
      <c r="E352" s="46"/>
      <c r="F352" s="10"/>
      <c r="G352" s="10"/>
      <c r="H352" s="12" t="str">
        <f t="shared" si="10"/>
        <v/>
      </c>
      <c r="I352" s="10"/>
      <c r="J352" s="46"/>
      <c r="K352" s="46"/>
    </row>
    <row r="353" spans="2:11" x14ac:dyDescent="0.25">
      <c r="B353" s="12">
        <f t="shared" si="11"/>
        <v>331</v>
      </c>
      <c r="C353" s="10"/>
      <c r="D353" s="46"/>
      <c r="E353" s="46"/>
      <c r="F353" s="10"/>
      <c r="G353" s="10"/>
      <c r="H353" s="12" t="str">
        <f t="shared" si="10"/>
        <v/>
      </c>
      <c r="I353" s="10"/>
      <c r="J353" s="46"/>
      <c r="K353" s="46"/>
    </row>
    <row r="354" spans="2:11" x14ac:dyDescent="0.25">
      <c r="B354" s="12">
        <f t="shared" si="11"/>
        <v>332</v>
      </c>
      <c r="C354" s="10"/>
      <c r="D354" s="46"/>
      <c r="E354" s="46"/>
      <c r="F354" s="10"/>
      <c r="G354" s="10"/>
      <c r="H354" s="12" t="str">
        <f t="shared" si="10"/>
        <v/>
      </c>
      <c r="I354" s="10"/>
      <c r="J354" s="46"/>
      <c r="K354" s="46"/>
    </row>
    <row r="355" spans="2:11" x14ac:dyDescent="0.25">
      <c r="B355" s="12">
        <f t="shared" si="11"/>
        <v>333</v>
      </c>
      <c r="C355" s="10"/>
      <c r="D355" s="46"/>
      <c r="E355" s="46"/>
      <c r="F355" s="10"/>
      <c r="G355" s="10"/>
      <c r="H355" s="12" t="str">
        <f t="shared" si="10"/>
        <v/>
      </c>
      <c r="I355" s="10"/>
      <c r="J355" s="46"/>
      <c r="K355" s="46"/>
    </row>
    <row r="356" spans="2:11" x14ac:dyDescent="0.25">
      <c r="B356" s="12">
        <f t="shared" si="11"/>
        <v>334</v>
      </c>
      <c r="C356" s="10"/>
      <c r="D356" s="46"/>
      <c r="E356" s="46"/>
      <c r="F356" s="10"/>
      <c r="G356" s="10"/>
      <c r="H356" s="12" t="str">
        <f t="shared" si="10"/>
        <v/>
      </c>
      <c r="I356" s="10"/>
      <c r="J356" s="46"/>
      <c r="K356" s="46"/>
    </row>
    <row r="357" spans="2:11" x14ac:dyDescent="0.25">
      <c r="B357" s="12">
        <f t="shared" si="11"/>
        <v>335</v>
      </c>
      <c r="C357" s="10"/>
      <c r="D357" s="46"/>
      <c r="E357" s="46"/>
      <c r="F357" s="10"/>
      <c r="G357" s="10"/>
      <c r="H357" s="12" t="str">
        <f t="shared" si="10"/>
        <v/>
      </c>
      <c r="I357" s="10"/>
      <c r="J357" s="46"/>
      <c r="K357" s="46"/>
    </row>
    <row r="358" spans="2:11" x14ac:dyDescent="0.25">
      <c r="B358" s="12">
        <f t="shared" si="11"/>
        <v>336</v>
      </c>
      <c r="C358" s="10"/>
      <c r="D358" s="46"/>
      <c r="E358" s="46"/>
      <c r="F358" s="10"/>
      <c r="G358" s="10"/>
      <c r="H358" s="12" t="str">
        <f t="shared" si="10"/>
        <v/>
      </c>
      <c r="I358" s="10"/>
      <c r="J358" s="46"/>
      <c r="K358" s="46"/>
    </row>
    <row r="359" spans="2:11" x14ac:dyDescent="0.25">
      <c r="B359" s="12">
        <f t="shared" si="11"/>
        <v>337</v>
      </c>
      <c r="C359" s="10"/>
      <c r="D359" s="46"/>
      <c r="E359" s="46"/>
      <c r="F359" s="10"/>
      <c r="G359" s="10"/>
      <c r="H359" s="12" t="str">
        <f t="shared" si="10"/>
        <v/>
      </c>
      <c r="I359" s="10"/>
      <c r="J359" s="46"/>
      <c r="K359" s="46"/>
    </row>
    <row r="360" spans="2:11" x14ac:dyDescent="0.25">
      <c r="B360" s="12">
        <f t="shared" si="11"/>
        <v>338</v>
      </c>
      <c r="C360" s="10"/>
      <c r="D360" s="46"/>
      <c r="E360" s="46"/>
      <c r="F360" s="10"/>
      <c r="G360" s="10"/>
      <c r="H360" s="12" t="str">
        <f t="shared" si="10"/>
        <v/>
      </c>
      <c r="I360" s="10"/>
      <c r="J360" s="46"/>
      <c r="K360" s="46"/>
    </row>
    <row r="361" spans="2:11" x14ac:dyDescent="0.25">
      <c r="B361" s="12">
        <f t="shared" si="11"/>
        <v>339</v>
      </c>
      <c r="C361" s="10"/>
      <c r="D361" s="46"/>
      <c r="E361" s="46"/>
      <c r="F361" s="10"/>
      <c r="G361" s="10"/>
      <c r="H361" s="12" t="str">
        <f t="shared" si="10"/>
        <v/>
      </c>
      <c r="I361" s="10"/>
      <c r="J361" s="46"/>
      <c r="K361" s="46"/>
    </row>
    <row r="362" spans="2:11" x14ac:dyDescent="0.25">
      <c r="B362" s="12">
        <f t="shared" si="11"/>
        <v>340</v>
      </c>
      <c r="C362" s="10"/>
      <c r="D362" s="46"/>
      <c r="E362" s="46"/>
      <c r="F362" s="10"/>
      <c r="G362" s="10"/>
      <c r="H362" s="12" t="str">
        <f t="shared" si="10"/>
        <v/>
      </c>
      <c r="I362" s="10"/>
      <c r="J362" s="46"/>
      <c r="K362" s="46"/>
    </row>
    <row r="363" spans="2:11" x14ac:dyDescent="0.25">
      <c r="B363" s="12">
        <f t="shared" si="11"/>
        <v>341</v>
      </c>
      <c r="C363" s="10"/>
      <c r="D363" s="46"/>
      <c r="E363" s="46"/>
      <c r="F363" s="10"/>
      <c r="G363" s="10"/>
      <c r="H363" s="12" t="str">
        <f t="shared" si="10"/>
        <v/>
      </c>
      <c r="I363" s="10"/>
      <c r="J363" s="46"/>
      <c r="K363" s="46"/>
    </row>
    <row r="364" spans="2:11" x14ac:dyDescent="0.25">
      <c r="B364" s="12">
        <f t="shared" si="11"/>
        <v>342</v>
      </c>
      <c r="C364" s="10"/>
      <c r="D364" s="46"/>
      <c r="E364" s="46"/>
      <c r="F364" s="10"/>
      <c r="G364" s="10"/>
      <c r="H364" s="12" t="str">
        <f t="shared" si="10"/>
        <v/>
      </c>
      <c r="I364" s="10"/>
      <c r="J364" s="46"/>
      <c r="K364" s="46"/>
    </row>
    <row r="365" spans="2:11" x14ac:dyDescent="0.25">
      <c r="B365" s="12">
        <f t="shared" si="11"/>
        <v>343</v>
      </c>
      <c r="C365" s="10"/>
      <c r="D365" s="46"/>
      <c r="E365" s="46"/>
      <c r="F365" s="10"/>
      <c r="G365" s="10"/>
      <c r="H365" s="12" t="str">
        <f t="shared" si="10"/>
        <v/>
      </c>
      <c r="I365" s="10"/>
      <c r="J365" s="46"/>
      <c r="K365" s="46"/>
    </row>
    <row r="366" spans="2:11" x14ac:dyDescent="0.25">
      <c r="B366" s="12">
        <f t="shared" si="11"/>
        <v>344</v>
      </c>
      <c r="C366" s="10"/>
      <c r="D366" s="46"/>
      <c r="E366" s="46"/>
      <c r="F366" s="10"/>
      <c r="G366" s="10"/>
      <c r="H366" s="12" t="str">
        <f t="shared" si="10"/>
        <v/>
      </c>
      <c r="I366" s="10"/>
      <c r="J366" s="46"/>
      <c r="K366" s="46"/>
    </row>
    <row r="367" spans="2:11" x14ac:dyDescent="0.25">
      <c r="B367" s="12">
        <f t="shared" si="11"/>
        <v>345</v>
      </c>
      <c r="C367" s="10"/>
      <c r="D367" s="46"/>
      <c r="E367" s="46"/>
      <c r="F367" s="10"/>
      <c r="G367" s="10"/>
      <c r="H367" s="12" t="str">
        <f t="shared" si="10"/>
        <v/>
      </c>
      <c r="I367" s="10"/>
      <c r="J367" s="46"/>
      <c r="K367" s="46"/>
    </row>
    <row r="368" spans="2:11" x14ac:dyDescent="0.25">
      <c r="B368" s="12">
        <f t="shared" si="11"/>
        <v>346</v>
      </c>
      <c r="C368" s="10"/>
      <c r="D368" s="46"/>
      <c r="E368" s="46"/>
      <c r="F368" s="10"/>
      <c r="G368" s="10"/>
      <c r="H368" s="12" t="str">
        <f t="shared" si="10"/>
        <v/>
      </c>
      <c r="I368" s="10"/>
      <c r="J368" s="46"/>
      <c r="K368" s="46"/>
    </row>
    <row r="369" spans="2:11" x14ac:dyDescent="0.25">
      <c r="B369" s="12">
        <f t="shared" si="11"/>
        <v>347</v>
      </c>
      <c r="C369" s="10"/>
      <c r="D369" s="46"/>
      <c r="E369" s="46"/>
      <c r="F369" s="10"/>
      <c r="G369" s="10"/>
      <c r="H369" s="12" t="str">
        <f t="shared" si="10"/>
        <v/>
      </c>
      <c r="I369" s="10"/>
      <c r="J369" s="46"/>
      <c r="K369" s="46"/>
    </row>
    <row r="370" spans="2:11" x14ac:dyDescent="0.25">
      <c r="B370" s="12">
        <f t="shared" si="11"/>
        <v>348</v>
      </c>
      <c r="C370" s="10"/>
      <c r="D370" s="46"/>
      <c r="E370" s="46"/>
      <c r="F370" s="10"/>
      <c r="G370" s="10"/>
      <c r="H370" s="12" t="str">
        <f t="shared" si="10"/>
        <v/>
      </c>
      <c r="I370" s="10"/>
      <c r="J370" s="46"/>
      <c r="K370" s="46"/>
    </row>
    <row r="371" spans="2:11" x14ac:dyDescent="0.25">
      <c r="B371" s="12">
        <f t="shared" si="11"/>
        <v>349</v>
      </c>
      <c r="C371" s="10"/>
      <c r="D371" s="46"/>
      <c r="E371" s="46"/>
      <c r="F371" s="10"/>
      <c r="G371" s="10"/>
      <c r="H371" s="12" t="str">
        <f t="shared" si="10"/>
        <v/>
      </c>
      <c r="I371" s="10"/>
      <c r="J371" s="46"/>
      <c r="K371" s="46"/>
    </row>
    <row r="372" spans="2:11" x14ac:dyDescent="0.25">
      <c r="B372" s="12">
        <f t="shared" si="11"/>
        <v>350</v>
      </c>
      <c r="C372" s="10"/>
      <c r="D372" s="46"/>
      <c r="E372" s="46"/>
      <c r="F372" s="10"/>
      <c r="G372" s="10"/>
      <c r="H372" s="12" t="str">
        <f t="shared" si="10"/>
        <v/>
      </c>
      <c r="I372" s="10"/>
      <c r="J372" s="46"/>
      <c r="K372" s="46"/>
    </row>
    <row r="373" spans="2:11" x14ac:dyDescent="0.25">
      <c r="B373" s="12">
        <f t="shared" si="11"/>
        <v>351</v>
      </c>
      <c r="C373" s="10"/>
      <c r="D373" s="46"/>
      <c r="E373" s="46"/>
      <c r="F373" s="10"/>
      <c r="G373" s="10"/>
      <c r="H373" s="12" t="str">
        <f t="shared" si="10"/>
        <v/>
      </c>
      <c r="I373" s="10"/>
      <c r="J373" s="46"/>
      <c r="K373" s="46"/>
    </row>
    <row r="374" spans="2:11" x14ac:dyDescent="0.25">
      <c r="B374" s="12">
        <f t="shared" si="11"/>
        <v>352</v>
      </c>
      <c r="C374" s="10"/>
      <c r="D374" s="46"/>
      <c r="E374" s="46"/>
      <c r="F374" s="10"/>
      <c r="G374" s="10"/>
      <c r="H374" s="12" t="str">
        <f t="shared" si="10"/>
        <v/>
      </c>
      <c r="I374" s="10"/>
      <c r="J374" s="46"/>
      <c r="K374" s="46"/>
    </row>
    <row r="375" spans="2:11" x14ac:dyDescent="0.25">
      <c r="B375" s="12">
        <f t="shared" si="11"/>
        <v>353</v>
      </c>
      <c r="C375" s="10"/>
      <c r="D375" s="46"/>
      <c r="E375" s="46"/>
      <c r="F375" s="10"/>
      <c r="G375" s="10"/>
      <c r="H375" s="12" t="str">
        <f t="shared" si="10"/>
        <v/>
      </c>
      <c r="I375" s="10"/>
      <c r="J375" s="46"/>
      <c r="K375" s="46"/>
    </row>
    <row r="376" spans="2:11" x14ac:dyDescent="0.25">
      <c r="B376" s="12">
        <f t="shared" si="11"/>
        <v>354</v>
      </c>
      <c r="C376" s="10"/>
      <c r="D376" s="46"/>
      <c r="E376" s="46"/>
      <c r="F376" s="10"/>
      <c r="G376" s="10"/>
      <c r="H376" s="12" t="str">
        <f t="shared" si="10"/>
        <v/>
      </c>
      <c r="I376" s="10"/>
      <c r="J376" s="46"/>
      <c r="K376" s="46"/>
    </row>
    <row r="377" spans="2:11" x14ac:dyDescent="0.25">
      <c r="B377" s="12">
        <f t="shared" si="11"/>
        <v>355</v>
      </c>
      <c r="C377" s="10"/>
      <c r="D377" s="46"/>
      <c r="E377" s="46"/>
      <c r="F377" s="10"/>
      <c r="G377" s="10"/>
      <c r="H377" s="12" t="str">
        <f t="shared" si="10"/>
        <v/>
      </c>
      <c r="I377" s="10"/>
      <c r="J377" s="46"/>
      <c r="K377" s="46"/>
    </row>
    <row r="378" spans="2:11" x14ac:dyDescent="0.25">
      <c r="B378" s="12">
        <f t="shared" si="11"/>
        <v>356</v>
      </c>
      <c r="C378" s="10"/>
      <c r="D378" s="46"/>
      <c r="E378" s="46"/>
      <c r="F378" s="10"/>
      <c r="G378" s="10"/>
      <c r="H378" s="12" t="str">
        <f t="shared" si="10"/>
        <v/>
      </c>
      <c r="I378" s="10"/>
      <c r="J378" s="46"/>
      <c r="K378" s="46"/>
    </row>
    <row r="379" spans="2:11" x14ac:dyDescent="0.25">
      <c r="B379" s="12">
        <f t="shared" si="11"/>
        <v>357</v>
      </c>
      <c r="C379" s="10"/>
      <c r="D379" s="46"/>
      <c r="E379" s="46"/>
      <c r="F379" s="10"/>
      <c r="G379" s="10"/>
      <c r="H379" s="12" t="str">
        <f t="shared" si="10"/>
        <v/>
      </c>
      <c r="I379" s="10"/>
      <c r="J379" s="46"/>
      <c r="K379" s="46"/>
    </row>
    <row r="380" spans="2:11" x14ac:dyDescent="0.25">
      <c r="B380" s="12">
        <f t="shared" si="11"/>
        <v>358</v>
      </c>
      <c r="C380" s="10"/>
      <c r="D380" s="46"/>
      <c r="E380" s="46"/>
      <c r="F380" s="10"/>
      <c r="G380" s="10"/>
      <c r="H380" s="12" t="str">
        <f t="shared" si="10"/>
        <v/>
      </c>
      <c r="I380" s="10"/>
      <c r="J380" s="46"/>
      <c r="K380" s="46"/>
    </row>
    <row r="381" spans="2:11" x14ac:dyDescent="0.25">
      <c r="B381" s="12">
        <f t="shared" si="11"/>
        <v>359</v>
      </c>
      <c r="C381" s="10"/>
      <c r="D381" s="46"/>
      <c r="E381" s="46"/>
      <c r="F381" s="10"/>
      <c r="G381" s="10"/>
      <c r="H381" s="12" t="str">
        <f t="shared" si="10"/>
        <v/>
      </c>
      <c r="I381" s="10"/>
      <c r="J381" s="46"/>
      <c r="K381" s="46"/>
    </row>
    <row r="382" spans="2:11" x14ac:dyDescent="0.25">
      <c r="B382" s="12">
        <f t="shared" si="11"/>
        <v>360</v>
      </c>
      <c r="C382" s="10"/>
      <c r="D382" s="46"/>
      <c r="E382" s="46"/>
      <c r="F382" s="10"/>
      <c r="G382" s="10"/>
      <c r="H382" s="12" t="str">
        <f t="shared" si="10"/>
        <v/>
      </c>
      <c r="I382" s="10"/>
      <c r="J382" s="46"/>
      <c r="K382" s="46"/>
    </row>
    <row r="383" spans="2:11" x14ac:dyDescent="0.25">
      <c r="B383" s="12">
        <f t="shared" si="11"/>
        <v>361</v>
      </c>
      <c r="C383" s="10"/>
      <c r="D383" s="46"/>
      <c r="E383" s="46"/>
      <c r="F383" s="10"/>
      <c r="G383" s="10"/>
      <c r="H383" s="12" t="str">
        <f t="shared" si="10"/>
        <v/>
      </c>
      <c r="I383" s="10"/>
      <c r="J383" s="46"/>
      <c r="K383" s="46"/>
    </row>
    <row r="384" spans="2:11" x14ac:dyDescent="0.25">
      <c r="B384" s="12">
        <f t="shared" si="11"/>
        <v>362</v>
      </c>
      <c r="C384" s="10"/>
      <c r="D384" s="46"/>
      <c r="E384" s="46"/>
      <c r="F384" s="10"/>
      <c r="G384" s="10"/>
      <c r="H384" s="12" t="str">
        <f t="shared" si="10"/>
        <v/>
      </c>
      <c r="I384" s="10"/>
      <c r="J384" s="46"/>
      <c r="K384" s="46"/>
    </row>
    <row r="385" spans="2:11" x14ac:dyDescent="0.25">
      <c r="B385" s="12">
        <f t="shared" si="11"/>
        <v>363</v>
      </c>
      <c r="C385" s="10"/>
      <c r="D385" s="46"/>
      <c r="E385" s="46"/>
      <c r="F385" s="10"/>
      <c r="G385" s="10"/>
      <c r="H385" s="12" t="str">
        <f t="shared" si="10"/>
        <v/>
      </c>
      <c r="I385" s="10"/>
      <c r="J385" s="46"/>
      <c r="K385" s="46"/>
    </row>
    <row r="386" spans="2:11" x14ac:dyDescent="0.25">
      <c r="B386" s="12">
        <f t="shared" si="11"/>
        <v>364</v>
      </c>
      <c r="C386" s="10"/>
      <c r="D386" s="46"/>
      <c r="E386" s="46"/>
      <c r="F386" s="10"/>
      <c r="G386" s="10"/>
      <c r="H386" s="12" t="str">
        <f t="shared" si="10"/>
        <v/>
      </c>
      <c r="I386" s="10"/>
      <c r="J386" s="46"/>
      <c r="K386" s="46"/>
    </row>
    <row r="387" spans="2:11" x14ac:dyDescent="0.25">
      <c r="B387" s="12">
        <f t="shared" si="11"/>
        <v>365</v>
      </c>
      <c r="C387" s="10"/>
      <c r="D387" s="46"/>
      <c r="E387" s="46"/>
      <c r="F387" s="10"/>
      <c r="G387" s="10"/>
      <c r="H387" s="12" t="str">
        <f t="shared" ref="H387:H450" si="12">IF(G387 &lt;&gt; "",VLOOKUP($G387,Defect_severity,2,FALSE),"")</f>
        <v/>
      </c>
      <c r="I387" s="10"/>
      <c r="J387" s="46"/>
      <c r="K387" s="46"/>
    </row>
    <row r="388" spans="2:11" x14ac:dyDescent="0.25">
      <c r="B388" s="12">
        <f t="shared" si="11"/>
        <v>366</v>
      </c>
      <c r="C388" s="10"/>
      <c r="D388" s="46"/>
      <c r="E388" s="46"/>
      <c r="F388" s="10"/>
      <c r="G388" s="10"/>
      <c r="H388" s="12" t="str">
        <f t="shared" si="12"/>
        <v/>
      </c>
      <c r="I388" s="10"/>
      <c r="J388" s="46"/>
      <c r="K388" s="46"/>
    </row>
    <row r="389" spans="2:11" x14ac:dyDescent="0.25">
      <c r="B389" s="12">
        <f t="shared" si="11"/>
        <v>367</v>
      </c>
      <c r="C389" s="10"/>
      <c r="D389" s="46"/>
      <c r="E389" s="46"/>
      <c r="F389" s="10"/>
      <c r="G389" s="10"/>
      <c r="H389" s="12" t="str">
        <f t="shared" si="12"/>
        <v/>
      </c>
      <c r="I389" s="10"/>
      <c r="J389" s="46"/>
      <c r="K389" s="46"/>
    </row>
    <row r="390" spans="2:11" x14ac:dyDescent="0.25">
      <c r="B390" s="12">
        <f t="shared" si="11"/>
        <v>368</v>
      </c>
      <c r="C390" s="10"/>
      <c r="D390" s="46"/>
      <c r="E390" s="46"/>
      <c r="F390" s="10"/>
      <c r="G390" s="10"/>
      <c r="H390" s="12" t="str">
        <f t="shared" si="12"/>
        <v/>
      </c>
      <c r="I390" s="10"/>
      <c r="J390" s="46"/>
      <c r="K390" s="46"/>
    </row>
    <row r="391" spans="2:11" x14ac:dyDescent="0.25">
      <c r="B391" s="12">
        <f t="shared" si="11"/>
        <v>369</v>
      </c>
      <c r="C391" s="10"/>
      <c r="D391" s="46"/>
      <c r="E391" s="46"/>
      <c r="F391" s="10"/>
      <c r="G391" s="10"/>
      <c r="H391" s="12" t="str">
        <f t="shared" si="12"/>
        <v/>
      </c>
      <c r="I391" s="10"/>
      <c r="J391" s="46"/>
      <c r="K391" s="46"/>
    </row>
    <row r="392" spans="2:11" x14ac:dyDescent="0.25">
      <c r="B392" s="12">
        <f t="shared" si="11"/>
        <v>370</v>
      </c>
      <c r="C392" s="10"/>
      <c r="D392" s="46"/>
      <c r="E392" s="46"/>
      <c r="F392" s="10"/>
      <c r="G392" s="10"/>
      <c r="H392" s="12" t="str">
        <f t="shared" si="12"/>
        <v/>
      </c>
      <c r="I392" s="10"/>
      <c r="J392" s="46"/>
      <c r="K392" s="46"/>
    </row>
    <row r="393" spans="2:11" x14ac:dyDescent="0.25">
      <c r="B393" s="12">
        <f t="shared" si="11"/>
        <v>371</v>
      </c>
      <c r="C393" s="10"/>
      <c r="D393" s="46"/>
      <c r="E393" s="46"/>
      <c r="F393" s="10"/>
      <c r="G393" s="10"/>
      <c r="H393" s="12" t="str">
        <f t="shared" si="12"/>
        <v/>
      </c>
      <c r="I393" s="10"/>
      <c r="J393" s="46"/>
      <c r="K393" s="46"/>
    </row>
    <row r="394" spans="2:11" x14ac:dyDescent="0.25">
      <c r="B394" s="12">
        <f t="shared" si="11"/>
        <v>372</v>
      </c>
      <c r="C394" s="10"/>
      <c r="D394" s="46"/>
      <c r="E394" s="46"/>
      <c r="F394" s="10"/>
      <c r="G394" s="10"/>
      <c r="H394" s="12" t="str">
        <f t="shared" si="12"/>
        <v/>
      </c>
      <c r="I394" s="10"/>
      <c r="J394" s="46"/>
      <c r="K394" s="46"/>
    </row>
    <row r="395" spans="2:11" x14ac:dyDescent="0.25">
      <c r="B395" s="12">
        <f t="shared" si="11"/>
        <v>373</v>
      </c>
      <c r="C395" s="10"/>
      <c r="D395" s="46"/>
      <c r="E395" s="46"/>
      <c r="F395" s="10"/>
      <c r="G395" s="10"/>
      <c r="H395" s="12" t="str">
        <f t="shared" si="12"/>
        <v/>
      </c>
      <c r="I395" s="10"/>
      <c r="J395" s="46"/>
      <c r="K395" s="46"/>
    </row>
    <row r="396" spans="2:11" x14ac:dyDescent="0.25">
      <c r="B396" s="12">
        <f t="shared" si="11"/>
        <v>374</v>
      </c>
      <c r="C396" s="10"/>
      <c r="D396" s="46"/>
      <c r="E396" s="46"/>
      <c r="F396" s="10"/>
      <c r="G396" s="10"/>
      <c r="H396" s="12" t="str">
        <f t="shared" si="12"/>
        <v/>
      </c>
      <c r="I396" s="10"/>
      <c r="J396" s="46"/>
      <c r="K396" s="46"/>
    </row>
    <row r="397" spans="2:11" x14ac:dyDescent="0.25">
      <c r="B397" s="12">
        <f t="shared" si="11"/>
        <v>375</v>
      </c>
      <c r="C397" s="10"/>
      <c r="D397" s="46"/>
      <c r="E397" s="46"/>
      <c r="F397" s="10"/>
      <c r="G397" s="10"/>
      <c r="H397" s="12" t="str">
        <f t="shared" si="12"/>
        <v/>
      </c>
      <c r="I397" s="10"/>
      <c r="J397" s="46"/>
      <c r="K397" s="46"/>
    </row>
    <row r="398" spans="2:11" x14ac:dyDescent="0.25">
      <c r="B398" s="12">
        <f t="shared" si="11"/>
        <v>376</v>
      </c>
      <c r="C398" s="10"/>
      <c r="D398" s="46"/>
      <c r="E398" s="46"/>
      <c r="F398" s="10"/>
      <c r="G398" s="10"/>
      <c r="H398" s="12" t="str">
        <f t="shared" si="12"/>
        <v/>
      </c>
      <c r="I398" s="10"/>
      <c r="J398" s="46"/>
      <c r="K398" s="46"/>
    </row>
    <row r="399" spans="2:11" x14ac:dyDescent="0.25">
      <c r="B399" s="12">
        <f t="shared" si="11"/>
        <v>377</v>
      </c>
      <c r="C399" s="10"/>
      <c r="D399" s="46"/>
      <c r="E399" s="46"/>
      <c r="F399" s="10"/>
      <c r="G399" s="10"/>
      <c r="H399" s="12" t="str">
        <f t="shared" si="12"/>
        <v/>
      </c>
      <c r="I399" s="10"/>
      <c r="J399" s="46"/>
      <c r="K399" s="46"/>
    </row>
    <row r="400" spans="2:11" x14ac:dyDescent="0.25">
      <c r="B400" s="12">
        <f t="shared" si="11"/>
        <v>378</v>
      </c>
      <c r="C400" s="10"/>
      <c r="D400" s="46"/>
      <c r="E400" s="46"/>
      <c r="F400" s="10"/>
      <c r="G400" s="10"/>
      <c r="H400" s="12" t="str">
        <f t="shared" si="12"/>
        <v/>
      </c>
      <c r="I400" s="10"/>
      <c r="J400" s="46"/>
      <c r="K400" s="46"/>
    </row>
    <row r="401" spans="2:11" x14ac:dyDescent="0.25">
      <c r="B401" s="12">
        <f t="shared" si="11"/>
        <v>379</v>
      </c>
      <c r="C401" s="10"/>
      <c r="D401" s="46"/>
      <c r="E401" s="46"/>
      <c r="F401" s="10"/>
      <c r="G401" s="10"/>
      <c r="H401" s="12" t="str">
        <f t="shared" si="12"/>
        <v/>
      </c>
      <c r="I401" s="10"/>
      <c r="J401" s="46"/>
      <c r="K401" s="46"/>
    </row>
    <row r="402" spans="2:11" x14ac:dyDescent="0.25">
      <c r="B402" s="12">
        <f t="shared" si="11"/>
        <v>380</v>
      </c>
      <c r="C402" s="10"/>
      <c r="D402" s="46"/>
      <c r="E402" s="46"/>
      <c r="F402" s="10"/>
      <c r="G402" s="10"/>
      <c r="H402" s="12" t="str">
        <f t="shared" si="12"/>
        <v/>
      </c>
      <c r="I402" s="10"/>
      <c r="J402" s="46"/>
      <c r="K402" s="46"/>
    </row>
    <row r="403" spans="2:11" x14ac:dyDescent="0.25">
      <c r="B403" s="12">
        <f t="shared" si="11"/>
        <v>381</v>
      </c>
      <c r="C403" s="10"/>
      <c r="D403" s="46"/>
      <c r="E403" s="46"/>
      <c r="F403" s="10"/>
      <c r="G403" s="10"/>
      <c r="H403" s="12" t="str">
        <f t="shared" si="12"/>
        <v/>
      </c>
      <c r="I403" s="10"/>
      <c r="J403" s="46"/>
      <c r="K403" s="46"/>
    </row>
    <row r="404" spans="2:11" x14ac:dyDescent="0.25">
      <c r="B404" s="12">
        <f t="shared" si="11"/>
        <v>382</v>
      </c>
      <c r="C404" s="10"/>
      <c r="D404" s="46"/>
      <c r="E404" s="46"/>
      <c r="F404" s="10"/>
      <c r="G404" s="10"/>
      <c r="H404" s="12" t="str">
        <f t="shared" si="12"/>
        <v/>
      </c>
      <c r="I404" s="10"/>
      <c r="J404" s="46"/>
      <c r="K404" s="46"/>
    </row>
    <row r="405" spans="2:11" x14ac:dyDescent="0.25">
      <c r="B405" s="12">
        <f t="shared" si="11"/>
        <v>383</v>
      </c>
      <c r="C405" s="10"/>
      <c r="D405" s="46"/>
      <c r="E405" s="46"/>
      <c r="F405" s="10"/>
      <c r="G405" s="10"/>
      <c r="H405" s="12" t="str">
        <f t="shared" si="12"/>
        <v/>
      </c>
      <c r="I405" s="10"/>
      <c r="J405" s="46"/>
      <c r="K405" s="46"/>
    </row>
    <row r="406" spans="2:11" x14ac:dyDescent="0.25">
      <c r="B406" s="12">
        <f t="shared" si="11"/>
        <v>384</v>
      </c>
      <c r="C406" s="10"/>
      <c r="D406" s="46"/>
      <c r="E406" s="46"/>
      <c r="F406" s="10"/>
      <c r="G406" s="10"/>
      <c r="H406" s="12" t="str">
        <f t="shared" si="12"/>
        <v/>
      </c>
      <c r="I406" s="10"/>
      <c r="J406" s="46"/>
      <c r="K406" s="46"/>
    </row>
    <row r="407" spans="2:11" x14ac:dyDescent="0.25">
      <c r="B407" s="12">
        <f t="shared" si="11"/>
        <v>385</v>
      </c>
      <c r="C407" s="10"/>
      <c r="D407" s="46"/>
      <c r="E407" s="46"/>
      <c r="F407" s="10"/>
      <c r="G407" s="10"/>
      <c r="H407" s="12" t="str">
        <f t="shared" si="12"/>
        <v/>
      </c>
      <c r="I407" s="10"/>
      <c r="J407" s="46"/>
      <c r="K407" s="46"/>
    </row>
    <row r="408" spans="2:11" x14ac:dyDescent="0.25">
      <c r="B408" s="12">
        <f t="shared" si="11"/>
        <v>386</v>
      </c>
      <c r="C408" s="10"/>
      <c r="D408" s="46"/>
      <c r="E408" s="46"/>
      <c r="F408" s="10"/>
      <c r="G408" s="10"/>
      <c r="H408" s="12" t="str">
        <f t="shared" si="12"/>
        <v/>
      </c>
      <c r="I408" s="10"/>
      <c r="J408" s="46"/>
      <c r="K408" s="46"/>
    </row>
    <row r="409" spans="2:11" x14ac:dyDescent="0.25">
      <c r="B409" s="12">
        <f t="shared" ref="B409:B472" si="13">B408+1</f>
        <v>387</v>
      </c>
      <c r="C409" s="10"/>
      <c r="D409" s="46"/>
      <c r="E409" s="46"/>
      <c r="F409" s="10"/>
      <c r="G409" s="10"/>
      <c r="H409" s="12" t="str">
        <f t="shared" si="12"/>
        <v/>
      </c>
      <c r="I409" s="10"/>
      <c r="J409" s="46"/>
      <c r="K409" s="46"/>
    </row>
    <row r="410" spans="2:11" x14ac:dyDescent="0.25">
      <c r="B410" s="12">
        <f t="shared" si="13"/>
        <v>388</v>
      </c>
      <c r="C410" s="10"/>
      <c r="D410" s="46"/>
      <c r="E410" s="46"/>
      <c r="F410" s="10"/>
      <c r="G410" s="10"/>
      <c r="H410" s="12" t="str">
        <f t="shared" si="12"/>
        <v/>
      </c>
      <c r="I410" s="10"/>
      <c r="J410" s="46"/>
      <c r="K410" s="46"/>
    </row>
    <row r="411" spans="2:11" x14ac:dyDescent="0.25">
      <c r="B411" s="12">
        <f t="shared" si="13"/>
        <v>389</v>
      </c>
      <c r="C411" s="10"/>
      <c r="D411" s="46"/>
      <c r="E411" s="46"/>
      <c r="F411" s="10"/>
      <c r="G411" s="10"/>
      <c r="H411" s="12" t="str">
        <f t="shared" si="12"/>
        <v/>
      </c>
      <c r="I411" s="10"/>
      <c r="J411" s="46"/>
      <c r="K411" s="46"/>
    </row>
    <row r="412" spans="2:11" x14ac:dyDescent="0.25">
      <c r="B412" s="12">
        <f t="shared" si="13"/>
        <v>390</v>
      </c>
      <c r="C412" s="10"/>
      <c r="D412" s="46"/>
      <c r="E412" s="46"/>
      <c r="F412" s="10"/>
      <c r="G412" s="10"/>
      <c r="H412" s="12" t="str">
        <f t="shared" si="12"/>
        <v/>
      </c>
      <c r="I412" s="10"/>
      <c r="J412" s="46"/>
      <c r="K412" s="46"/>
    </row>
    <row r="413" spans="2:11" x14ac:dyDescent="0.25">
      <c r="B413" s="12">
        <f t="shared" si="13"/>
        <v>391</v>
      </c>
      <c r="C413" s="10"/>
      <c r="D413" s="46"/>
      <c r="E413" s="46"/>
      <c r="F413" s="10"/>
      <c r="G413" s="10"/>
      <c r="H413" s="12" t="str">
        <f t="shared" si="12"/>
        <v/>
      </c>
      <c r="I413" s="10"/>
      <c r="J413" s="46"/>
      <c r="K413" s="46"/>
    </row>
    <row r="414" spans="2:11" x14ac:dyDescent="0.25">
      <c r="B414" s="12">
        <f t="shared" si="13"/>
        <v>392</v>
      </c>
      <c r="C414" s="10"/>
      <c r="D414" s="46"/>
      <c r="E414" s="46"/>
      <c r="F414" s="10"/>
      <c r="G414" s="10"/>
      <c r="H414" s="12" t="str">
        <f t="shared" si="12"/>
        <v/>
      </c>
      <c r="I414" s="10"/>
      <c r="J414" s="46"/>
      <c r="K414" s="46"/>
    </row>
    <row r="415" spans="2:11" x14ac:dyDescent="0.25">
      <c r="B415" s="12">
        <f t="shared" si="13"/>
        <v>393</v>
      </c>
      <c r="C415" s="10"/>
      <c r="D415" s="46"/>
      <c r="E415" s="46"/>
      <c r="F415" s="10"/>
      <c r="G415" s="10"/>
      <c r="H415" s="12" t="str">
        <f t="shared" si="12"/>
        <v/>
      </c>
      <c r="I415" s="10"/>
      <c r="J415" s="46"/>
      <c r="K415" s="46"/>
    </row>
    <row r="416" spans="2:11" x14ac:dyDescent="0.25">
      <c r="B416" s="12">
        <f t="shared" si="13"/>
        <v>394</v>
      </c>
      <c r="C416" s="10"/>
      <c r="D416" s="46"/>
      <c r="E416" s="46"/>
      <c r="F416" s="10"/>
      <c r="G416" s="10"/>
      <c r="H416" s="12" t="str">
        <f t="shared" si="12"/>
        <v/>
      </c>
      <c r="I416" s="10"/>
      <c r="J416" s="46"/>
      <c r="K416" s="46"/>
    </row>
    <row r="417" spans="2:11" x14ac:dyDescent="0.25">
      <c r="B417" s="12">
        <f t="shared" si="13"/>
        <v>395</v>
      </c>
      <c r="C417" s="10"/>
      <c r="D417" s="46"/>
      <c r="E417" s="46"/>
      <c r="F417" s="10"/>
      <c r="G417" s="10"/>
      <c r="H417" s="12" t="str">
        <f t="shared" si="12"/>
        <v/>
      </c>
      <c r="I417" s="10"/>
      <c r="J417" s="46"/>
      <c r="K417" s="46"/>
    </row>
    <row r="418" spans="2:11" x14ac:dyDescent="0.25">
      <c r="B418" s="12">
        <f t="shared" si="13"/>
        <v>396</v>
      </c>
      <c r="C418" s="10"/>
      <c r="D418" s="46"/>
      <c r="E418" s="46"/>
      <c r="F418" s="10"/>
      <c r="G418" s="10"/>
      <c r="H418" s="12" t="str">
        <f t="shared" si="12"/>
        <v/>
      </c>
      <c r="I418" s="10"/>
      <c r="J418" s="46"/>
      <c r="K418" s="46"/>
    </row>
    <row r="419" spans="2:11" x14ac:dyDescent="0.25">
      <c r="B419" s="12">
        <f t="shared" si="13"/>
        <v>397</v>
      </c>
      <c r="C419" s="10"/>
      <c r="D419" s="46"/>
      <c r="E419" s="46"/>
      <c r="F419" s="10"/>
      <c r="G419" s="10"/>
      <c r="H419" s="12" t="str">
        <f t="shared" si="12"/>
        <v/>
      </c>
      <c r="I419" s="10"/>
      <c r="J419" s="46"/>
      <c r="K419" s="46"/>
    </row>
    <row r="420" spans="2:11" x14ac:dyDescent="0.25">
      <c r="B420" s="12">
        <f t="shared" si="13"/>
        <v>398</v>
      </c>
      <c r="C420" s="10"/>
      <c r="D420" s="46"/>
      <c r="E420" s="46"/>
      <c r="F420" s="10"/>
      <c r="G420" s="10"/>
      <c r="H420" s="12" t="str">
        <f t="shared" si="12"/>
        <v/>
      </c>
      <c r="I420" s="10"/>
      <c r="J420" s="46"/>
      <c r="K420" s="46"/>
    </row>
    <row r="421" spans="2:11" x14ac:dyDescent="0.25">
      <c r="B421" s="12">
        <f t="shared" si="13"/>
        <v>399</v>
      </c>
      <c r="C421" s="10"/>
      <c r="D421" s="46"/>
      <c r="E421" s="46"/>
      <c r="F421" s="10"/>
      <c r="G421" s="10"/>
      <c r="H421" s="12" t="str">
        <f t="shared" si="12"/>
        <v/>
      </c>
      <c r="I421" s="10"/>
      <c r="J421" s="46"/>
      <c r="K421" s="46"/>
    </row>
    <row r="422" spans="2:11" x14ac:dyDescent="0.25">
      <c r="B422" s="12">
        <f t="shared" si="13"/>
        <v>400</v>
      </c>
      <c r="C422" s="10"/>
      <c r="D422" s="46"/>
      <c r="E422" s="46"/>
      <c r="F422" s="10"/>
      <c r="G422" s="10"/>
      <c r="H422" s="12" t="str">
        <f t="shared" si="12"/>
        <v/>
      </c>
      <c r="I422" s="10"/>
      <c r="J422" s="46"/>
      <c r="K422" s="46"/>
    </row>
    <row r="423" spans="2:11" x14ac:dyDescent="0.25">
      <c r="B423" s="12">
        <f t="shared" si="13"/>
        <v>401</v>
      </c>
      <c r="C423" s="10"/>
      <c r="D423" s="46"/>
      <c r="E423" s="46"/>
      <c r="F423" s="10"/>
      <c r="G423" s="10"/>
      <c r="H423" s="12" t="str">
        <f t="shared" si="12"/>
        <v/>
      </c>
      <c r="I423" s="10"/>
      <c r="J423" s="46"/>
      <c r="K423" s="46"/>
    </row>
    <row r="424" spans="2:11" x14ac:dyDescent="0.25">
      <c r="B424" s="12">
        <f t="shared" si="13"/>
        <v>402</v>
      </c>
      <c r="C424" s="10"/>
      <c r="D424" s="46"/>
      <c r="E424" s="46"/>
      <c r="F424" s="10"/>
      <c r="G424" s="10"/>
      <c r="H424" s="12" t="str">
        <f t="shared" si="12"/>
        <v/>
      </c>
      <c r="I424" s="10"/>
      <c r="J424" s="46"/>
      <c r="K424" s="46"/>
    </row>
    <row r="425" spans="2:11" x14ac:dyDescent="0.25">
      <c r="B425" s="12">
        <f t="shared" si="13"/>
        <v>403</v>
      </c>
      <c r="C425" s="10"/>
      <c r="D425" s="46"/>
      <c r="E425" s="46"/>
      <c r="F425" s="10"/>
      <c r="G425" s="10"/>
      <c r="H425" s="12" t="str">
        <f t="shared" si="12"/>
        <v/>
      </c>
      <c r="I425" s="10"/>
      <c r="J425" s="46"/>
      <c r="K425" s="46"/>
    </row>
    <row r="426" spans="2:11" x14ac:dyDescent="0.25">
      <c r="B426" s="12">
        <f t="shared" si="13"/>
        <v>404</v>
      </c>
      <c r="C426" s="10"/>
      <c r="D426" s="46"/>
      <c r="E426" s="46"/>
      <c r="F426" s="10"/>
      <c r="G426" s="10"/>
      <c r="H426" s="12" t="str">
        <f t="shared" si="12"/>
        <v/>
      </c>
      <c r="I426" s="10"/>
      <c r="J426" s="46"/>
      <c r="K426" s="46"/>
    </row>
    <row r="427" spans="2:11" x14ac:dyDescent="0.25">
      <c r="B427" s="12">
        <f t="shared" si="13"/>
        <v>405</v>
      </c>
      <c r="C427" s="10"/>
      <c r="D427" s="46"/>
      <c r="E427" s="46"/>
      <c r="F427" s="10"/>
      <c r="G427" s="10"/>
      <c r="H427" s="12" t="str">
        <f t="shared" si="12"/>
        <v/>
      </c>
      <c r="I427" s="10"/>
      <c r="J427" s="46"/>
      <c r="K427" s="46"/>
    </row>
    <row r="428" spans="2:11" x14ac:dyDescent="0.25">
      <c r="B428" s="12">
        <f t="shared" si="13"/>
        <v>406</v>
      </c>
      <c r="C428" s="10"/>
      <c r="D428" s="46"/>
      <c r="E428" s="46"/>
      <c r="F428" s="10"/>
      <c r="G428" s="10"/>
      <c r="H428" s="12" t="str">
        <f t="shared" si="12"/>
        <v/>
      </c>
      <c r="I428" s="10"/>
      <c r="J428" s="46"/>
      <c r="K428" s="46"/>
    </row>
    <row r="429" spans="2:11" x14ac:dyDescent="0.25">
      <c r="B429" s="12">
        <f t="shared" si="13"/>
        <v>407</v>
      </c>
      <c r="C429" s="10"/>
      <c r="D429" s="46"/>
      <c r="E429" s="46"/>
      <c r="F429" s="10"/>
      <c r="G429" s="10"/>
      <c r="H429" s="12" t="str">
        <f t="shared" si="12"/>
        <v/>
      </c>
      <c r="I429" s="10"/>
      <c r="J429" s="46"/>
      <c r="K429" s="46"/>
    </row>
    <row r="430" spans="2:11" x14ac:dyDescent="0.25">
      <c r="B430" s="12">
        <f t="shared" si="13"/>
        <v>408</v>
      </c>
      <c r="C430" s="10"/>
      <c r="D430" s="46"/>
      <c r="E430" s="46"/>
      <c r="F430" s="10"/>
      <c r="G430" s="10"/>
      <c r="H430" s="12" t="str">
        <f t="shared" si="12"/>
        <v/>
      </c>
      <c r="I430" s="10"/>
      <c r="J430" s="46"/>
      <c r="K430" s="46"/>
    </row>
    <row r="431" spans="2:11" x14ac:dyDescent="0.25">
      <c r="B431" s="12">
        <f t="shared" si="13"/>
        <v>409</v>
      </c>
      <c r="C431" s="10"/>
      <c r="D431" s="46"/>
      <c r="E431" s="46"/>
      <c r="F431" s="10"/>
      <c r="G431" s="10"/>
      <c r="H431" s="12" t="str">
        <f t="shared" si="12"/>
        <v/>
      </c>
      <c r="I431" s="10"/>
      <c r="J431" s="46"/>
      <c r="K431" s="46"/>
    </row>
    <row r="432" spans="2:11" x14ac:dyDescent="0.25">
      <c r="B432" s="12">
        <f t="shared" si="13"/>
        <v>410</v>
      </c>
      <c r="C432" s="10"/>
      <c r="D432" s="46"/>
      <c r="E432" s="46"/>
      <c r="F432" s="10"/>
      <c r="G432" s="10"/>
      <c r="H432" s="12" t="str">
        <f t="shared" si="12"/>
        <v/>
      </c>
      <c r="I432" s="10"/>
      <c r="J432" s="46"/>
      <c r="K432" s="46"/>
    </row>
    <row r="433" spans="2:11" x14ac:dyDescent="0.25">
      <c r="B433" s="12">
        <f t="shared" si="13"/>
        <v>411</v>
      </c>
      <c r="C433" s="10"/>
      <c r="D433" s="46"/>
      <c r="E433" s="46"/>
      <c r="F433" s="10"/>
      <c r="G433" s="10"/>
      <c r="H433" s="12" t="str">
        <f t="shared" si="12"/>
        <v/>
      </c>
      <c r="I433" s="10"/>
      <c r="J433" s="46"/>
      <c r="K433" s="46"/>
    </row>
    <row r="434" spans="2:11" x14ac:dyDescent="0.25">
      <c r="B434" s="12">
        <f t="shared" si="13"/>
        <v>412</v>
      </c>
      <c r="C434" s="10"/>
      <c r="D434" s="46"/>
      <c r="E434" s="46"/>
      <c r="F434" s="10"/>
      <c r="G434" s="10"/>
      <c r="H434" s="12" t="str">
        <f t="shared" si="12"/>
        <v/>
      </c>
      <c r="I434" s="10"/>
      <c r="J434" s="46"/>
      <c r="K434" s="46"/>
    </row>
    <row r="435" spans="2:11" x14ac:dyDescent="0.25">
      <c r="B435" s="12">
        <f t="shared" si="13"/>
        <v>413</v>
      </c>
      <c r="C435" s="10"/>
      <c r="D435" s="46"/>
      <c r="E435" s="46"/>
      <c r="F435" s="10"/>
      <c r="G435" s="10"/>
      <c r="H435" s="12" t="str">
        <f t="shared" si="12"/>
        <v/>
      </c>
      <c r="I435" s="10"/>
      <c r="J435" s="46"/>
      <c r="K435" s="46"/>
    </row>
    <row r="436" spans="2:11" x14ac:dyDescent="0.25">
      <c r="B436" s="12">
        <f t="shared" si="13"/>
        <v>414</v>
      </c>
      <c r="C436" s="10"/>
      <c r="D436" s="46"/>
      <c r="E436" s="46"/>
      <c r="F436" s="10"/>
      <c r="G436" s="10"/>
      <c r="H436" s="12" t="str">
        <f t="shared" si="12"/>
        <v/>
      </c>
      <c r="I436" s="10"/>
      <c r="J436" s="46"/>
      <c r="K436" s="46"/>
    </row>
    <row r="437" spans="2:11" x14ac:dyDescent="0.25">
      <c r="B437" s="12">
        <f t="shared" si="13"/>
        <v>415</v>
      </c>
      <c r="C437" s="10"/>
      <c r="D437" s="46"/>
      <c r="E437" s="46"/>
      <c r="F437" s="10"/>
      <c r="G437" s="10"/>
      <c r="H437" s="12" t="str">
        <f t="shared" si="12"/>
        <v/>
      </c>
      <c r="I437" s="10"/>
      <c r="J437" s="46"/>
      <c r="K437" s="46"/>
    </row>
    <row r="438" spans="2:11" x14ac:dyDescent="0.25">
      <c r="B438" s="12">
        <f t="shared" si="13"/>
        <v>416</v>
      </c>
      <c r="C438" s="10"/>
      <c r="D438" s="46"/>
      <c r="E438" s="46"/>
      <c r="F438" s="10"/>
      <c r="G438" s="10"/>
      <c r="H438" s="12" t="str">
        <f t="shared" si="12"/>
        <v/>
      </c>
      <c r="I438" s="10"/>
      <c r="J438" s="46"/>
      <c r="K438" s="46"/>
    </row>
    <row r="439" spans="2:11" x14ac:dyDescent="0.25">
      <c r="B439" s="12">
        <f t="shared" si="13"/>
        <v>417</v>
      </c>
      <c r="C439" s="10"/>
      <c r="D439" s="46"/>
      <c r="E439" s="46"/>
      <c r="F439" s="10"/>
      <c r="G439" s="10"/>
      <c r="H439" s="12" t="str">
        <f t="shared" si="12"/>
        <v/>
      </c>
      <c r="I439" s="10"/>
      <c r="J439" s="46"/>
      <c r="K439" s="46"/>
    </row>
    <row r="440" spans="2:11" x14ac:dyDescent="0.25">
      <c r="B440" s="12">
        <f t="shared" si="13"/>
        <v>418</v>
      </c>
      <c r="C440" s="10"/>
      <c r="D440" s="46"/>
      <c r="E440" s="46"/>
      <c r="F440" s="10"/>
      <c r="G440" s="10"/>
      <c r="H440" s="12" t="str">
        <f t="shared" si="12"/>
        <v/>
      </c>
      <c r="I440" s="10"/>
      <c r="J440" s="46"/>
      <c r="K440" s="46"/>
    </row>
    <row r="441" spans="2:11" x14ac:dyDescent="0.25">
      <c r="B441" s="12">
        <f t="shared" si="13"/>
        <v>419</v>
      </c>
      <c r="C441" s="10"/>
      <c r="D441" s="46"/>
      <c r="E441" s="46"/>
      <c r="F441" s="10"/>
      <c r="G441" s="10"/>
      <c r="H441" s="12" t="str">
        <f t="shared" si="12"/>
        <v/>
      </c>
      <c r="I441" s="10"/>
      <c r="J441" s="46"/>
      <c r="K441" s="46"/>
    </row>
    <row r="442" spans="2:11" x14ac:dyDescent="0.25">
      <c r="B442" s="12">
        <f t="shared" si="13"/>
        <v>420</v>
      </c>
      <c r="C442" s="10"/>
      <c r="D442" s="46"/>
      <c r="E442" s="46"/>
      <c r="F442" s="10"/>
      <c r="G442" s="10"/>
      <c r="H442" s="12" t="str">
        <f t="shared" si="12"/>
        <v/>
      </c>
      <c r="I442" s="10"/>
      <c r="J442" s="46"/>
      <c r="K442" s="46"/>
    </row>
    <row r="443" spans="2:11" x14ac:dyDescent="0.25">
      <c r="B443" s="12">
        <f t="shared" si="13"/>
        <v>421</v>
      </c>
      <c r="C443" s="10"/>
      <c r="D443" s="46"/>
      <c r="E443" s="46"/>
      <c r="F443" s="10"/>
      <c r="G443" s="10"/>
      <c r="H443" s="12" t="str">
        <f t="shared" si="12"/>
        <v/>
      </c>
      <c r="I443" s="10"/>
      <c r="J443" s="46"/>
      <c r="K443" s="46"/>
    </row>
    <row r="444" spans="2:11" x14ac:dyDescent="0.25">
      <c r="B444" s="12">
        <f t="shared" si="13"/>
        <v>422</v>
      </c>
      <c r="C444" s="10"/>
      <c r="D444" s="46"/>
      <c r="E444" s="46"/>
      <c r="F444" s="10"/>
      <c r="G444" s="10"/>
      <c r="H444" s="12" t="str">
        <f t="shared" si="12"/>
        <v/>
      </c>
      <c r="I444" s="10"/>
      <c r="J444" s="46"/>
      <c r="K444" s="46"/>
    </row>
    <row r="445" spans="2:11" x14ac:dyDescent="0.25">
      <c r="B445" s="12">
        <f t="shared" si="13"/>
        <v>423</v>
      </c>
      <c r="C445" s="10"/>
      <c r="D445" s="46"/>
      <c r="E445" s="46"/>
      <c r="F445" s="10"/>
      <c r="G445" s="10"/>
      <c r="H445" s="12" t="str">
        <f t="shared" si="12"/>
        <v/>
      </c>
      <c r="I445" s="10"/>
      <c r="J445" s="46"/>
      <c r="K445" s="46"/>
    </row>
    <row r="446" spans="2:11" x14ac:dyDescent="0.25">
      <c r="B446" s="12">
        <f t="shared" si="13"/>
        <v>424</v>
      </c>
      <c r="C446" s="10"/>
      <c r="D446" s="46"/>
      <c r="E446" s="46"/>
      <c r="F446" s="10"/>
      <c r="G446" s="10"/>
      <c r="H446" s="12" t="str">
        <f t="shared" si="12"/>
        <v/>
      </c>
      <c r="I446" s="10"/>
      <c r="J446" s="46"/>
      <c r="K446" s="46"/>
    </row>
    <row r="447" spans="2:11" x14ac:dyDescent="0.25">
      <c r="B447" s="12">
        <f t="shared" si="13"/>
        <v>425</v>
      </c>
      <c r="C447" s="10"/>
      <c r="D447" s="46"/>
      <c r="E447" s="46"/>
      <c r="F447" s="10"/>
      <c r="G447" s="10"/>
      <c r="H447" s="12" t="str">
        <f t="shared" si="12"/>
        <v/>
      </c>
      <c r="I447" s="10"/>
      <c r="J447" s="46"/>
      <c r="K447" s="46"/>
    </row>
    <row r="448" spans="2:11" x14ac:dyDescent="0.25">
      <c r="B448" s="12">
        <f t="shared" si="13"/>
        <v>426</v>
      </c>
      <c r="C448" s="10"/>
      <c r="D448" s="46"/>
      <c r="E448" s="46"/>
      <c r="F448" s="10"/>
      <c r="G448" s="10"/>
      <c r="H448" s="12" t="str">
        <f t="shared" si="12"/>
        <v/>
      </c>
      <c r="I448" s="10"/>
      <c r="J448" s="46"/>
      <c r="K448" s="46"/>
    </row>
    <row r="449" spans="2:11" x14ac:dyDescent="0.25">
      <c r="B449" s="12">
        <f t="shared" si="13"/>
        <v>427</v>
      </c>
      <c r="C449" s="10"/>
      <c r="D449" s="46"/>
      <c r="E449" s="46"/>
      <c r="F449" s="10"/>
      <c r="G449" s="10"/>
      <c r="H449" s="12" t="str">
        <f t="shared" si="12"/>
        <v/>
      </c>
      <c r="I449" s="10"/>
      <c r="J449" s="46"/>
      <c r="K449" s="46"/>
    </row>
    <row r="450" spans="2:11" x14ac:dyDescent="0.25">
      <c r="B450" s="12">
        <f t="shared" si="13"/>
        <v>428</v>
      </c>
      <c r="C450" s="10"/>
      <c r="D450" s="46"/>
      <c r="E450" s="46"/>
      <c r="F450" s="10"/>
      <c r="G450" s="10"/>
      <c r="H450" s="12" t="str">
        <f t="shared" si="12"/>
        <v/>
      </c>
      <c r="I450" s="10"/>
      <c r="J450" s="46"/>
      <c r="K450" s="46"/>
    </row>
    <row r="451" spans="2:11" x14ac:dyDescent="0.25">
      <c r="B451" s="12">
        <f t="shared" si="13"/>
        <v>429</v>
      </c>
      <c r="C451" s="10"/>
      <c r="D451" s="46"/>
      <c r="E451" s="46"/>
      <c r="F451" s="10"/>
      <c r="G451" s="10"/>
      <c r="H451" s="12" t="str">
        <f t="shared" ref="H451:H514" si="14">IF(G451 &lt;&gt; "",VLOOKUP($G451,Defect_severity,2,FALSE),"")</f>
        <v/>
      </c>
      <c r="I451" s="10"/>
      <c r="J451" s="46"/>
      <c r="K451" s="46"/>
    </row>
    <row r="452" spans="2:11" x14ac:dyDescent="0.25">
      <c r="B452" s="12">
        <f t="shared" si="13"/>
        <v>430</v>
      </c>
      <c r="C452" s="10"/>
      <c r="D452" s="46"/>
      <c r="E452" s="46"/>
      <c r="F452" s="10"/>
      <c r="G452" s="10"/>
      <c r="H452" s="12" t="str">
        <f t="shared" si="14"/>
        <v/>
      </c>
      <c r="I452" s="10"/>
      <c r="J452" s="46"/>
      <c r="K452" s="46"/>
    </row>
    <row r="453" spans="2:11" x14ac:dyDescent="0.25">
      <c r="B453" s="12">
        <f t="shared" si="13"/>
        <v>431</v>
      </c>
      <c r="C453" s="10"/>
      <c r="D453" s="46"/>
      <c r="E453" s="46"/>
      <c r="F453" s="10"/>
      <c r="G453" s="10"/>
      <c r="H453" s="12" t="str">
        <f t="shared" si="14"/>
        <v/>
      </c>
      <c r="I453" s="10"/>
      <c r="J453" s="46"/>
      <c r="K453" s="46"/>
    </row>
    <row r="454" spans="2:11" x14ac:dyDescent="0.25">
      <c r="B454" s="12">
        <f t="shared" si="13"/>
        <v>432</v>
      </c>
      <c r="C454" s="10"/>
      <c r="D454" s="46"/>
      <c r="E454" s="46"/>
      <c r="F454" s="10"/>
      <c r="G454" s="10"/>
      <c r="H454" s="12" t="str">
        <f t="shared" si="14"/>
        <v/>
      </c>
      <c r="I454" s="10"/>
      <c r="J454" s="46"/>
      <c r="K454" s="46"/>
    </row>
    <row r="455" spans="2:11" x14ac:dyDescent="0.25">
      <c r="B455" s="12">
        <f t="shared" si="13"/>
        <v>433</v>
      </c>
      <c r="C455" s="10"/>
      <c r="D455" s="46"/>
      <c r="E455" s="46"/>
      <c r="F455" s="10"/>
      <c r="G455" s="10"/>
      <c r="H455" s="12" t="str">
        <f t="shared" si="14"/>
        <v/>
      </c>
      <c r="I455" s="10"/>
      <c r="J455" s="46"/>
      <c r="K455" s="46"/>
    </row>
    <row r="456" spans="2:11" x14ac:dyDescent="0.25">
      <c r="B456" s="12">
        <f t="shared" si="13"/>
        <v>434</v>
      </c>
      <c r="C456" s="10"/>
      <c r="D456" s="46"/>
      <c r="E456" s="46"/>
      <c r="F456" s="10"/>
      <c r="G456" s="10"/>
      <c r="H456" s="12" t="str">
        <f t="shared" si="14"/>
        <v/>
      </c>
      <c r="I456" s="10"/>
      <c r="J456" s="46"/>
      <c r="K456" s="46"/>
    </row>
    <row r="457" spans="2:11" x14ac:dyDescent="0.25">
      <c r="B457" s="12">
        <f t="shared" si="13"/>
        <v>435</v>
      </c>
      <c r="C457" s="10"/>
      <c r="D457" s="46"/>
      <c r="E457" s="46"/>
      <c r="F457" s="10"/>
      <c r="G457" s="10"/>
      <c r="H457" s="12" t="str">
        <f t="shared" si="14"/>
        <v/>
      </c>
      <c r="I457" s="10"/>
      <c r="J457" s="46"/>
      <c r="K457" s="46"/>
    </row>
    <row r="458" spans="2:11" x14ac:dyDescent="0.25">
      <c r="B458" s="12">
        <f t="shared" si="13"/>
        <v>436</v>
      </c>
      <c r="C458" s="10"/>
      <c r="D458" s="46"/>
      <c r="E458" s="46"/>
      <c r="F458" s="10"/>
      <c r="G458" s="10"/>
      <c r="H458" s="12" t="str">
        <f t="shared" si="14"/>
        <v/>
      </c>
      <c r="I458" s="10"/>
      <c r="J458" s="46"/>
      <c r="K458" s="46"/>
    </row>
    <row r="459" spans="2:11" x14ac:dyDescent="0.25">
      <c r="B459" s="12">
        <f t="shared" si="13"/>
        <v>437</v>
      </c>
      <c r="C459" s="10"/>
      <c r="D459" s="46"/>
      <c r="E459" s="46"/>
      <c r="F459" s="10"/>
      <c r="G459" s="10"/>
      <c r="H459" s="12" t="str">
        <f t="shared" si="14"/>
        <v/>
      </c>
      <c r="I459" s="10"/>
      <c r="J459" s="46"/>
      <c r="K459" s="46"/>
    </row>
    <row r="460" spans="2:11" x14ac:dyDescent="0.25">
      <c r="B460" s="12">
        <f t="shared" si="13"/>
        <v>438</v>
      </c>
      <c r="C460" s="10"/>
      <c r="D460" s="46"/>
      <c r="E460" s="46"/>
      <c r="F460" s="10"/>
      <c r="G460" s="10"/>
      <c r="H460" s="12" t="str">
        <f t="shared" si="14"/>
        <v/>
      </c>
      <c r="I460" s="10"/>
      <c r="J460" s="46"/>
      <c r="K460" s="46"/>
    </row>
    <row r="461" spans="2:11" x14ac:dyDescent="0.25">
      <c r="B461" s="12">
        <f t="shared" si="13"/>
        <v>439</v>
      </c>
      <c r="C461" s="10"/>
      <c r="D461" s="46"/>
      <c r="E461" s="46"/>
      <c r="F461" s="10"/>
      <c r="G461" s="10"/>
      <c r="H461" s="12" t="str">
        <f t="shared" si="14"/>
        <v/>
      </c>
      <c r="I461" s="10"/>
      <c r="J461" s="46"/>
      <c r="K461" s="46"/>
    </row>
    <row r="462" spans="2:11" x14ac:dyDescent="0.25">
      <c r="B462" s="12">
        <f t="shared" si="13"/>
        <v>440</v>
      </c>
      <c r="C462" s="10"/>
      <c r="D462" s="46"/>
      <c r="E462" s="46"/>
      <c r="F462" s="10"/>
      <c r="G462" s="10"/>
      <c r="H462" s="12" t="str">
        <f t="shared" si="14"/>
        <v/>
      </c>
      <c r="I462" s="10"/>
      <c r="J462" s="46"/>
      <c r="K462" s="46"/>
    </row>
    <row r="463" spans="2:11" x14ac:dyDescent="0.25">
      <c r="B463" s="12">
        <f t="shared" si="13"/>
        <v>441</v>
      </c>
      <c r="C463" s="10"/>
      <c r="D463" s="46"/>
      <c r="E463" s="46"/>
      <c r="F463" s="10"/>
      <c r="G463" s="10"/>
      <c r="H463" s="12" t="str">
        <f t="shared" si="14"/>
        <v/>
      </c>
      <c r="I463" s="10"/>
      <c r="J463" s="46"/>
      <c r="K463" s="46"/>
    </row>
    <row r="464" spans="2:11" x14ac:dyDescent="0.25">
      <c r="B464" s="12">
        <f t="shared" si="13"/>
        <v>442</v>
      </c>
      <c r="C464" s="10"/>
      <c r="D464" s="46"/>
      <c r="E464" s="46"/>
      <c r="F464" s="10"/>
      <c r="G464" s="10"/>
      <c r="H464" s="12" t="str">
        <f t="shared" si="14"/>
        <v/>
      </c>
      <c r="I464" s="10"/>
      <c r="J464" s="46"/>
      <c r="K464" s="46"/>
    </row>
    <row r="465" spans="2:11" x14ac:dyDescent="0.25">
      <c r="B465" s="12">
        <f t="shared" si="13"/>
        <v>443</v>
      </c>
      <c r="C465" s="10"/>
      <c r="D465" s="46"/>
      <c r="E465" s="46"/>
      <c r="F465" s="10"/>
      <c r="G465" s="10"/>
      <c r="H465" s="12" t="str">
        <f t="shared" si="14"/>
        <v/>
      </c>
      <c r="I465" s="10"/>
      <c r="J465" s="46"/>
      <c r="K465" s="46"/>
    </row>
    <row r="466" spans="2:11" x14ac:dyDescent="0.25">
      <c r="B466" s="12">
        <f t="shared" si="13"/>
        <v>444</v>
      </c>
      <c r="C466" s="10"/>
      <c r="D466" s="46"/>
      <c r="E466" s="46"/>
      <c r="F466" s="10"/>
      <c r="G466" s="10"/>
      <c r="H466" s="12" t="str">
        <f t="shared" si="14"/>
        <v/>
      </c>
      <c r="I466" s="10"/>
      <c r="J466" s="46"/>
      <c r="K466" s="46"/>
    </row>
    <row r="467" spans="2:11" x14ac:dyDescent="0.25">
      <c r="B467" s="12">
        <f t="shared" si="13"/>
        <v>445</v>
      </c>
      <c r="C467" s="10"/>
      <c r="D467" s="46"/>
      <c r="E467" s="46"/>
      <c r="F467" s="10"/>
      <c r="G467" s="10"/>
      <c r="H467" s="12" t="str">
        <f t="shared" si="14"/>
        <v/>
      </c>
      <c r="I467" s="10"/>
      <c r="J467" s="46"/>
      <c r="K467" s="46"/>
    </row>
    <row r="468" spans="2:11" x14ac:dyDescent="0.25">
      <c r="B468" s="12">
        <f t="shared" si="13"/>
        <v>446</v>
      </c>
      <c r="C468" s="10"/>
      <c r="D468" s="46"/>
      <c r="E468" s="46"/>
      <c r="F468" s="10"/>
      <c r="G468" s="10"/>
      <c r="H468" s="12" t="str">
        <f t="shared" si="14"/>
        <v/>
      </c>
      <c r="I468" s="10"/>
      <c r="J468" s="46"/>
      <c r="K468" s="46"/>
    </row>
    <row r="469" spans="2:11" x14ac:dyDescent="0.25">
      <c r="B469" s="12">
        <f t="shared" si="13"/>
        <v>447</v>
      </c>
      <c r="C469" s="10"/>
      <c r="D469" s="46"/>
      <c r="E469" s="46"/>
      <c r="F469" s="10"/>
      <c r="G469" s="10"/>
      <c r="H469" s="12" t="str">
        <f t="shared" si="14"/>
        <v/>
      </c>
      <c r="I469" s="10"/>
      <c r="J469" s="46"/>
      <c r="K469" s="46"/>
    </row>
    <row r="470" spans="2:11" x14ac:dyDescent="0.25">
      <c r="B470" s="12">
        <f t="shared" si="13"/>
        <v>448</v>
      </c>
      <c r="C470" s="10"/>
      <c r="D470" s="46"/>
      <c r="E470" s="46"/>
      <c r="F470" s="10"/>
      <c r="G470" s="10"/>
      <c r="H470" s="12" t="str">
        <f t="shared" si="14"/>
        <v/>
      </c>
      <c r="I470" s="10"/>
      <c r="J470" s="46"/>
      <c r="K470" s="46"/>
    </row>
    <row r="471" spans="2:11" x14ac:dyDescent="0.25">
      <c r="B471" s="12">
        <f t="shared" si="13"/>
        <v>449</v>
      </c>
      <c r="C471" s="10"/>
      <c r="D471" s="46"/>
      <c r="E471" s="46"/>
      <c r="F471" s="10"/>
      <c r="G471" s="10"/>
      <c r="H471" s="12" t="str">
        <f t="shared" si="14"/>
        <v/>
      </c>
      <c r="I471" s="10"/>
      <c r="J471" s="46"/>
      <c r="K471" s="46"/>
    </row>
    <row r="472" spans="2:11" x14ac:dyDescent="0.25">
      <c r="B472" s="12">
        <f t="shared" si="13"/>
        <v>450</v>
      </c>
      <c r="C472" s="10"/>
      <c r="D472" s="46"/>
      <c r="E472" s="46"/>
      <c r="F472" s="10"/>
      <c r="G472" s="10"/>
      <c r="H472" s="12" t="str">
        <f t="shared" si="14"/>
        <v/>
      </c>
      <c r="I472" s="10"/>
      <c r="J472" s="46"/>
      <c r="K472" s="46"/>
    </row>
    <row r="473" spans="2:11" x14ac:dyDescent="0.25">
      <c r="B473" s="12">
        <f t="shared" ref="B473:B522" si="15">B472+1</f>
        <v>451</v>
      </c>
      <c r="C473" s="10"/>
      <c r="D473" s="46"/>
      <c r="E473" s="46"/>
      <c r="F473" s="10"/>
      <c r="G473" s="10"/>
      <c r="H473" s="12" t="str">
        <f t="shared" si="14"/>
        <v/>
      </c>
      <c r="I473" s="10"/>
      <c r="J473" s="46"/>
      <c r="K473" s="46"/>
    </row>
    <row r="474" spans="2:11" x14ac:dyDescent="0.25">
      <c r="B474" s="12">
        <f t="shared" si="15"/>
        <v>452</v>
      </c>
      <c r="C474" s="10"/>
      <c r="D474" s="46"/>
      <c r="E474" s="46"/>
      <c r="F474" s="10"/>
      <c r="G474" s="10"/>
      <c r="H474" s="12" t="str">
        <f t="shared" si="14"/>
        <v/>
      </c>
      <c r="I474" s="10"/>
      <c r="J474" s="46"/>
      <c r="K474" s="46"/>
    </row>
    <row r="475" spans="2:11" x14ac:dyDescent="0.25">
      <c r="B475" s="12">
        <f t="shared" si="15"/>
        <v>453</v>
      </c>
      <c r="C475" s="10"/>
      <c r="D475" s="46"/>
      <c r="E475" s="46"/>
      <c r="F475" s="10"/>
      <c r="G475" s="10"/>
      <c r="H475" s="12" t="str">
        <f t="shared" si="14"/>
        <v/>
      </c>
      <c r="I475" s="10"/>
      <c r="J475" s="46"/>
      <c r="K475" s="46"/>
    </row>
    <row r="476" spans="2:11" x14ac:dyDescent="0.25">
      <c r="B476" s="12">
        <f t="shared" si="15"/>
        <v>454</v>
      </c>
      <c r="C476" s="10"/>
      <c r="D476" s="46"/>
      <c r="E476" s="46"/>
      <c r="F476" s="10"/>
      <c r="G476" s="10"/>
      <c r="H476" s="12" t="str">
        <f t="shared" si="14"/>
        <v/>
      </c>
      <c r="I476" s="10"/>
      <c r="J476" s="46"/>
      <c r="K476" s="46"/>
    </row>
    <row r="477" spans="2:11" x14ac:dyDescent="0.25">
      <c r="B477" s="12">
        <f t="shared" si="15"/>
        <v>455</v>
      </c>
      <c r="C477" s="10"/>
      <c r="D477" s="46"/>
      <c r="E477" s="46"/>
      <c r="F477" s="10"/>
      <c r="G477" s="10"/>
      <c r="H477" s="12" t="str">
        <f t="shared" si="14"/>
        <v/>
      </c>
      <c r="I477" s="10"/>
      <c r="J477" s="46"/>
      <c r="K477" s="46"/>
    </row>
    <row r="478" spans="2:11" x14ac:dyDescent="0.25">
      <c r="B478" s="12">
        <f t="shared" si="15"/>
        <v>456</v>
      </c>
      <c r="C478" s="10"/>
      <c r="D478" s="46"/>
      <c r="E478" s="46"/>
      <c r="F478" s="10"/>
      <c r="G478" s="10"/>
      <c r="H478" s="12" t="str">
        <f t="shared" si="14"/>
        <v/>
      </c>
      <c r="I478" s="10"/>
      <c r="J478" s="46"/>
      <c r="K478" s="46"/>
    </row>
    <row r="479" spans="2:11" x14ac:dyDescent="0.25">
      <c r="B479" s="12">
        <f t="shared" si="15"/>
        <v>457</v>
      </c>
      <c r="C479" s="10"/>
      <c r="D479" s="46"/>
      <c r="E479" s="46"/>
      <c r="F479" s="10"/>
      <c r="G479" s="10"/>
      <c r="H479" s="12" t="str">
        <f t="shared" si="14"/>
        <v/>
      </c>
      <c r="I479" s="10"/>
      <c r="J479" s="46"/>
      <c r="K479" s="46"/>
    </row>
    <row r="480" spans="2:11" x14ac:dyDescent="0.25">
      <c r="B480" s="12">
        <f t="shared" si="15"/>
        <v>458</v>
      </c>
      <c r="C480" s="10"/>
      <c r="D480" s="46"/>
      <c r="E480" s="46"/>
      <c r="F480" s="10"/>
      <c r="G480" s="10"/>
      <c r="H480" s="12" t="str">
        <f t="shared" si="14"/>
        <v/>
      </c>
      <c r="I480" s="10"/>
      <c r="J480" s="46"/>
      <c r="K480" s="46"/>
    </row>
    <row r="481" spans="2:11" x14ac:dyDescent="0.25">
      <c r="B481" s="12">
        <f t="shared" si="15"/>
        <v>459</v>
      </c>
      <c r="C481" s="10"/>
      <c r="D481" s="46"/>
      <c r="E481" s="46"/>
      <c r="F481" s="10"/>
      <c r="G481" s="10"/>
      <c r="H481" s="12" t="str">
        <f t="shared" si="14"/>
        <v/>
      </c>
      <c r="I481" s="10"/>
      <c r="J481" s="46"/>
      <c r="K481" s="46"/>
    </row>
    <row r="482" spans="2:11" x14ac:dyDescent="0.25">
      <c r="B482" s="12">
        <f t="shared" si="15"/>
        <v>460</v>
      </c>
      <c r="C482" s="10"/>
      <c r="D482" s="46"/>
      <c r="E482" s="46"/>
      <c r="F482" s="10"/>
      <c r="G482" s="10"/>
      <c r="H482" s="12" t="str">
        <f t="shared" si="14"/>
        <v/>
      </c>
      <c r="I482" s="10"/>
      <c r="J482" s="46"/>
      <c r="K482" s="46"/>
    </row>
    <row r="483" spans="2:11" x14ac:dyDescent="0.25">
      <c r="B483" s="12">
        <f t="shared" si="15"/>
        <v>461</v>
      </c>
      <c r="C483" s="10"/>
      <c r="D483" s="46"/>
      <c r="E483" s="46"/>
      <c r="F483" s="10"/>
      <c r="G483" s="10"/>
      <c r="H483" s="12" t="str">
        <f t="shared" si="14"/>
        <v/>
      </c>
      <c r="I483" s="10"/>
      <c r="J483" s="46"/>
      <c r="K483" s="46"/>
    </row>
    <row r="484" spans="2:11" x14ac:dyDescent="0.25">
      <c r="B484" s="12">
        <f t="shared" si="15"/>
        <v>462</v>
      </c>
      <c r="C484" s="10"/>
      <c r="D484" s="46"/>
      <c r="E484" s="46"/>
      <c r="F484" s="10"/>
      <c r="G484" s="10"/>
      <c r="H484" s="12" t="str">
        <f t="shared" si="14"/>
        <v/>
      </c>
      <c r="I484" s="10"/>
      <c r="J484" s="46"/>
      <c r="K484" s="46"/>
    </row>
    <row r="485" spans="2:11" x14ac:dyDescent="0.25">
      <c r="B485" s="12">
        <f t="shared" si="15"/>
        <v>463</v>
      </c>
      <c r="C485" s="10"/>
      <c r="D485" s="46"/>
      <c r="E485" s="46"/>
      <c r="F485" s="10"/>
      <c r="G485" s="10"/>
      <c r="H485" s="12" t="str">
        <f t="shared" si="14"/>
        <v/>
      </c>
      <c r="I485" s="10"/>
      <c r="J485" s="46"/>
      <c r="K485" s="46"/>
    </row>
    <row r="486" spans="2:11" x14ac:dyDescent="0.25">
      <c r="B486" s="12">
        <f t="shared" si="15"/>
        <v>464</v>
      </c>
      <c r="C486" s="10"/>
      <c r="D486" s="46"/>
      <c r="E486" s="46"/>
      <c r="F486" s="10"/>
      <c r="G486" s="10"/>
      <c r="H486" s="12" t="str">
        <f t="shared" si="14"/>
        <v/>
      </c>
      <c r="I486" s="10"/>
      <c r="J486" s="46"/>
      <c r="K486" s="46"/>
    </row>
    <row r="487" spans="2:11" x14ac:dyDescent="0.25">
      <c r="B487" s="12">
        <f t="shared" si="15"/>
        <v>465</v>
      </c>
      <c r="C487" s="10"/>
      <c r="D487" s="46"/>
      <c r="E487" s="46"/>
      <c r="F487" s="10"/>
      <c r="G487" s="10"/>
      <c r="H487" s="12" t="str">
        <f t="shared" si="14"/>
        <v/>
      </c>
      <c r="I487" s="10"/>
      <c r="J487" s="46"/>
      <c r="K487" s="46"/>
    </row>
    <row r="488" spans="2:11" x14ac:dyDescent="0.25">
      <c r="B488" s="12">
        <f t="shared" si="15"/>
        <v>466</v>
      </c>
      <c r="C488" s="10"/>
      <c r="D488" s="46"/>
      <c r="E488" s="46"/>
      <c r="F488" s="10"/>
      <c r="G488" s="10"/>
      <c r="H488" s="12" t="str">
        <f t="shared" si="14"/>
        <v/>
      </c>
      <c r="I488" s="10"/>
      <c r="J488" s="46"/>
      <c r="K488" s="46"/>
    </row>
    <row r="489" spans="2:11" x14ac:dyDescent="0.25">
      <c r="B489" s="12">
        <f t="shared" si="15"/>
        <v>467</v>
      </c>
      <c r="C489" s="10"/>
      <c r="D489" s="46"/>
      <c r="E489" s="46"/>
      <c r="F489" s="10"/>
      <c r="G489" s="10"/>
      <c r="H489" s="12" t="str">
        <f t="shared" si="14"/>
        <v/>
      </c>
      <c r="I489" s="10"/>
      <c r="J489" s="46"/>
      <c r="K489" s="46"/>
    </row>
    <row r="490" spans="2:11" x14ac:dyDescent="0.25">
      <c r="B490" s="12">
        <f t="shared" si="15"/>
        <v>468</v>
      </c>
      <c r="C490" s="10"/>
      <c r="D490" s="46"/>
      <c r="E490" s="46"/>
      <c r="F490" s="10"/>
      <c r="G490" s="10"/>
      <c r="H490" s="12" t="str">
        <f t="shared" si="14"/>
        <v/>
      </c>
      <c r="I490" s="10"/>
      <c r="J490" s="46"/>
      <c r="K490" s="46"/>
    </row>
    <row r="491" spans="2:11" x14ac:dyDescent="0.25">
      <c r="B491" s="12">
        <f t="shared" si="15"/>
        <v>469</v>
      </c>
      <c r="C491" s="10"/>
      <c r="D491" s="46"/>
      <c r="E491" s="46"/>
      <c r="F491" s="10"/>
      <c r="G491" s="10"/>
      <c r="H491" s="12" t="str">
        <f t="shared" si="14"/>
        <v/>
      </c>
      <c r="I491" s="10"/>
      <c r="J491" s="46"/>
      <c r="K491" s="46"/>
    </row>
    <row r="492" spans="2:11" x14ac:dyDescent="0.25">
      <c r="B492" s="12">
        <f t="shared" si="15"/>
        <v>470</v>
      </c>
      <c r="C492" s="10"/>
      <c r="D492" s="46"/>
      <c r="E492" s="46"/>
      <c r="F492" s="10"/>
      <c r="G492" s="10"/>
      <c r="H492" s="12" t="str">
        <f t="shared" si="14"/>
        <v/>
      </c>
      <c r="I492" s="10"/>
      <c r="J492" s="46"/>
      <c r="K492" s="46"/>
    </row>
    <row r="493" spans="2:11" x14ac:dyDescent="0.25">
      <c r="B493" s="12">
        <f t="shared" si="15"/>
        <v>471</v>
      </c>
      <c r="C493" s="10"/>
      <c r="D493" s="46"/>
      <c r="E493" s="46"/>
      <c r="F493" s="10"/>
      <c r="G493" s="10"/>
      <c r="H493" s="12" t="str">
        <f t="shared" si="14"/>
        <v/>
      </c>
      <c r="I493" s="10"/>
      <c r="J493" s="46"/>
      <c r="K493" s="46"/>
    </row>
    <row r="494" spans="2:11" x14ac:dyDescent="0.25">
      <c r="B494" s="12">
        <f t="shared" si="15"/>
        <v>472</v>
      </c>
      <c r="C494" s="10"/>
      <c r="D494" s="46"/>
      <c r="E494" s="46"/>
      <c r="F494" s="10"/>
      <c r="G494" s="10"/>
      <c r="H494" s="12" t="str">
        <f t="shared" si="14"/>
        <v/>
      </c>
      <c r="I494" s="10"/>
      <c r="J494" s="46"/>
      <c r="K494" s="46"/>
    </row>
    <row r="495" spans="2:11" x14ac:dyDescent="0.25">
      <c r="B495" s="12">
        <f t="shared" si="15"/>
        <v>473</v>
      </c>
      <c r="C495" s="10"/>
      <c r="D495" s="46"/>
      <c r="E495" s="46"/>
      <c r="F495" s="10"/>
      <c r="G495" s="10"/>
      <c r="H495" s="12" t="str">
        <f t="shared" si="14"/>
        <v/>
      </c>
      <c r="I495" s="10"/>
      <c r="J495" s="46"/>
      <c r="K495" s="46"/>
    </row>
    <row r="496" spans="2:11" x14ac:dyDescent="0.25">
      <c r="B496" s="12">
        <f t="shared" si="15"/>
        <v>474</v>
      </c>
      <c r="C496" s="10"/>
      <c r="D496" s="46"/>
      <c r="E496" s="46"/>
      <c r="F496" s="10"/>
      <c r="G496" s="10"/>
      <c r="H496" s="12" t="str">
        <f t="shared" si="14"/>
        <v/>
      </c>
      <c r="I496" s="10"/>
      <c r="J496" s="46"/>
      <c r="K496" s="46"/>
    </row>
    <row r="497" spans="2:11" x14ac:dyDescent="0.25">
      <c r="B497" s="12">
        <f t="shared" si="15"/>
        <v>475</v>
      </c>
      <c r="C497" s="10"/>
      <c r="D497" s="46"/>
      <c r="E497" s="46"/>
      <c r="F497" s="10"/>
      <c r="G497" s="10"/>
      <c r="H497" s="12" t="str">
        <f t="shared" si="14"/>
        <v/>
      </c>
      <c r="I497" s="10"/>
      <c r="J497" s="46"/>
      <c r="K497" s="46"/>
    </row>
    <row r="498" spans="2:11" x14ac:dyDescent="0.25">
      <c r="B498" s="12">
        <f t="shared" si="15"/>
        <v>476</v>
      </c>
      <c r="C498" s="10"/>
      <c r="D498" s="46"/>
      <c r="E498" s="46"/>
      <c r="F498" s="10"/>
      <c r="G498" s="10"/>
      <c r="H498" s="12" t="str">
        <f t="shared" si="14"/>
        <v/>
      </c>
      <c r="I498" s="10"/>
      <c r="J498" s="46"/>
      <c r="K498" s="46"/>
    </row>
    <row r="499" spans="2:11" x14ac:dyDescent="0.25">
      <c r="B499" s="12">
        <f t="shared" si="15"/>
        <v>477</v>
      </c>
      <c r="C499" s="10"/>
      <c r="D499" s="46"/>
      <c r="E499" s="46"/>
      <c r="F499" s="10"/>
      <c r="G499" s="10"/>
      <c r="H499" s="12" t="str">
        <f t="shared" si="14"/>
        <v/>
      </c>
      <c r="I499" s="10"/>
      <c r="J499" s="46"/>
      <c r="K499" s="46"/>
    </row>
    <row r="500" spans="2:11" x14ac:dyDescent="0.25">
      <c r="B500" s="12">
        <f t="shared" si="15"/>
        <v>478</v>
      </c>
      <c r="C500" s="10"/>
      <c r="D500" s="46"/>
      <c r="E500" s="46"/>
      <c r="F500" s="10"/>
      <c r="G500" s="10"/>
      <c r="H500" s="12" t="str">
        <f t="shared" si="14"/>
        <v/>
      </c>
      <c r="I500" s="10"/>
      <c r="J500" s="46"/>
      <c r="K500" s="46"/>
    </row>
    <row r="501" spans="2:11" x14ac:dyDescent="0.25">
      <c r="B501" s="12">
        <f t="shared" si="15"/>
        <v>479</v>
      </c>
      <c r="C501" s="10"/>
      <c r="D501" s="46"/>
      <c r="E501" s="46"/>
      <c r="F501" s="10"/>
      <c r="G501" s="10"/>
      <c r="H501" s="12" t="str">
        <f t="shared" si="14"/>
        <v/>
      </c>
      <c r="I501" s="10"/>
      <c r="J501" s="46"/>
      <c r="K501" s="46"/>
    </row>
    <row r="502" spans="2:11" x14ac:dyDescent="0.25">
      <c r="B502" s="12">
        <f t="shared" si="15"/>
        <v>480</v>
      </c>
      <c r="C502" s="10"/>
      <c r="D502" s="46"/>
      <c r="E502" s="46"/>
      <c r="F502" s="10"/>
      <c r="G502" s="10"/>
      <c r="H502" s="12" t="str">
        <f t="shared" si="14"/>
        <v/>
      </c>
      <c r="I502" s="10"/>
      <c r="J502" s="46"/>
      <c r="K502" s="46"/>
    </row>
    <row r="503" spans="2:11" x14ac:dyDescent="0.25">
      <c r="B503" s="12">
        <f t="shared" si="15"/>
        <v>481</v>
      </c>
      <c r="C503" s="10"/>
      <c r="D503" s="46"/>
      <c r="E503" s="46"/>
      <c r="F503" s="10"/>
      <c r="G503" s="10"/>
      <c r="H503" s="12" t="str">
        <f t="shared" si="14"/>
        <v/>
      </c>
      <c r="I503" s="10"/>
      <c r="J503" s="46"/>
      <c r="K503" s="46"/>
    </row>
    <row r="504" spans="2:11" x14ac:dyDescent="0.25">
      <c r="B504" s="12">
        <f t="shared" si="15"/>
        <v>482</v>
      </c>
      <c r="C504" s="10"/>
      <c r="D504" s="46"/>
      <c r="E504" s="46"/>
      <c r="F504" s="10"/>
      <c r="G504" s="10"/>
      <c r="H504" s="12" t="str">
        <f t="shared" si="14"/>
        <v/>
      </c>
      <c r="I504" s="10"/>
      <c r="J504" s="46"/>
      <c r="K504" s="46"/>
    </row>
    <row r="505" spans="2:11" x14ac:dyDescent="0.25">
      <c r="B505" s="12">
        <f t="shared" si="15"/>
        <v>483</v>
      </c>
      <c r="C505" s="10"/>
      <c r="D505" s="46"/>
      <c r="E505" s="46"/>
      <c r="F505" s="10"/>
      <c r="G505" s="10"/>
      <c r="H505" s="12" t="str">
        <f t="shared" si="14"/>
        <v/>
      </c>
      <c r="I505" s="10"/>
      <c r="J505" s="46"/>
      <c r="K505" s="46"/>
    </row>
    <row r="506" spans="2:11" x14ac:dyDescent="0.25">
      <c r="B506" s="12">
        <f t="shared" si="15"/>
        <v>484</v>
      </c>
      <c r="C506" s="10"/>
      <c r="D506" s="46"/>
      <c r="E506" s="46"/>
      <c r="F506" s="10"/>
      <c r="G506" s="10"/>
      <c r="H506" s="12" t="str">
        <f t="shared" si="14"/>
        <v/>
      </c>
      <c r="I506" s="10"/>
      <c r="J506" s="46"/>
      <c r="K506" s="46"/>
    </row>
    <row r="507" spans="2:11" x14ac:dyDescent="0.25">
      <c r="B507" s="12">
        <f t="shared" si="15"/>
        <v>485</v>
      </c>
      <c r="C507" s="10"/>
      <c r="D507" s="46"/>
      <c r="E507" s="46"/>
      <c r="F507" s="10"/>
      <c r="G507" s="10"/>
      <c r="H507" s="12" t="str">
        <f t="shared" si="14"/>
        <v/>
      </c>
      <c r="I507" s="10"/>
      <c r="J507" s="46"/>
      <c r="K507" s="46"/>
    </row>
    <row r="508" spans="2:11" x14ac:dyDescent="0.25">
      <c r="B508" s="12">
        <f t="shared" si="15"/>
        <v>486</v>
      </c>
      <c r="C508" s="10"/>
      <c r="D508" s="46"/>
      <c r="E508" s="46"/>
      <c r="F508" s="10"/>
      <c r="G508" s="10"/>
      <c r="H508" s="12" t="str">
        <f t="shared" si="14"/>
        <v/>
      </c>
      <c r="I508" s="10"/>
      <c r="J508" s="46"/>
      <c r="K508" s="46"/>
    </row>
    <row r="509" spans="2:11" x14ac:dyDescent="0.25">
      <c r="B509" s="12">
        <f t="shared" si="15"/>
        <v>487</v>
      </c>
      <c r="C509" s="10"/>
      <c r="D509" s="46"/>
      <c r="E509" s="46"/>
      <c r="F509" s="10"/>
      <c r="G509" s="10"/>
      <c r="H509" s="12" t="str">
        <f t="shared" si="14"/>
        <v/>
      </c>
      <c r="I509" s="10"/>
      <c r="J509" s="46"/>
      <c r="K509" s="46"/>
    </row>
    <row r="510" spans="2:11" x14ac:dyDescent="0.25">
      <c r="B510" s="12">
        <f t="shared" si="15"/>
        <v>488</v>
      </c>
      <c r="C510" s="10"/>
      <c r="D510" s="46"/>
      <c r="E510" s="46"/>
      <c r="F510" s="10"/>
      <c r="G510" s="10"/>
      <c r="H510" s="12" t="str">
        <f t="shared" si="14"/>
        <v/>
      </c>
      <c r="I510" s="10"/>
      <c r="J510" s="46"/>
      <c r="K510" s="46"/>
    </row>
    <row r="511" spans="2:11" x14ac:dyDescent="0.25">
      <c r="B511" s="12">
        <f t="shared" si="15"/>
        <v>489</v>
      </c>
      <c r="C511" s="10"/>
      <c r="D511" s="46"/>
      <c r="E511" s="46"/>
      <c r="F511" s="10"/>
      <c r="G511" s="10"/>
      <c r="H511" s="12" t="str">
        <f t="shared" si="14"/>
        <v/>
      </c>
      <c r="I511" s="10"/>
      <c r="J511" s="46"/>
      <c r="K511" s="46"/>
    </row>
    <row r="512" spans="2:11" x14ac:dyDescent="0.25">
      <c r="B512" s="12">
        <f t="shared" si="15"/>
        <v>490</v>
      </c>
      <c r="C512" s="10"/>
      <c r="D512" s="46"/>
      <c r="E512" s="46"/>
      <c r="F512" s="10"/>
      <c r="G512" s="10"/>
      <c r="H512" s="12" t="str">
        <f t="shared" si="14"/>
        <v/>
      </c>
      <c r="I512" s="10"/>
      <c r="J512" s="46"/>
      <c r="K512" s="46"/>
    </row>
    <row r="513" spans="2:11" x14ac:dyDescent="0.25">
      <c r="B513" s="12">
        <f t="shared" si="15"/>
        <v>491</v>
      </c>
      <c r="C513" s="10"/>
      <c r="D513" s="46"/>
      <c r="E513" s="46"/>
      <c r="F513" s="10"/>
      <c r="G513" s="10"/>
      <c r="H513" s="12" t="str">
        <f t="shared" si="14"/>
        <v/>
      </c>
      <c r="I513" s="10"/>
      <c r="J513" s="46"/>
      <c r="K513" s="46"/>
    </row>
    <row r="514" spans="2:11" x14ac:dyDescent="0.25">
      <c r="B514" s="12">
        <f t="shared" si="15"/>
        <v>492</v>
      </c>
      <c r="C514" s="10"/>
      <c r="D514" s="46"/>
      <c r="E514" s="46"/>
      <c r="F514" s="10"/>
      <c r="G514" s="10"/>
      <c r="H514" s="12" t="str">
        <f t="shared" si="14"/>
        <v/>
      </c>
      <c r="I514" s="10"/>
      <c r="J514" s="46"/>
      <c r="K514" s="46"/>
    </row>
    <row r="515" spans="2:11" x14ac:dyDescent="0.25">
      <c r="B515" s="12">
        <f t="shared" si="15"/>
        <v>493</v>
      </c>
      <c r="C515" s="10"/>
      <c r="D515" s="46"/>
      <c r="E515" s="46"/>
      <c r="F515" s="10"/>
      <c r="G515" s="10"/>
      <c r="H515" s="12" t="str">
        <f t="shared" ref="H515:H522" si="16">IF(G515 &lt;&gt; "",VLOOKUP($G515,Defect_severity,2,FALSE),"")</f>
        <v/>
      </c>
      <c r="I515" s="10"/>
      <c r="J515" s="46"/>
      <c r="K515" s="46"/>
    </row>
    <row r="516" spans="2:11" x14ac:dyDescent="0.25">
      <c r="B516" s="12">
        <f t="shared" si="15"/>
        <v>494</v>
      </c>
      <c r="C516" s="10"/>
      <c r="D516" s="46"/>
      <c r="E516" s="46"/>
      <c r="F516" s="10"/>
      <c r="G516" s="10"/>
      <c r="H516" s="12" t="str">
        <f t="shared" si="16"/>
        <v/>
      </c>
      <c r="I516" s="10"/>
      <c r="J516" s="46"/>
      <c r="K516" s="46"/>
    </row>
    <row r="517" spans="2:11" x14ac:dyDescent="0.25">
      <c r="B517" s="12">
        <f t="shared" si="15"/>
        <v>495</v>
      </c>
      <c r="C517" s="10"/>
      <c r="D517" s="46"/>
      <c r="E517" s="46"/>
      <c r="F517" s="10"/>
      <c r="G517" s="10"/>
      <c r="H517" s="12" t="str">
        <f t="shared" si="16"/>
        <v/>
      </c>
      <c r="I517" s="10"/>
      <c r="J517" s="46"/>
      <c r="K517" s="46"/>
    </row>
    <row r="518" spans="2:11" x14ac:dyDescent="0.25">
      <c r="B518" s="12">
        <f t="shared" si="15"/>
        <v>496</v>
      </c>
      <c r="C518" s="10"/>
      <c r="D518" s="46"/>
      <c r="E518" s="46"/>
      <c r="F518" s="10"/>
      <c r="G518" s="10"/>
      <c r="H518" s="12" t="str">
        <f t="shared" si="16"/>
        <v/>
      </c>
      <c r="I518" s="10"/>
      <c r="J518" s="46"/>
      <c r="K518" s="46"/>
    </row>
    <row r="519" spans="2:11" x14ac:dyDescent="0.25">
      <c r="B519" s="12">
        <f t="shared" si="15"/>
        <v>497</v>
      </c>
      <c r="C519" s="10"/>
      <c r="D519" s="46"/>
      <c r="E519" s="46"/>
      <c r="F519" s="10"/>
      <c r="G519" s="10"/>
      <c r="H519" s="12" t="str">
        <f t="shared" si="16"/>
        <v/>
      </c>
      <c r="I519" s="10"/>
      <c r="J519" s="46"/>
      <c r="K519" s="46"/>
    </row>
    <row r="520" spans="2:11" x14ac:dyDescent="0.25">
      <c r="B520" s="12">
        <f t="shared" si="15"/>
        <v>498</v>
      </c>
      <c r="C520" s="10"/>
      <c r="D520" s="46"/>
      <c r="E520" s="46"/>
      <c r="F520" s="10"/>
      <c r="G520" s="10"/>
      <c r="H520" s="12" t="str">
        <f t="shared" si="16"/>
        <v/>
      </c>
      <c r="I520" s="10"/>
      <c r="J520" s="46"/>
      <c r="K520" s="46"/>
    </row>
    <row r="521" spans="2:11" x14ac:dyDescent="0.25">
      <c r="B521" s="12">
        <f t="shared" si="15"/>
        <v>499</v>
      </c>
      <c r="C521" s="10"/>
      <c r="D521" s="46"/>
      <c r="E521" s="46"/>
      <c r="F521" s="10"/>
      <c r="G521" s="10"/>
      <c r="H521" s="12" t="str">
        <f t="shared" si="16"/>
        <v/>
      </c>
      <c r="I521" s="10"/>
      <c r="J521" s="46"/>
      <c r="K521" s="46"/>
    </row>
    <row r="522" spans="2:11" x14ac:dyDescent="0.25">
      <c r="B522" s="12">
        <f t="shared" si="15"/>
        <v>500</v>
      </c>
      <c r="C522" s="10"/>
      <c r="D522" s="46"/>
      <c r="E522" s="46"/>
      <c r="F522" s="10"/>
      <c r="G522" s="10"/>
      <c r="H522" s="12" t="str">
        <f t="shared" si="16"/>
        <v/>
      </c>
      <c r="I522" s="10"/>
      <c r="J522" s="46"/>
      <c r="K522" s="46"/>
    </row>
  </sheetData>
  <sheetProtection algorithmName="SHA-512" hashValue="nZluIkwj24oj1XeHraAuFXIGvZFqtz1ryilBQ+eEYZClPk/4cwYB/LoZNCgC8502lzXetMfve2fevIeDrm0Aag==" saltValue="YwR2wkiSo4duqOn9iWaN8Q==" spinCount="100000" sheet="1" objects="1" scenarios="1"/>
  <dataConsolidate/>
  <mergeCells count="5">
    <mergeCell ref="B2:B3"/>
    <mergeCell ref="C2:C3"/>
    <mergeCell ref="B8:B11"/>
    <mergeCell ref="C8:D11"/>
    <mergeCell ref="C13:D13"/>
  </mergeCells>
  <dataValidations count="5">
    <dataValidation operator="equal" showInputMessage="1" showErrorMessage="1" prompt="Input date using &quot;MM-DD-YY&quot; Format only._x000a__x000a_Example 01-01-2015" sqref="C6"/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type="list" allowBlank="1" showInputMessage="1" showErrorMessage="1" sqref="F23:F522">
      <formula1>Live_dt</formula1>
    </dataValidation>
    <dataValidation type="list" allowBlank="1" showInputMessage="1" showErrorMessage="1" sqref="G24:G522">
      <formula1>INDIRECT(F24)</formula1>
    </dataValidation>
    <dataValidation type="list" allowBlank="1" showInputMessage="1" showErrorMessage="1" sqref="I23:I522">
      <formula1>Fixed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1265" r:id="rId3" name="TempCombo">
          <controlPr defaultSize="0" autoLine="0" r:id="rId4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114300</xdr:rowOff>
              </to>
            </anchor>
          </controlPr>
        </control>
      </mc:Choice>
      <mc:Fallback>
        <control shapeId="11265" r:id="rId3" name="TempCombo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validation new'!$AD$2:$AD$6</xm:f>
          </x14:formula1>
          <xm:sqref>G23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N45"/>
  <sheetViews>
    <sheetView topLeftCell="W1" workbookViewId="0">
      <selection activeCell="AI2" sqref="AI2:AJ7"/>
    </sheetView>
  </sheetViews>
  <sheetFormatPr defaultRowHeight="15" x14ac:dyDescent="0.25"/>
  <cols>
    <col min="1" max="3" width="24.42578125" style="82" bestFit="1" customWidth="1"/>
    <col min="4" max="4" width="21.7109375" style="82" bestFit="1" customWidth="1"/>
    <col min="5" max="10" width="30.28515625" style="82" bestFit="1" customWidth="1"/>
    <col min="11" max="11" width="2" style="82" customWidth="1"/>
    <col min="12" max="12" width="24.5703125" style="82" bestFit="1" customWidth="1"/>
    <col min="13" max="13" width="9.7109375" style="82" bestFit="1" customWidth="1"/>
    <col min="14" max="14" width="1.28515625" style="82" customWidth="1"/>
    <col min="15" max="15" width="24.5703125" style="82" bestFit="1" customWidth="1"/>
    <col min="16" max="16" width="9.7109375" style="82" bestFit="1" customWidth="1"/>
    <col min="17" max="17" width="0.85546875" style="82" customWidth="1"/>
    <col min="18" max="18" width="24.28515625" style="82" bestFit="1" customWidth="1"/>
    <col min="19" max="19" width="9.7109375" style="82" bestFit="1" customWidth="1"/>
    <col min="20" max="20" width="1.28515625" style="82" customWidth="1"/>
    <col min="21" max="21" width="27.28515625" style="82" bestFit="1" customWidth="1"/>
    <col min="22" max="22" width="9.7109375" style="82" bestFit="1" customWidth="1"/>
    <col min="23" max="23" width="1" style="82" customWidth="1"/>
    <col min="24" max="24" width="24.28515625" style="82" bestFit="1" customWidth="1"/>
    <col min="25" max="25" width="9.7109375" style="82" bestFit="1" customWidth="1"/>
    <col min="26" max="26" width="1.140625" style="82" customWidth="1"/>
    <col min="27" max="27" width="34.85546875" style="82" bestFit="1" customWidth="1"/>
    <col min="28" max="28" width="9.7109375" style="82" bestFit="1" customWidth="1"/>
    <col min="29" max="29" width="1" style="82" customWidth="1"/>
    <col min="30" max="30" width="30" style="82" bestFit="1" customWidth="1"/>
    <col min="31" max="31" width="9.7109375" style="82" bestFit="1" customWidth="1"/>
    <col min="32" max="32" width="0.85546875" style="82" customWidth="1"/>
    <col min="33" max="33" width="15.28515625" style="82" bestFit="1" customWidth="1"/>
    <col min="34" max="34" width="9.140625" style="82"/>
    <col min="35" max="35" width="36.28515625" style="82" bestFit="1" customWidth="1"/>
    <col min="36" max="36" width="9.28515625" style="82" customWidth="1"/>
    <col min="37" max="37" width="9.140625" style="82"/>
    <col min="38" max="38" width="34.85546875" style="82" bestFit="1" customWidth="1"/>
    <col min="39" max="39" width="9.7109375" style="82" bestFit="1" customWidth="1"/>
    <col min="40" max="40" width="23.85546875" style="82" bestFit="1" customWidth="1"/>
    <col min="41" max="16384" width="9.140625" style="82"/>
  </cols>
  <sheetData>
    <row r="1" spans="1:40" x14ac:dyDescent="0.25">
      <c r="A1" s="84" t="s">
        <v>86</v>
      </c>
      <c r="B1" s="87" t="s">
        <v>87</v>
      </c>
      <c r="C1" s="84" t="s">
        <v>97</v>
      </c>
      <c r="D1" s="84" t="s">
        <v>98</v>
      </c>
      <c r="E1" s="84" t="s">
        <v>88</v>
      </c>
      <c r="F1" s="84" t="s">
        <v>89</v>
      </c>
      <c r="G1" s="84" t="s">
        <v>90</v>
      </c>
      <c r="H1" s="84" t="s">
        <v>91</v>
      </c>
      <c r="I1" s="84" t="s">
        <v>92</v>
      </c>
      <c r="J1" s="84" t="s">
        <v>93</v>
      </c>
      <c r="K1" s="90"/>
      <c r="L1" s="91" t="s">
        <v>85</v>
      </c>
      <c r="M1" s="91" t="s">
        <v>94</v>
      </c>
      <c r="O1" s="91" t="s">
        <v>82</v>
      </c>
      <c r="P1" s="91" t="s">
        <v>94</v>
      </c>
      <c r="R1" s="91" t="s">
        <v>79</v>
      </c>
      <c r="S1" s="91" t="s">
        <v>94</v>
      </c>
      <c r="U1" s="91" t="s">
        <v>73</v>
      </c>
      <c r="V1" s="91" t="s">
        <v>94</v>
      </c>
      <c r="X1" s="91" t="s">
        <v>65</v>
      </c>
      <c r="Y1" s="91" t="s">
        <v>94</v>
      </c>
      <c r="AA1" s="91" t="s">
        <v>67</v>
      </c>
      <c r="AB1" s="91" t="s">
        <v>94</v>
      </c>
      <c r="AD1" s="91" t="s">
        <v>99</v>
      </c>
      <c r="AE1" s="91" t="s">
        <v>94</v>
      </c>
      <c r="AG1" s="91" t="s">
        <v>25</v>
      </c>
      <c r="AI1" s="91" t="s">
        <v>101</v>
      </c>
      <c r="AJ1" s="91" t="s">
        <v>94</v>
      </c>
      <c r="AL1" s="91" t="s">
        <v>96</v>
      </c>
      <c r="AM1" s="91" t="s">
        <v>94</v>
      </c>
      <c r="AN1" s="91" t="s">
        <v>100</v>
      </c>
    </row>
    <row r="2" spans="1:40" x14ac:dyDescent="0.25">
      <c r="A2" s="85" t="s">
        <v>67</v>
      </c>
      <c r="B2" s="88" t="s">
        <v>79</v>
      </c>
      <c r="C2" s="85" t="s">
        <v>67</v>
      </c>
      <c r="D2" s="85" t="s">
        <v>73</v>
      </c>
      <c r="E2" s="85" t="s">
        <v>101</v>
      </c>
      <c r="F2" s="85" t="s">
        <v>101</v>
      </c>
      <c r="G2" s="85" t="s">
        <v>101</v>
      </c>
      <c r="H2" s="85" t="s">
        <v>101</v>
      </c>
      <c r="I2" s="85" t="s">
        <v>101</v>
      </c>
      <c r="J2" s="85" t="s">
        <v>101</v>
      </c>
      <c r="K2" s="90"/>
      <c r="L2" s="92" t="s">
        <v>72</v>
      </c>
      <c r="M2" s="81" t="s">
        <v>19</v>
      </c>
      <c r="O2" s="92" t="s">
        <v>72</v>
      </c>
      <c r="P2" s="81" t="s">
        <v>19</v>
      </c>
      <c r="R2" s="92" t="s">
        <v>50</v>
      </c>
      <c r="S2" s="81" t="s">
        <v>19</v>
      </c>
      <c r="U2" s="92" t="s">
        <v>50</v>
      </c>
      <c r="V2" s="81" t="s">
        <v>19</v>
      </c>
      <c r="X2" s="92" t="s">
        <v>50</v>
      </c>
      <c r="Y2" s="81" t="s">
        <v>19</v>
      </c>
      <c r="AA2" s="92" t="s">
        <v>50</v>
      </c>
      <c r="AB2" s="81" t="s">
        <v>19</v>
      </c>
      <c r="AD2" s="92" t="s">
        <v>50</v>
      </c>
      <c r="AE2" s="81" t="s">
        <v>19</v>
      </c>
      <c r="AG2" s="81" t="s">
        <v>25</v>
      </c>
      <c r="AI2" s="81" t="s">
        <v>107</v>
      </c>
      <c r="AJ2" s="81" t="s">
        <v>20</v>
      </c>
      <c r="AL2" s="81" t="s">
        <v>108</v>
      </c>
      <c r="AM2" s="81" t="s">
        <v>20</v>
      </c>
      <c r="AN2" s="81">
        <v>1</v>
      </c>
    </row>
    <row r="3" spans="1:40" x14ac:dyDescent="0.25">
      <c r="A3" s="85" t="s">
        <v>85</v>
      </c>
      <c r="B3" s="88" t="s">
        <v>85</v>
      </c>
      <c r="C3" s="85" t="s">
        <v>85</v>
      </c>
      <c r="D3" s="85" t="s">
        <v>65</v>
      </c>
      <c r="E3" s="85" t="s">
        <v>73</v>
      </c>
      <c r="F3" s="85" t="s">
        <v>73</v>
      </c>
      <c r="G3" s="85" t="s">
        <v>73</v>
      </c>
      <c r="H3" s="85" t="s">
        <v>73</v>
      </c>
      <c r="I3" s="85" t="s">
        <v>73</v>
      </c>
      <c r="J3" s="85" t="s">
        <v>73</v>
      </c>
      <c r="K3" s="90"/>
      <c r="L3" s="92" t="s">
        <v>78</v>
      </c>
      <c r="M3" s="81" t="s">
        <v>19</v>
      </c>
      <c r="O3" s="92" t="s">
        <v>83</v>
      </c>
      <c r="P3" s="81" t="s">
        <v>19</v>
      </c>
      <c r="R3" s="81" t="s">
        <v>75</v>
      </c>
      <c r="S3" s="81" t="s">
        <v>20</v>
      </c>
      <c r="U3" s="81" t="s">
        <v>71</v>
      </c>
      <c r="V3" s="81" t="s">
        <v>20</v>
      </c>
      <c r="X3" s="92" t="s">
        <v>62</v>
      </c>
      <c r="Y3" s="81" t="s">
        <v>19</v>
      </c>
      <c r="AA3" s="81" t="s">
        <v>56</v>
      </c>
      <c r="AB3" s="81" t="s">
        <v>20</v>
      </c>
      <c r="AD3" s="81" t="s">
        <v>51</v>
      </c>
      <c r="AE3" s="81" t="s">
        <v>19</v>
      </c>
      <c r="AG3" s="81" t="s">
        <v>150</v>
      </c>
      <c r="AI3" s="81" t="s">
        <v>108</v>
      </c>
      <c r="AJ3" s="81" t="s">
        <v>20</v>
      </c>
      <c r="AL3" s="81" t="s">
        <v>111</v>
      </c>
      <c r="AM3" s="81" t="s">
        <v>20</v>
      </c>
      <c r="AN3" s="81">
        <v>2</v>
      </c>
    </row>
    <row r="4" spans="1:40" ht="15.75" thickBot="1" x14ac:dyDescent="0.3">
      <c r="A4" s="85" t="s">
        <v>79</v>
      </c>
      <c r="B4" s="89" t="s">
        <v>82</v>
      </c>
      <c r="C4" s="85" t="s">
        <v>79</v>
      </c>
      <c r="D4" s="86" t="s">
        <v>67</v>
      </c>
      <c r="E4" s="85" t="s">
        <v>99</v>
      </c>
      <c r="F4" s="85" t="s">
        <v>99</v>
      </c>
      <c r="G4" s="85" t="s">
        <v>99</v>
      </c>
      <c r="H4" s="85" t="s">
        <v>99</v>
      </c>
      <c r="I4" s="85" t="s">
        <v>99</v>
      </c>
      <c r="J4" s="85" t="s">
        <v>99</v>
      </c>
      <c r="K4" s="90"/>
      <c r="L4" s="92" t="s">
        <v>84</v>
      </c>
      <c r="M4" s="81" t="s">
        <v>19</v>
      </c>
      <c r="O4" s="92" t="s">
        <v>80</v>
      </c>
      <c r="P4" s="81" t="s">
        <v>20</v>
      </c>
      <c r="R4" s="92" t="s">
        <v>103</v>
      </c>
      <c r="S4" s="81" t="s">
        <v>19</v>
      </c>
      <c r="U4" s="81" t="s">
        <v>69</v>
      </c>
      <c r="V4" s="81" t="s">
        <v>19</v>
      </c>
      <c r="X4" s="81" t="s">
        <v>102</v>
      </c>
      <c r="Y4" s="81" t="s">
        <v>20</v>
      </c>
      <c r="AA4" s="92" t="s">
        <v>61</v>
      </c>
      <c r="AB4" s="81" t="s">
        <v>21</v>
      </c>
      <c r="AD4" s="81" t="s">
        <v>53</v>
      </c>
      <c r="AE4" s="81" t="s">
        <v>21</v>
      </c>
      <c r="AI4" s="81" t="s">
        <v>109</v>
      </c>
      <c r="AJ4" s="81" t="s">
        <v>20</v>
      </c>
      <c r="AL4" s="81" t="s">
        <v>110</v>
      </c>
      <c r="AM4" s="81" t="s">
        <v>20</v>
      </c>
      <c r="AN4" s="81">
        <v>3</v>
      </c>
    </row>
    <row r="5" spans="1:40" ht="15.75" thickBot="1" x14ac:dyDescent="0.3">
      <c r="A5" s="86" t="s">
        <v>82</v>
      </c>
      <c r="B5" s="82" t="s">
        <v>135</v>
      </c>
      <c r="C5" s="86" t="s">
        <v>82</v>
      </c>
      <c r="D5" s="82" t="s">
        <v>135</v>
      </c>
      <c r="E5" s="85" t="s">
        <v>65</v>
      </c>
      <c r="F5" s="85" t="s">
        <v>65</v>
      </c>
      <c r="G5" s="85" t="s">
        <v>65</v>
      </c>
      <c r="H5" s="85" t="s">
        <v>65</v>
      </c>
      <c r="I5" s="85" t="s">
        <v>65</v>
      </c>
      <c r="J5" s="85" t="s">
        <v>65</v>
      </c>
      <c r="K5" s="90"/>
      <c r="L5" s="92" t="s">
        <v>77</v>
      </c>
      <c r="M5" s="81" t="s">
        <v>19</v>
      </c>
      <c r="R5" s="92" t="s">
        <v>105</v>
      </c>
      <c r="S5" s="81" t="s">
        <v>19</v>
      </c>
      <c r="U5" s="81" t="s">
        <v>70</v>
      </c>
      <c r="V5" s="81" t="s">
        <v>20</v>
      </c>
      <c r="X5" s="81" t="s">
        <v>57</v>
      </c>
      <c r="Y5" s="81" t="s">
        <v>20</v>
      </c>
      <c r="AA5" s="81" t="s">
        <v>51</v>
      </c>
      <c r="AB5" s="81" t="s">
        <v>19</v>
      </c>
      <c r="AD5" s="81" t="s">
        <v>55</v>
      </c>
      <c r="AE5" s="81" t="s">
        <v>20</v>
      </c>
      <c r="AI5" s="81" t="s">
        <v>110</v>
      </c>
      <c r="AJ5" s="81" t="s">
        <v>20</v>
      </c>
      <c r="AL5" s="81" t="s">
        <v>107</v>
      </c>
      <c r="AM5" s="81" t="s">
        <v>20</v>
      </c>
      <c r="AN5" s="81">
        <v>4</v>
      </c>
    </row>
    <row r="6" spans="1:40" x14ac:dyDescent="0.25">
      <c r="A6" s="82" t="s">
        <v>135</v>
      </c>
      <c r="B6" s="82" t="s">
        <v>136</v>
      </c>
      <c r="C6" s="82" t="s">
        <v>135</v>
      </c>
      <c r="D6" s="82" t="s">
        <v>136</v>
      </c>
      <c r="E6" s="85" t="s">
        <v>85</v>
      </c>
      <c r="F6" s="85" t="s">
        <v>85</v>
      </c>
      <c r="G6" s="85" t="s">
        <v>85</v>
      </c>
      <c r="H6" s="85" t="s">
        <v>85</v>
      </c>
      <c r="I6" s="85" t="s">
        <v>85</v>
      </c>
      <c r="J6" s="85" t="s">
        <v>85</v>
      </c>
      <c r="K6" s="90"/>
      <c r="L6" s="92" t="s">
        <v>104</v>
      </c>
      <c r="M6" s="81" t="s">
        <v>19</v>
      </c>
      <c r="R6" s="92" t="s">
        <v>36</v>
      </c>
      <c r="S6" s="81" t="s">
        <v>19</v>
      </c>
      <c r="U6" s="81" t="s">
        <v>66</v>
      </c>
      <c r="V6" s="81" t="s">
        <v>21</v>
      </c>
      <c r="X6" s="81" t="s">
        <v>60</v>
      </c>
      <c r="Y6" s="81" t="s">
        <v>19</v>
      </c>
      <c r="AA6" s="92" t="s">
        <v>54</v>
      </c>
      <c r="AB6" s="81" t="s">
        <v>20</v>
      </c>
      <c r="AD6" s="81" t="s">
        <v>252</v>
      </c>
      <c r="AE6" s="81" t="s">
        <v>19</v>
      </c>
      <c r="AI6" s="81" t="s">
        <v>111</v>
      </c>
      <c r="AJ6" s="81" t="s">
        <v>20</v>
      </c>
      <c r="AL6" s="81" t="s">
        <v>112</v>
      </c>
      <c r="AM6" s="81" t="s">
        <v>20</v>
      </c>
      <c r="AN6" s="81">
        <v>5</v>
      </c>
    </row>
    <row r="7" spans="1:40" x14ac:dyDescent="0.25">
      <c r="A7" s="82" t="s">
        <v>136</v>
      </c>
      <c r="B7" s="83"/>
      <c r="C7" s="82" t="s">
        <v>136</v>
      </c>
      <c r="E7" s="85" t="s">
        <v>67</v>
      </c>
      <c r="F7" s="85" t="s">
        <v>67</v>
      </c>
      <c r="G7" s="85" t="s">
        <v>67</v>
      </c>
      <c r="H7" s="85" t="s">
        <v>67</v>
      </c>
      <c r="I7" s="85" t="s">
        <v>67</v>
      </c>
      <c r="J7" s="85" t="s">
        <v>67</v>
      </c>
      <c r="K7" s="90"/>
      <c r="L7" s="92" t="s">
        <v>76</v>
      </c>
      <c r="M7" s="81" t="s">
        <v>21</v>
      </c>
      <c r="R7" s="92" t="s">
        <v>34</v>
      </c>
      <c r="S7" s="81" t="s">
        <v>20</v>
      </c>
      <c r="U7" s="81" t="s">
        <v>68</v>
      </c>
      <c r="V7" s="81" t="s">
        <v>20</v>
      </c>
      <c r="AA7" s="92" t="s">
        <v>64</v>
      </c>
      <c r="AB7" s="81" t="s">
        <v>20</v>
      </c>
      <c r="AI7" s="81" t="s">
        <v>112</v>
      </c>
      <c r="AJ7" s="81" t="s">
        <v>20</v>
      </c>
      <c r="AL7" s="81" t="s">
        <v>109</v>
      </c>
      <c r="AM7" s="81" t="s">
        <v>20</v>
      </c>
      <c r="AN7" s="81">
        <v>6</v>
      </c>
    </row>
    <row r="8" spans="1:40" x14ac:dyDescent="0.25">
      <c r="B8" s="83"/>
      <c r="E8" s="85" t="s">
        <v>79</v>
      </c>
      <c r="F8" s="85" t="s">
        <v>79</v>
      </c>
      <c r="G8" s="85" t="s">
        <v>79</v>
      </c>
      <c r="H8" s="85" t="s">
        <v>79</v>
      </c>
      <c r="I8" s="85" t="s">
        <v>79</v>
      </c>
      <c r="J8" s="85" t="s">
        <v>79</v>
      </c>
      <c r="K8" s="90"/>
      <c r="L8" s="92" t="s">
        <v>74</v>
      </c>
      <c r="M8" s="81" t="s">
        <v>20</v>
      </c>
      <c r="R8" s="81" t="s">
        <v>24</v>
      </c>
      <c r="S8" s="81" t="s">
        <v>20</v>
      </c>
      <c r="U8" s="81" t="s">
        <v>63</v>
      </c>
      <c r="V8" s="81" t="s">
        <v>20</v>
      </c>
      <c r="AA8" s="81" t="s">
        <v>52</v>
      </c>
      <c r="AB8" s="81" t="s">
        <v>21</v>
      </c>
      <c r="AL8" s="92" t="s">
        <v>72</v>
      </c>
      <c r="AM8" s="81" t="s">
        <v>19</v>
      </c>
      <c r="AN8" s="81">
        <v>7</v>
      </c>
    </row>
    <row r="9" spans="1:40" ht="15.75" thickBot="1" x14ac:dyDescent="0.3">
      <c r="B9" s="83"/>
      <c r="E9" s="86" t="s">
        <v>82</v>
      </c>
      <c r="F9" s="86" t="s">
        <v>82</v>
      </c>
      <c r="G9" s="86" t="s">
        <v>82</v>
      </c>
      <c r="H9" s="86" t="s">
        <v>82</v>
      </c>
      <c r="I9" s="86" t="s">
        <v>82</v>
      </c>
      <c r="J9" s="86" t="s">
        <v>82</v>
      </c>
      <c r="K9" s="90"/>
      <c r="L9" s="92" t="s">
        <v>81</v>
      </c>
      <c r="M9" s="81" t="s">
        <v>20</v>
      </c>
      <c r="AA9" s="92" t="s">
        <v>58</v>
      </c>
      <c r="AB9" s="81" t="s">
        <v>20</v>
      </c>
      <c r="AL9" s="81" t="s">
        <v>56</v>
      </c>
      <c r="AM9" s="81" t="s">
        <v>20</v>
      </c>
      <c r="AN9" s="81">
        <v>8</v>
      </c>
    </row>
    <row r="10" spans="1:40" x14ac:dyDescent="0.25">
      <c r="B10" s="83"/>
      <c r="E10" s="82" t="s">
        <v>135</v>
      </c>
      <c r="F10" s="82" t="s">
        <v>135</v>
      </c>
      <c r="G10" s="82" t="s">
        <v>135</v>
      </c>
      <c r="H10" s="82" t="s">
        <v>135</v>
      </c>
      <c r="I10" s="82" t="s">
        <v>135</v>
      </c>
      <c r="J10" s="82" t="s">
        <v>135</v>
      </c>
      <c r="AA10" s="81" t="s">
        <v>106</v>
      </c>
      <c r="AB10" s="81" t="s">
        <v>21</v>
      </c>
      <c r="AL10" s="81" t="s">
        <v>71</v>
      </c>
      <c r="AM10" s="81" t="s">
        <v>20</v>
      </c>
      <c r="AN10" s="81">
        <v>9</v>
      </c>
    </row>
    <row r="11" spans="1:40" x14ac:dyDescent="0.25">
      <c r="B11" s="83"/>
      <c r="E11" s="82" t="s">
        <v>136</v>
      </c>
      <c r="F11" s="82" t="s">
        <v>136</v>
      </c>
      <c r="G11" s="82" t="s">
        <v>136</v>
      </c>
      <c r="H11" s="82" t="s">
        <v>136</v>
      </c>
      <c r="I11" s="82" t="s">
        <v>136</v>
      </c>
      <c r="J11" s="82" t="s">
        <v>136</v>
      </c>
      <c r="AA11" s="92" t="s">
        <v>59</v>
      </c>
      <c r="AB11" s="81" t="s">
        <v>19</v>
      </c>
      <c r="AL11" s="81" t="s">
        <v>69</v>
      </c>
      <c r="AM11" s="81" t="s">
        <v>19</v>
      </c>
      <c r="AN11" s="81">
        <v>10</v>
      </c>
    </row>
    <row r="12" spans="1:40" x14ac:dyDescent="0.25">
      <c r="AL12" s="81" t="s">
        <v>70</v>
      </c>
      <c r="AM12" s="81" t="s">
        <v>20</v>
      </c>
      <c r="AN12" s="81">
        <v>11</v>
      </c>
    </row>
    <row r="13" spans="1:40" x14ac:dyDescent="0.25">
      <c r="AL13" s="92" t="s">
        <v>62</v>
      </c>
      <c r="AM13" s="81" t="s">
        <v>19</v>
      </c>
      <c r="AN13" s="81">
        <v>12</v>
      </c>
    </row>
    <row r="14" spans="1:40" x14ac:dyDescent="0.25">
      <c r="AL14" s="92" t="s">
        <v>78</v>
      </c>
      <c r="AM14" s="81" t="s">
        <v>19</v>
      </c>
      <c r="AN14" s="81">
        <v>13</v>
      </c>
    </row>
    <row r="15" spans="1:40" x14ac:dyDescent="0.25">
      <c r="AL15" s="81" t="s">
        <v>75</v>
      </c>
      <c r="AM15" s="81" t="s">
        <v>20</v>
      </c>
      <c r="AN15" s="81">
        <v>14</v>
      </c>
    </row>
    <row r="16" spans="1:40" x14ac:dyDescent="0.25">
      <c r="AL16" s="92" t="s">
        <v>61</v>
      </c>
      <c r="AM16" s="81" t="s">
        <v>21</v>
      </c>
      <c r="AN16" s="81">
        <v>15</v>
      </c>
    </row>
    <row r="17" spans="38:40" x14ac:dyDescent="0.25">
      <c r="AL17" s="81" t="s">
        <v>102</v>
      </c>
      <c r="AM17" s="81" t="s">
        <v>20</v>
      </c>
      <c r="AN17" s="81">
        <v>16</v>
      </c>
    </row>
    <row r="18" spans="38:40" x14ac:dyDescent="0.25">
      <c r="AL18" s="81" t="s">
        <v>51</v>
      </c>
      <c r="AM18" s="81" t="s">
        <v>19</v>
      </c>
      <c r="AN18" s="81">
        <v>17</v>
      </c>
    </row>
    <row r="19" spans="38:40" x14ac:dyDescent="0.25">
      <c r="AL19" s="92" t="s">
        <v>84</v>
      </c>
      <c r="AM19" s="81" t="s">
        <v>19</v>
      </c>
      <c r="AN19" s="81">
        <v>18</v>
      </c>
    </row>
    <row r="20" spans="38:40" x14ac:dyDescent="0.25">
      <c r="AL20" s="81" t="s">
        <v>66</v>
      </c>
      <c r="AM20" s="81" t="s">
        <v>21</v>
      </c>
      <c r="AN20" s="81">
        <v>19</v>
      </c>
    </row>
    <row r="21" spans="38:40" x14ac:dyDescent="0.25">
      <c r="AL21" s="92" t="s">
        <v>54</v>
      </c>
      <c r="AM21" s="81" t="s">
        <v>20</v>
      </c>
      <c r="AN21" s="81">
        <v>20</v>
      </c>
    </row>
    <row r="22" spans="38:40" x14ac:dyDescent="0.25">
      <c r="AL22" s="81" t="s">
        <v>57</v>
      </c>
      <c r="AM22" s="81" t="s">
        <v>20</v>
      </c>
      <c r="AN22" s="81">
        <v>21</v>
      </c>
    </row>
    <row r="23" spans="38:40" x14ac:dyDescent="0.25">
      <c r="AL23" s="92" t="s">
        <v>64</v>
      </c>
      <c r="AM23" s="81" t="s">
        <v>20</v>
      </c>
      <c r="AN23" s="81">
        <v>22</v>
      </c>
    </row>
    <row r="24" spans="38:40" x14ac:dyDescent="0.25">
      <c r="AL24" s="81" t="s">
        <v>52</v>
      </c>
      <c r="AM24" s="81" t="s">
        <v>21</v>
      </c>
      <c r="AN24" s="81">
        <v>23</v>
      </c>
    </row>
    <row r="25" spans="38:40" x14ac:dyDescent="0.25">
      <c r="AL25" s="92" t="s">
        <v>103</v>
      </c>
      <c r="AM25" s="81" t="s">
        <v>19</v>
      </c>
      <c r="AN25" s="81">
        <v>24</v>
      </c>
    </row>
    <row r="26" spans="38:40" x14ac:dyDescent="0.25">
      <c r="AL26" s="92" t="s">
        <v>58</v>
      </c>
      <c r="AM26" s="81" t="s">
        <v>20</v>
      </c>
      <c r="AN26" s="81">
        <v>25</v>
      </c>
    </row>
    <row r="27" spans="38:40" x14ac:dyDescent="0.25">
      <c r="AL27" s="81" t="s">
        <v>106</v>
      </c>
      <c r="AM27" s="81" t="s">
        <v>21</v>
      </c>
      <c r="AN27" s="81">
        <v>26</v>
      </c>
    </row>
    <row r="28" spans="38:40" x14ac:dyDescent="0.25">
      <c r="AL28" s="92" t="s">
        <v>83</v>
      </c>
      <c r="AM28" s="81" t="s">
        <v>19</v>
      </c>
      <c r="AN28" s="81">
        <v>27</v>
      </c>
    </row>
    <row r="29" spans="38:40" x14ac:dyDescent="0.25">
      <c r="AL29" s="92" t="s">
        <v>77</v>
      </c>
      <c r="AM29" s="81" t="s">
        <v>19</v>
      </c>
      <c r="AN29" s="81">
        <v>28</v>
      </c>
    </row>
    <row r="30" spans="38:40" x14ac:dyDescent="0.25">
      <c r="AL30" s="81" t="s">
        <v>68</v>
      </c>
      <c r="AM30" s="81" t="s">
        <v>20</v>
      </c>
      <c r="AN30" s="81">
        <v>29</v>
      </c>
    </row>
    <row r="31" spans="38:40" x14ac:dyDescent="0.25">
      <c r="AL31" s="92" t="s">
        <v>105</v>
      </c>
      <c r="AM31" s="81" t="s">
        <v>19</v>
      </c>
      <c r="AN31" s="81">
        <v>30</v>
      </c>
    </row>
    <row r="32" spans="38:40" x14ac:dyDescent="0.25">
      <c r="AL32" s="81" t="s">
        <v>53</v>
      </c>
      <c r="AM32" s="81" t="s">
        <v>21</v>
      </c>
      <c r="AN32" s="81">
        <v>31</v>
      </c>
    </row>
    <row r="33" spans="38:40" x14ac:dyDescent="0.25">
      <c r="AL33" s="92" t="s">
        <v>36</v>
      </c>
      <c r="AM33" s="81" t="s">
        <v>19</v>
      </c>
      <c r="AN33" s="81">
        <v>32</v>
      </c>
    </row>
    <row r="34" spans="38:40" x14ac:dyDescent="0.25">
      <c r="AL34" s="92" t="s">
        <v>104</v>
      </c>
      <c r="AM34" s="81" t="s">
        <v>19</v>
      </c>
      <c r="AN34" s="81">
        <v>33</v>
      </c>
    </row>
    <row r="35" spans="38:40" x14ac:dyDescent="0.25">
      <c r="AL35" s="92" t="s">
        <v>34</v>
      </c>
      <c r="AM35" s="81" t="s">
        <v>20</v>
      </c>
      <c r="AN35" s="81">
        <v>34</v>
      </c>
    </row>
    <row r="36" spans="38:40" x14ac:dyDescent="0.25">
      <c r="AL36" s="92" t="s">
        <v>76</v>
      </c>
      <c r="AM36" s="81" t="s">
        <v>21</v>
      </c>
      <c r="AN36" s="81">
        <v>35</v>
      </c>
    </row>
    <row r="37" spans="38:40" x14ac:dyDescent="0.25">
      <c r="AL37" s="81" t="s">
        <v>55</v>
      </c>
      <c r="AM37" s="81" t="s">
        <v>20</v>
      </c>
      <c r="AN37" s="81">
        <v>36</v>
      </c>
    </row>
    <row r="38" spans="38:40" x14ac:dyDescent="0.25">
      <c r="AL38" s="92" t="s">
        <v>74</v>
      </c>
      <c r="AM38" s="81" t="s">
        <v>20</v>
      </c>
      <c r="AN38" s="81">
        <v>37</v>
      </c>
    </row>
    <row r="39" spans="38:40" x14ac:dyDescent="0.25">
      <c r="AL39" s="81" t="s">
        <v>63</v>
      </c>
      <c r="AM39" s="81" t="s">
        <v>20</v>
      </c>
      <c r="AN39" s="81">
        <v>38</v>
      </c>
    </row>
    <row r="40" spans="38:40" x14ac:dyDescent="0.25">
      <c r="AL40" s="92" t="s">
        <v>80</v>
      </c>
      <c r="AM40" s="81" t="s">
        <v>20</v>
      </c>
      <c r="AN40" s="81">
        <v>39</v>
      </c>
    </row>
    <row r="41" spans="38:40" x14ac:dyDescent="0.25">
      <c r="AL41" s="81" t="s">
        <v>60</v>
      </c>
      <c r="AM41" s="81" t="s">
        <v>19</v>
      </c>
      <c r="AN41" s="81">
        <v>40</v>
      </c>
    </row>
    <row r="42" spans="38:40" x14ac:dyDescent="0.25">
      <c r="AL42" s="92" t="s">
        <v>59</v>
      </c>
      <c r="AM42" s="81" t="s">
        <v>19</v>
      </c>
      <c r="AN42" s="81">
        <v>41</v>
      </c>
    </row>
    <row r="43" spans="38:40" x14ac:dyDescent="0.25">
      <c r="AL43" s="81" t="s">
        <v>24</v>
      </c>
      <c r="AM43" s="81" t="s">
        <v>20</v>
      </c>
      <c r="AN43" s="81">
        <v>42</v>
      </c>
    </row>
    <row r="44" spans="38:40" x14ac:dyDescent="0.25">
      <c r="AL44" s="92" t="s">
        <v>81</v>
      </c>
      <c r="AM44" s="81" t="s">
        <v>20</v>
      </c>
      <c r="AN44" s="81">
        <v>43</v>
      </c>
    </row>
    <row r="45" spans="38:40" x14ac:dyDescent="0.25">
      <c r="AL45" s="92" t="s">
        <v>252</v>
      </c>
      <c r="AM45" s="92" t="s">
        <v>19</v>
      </c>
      <c r="AN45" s="81">
        <v>44</v>
      </c>
    </row>
  </sheetData>
  <sheetProtection algorithmName="SHA-512" hashValue="yRJn2Dxs9TGRHuCCwcDHfgpmj6fH5g7rhrB95Hx4bU4ot9z99lPXw84zLvCMXM8aMR8kFq70mUJdvyQ8mHfGyA==" saltValue="TEhTIFF8k5Fb1rXB+gBgYg==" spinCount="100000" sheet="1" objects="1" scenarios="1"/>
  <sortState ref="AL2:AM44">
    <sortCondition ref="AL2"/>
  </sortState>
  <conditionalFormatting sqref="AL2:AL45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19" workbookViewId="0">
      <selection activeCell="A35" sqref="A35:A40"/>
    </sheetView>
  </sheetViews>
  <sheetFormatPr defaultRowHeight="15" x14ac:dyDescent="0.25"/>
  <cols>
    <col min="1" max="1" width="43.5703125" customWidth="1"/>
    <col min="2" max="2" width="52.5703125" customWidth="1"/>
  </cols>
  <sheetData>
    <row r="1" spans="1:3" x14ac:dyDescent="0.25">
      <c r="A1" s="91" t="s">
        <v>79</v>
      </c>
      <c r="B1" s="92" t="s">
        <v>50</v>
      </c>
      <c r="C1" s="81" t="s">
        <v>19</v>
      </c>
    </row>
    <row r="2" spans="1:3" x14ac:dyDescent="0.25">
      <c r="A2" s="91" t="s">
        <v>79</v>
      </c>
      <c r="B2" s="81" t="s">
        <v>75</v>
      </c>
      <c r="C2" s="81" t="s">
        <v>20</v>
      </c>
    </row>
    <row r="3" spans="1:3" x14ac:dyDescent="0.25">
      <c r="A3" s="91" t="s">
        <v>79</v>
      </c>
      <c r="B3" s="92" t="s">
        <v>103</v>
      </c>
      <c r="C3" s="81" t="s">
        <v>19</v>
      </c>
    </row>
    <row r="4" spans="1:3" x14ac:dyDescent="0.25">
      <c r="A4" s="91" t="s">
        <v>79</v>
      </c>
      <c r="B4" s="92" t="s">
        <v>105</v>
      </c>
      <c r="C4" s="81" t="s">
        <v>19</v>
      </c>
    </row>
    <row r="5" spans="1:3" x14ac:dyDescent="0.25">
      <c r="A5" s="91" t="s">
        <v>79</v>
      </c>
      <c r="B5" s="92" t="s">
        <v>36</v>
      </c>
      <c r="C5" s="81" t="s">
        <v>19</v>
      </c>
    </row>
    <row r="6" spans="1:3" x14ac:dyDescent="0.25">
      <c r="A6" s="91" t="s">
        <v>79</v>
      </c>
      <c r="B6" s="92" t="s">
        <v>34</v>
      </c>
      <c r="C6" s="81" t="s">
        <v>20</v>
      </c>
    </row>
    <row r="7" spans="1:3" x14ac:dyDescent="0.25">
      <c r="A7" s="91" t="s">
        <v>79</v>
      </c>
      <c r="B7" s="81" t="s">
        <v>24</v>
      </c>
      <c r="C7" s="81" t="s">
        <v>20</v>
      </c>
    </row>
    <row r="8" spans="1:3" x14ac:dyDescent="0.25">
      <c r="A8" s="91" t="s">
        <v>73</v>
      </c>
      <c r="B8" s="92" t="s">
        <v>50</v>
      </c>
      <c r="C8" s="81" t="s">
        <v>19</v>
      </c>
    </row>
    <row r="9" spans="1:3" x14ac:dyDescent="0.25">
      <c r="A9" s="91" t="s">
        <v>73</v>
      </c>
      <c r="B9" s="81" t="s">
        <v>71</v>
      </c>
      <c r="C9" s="81" t="s">
        <v>20</v>
      </c>
    </row>
    <row r="10" spans="1:3" x14ac:dyDescent="0.25">
      <c r="A10" s="91" t="s">
        <v>73</v>
      </c>
      <c r="B10" s="81" t="s">
        <v>69</v>
      </c>
      <c r="C10" s="81" t="s">
        <v>19</v>
      </c>
    </row>
    <row r="11" spans="1:3" x14ac:dyDescent="0.25">
      <c r="A11" s="91" t="s">
        <v>73</v>
      </c>
      <c r="B11" s="81" t="s">
        <v>70</v>
      </c>
      <c r="C11" s="81" t="s">
        <v>20</v>
      </c>
    </row>
    <row r="12" spans="1:3" x14ac:dyDescent="0.25">
      <c r="A12" s="91" t="s">
        <v>73</v>
      </c>
      <c r="B12" s="81" t="s">
        <v>66</v>
      </c>
      <c r="C12" s="81" t="s">
        <v>21</v>
      </c>
    </row>
    <row r="13" spans="1:3" x14ac:dyDescent="0.25">
      <c r="A13" s="91" t="s">
        <v>73</v>
      </c>
      <c r="B13" s="81" t="s">
        <v>68</v>
      </c>
      <c r="C13" s="81" t="s">
        <v>20</v>
      </c>
    </row>
    <row r="14" spans="1:3" x14ac:dyDescent="0.25">
      <c r="A14" s="91" t="s">
        <v>73</v>
      </c>
      <c r="B14" s="81" t="s">
        <v>63</v>
      </c>
      <c r="C14" s="81" t="s">
        <v>20</v>
      </c>
    </row>
    <row r="15" spans="1:3" x14ac:dyDescent="0.25">
      <c r="A15" s="91" t="s">
        <v>65</v>
      </c>
      <c r="B15" s="92" t="s">
        <v>50</v>
      </c>
      <c r="C15" s="81" t="s">
        <v>19</v>
      </c>
    </row>
    <row r="16" spans="1:3" x14ac:dyDescent="0.25">
      <c r="A16" s="91" t="s">
        <v>65</v>
      </c>
      <c r="B16" s="92" t="s">
        <v>62</v>
      </c>
      <c r="C16" s="81" t="s">
        <v>19</v>
      </c>
    </row>
    <row r="17" spans="1:3" x14ac:dyDescent="0.25">
      <c r="A17" s="91" t="s">
        <v>65</v>
      </c>
      <c r="B17" s="81" t="s">
        <v>102</v>
      </c>
      <c r="C17" s="81" t="s">
        <v>20</v>
      </c>
    </row>
    <row r="18" spans="1:3" x14ac:dyDescent="0.25">
      <c r="A18" s="91" t="s">
        <v>65</v>
      </c>
      <c r="B18" s="81" t="s">
        <v>57</v>
      </c>
      <c r="C18" s="81" t="s">
        <v>20</v>
      </c>
    </row>
    <row r="19" spans="1:3" x14ac:dyDescent="0.25">
      <c r="A19" s="91" t="s">
        <v>65</v>
      </c>
      <c r="B19" s="81" t="s">
        <v>60</v>
      </c>
      <c r="C19" s="81" t="s">
        <v>19</v>
      </c>
    </row>
    <row r="20" spans="1:3" x14ac:dyDescent="0.25">
      <c r="A20" s="91" t="s">
        <v>67</v>
      </c>
      <c r="B20" s="92" t="s">
        <v>50</v>
      </c>
      <c r="C20" s="81" t="s">
        <v>19</v>
      </c>
    </row>
    <row r="21" spans="1:3" x14ac:dyDescent="0.25">
      <c r="A21" s="91" t="s">
        <v>67</v>
      </c>
      <c r="B21" s="81" t="s">
        <v>56</v>
      </c>
      <c r="C21" s="81" t="s">
        <v>20</v>
      </c>
    </row>
    <row r="22" spans="1:3" x14ac:dyDescent="0.25">
      <c r="A22" s="91" t="s">
        <v>67</v>
      </c>
      <c r="B22" s="92" t="s">
        <v>61</v>
      </c>
      <c r="C22" s="81" t="s">
        <v>21</v>
      </c>
    </row>
    <row r="23" spans="1:3" x14ac:dyDescent="0.25">
      <c r="A23" s="91" t="s">
        <v>67</v>
      </c>
      <c r="B23" s="81" t="s">
        <v>51</v>
      </c>
      <c r="C23" s="81" t="s">
        <v>19</v>
      </c>
    </row>
    <row r="24" spans="1:3" x14ac:dyDescent="0.25">
      <c r="A24" s="91" t="s">
        <v>67</v>
      </c>
      <c r="B24" s="92" t="s">
        <v>54</v>
      </c>
      <c r="C24" s="81" t="s">
        <v>20</v>
      </c>
    </row>
    <row r="25" spans="1:3" x14ac:dyDescent="0.25">
      <c r="A25" s="91" t="s">
        <v>67</v>
      </c>
      <c r="B25" s="92" t="s">
        <v>64</v>
      </c>
      <c r="C25" s="81" t="s">
        <v>20</v>
      </c>
    </row>
    <row r="26" spans="1:3" x14ac:dyDescent="0.25">
      <c r="A26" s="91" t="s">
        <v>67</v>
      </c>
      <c r="B26" s="81" t="s">
        <v>52</v>
      </c>
      <c r="C26" s="81" t="s">
        <v>21</v>
      </c>
    </row>
    <row r="27" spans="1:3" x14ac:dyDescent="0.25">
      <c r="A27" s="91" t="s">
        <v>67</v>
      </c>
      <c r="B27" s="92" t="s">
        <v>58</v>
      </c>
      <c r="C27" s="81" t="s">
        <v>20</v>
      </c>
    </row>
    <row r="28" spans="1:3" x14ac:dyDescent="0.25">
      <c r="A28" s="91" t="s">
        <v>67</v>
      </c>
      <c r="B28" s="81" t="s">
        <v>106</v>
      </c>
      <c r="C28" s="81" t="s">
        <v>21</v>
      </c>
    </row>
    <row r="29" spans="1:3" x14ac:dyDescent="0.25">
      <c r="A29" s="91" t="s">
        <v>67</v>
      </c>
      <c r="B29" s="92" t="s">
        <v>59</v>
      </c>
      <c r="C29" s="81" t="s">
        <v>19</v>
      </c>
    </row>
    <row r="30" spans="1:3" x14ac:dyDescent="0.25">
      <c r="A30" s="91" t="s">
        <v>99</v>
      </c>
      <c r="B30" s="92" t="s">
        <v>50</v>
      </c>
      <c r="C30" s="81" t="s">
        <v>19</v>
      </c>
    </row>
    <row r="31" spans="1:3" x14ac:dyDescent="0.25">
      <c r="A31" s="91" t="s">
        <v>99</v>
      </c>
      <c r="B31" s="81" t="s">
        <v>51</v>
      </c>
      <c r="C31" s="81" t="s">
        <v>19</v>
      </c>
    </row>
    <row r="32" spans="1:3" x14ac:dyDescent="0.25">
      <c r="A32" s="91" t="s">
        <v>99</v>
      </c>
      <c r="B32" s="81" t="s">
        <v>53</v>
      </c>
      <c r="C32" s="81" t="s">
        <v>21</v>
      </c>
    </row>
    <row r="33" spans="1:3" x14ac:dyDescent="0.25">
      <c r="A33" s="91" t="s">
        <v>99</v>
      </c>
      <c r="B33" s="81" t="s">
        <v>55</v>
      </c>
      <c r="C33" s="81" t="s">
        <v>20</v>
      </c>
    </row>
    <row r="34" spans="1:3" x14ac:dyDescent="0.25">
      <c r="A34" s="91" t="s">
        <v>99</v>
      </c>
      <c r="B34" s="81" t="s">
        <v>252</v>
      </c>
      <c r="C34" s="81" t="s">
        <v>19</v>
      </c>
    </row>
    <row r="35" spans="1:3" x14ac:dyDescent="0.25">
      <c r="A35" s="91" t="s">
        <v>101</v>
      </c>
      <c r="B35" s="81" t="s">
        <v>107</v>
      </c>
      <c r="C35" s="81" t="s">
        <v>20</v>
      </c>
    </row>
    <row r="36" spans="1:3" x14ac:dyDescent="0.25">
      <c r="A36" s="91" t="s">
        <v>101</v>
      </c>
      <c r="B36" s="81" t="s">
        <v>108</v>
      </c>
      <c r="C36" s="81" t="s">
        <v>20</v>
      </c>
    </row>
    <row r="37" spans="1:3" x14ac:dyDescent="0.25">
      <c r="A37" s="91" t="s">
        <v>101</v>
      </c>
      <c r="B37" s="81" t="s">
        <v>109</v>
      </c>
      <c r="C37" s="81" t="s">
        <v>20</v>
      </c>
    </row>
    <row r="38" spans="1:3" x14ac:dyDescent="0.25">
      <c r="A38" s="91" t="s">
        <v>101</v>
      </c>
      <c r="B38" s="81" t="s">
        <v>110</v>
      </c>
      <c r="C38" s="81" t="s">
        <v>20</v>
      </c>
    </row>
    <row r="39" spans="1:3" x14ac:dyDescent="0.25">
      <c r="A39" s="91" t="s">
        <v>101</v>
      </c>
      <c r="B39" s="81" t="s">
        <v>111</v>
      </c>
      <c r="C39" s="81" t="s">
        <v>20</v>
      </c>
    </row>
    <row r="40" spans="1:3" x14ac:dyDescent="0.25">
      <c r="A40" s="91" t="s">
        <v>101</v>
      </c>
      <c r="B40" s="81" t="s">
        <v>112</v>
      </c>
      <c r="C40" s="81" t="s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B8"/>
  <sheetViews>
    <sheetView workbookViewId="0">
      <selection activeCell="H8" sqref="H8"/>
    </sheetView>
  </sheetViews>
  <sheetFormatPr defaultRowHeight="15" x14ac:dyDescent="0.25"/>
  <cols>
    <col min="1" max="1" width="12.7109375" bestFit="1" customWidth="1"/>
    <col min="2" max="2" width="12.28515625" customWidth="1"/>
    <col min="3" max="3" width="13.140625" bestFit="1" customWidth="1"/>
    <col min="4" max="4" width="17" bestFit="1" customWidth="1"/>
    <col min="5" max="5" width="17.28515625" bestFit="1" customWidth="1"/>
    <col min="6" max="6" width="12" customWidth="1"/>
    <col min="7" max="7" width="22.85546875" bestFit="1" customWidth="1"/>
    <col min="8" max="8" width="25.140625" bestFit="1" customWidth="1"/>
    <col min="9" max="9" width="22.85546875" bestFit="1" customWidth="1"/>
    <col min="10" max="10" width="25.140625" bestFit="1" customWidth="1"/>
    <col min="11" max="11" width="22.85546875" bestFit="1" customWidth="1"/>
    <col min="12" max="12" width="25.140625" bestFit="1" customWidth="1"/>
    <col min="13" max="13" width="18.28515625" bestFit="1" customWidth="1"/>
    <col min="14" max="14" width="20.5703125" bestFit="1" customWidth="1"/>
    <col min="15" max="15" width="18.28515625" bestFit="1" customWidth="1"/>
    <col min="16" max="16" width="20.5703125" bestFit="1" customWidth="1"/>
    <col min="17" max="17" width="11.42578125" bestFit="1" customWidth="1"/>
    <col min="18" max="18" width="11.85546875" bestFit="1" customWidth="1"/>
    <col min="19" max="19" width="11.7109375" bestFit="1" customWidth="1"/>
    <col min="20" max="20" width="14.42578125" bestFit="1" customWidth="1"/>
    <col min="21" max="21" width="12" bestFit="1" customWidth="1"/>
    <col min="22" max="22" width="12.7109375" bestFit="1" customWidth="1"/>
    <col min="23" max="23" width="14" bestFit="1" customWidth="1"/>
    <col min="24" max="24" width="12" bestFit="1" customWidth="1"/>
    <col min="25" max="27" width="11.42578125" bestFit="1" customWidth="1"/>
    <col min="28" max="28" width="14.42578125" bestFit="1" customWidth="1"/>
    <col min="29" max="29" width="13.85546875" bestFit="1" customWidth="1"/>
    <col min="30" max="31" width="12.7109375" bestFit="1" customWidth="1"/>
    <col min="32" max="32" width="12" bestFit="1" customWidth="1"/>
    <col min="33" max="35" width="11.42578125" bestFit="1" customWidth="1"/>
    <col min="36" max="36" width="14.42578125" bestFit="1" customWidth="1"/>
    <col min="37" max="39" width="12.7109375" bestFit="1" customWidth="1"/>
    <col min="40" max="40" width="12" bestFit="1" customWidth="1"/>
    <col min="41" max="43" width="6.5703125" bestFit="1" customWidth="1"/>
    <col min="44" max="44" width="9.42578125" bestFit="1" customWidth="1"/>
    <col min="45" max="47" width="7.85546875" bestFit="1" customWidth="1"/>
    <col min="48" max="48" width="7.140625" bestFit="1" customWidth="1"/>
    <col min="49" max="49" width="6.5703125" bestFit="1" customWidth="1"/>
    <col min="50" max="51" width="7" customWidth="1"/>
    <col min="52" max="52" width="9.42578125" bestFit="1" customWidth="1"/>
    <col min="53" max="55" width="7.85546875" bestFit="1" customWidth="1"/>
    <col min="56" max="56" width="7.140625" bestFit="1" customWidth="1"/>
    <col min="57" max="59" width="6.5703125" bestFit="1" customWidth="1"/>
    <col min="60" max="60" width="19.42578125" bestFit="1" customWidth="1"/>
    <col min="61" max="61" width="7.85546875" bestFit="1" customWidth="1"/>
    <col min="62" max="62" width="8.5703125" bestFit="1" customWidth="1"/>
    <col min="63" max="63" width="7.85546875" bestFit="1" customWidth="1"/>
    <col min="64" max="64" width="7.140625" bestFit="1" customWidth="1"/>
    <col min="65" max="67" width="6.140625" bestFit="1" customWidth="1"/>
    <col min="68" max="68" width="8.42578125" bestFit="1" customWidth="1"/>
    <col min="69" max="69" width="7.42578125" bestFit="1" customWidth="1"/>
    <col min="70" max="70" width="6.85546875" bestFit="1" customWidth="1"/>
    <col min="71" max="71" width="7.42578125" bestFit="1" customWidth="1"/>
    <col min="72" max="72" width="7.5703125" bestFit="1" customWidth="1"/>
    <col min="73" max="75" width="7" bestFit="1" customWidth="1"/>
    <col min="76" max="76" width="9.85546875" bestFit="1" customWidth="1"/>
    <col min="77" max="79" width="8.28515625" bestFit="1" customWidth="1"/>
    <col min="80" max="80" width="7.5703125" bestFit="1" customWidth="1"/>
  </cols>
  <sheetData>
    <row r="1" spans="1:80" x14ac:dyDescent="0.25">
      <c r="A1" s="118" t="s">
        <v>48</v>
      </c>
      <c r="B1" s="118" t="s">
        <v>0</v>
      </c>
      <c r="C1" s="118" t="s">
        <v>1</v>
      </c>
      <c r="D1" s="118" t="s">
        <v>2</v>
      </c>
      <c r="E1" s="118" t="s">
        <v>4</v>
      </c>
      <c r="F1" s="118" t="s">
        <v>5</v>
      </c>
      <c r="G1" s="118" t="s">
        <v>175</v>
      </c>
      <c r="H1" s="118" t="s">
        <v>176</v>
      </c>
      <c r="I1" s="118" t="s">
        <v>177</v>
      </c>
      <c r="J1" s="118" t="s">
        <v>178</v>
      </c>
      <c r="K1" s="118" t="s">
        <v>180</v>
      </c>
      <c r="L1" s="118" t="s">
        <v>179</v>
      </c>
      <c r="M1" s="174" t="s">
        <v>181</v>
      </c>
      <c r="N1" s="174" t="s">
        <v>182</v>
      </c>
      <c r="O1" s="174" t="s">
        <v>183</v>
      </c>
      <c r="P1" s="174" t="s">
        <v>184</v>
      </c>
      <c r="Q1" s="174" t="s">
        <v>185</v>
      </c>
      <c r="R1" s="174" t="s">
        <v>186</v>
      </c>
      <c r="S1" s="174" t="s">
        <v>187</v>
      </c>
      <c r="T1" s="174" t="s">
        <v>188</v>
      </c>
      <c r="U1" s="174" t="s">
        <v>190</v>
      </c>
      <c r="V1" s="174" t="s">
        <v>191</v>
      </c>
      <c r="W1" s="174" t="s">
        <v>192</v>
      </c>
      <c r="X1" s="174" t="s">
        <v>189</v>
      </c>
      <c r="Y1" s="174" t="s">
        <v>193</v>
      </c>
      <c r="Z1" s="174" t="s">
        <v>194</v>
      </c>
      <c r="AA1" s="174" t="s">
        <v>195</v>
      </c>
      <c r="AB1" s="174" t="s">
        <v>196</v>
      </c>
      <c r="AC1" s="174" t="s">
        <v>197</v>
      </c>
      <c r="AD1" s="174" t="s">
        <v>198</v>
      </c>
      <c r="AE1" s="174" t="s">
        <v>199</v>
      </c>
      <c r="AF1" s="174" t="s">
        <v>200</v>
      </c>
      <c r="AG1" s="174" t="s">
        <v>201</v>
      </c>
      <c r="AH1" s="174" t="s">
        <v>202</v>
      </c>
      <c r="AI1" s="174" t="s">
        <v>203</v>
      </c>
      <c r="AJ1" s="174" t="s">
        <v>204</v>
      </c>
      <c r="AK1" s="174" t="s">
        <v>205</v>
      </c>
      <c r="AL1" s="174" t="s">
        <v>206</v>
      </c>
      <c r="AM1" s="174" t="s">
        <v>207</v>
      </c>
      <c r="AN1" s="174" t="s">
        <v>208</v>
      </c>
      <c r="AO1" s="174" t="s">
        <v>209</v>
      </c>
      <c r="AP1" s="174" t="s">
        <v>210</v>
      </c>
      <c r="AQ1" s="174" t="s">
        <v>211</v>
      </c>
      <c r="AR1" s="174" t="s">
        <v>212</v>
      </c>
      <c r="AS1" s="174" t="s">
        <v>213</v>
      </c>
      <c r="AT1" s="174" t="s">
        <v>214</v>
      </c>
      <c r="AU1" s="174" t="s">
        <v>215</v>
      </c>
      <c r="AV1" s="174" t="s">
        <v>216</v>
      </c>
      <c r="AW1" s="174" t="s">
        <v>217</v>
      </c>
      <c r="AX1" s="174" t="s">
        <v>218</v>
      </c>
      <c r="AY1" s="174" t="s">
        <v>219</v>
      </c>
      <c r="AZ1" s="174" t="s">
        <v>220</v>
      </c>
      <c r="BA1" s="174" t="s">
        <v>221</v>
      </c>
      <c r="BB1" s="174" t="s">
        <v>222</v>
      </c>
      <c r="BC1" s="174" t="s">
        <v>223</v>
      </c>
      <c r="BD1" s="174" t="s">
        <v>224</v>
      </c>
      <c r="BE1" s="174" t="s">
        <v>225</v>
      </c>
      <c r="BF1" s="174" t="s">
        <v>226</v>
      </c>
      <c r="BG1" s="174" t="s">
        <v>227</v>
      </c>
      <c r="BH1" s="174" t="s">
        <v>230</v>
      </c>
      <c r="BI1" s="174" t="s">
        <v>228</v>
      </c>
      <c r="BJ1" s="174" t="s">
        <v>229</v>
      </c>
      <c r="BK1" s="174" t="s">
        <v>231</v>
      </c>
      <c r="BL1" s="174" t="s">
        <v>232</v>
      </c>
      <c r="BM1" s="174" t="s">
        <v>233</v>
      </c>
      <c r="BN1" s="174" t="s">
        <v>234</v>
      </c>
      <c r="BO1" s="174" t="s">
        <v>235</v>
      </c>
      <c r="BP1" s="174" t="s">
        <v>236</v>
      </c>
      <c r="BQ1" s="174" t="s">
        <v>237</v>
      </c>
      <c r="BR1" s="174" t="s">
        <v>238</v>
      </c>
      <c r="BS1" s="174" t="s">
        <v>239</v>
      </c>
      <c r="BT1" s="174" t="s">
        <v>240</v>
      </c>
      <c r="BU1" s="174" t="s">
        <v>241</v>
      </c>
      <c r="BV1" s="174" t="s">
        <v>242</v>
      </c>
      <c r="BW1" s="174" t="s">
        <v>243</v>
      </c>
      <c r="BX1" s="174" t="s">
        <v>161</v>
      </c>
      <c r="BY1" s="174" t="s">
        <v>244</v>
      </c>
      <c r="BZ1" s="174" t="s">
        <v>245</v>
      </c>
      <c r="CA1" s="174" t="s">
        <v>246</v>
      </c>
      <c r="CB1" s="174" t="s">
        <v>247</v>
      </c>
    </row>
    <row r="2" spans="1:80" x14ac:dyDescent="0.25">
      <c r="A2" s="81" t="str">
        <f>'Project Details'!B3</f>
        <v>Digital Media</v>
      </c>
      <c r="B2" s="81">
        <f>'Project Details'!B4</f>
        <v>0</v>
      </c>
      <c r="C2" s="81">
        <f>'Project Details'!B5</f>
        <v>0</v>
      </c>
      <c r="D2" s="81">
        <f>'Project Details'!B6</f>
        <v>0</v>
      </c>
      <c r="E2" s="81">
        <f>'Project Details'!B7</f>
        <v>0</v>
      </c>
      <c r="F2" s="81">
        <f>'Project Details'!B8</f>
        <v>0</v>
      </c>
      <c r="G2" s="81">
        <f>'Review 1'!C5</f>
        <v>0</v>
      </c>
      <c r="H2" s="81">
        <f>'Review 1'!C6</f>
        <v>0</v>
      </c>
      <c r="I2" s="81">
        <f>'Review 2'!C5</f>
        <v>0</v>
      </c>
      <c r="J2" s="81">
        <f>'Review 2'!C6</f>
        <v>0</v>
      </c>
      <c r="K2" s="81">
        <f>'Review 3'!C5</f>
        <v>0</v>
      </c>
      <c r="L2" s="173">
        <f>'Review 3'!C6</f>
        <v>0</v>
      </c>
      <c r="M2" s="173">
        <f>'Copy Edit 1'!C4</f>
        <v>0</v>
      </c>
      <c r="N2" s="173">
        <f>'Copy Edit 1'!C5</f>
        <v>0</v>
      </c>
      <c r="O2" s="173">
        <f>'Copy Edit 2'!C4</f>
        <v>0</v>
      </c>
      <c r="P2" s="173">
        <f>'Copy Edit 2'!C5</f>
        <v>0</v>
      </c>
      <c r="Q2" s="173">
        <f>'Review 1'!D17</f>
        <v>0</v>
      </c>
      <c r="R2" s="173">
        <f>'Review 1'!D18</f>
        <v>0</v>
      </c>
      <c r="S2" s="173">
        <f>'Review 1'!D19</f>
        <v>0</v>
      </c>
      <c r="T2" s="173">
        <f>'Review 1'!E20</f>
        <v>0</v>
      </c>
      <c r="U2" s="175">
        <f>'Review 1'!F17</f>
        <v>0</v>
      </c>
      <c r="V2" s="175">
        <f>'Review 1'!F18</f>
        <v>0</v>
      </c>
      <c r="W2" s="175">
        <f>'Review 1'!F19</f>
        <v>0</v>
      </c>
      <c r="X2" s="175">
        <f>'Review 1'!F20</f>
        <v>0</v>
      </c>
      <c r="Y2" s="173">
        <f>'Review 2'!D17</f>
        <v>0</v>
      </c>
      <c r="Z2" s="173">
        <f>'Review 2'!D18</f>
        <v>0</v>
      </c>
      <c r="AA2" s="173">
        <f>'Review 2'!D19</f>
        <v>0</v>
      </c>
      <c r="AB2" s="173">
        <f>'Review 2'!E20</f>
        <v>0</v>
      </c>
      <c r="AC2" s="175">
        <f>'Review 2'!F17</f>
        <v>0</v>
      </c>
      <c r="AD2" s="175">
        <f>'Review 2'!F18</f>
        <v>0</v>
      </c>
      <c r="AE2" s="175">
        <f>'Review 2'!F19</f>
        <v>0</v>
      </c>
      <c r="AF2" s="175">
        <f>'Review 2'!F20</f>
        <v>0</v>
      </c>
      <c r="AG2" s="173">
        <f>'Review 3'!D17</f>
        <v>0</v>
      </c>
      <c r="AH2" s="173">
        <f>'Review 3'!D18</f>
        <v>0</v>
      </c>
      <c r="AI2" s="173">
        <f>'Review 3'!D19</f>
        <v>0</v>
      </c>
      <c r="AJ2" s="173">
        <f>'Review 3'!E20</f>
        <v>0</v>
      </c>
      <c r="AK2" s="175">
        <f>'Review 3'!F17</f>
        <v>0</v>
      </c>
      <c r="AL2" s="175">
        <f>'Review 3'!F18</f>
        <v>0</v>
      </c>
      <c r="AM2" s="175">
        <f>'Review 3'!F19</f>
        <v>0</v>
      </c>
      <c r="AN2" s="175">
        <f>'Review 3'!F20</f>
        <v>0</v>
      </c>
      <c r="AO2" s="173">
        <f>'Copy Edit 1'!D16</f>
        <v>0</v>
      </c>
      <c r="AP2" s="173">
        <f>'Copy Edit 1'!D17</f>
        <v>0</v>
      </c>
      <c r="AQ2" s="173">
        <f>'Copy Edit 1'!D18</f>
        <v>0</v>
      </c>
      <c r="AR2" s="173">
        <f>'Copy Edit 1'!E19</f>
        <v>0</v>
      </c>
      <c r="AS2" s="175">
        <f>'Copy Edit 1'!F16</f>
        <v>0</v>
      </c>
      <c r="AT2" s="175">
        <f>'Copy Edit 1'!F17</f>
        <v>0</v>
      </c>
      <c r="AU2" s="175">
        <f>'Copy Edit 1'!F18</f>
        <v>0</v>
      </c>
      <c r="AV2" s="175">
        <f>'Copy Edit 1'!F19</f>
        <v>0</v>
      </c>
      <c r="AW2" s="173">
        <f>'Copy Edit 2'!D16</f>
        <v>0</v>
      </c>
      <c r="AX2" s="173">
        <f>'Copy Edit 2'!D17</f>
        <v>0</v>
      </c>
      <c r="AY2" s="173">
        <f>'Copy Edit 2'!D18</f>
        <v>0</v>
      </c>
      <c r="AZ2" s="173">
        <f>'Copy Edit 2'!E19</f>
        <v>0</v>
      </c>
      <c r="BA2" s="175">
        <f>'Copy Edit 2'!F16</f>
        <v>0</v>
      </c>
      <c r="BB2" s="175">
        <f>'Copy Edit 2'!F17</f>
        <v>0</v>
      </c>
      <c r="BC2" s="175">
        <f>'Copy Edit 2'!F18</f>
        <v>0</v>
      </c>
      <c r="BD2" s="175">
        <f>'Copy Edit 2'!F19</f>
        <v>0</v>
      </c>
      <c r="BE2" s="176">
        <f>'QA Spot Check'!D16</f>
        <v>0</v>
      </c>
      <c r="BF2" s="176">
        <f>'QA Spot Check'!D17</f>
        <v>0</v>
      </c>
      <c r="BG2" s="176">
        <f>'QA Spot Check'!D18</f>
        <v>0</v>
      </c>
      <c r="BH2" s="176">
        <f>'QA Spot Check'!E19</f>
        <v>0</v>
      </c>
      <c r="BI2" s="177">
        <f>'QA Spot Check'!F16</f>
        <v>0</v>
      </c>
      <c r="BJ2" s="177">
        <f>'QA Spot Check'!F17</f>
        <v>0</v>
      </c>
      <c r="BK2" s="177">
        <f>'QA Spot Check'!F18</f>
        <v>0</v>
      </c>
      <c r="BL2" s="177">
        <f>'QA Spot Check'!F19</f>
        <v>0</v>
      </c>
      <c r="BM2" s="178">
        <f>'Customer Feedback'!D16</f>
        <v>0</v>
      </c>
      <c r="BN2" s="178">
        <f>'Customer Feedback'!D17</f>
        <v>0</v>
      </c>
      <c r="BO2" s="178">
        <f>'Customer Feedback'!D18</f>
        <v>0</v>
      </c>
      <c r="BP2" s="178">
        <f>'Customer Feedback'!E19</f>
        <v>0</v>
      </c>
      <c r="BQ2" s="179">
        <f>'Customer Feedback'!F16</f>
        <v>0</v>
      </c>
      <c r="BR2" s="179">
        <f>'Customer Feedback'!F17</f>
        <v>0</v>
      </c>
      <c r="BS2" s="179">
        <f>'Customer Feedback'!F18</f>
        <v>0</v>
      </c>
      <c r="BT2" s="179">
        <f>'Customer Feedback'!F19</f>
        <v>0</v>
      </c>
      <c r="BU2" s="178">
        <f>Live!D16</f>
        <v>0</v>
      </c>
      <c r="BV2" s="178">
        <f>Live!D17</f>
        <v>0</v>
      </c>
      <c r="BW2" s="178">
        <f>Live!D18</f>
        <v>0</v>
      </c>
      <c r="BX2" s="178">
        <f>Live!E19</f>
        <v>0</v>
      </c>
      <c r="BY2" s="179">
        <f>Live!F16</f>
        <v>0</v>
      </c>
      <c r="BZ2" s="179">
        <f>Live!F17</f>
        <v>0</v>
      </c>
      <c r="CA2" s="179">
        <f>Live!F18</f>
        <v>0</v>
      </c>
      <c r="CB2" s="179">
        <f>Live!F19</f>
        <v>0</v>
      </c>
    </row>
    <row r="3" spans="1:80" x14ac:dyDescent="0.25"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  <c r="AL3" s="172"/>
      <c r="AM3" s="172"/>
      <c r="AN3" s="172"/>
      <c r="AO3" s="172"/>
      <c r="AP3" s="172"/>
      <c r="AQ3" s="172"/>
      <c r="AR3" s="172"/>
      <c r="AS3" s="172"/>
      <c r="AT3" s="172"/>
      <c r="AU3" s="172"/>
      <c r="AV3" s="172"/>
      <c r="AW3" s="172"/>
      <c r="AX3" s="172"/>
      <c r="AY3" s="172"/>
      <c r="AZ3" s="172"/>
      <c r="BA3" s="172"/>
      <c r="BB3" s="172"/>
      <c r="BC3" s="172"/>
      <c r="BD3" s="172"/>
      <c r="BE3" s="172"/>
      <c r="BF3" s="172"/>
      <c r="BG3" s="172"/>
      <c r="BH3" s="172"/>
      <c r="BI3" s="172"/>
      <c r="BJ3" s="172"/>
      <c r="BK3" s="172"/>
      <c r="BL3" s="172"/>
      <c r="BM3" s="172"/>
      <c r="BN3" s="172"/>
      <c r="BO3" s="172"/>
      <c r="BP3" s="172"/>
      <c r="BQ3" s="172"/>
      <c r="BR3" s="172"/>
      <c r="BS3" s="172"/>
      <c r="BT3" s="172"/>
      <c r="BU3" s="172"/>
      <c r="BV3" s="172"/>
      <c r="BW3" s="172"/>
      <c r="BX3" s="172"/>
      <c r="BY3" s="172"/>
      <c r="BZ3" s="172"/>
      <c r="CA3" s="172"/>
    </row>
    <row r="8" spans="1:80" x14ac:dyDescent="0.25">
      <c r="I8" t="s">
        <v>46</v>
      </c>
    </row>
  </sheetData>
  <sheetProtection algorithmName="SHA-512" hashValue="Up3PV7Z+A60Il33tZd0Ms0IbW+cmS0dN+hbuHhGol4G+61eDyBp98fV8slvYHmvwkHBoL3JhLjLKLNFKhpMoDg==" saltValue="BsyWUDunvmCb5A2IK4Xn0w==" spinCount="100000" sheet="1" objects="1" scenarios="1"/>
  <customSheetViews>
    <customSheetView guid="{2B5A4363-8C1E-485A-BECE-33C1A7275D14}">
      <selection activeCell="J13" sqref="J13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D1:Z16"/>
  <sheetViews>
    <sheetView showGridLines="0" topLeftCell="D1" zoomScale="85" zoomScaleNormal="85" workbookViewId="0">
      <selection activeCell="I22" sqref="I22"/>
    </sheetView>
  </sheetViews>
  <sheetFormatPr defaultColWidth="0" defaultRowHeight="15" x14ac:dyDescent="0.25"/>
  <cols>
    <col min="1" max="3" width="8.85546875" style="54" hidden="1" customWidth="1"/>
    <col min="4" max="5" width="2.5703125" style="54" customWidth="1"/>
    <col min="6" max="6" width="2.85546875" style="54" customWidth="1"/>
    <col min="7" max="7" width="15.5703125" style="54" customWidth="1"/>
    <col min="8" max="8" width="21.7109375" style="54" bestFit="1" customWidth="1"/>
    <col min="9" max="9" width="12.5703125" style="54" customWidth="1"/>
    <col min="10" max="11" width="12.5703125" style="54" bestFit="1" customWidth="1"/>
    <col min="12" max="12" width="10.7109375" style="54" bestFit="1" customWidth="1"/>
    <col min="13" max="13" width="10.7109375" style="54" customWidth="1"/>
    <col min="14" max="14" width="8.28515625" style="54" customWidth="1"/>
    <col min="15" max="15" width="11" style="54" bestFit="1" customWidth="1"/>
    <col min="16" max="16" width="11" style="54" customWidth="1"/>
    <col min="17" max="17" width="9.85546875" style="54" customWidth="1"/>
    <col min="18" max="18" width="1.42578125" style="54" customWidth="1"/>
    <col min="19" max="19" width="2.7109375" style="54" customWidth="1"/>
    <col min="20" max="26" width="0" style="54" hidden="1" customWidth="1"/>
    <col min="27" max="16384" width="8.85546875" style="54" hidden="1"/>
  </cols>
  <sheetData>
    <row r="1" spans="4:18" ht="15.75" thickBot="1" x14ac:dyDescent="0.3"/>
    <row r="2" spans="4:18" ht="15.75" thickBot="1" x14ac:dyDescent="0.3">
      <c r="D2" s="54" t="s">
        <v>46</v>
      </c>
      <c r="F2" s="55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7"/>
    </row>
    <row r="3" spans="4:18" x14ac:dyDescent="0.25">
      <c r="F3" s="58"/>
      <c r="G3" s="208" t="s">
        <v>18</v>
      </c>
      <c r="H3" s="209"/>
      <c r="I3" s="209"/>
      <c r="J3" s="209"/>
      <c r="K3" s="209"/>
      <c r="L3" s="209"/>
      <c r="M3" s="209"/>
      <c r="N3" s="209"/>
      <c r="O3" s="209"/>
      <c r="P3" s="209"/>
      <c r="Q3" s="210"/>
      <c r="R3" s="61"/>
    </row>
    <row r="4" spans="4:18" ht="45.75" customHeight="1" thickBot="1" x14ac:dyDescent="0.3">
      <c r="F4" s="59"/>
      <c r="G4" s="101" t="s">
        <v>37</v>
      </c>
      <c r="H4" s="102"/>
      <c r="I4" s="103" t="s">
        <v>162</v>
      </c>
      <c r="J4" s="103" t="s">
        <v>163</v>
      </c>
      <c r="K4" s="103" t="s">
        <v>164</v>
      </c>
      <c r="L4" s="103" t="s">
        <v>167</v>
      </c>
      <c r="M4" s="103" t="s">
        <v>168</v>
      </c>
      <c r="N4" s="103" t="s">
        <v>165</v>
      </c>
      <c r="O4" s="103" t="s">
        <v>166</v>
      </c>
      <c r="P4" s="103" t="s">
        <v>248</v>
      </c>
      <c r="Q4" s="104" t="s">
        <v>38</v>
      </c>
      <c r="R4" s="62"/>
    </row>
    <row r="5" spans="4:18" ht="30" x14ac:dyDescent="0.25">
      <c r="F5" s="59"/>
      <c r="G5" s="211"/>
      <c r="H5" s="105" t="s">
        <v>174</v>
      </c>
      <c r="I5" s="106">
        <f>'Review 1'!$C$3</f>
        <v>0</v>
      </c>
      <c r="J5" s="106">
        <f>'Review 2'!$C$3</f>
        <v>0</v>
      </c>
      <c r="K5" s="106">
        <f>'Review 3'!$C$3</f>
        <v>0</v>
      </c>
      <c r="L5" s="106">
        <f>'Copy Edit 1'!$C$2</f>
        <v>0</v>
      </c>
      <c r="M5" s="106">
        <f>'Copy Edit 2'!$C$2</f>
        <v>0</v>
      </c>
      <c r="N5" s="106">
        <f>'QA Spot Check'!$C$2</f>
        <v>0</v>
      </c>
      <c r="O5" s="106">
        <f>'Customer Feedback'!$C$2</f>
        <v>0</v>
      </c>
      <c r="P5" s="180">
        <f>Live!$C$2</f>
        <v>0</v>
      </c>
      <c r="Q5" s="206"/>
      <c r="R5" s="62"/>
    </row>
    <row r="6" spans="4:18" x14ac:dyDescent="0.25">
      <c r="F6" s="59"/>
      <c r="G6" s="212"/>
      <c r="H6" s="107" t="s">
        <v>43</v>
      </c>
      <c r="I6" s="107">
        <f>I10+I12+I14</f>
        <v>0</v>
      </c>
      <c r="J6" s="107">
        <f t="shared" ref="J6:O6" si="0">J10+J12+J14</f>
        <v>0</v>
      </c>
      <c r="K6" s="107">
        <f t="shared" si="0"/>
        <v>0</v>
      </c>
      <c r="L6" s="107">
        <f>L10+L12+L14</f>
        <v>0</v>
      </c>
      <c r="M6" s="107">
        <f>M10+M12+M14</f>
        <v>0</v>
      </c>
      <c r="N6" s="107">
        <f t="shared" si="0"/>
        <v>0</v>
      </c>
      <c r="O6" s="107">
        <f t="shared" si="0"/>
        <v>0</v>
      </c>
      <c r="P6" s="181">
        <f>P10+P12+P14</f>
        <v>0</v>
      </c>
      <c r="Q6" s="207"/>
      <c r="R6" s="62"/>
    </row>
    <row r="7" spans="4:18" x14ac:dyDescent="0.25">
      <c r="F7" s="59"/>
      <c r="G7" s="212"/>
      <c r="H7" s="107" t="s">
        <v>44</v>
      </c>
      <c r="I7" s="107">
        <f>'Review 1'!$E$20</f>
        <v>0</v>
      </c>
      <c r="J7" s="107">
        <f>'Review 2'!$E$20</f>
        <v>0</v>
      </c>
      <c r="K7" s="107">
        <f>'Review 3'!$E$20</f>
        <v>0</v>
      </c>
      <c r="L7" s="107">
        <f>'Copy Edit 1'!$E$19</f>
        <v>0</v>
      </c>
      <c r="M7" s="107">
        <f>'Copy Edit 2'!$E$19</f>
        <v>0</v>
      </c>
      <c r="N7" s="107">
        <f>'QA Spot Check'!$E$19</f>
        <v>0</v>
      </c>
      <c r="O7" s="107">
        <f>'Customer Feedback'!$E$19</f>
        <v>0</v>
      </c>
      <c r="P7" s="181">
        <f>Live!$E$19</f>
        <v>0</v>
      </c>
      <c r="Q7" s="108"/>
      <c r="R7" s="62"/>
    </row>
    <row r="8" spans="4:18" ht="15.75" thickBot="1" x14ac:dyDescent="0.3">
      <c r="F8" s="59"/>
      <c r="G8" s="213"/>
      <c r="H8" s="109" t="s">
        <v>49</v>
      </c>
      <c r="I8" s="166">
        <f>'Review 1'!$F$20</f>
        <v>0</v>
      </c>
      <c r="J8" s="166">
        <f>'Review 2'!$F$20</f>
        <v>0</v>
      </c>
      <c r="K8" s="166">
        <f>'Review 3'!$F$20</f>
        <v>0</v>
      </c>
      <c r="L8" s="166">
        <f>'Copy Edit 1'!$F$19</f>
        <v>0</v>
      </c>
      <c r="M8" s="166">
        <f>'Copy Edit 2'!$F$19</f>
        <v>0</v>
      </c>
      <c r="N8" s="166">
        <f>'QA Spot Check'!$F$19</f>
        <v>0</v>
      </c>
      <c r="O8" s="166">
        <f>'Customer Feedback'!$F$19</f>
        <v>0</v>
      </c>
      <c r="P8" s="182">
        <f>Live!$F$19</f>
        <v>0</v>
      </c>
      <c r="Q8" s="110"/>
      <c r="R8" s="62"/>
    </row>
    <row r="9" spans="4:18" ht="5.25" customHeight="1" thickBot="1" x14ac:dyDescent="0.3">
      <c r="F9" s="59"/>
      <c r="G9" s="111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62"/>
    </row>
    <row r="10" spans="4:18" x14ac:dyDescent="0.25">
      <c r="F10" s="58"/>
      <c r="G10" s="98" t="s">
        <v>39</v>
      </c>
      <c r="H10" s="113" t="s">
        <v>45</v>
      </c>
      <c r="I10" s="114">
        <f>'Review 1'!$D$17</f>
        <v>0</v>
      </c>
      <c r="J10" s="114">
        <f>'Review 2'!$D$17</f>
        <v>0</v>
      </c>
      <c r="K10" s="114">
        <f>'Review 3'!$D$17</f>
        <v>0</v>
      </c>
      <c r="L10" s="114">
        <f>'Copy Edit 1'!$D$16</f>
        <v>0</v>
      </c>
      <c r="M10" s="114">
        <f>'Copy Edit 2'!$D$16</f>
        <v>0</v>
      </c>
      <c r="N10" s="114">
        <f>'QA Spot Check'!$D$16</f>
        <v>0</v>
      </c>
      <c r="O10" s="114">
        <f>'Customer Feedback'!$D$16</f>
        <v>0</v>
      </c>
      <c r="P10" s="183">
        <f>Live!$D$16</f>
        <v>0</v>
      </c>
      <c r="Q10" s="115">
        <f>SUM(I10:P10)</f>
        <v>0</v>
      </c>
      <c r="R10" s="61"/>
    </row>
    <row r="11" spans="4:18" ht="15.75" thickBot="1" x14ac:dyDescent="0.3">
      <c r="F11" s="58"/>
      <c r="G11" s="99"/>
      <c r="H11" s="116" t="s">
        <v>40</v>
      </c>
      <c r="I11" s="166">
        <f>'Review 1'!$F$17</f>
        <v>0</v>
      </c>
      <c r="J11" s="166">
        <f>'Review 2'!$F$17</f>
        <v>0</v>
      </c>
      <c r="K11" s="166">
        <f>'Review 3'!$F$17</f>
        <v>0</v>
      </c>
      <c r="L11" s="166">
        <f>'Copy Edit 1'!$F$16</f>
        <v>0</v>
      </c>
      <c r="M11" s="166">
        <f>'Copy Edit 2'!$F$16</f>
        <v>0</v>
      </c>
      <c r="N11" s="166">
        <f>'QA Spot Check'!$F$16</f>
        <v>0</v>
      </c>
      <c r="O11" s="166">
        <f>'Customer Feedback'!$F$16</f>
        <v>0</v>
      </c>
      <c r="P11" s="182">
        <f>Live!$F$16</f>
        <v>0</v>
      </c>
      <c r="Q11" s="110"/>
      <c r="R11" s="61"/>
    </row>
    <row r="12" spans="4:18" x14ac:dyDescent="0.25">
      <c r="F12" s="58"/>
      <c r="G12" s="98" t="s">
        <v>41</v>
      </c>
      <c r="H12" s="113" t="s">
        <v>45</v>
      </c>
      <c r="I12" s="114">
        <f>'Review 1'!$D$18</f>
        <v>0</v>
      </c>
      <c r="J12" s="114">
        <f>'Review 2'!$D$18</f>
        <v>0</v>
      </c>
      <c r="K12" s="114">
        <f>'Review 3'!$D$18</f>
        <v>0</v>
      </c>
      <c r="L12" s="114">
        <f>'Copy Edit 1'!$D$17</f>
        <v>0</v>
      </c>
      <c r="M12" s="114">
        <f>'Copy Edit 2'!$D$17</f>
        <v>0</v>
      </c>
      <c r="N12" s="114">
        <f>'QA Spot Check'!$D$17</f>
        <v>0</v>
      </c>
      <c r="O12" s="114">
        <f>'Customer Feedback'!$D$17</f>
        <v>0</v>
      </c>
      <c r="P12" s="183">
        <f>Live!$D$17</f>
        <v>0</v>
      </c>
      <c r="Q12" s="115">
        <f>SUM(I12:P12)</f>
        <v>0</v>
      </c>
      <c r="R12" s="61"/>
    </row>
    <row r="13" spans="4:18" ht="15.75" thickBot="1" x14ac:dyDescent="0.3">
      <c r="F13" s="58"/>
      <c r="G13" s="99"/>
      <c r="H13" s="117" t="s">
        <v>40</v>
      </c>
      <c r="I13" s="167">
        <f>'Review 1'!$F$18</f>
        <v>0</v>
      </c>
      <c r="J13" s="167">
        <f>'Review 2'!$F$18</f>
        <v>0</v>
      </c>
      <c r="K13" s="167">
        <f>'Review 3'!$F$18</f>
        <v>0</v>
      </c>
      <c r="L13" s="167">
        <f>'Copy Edit 1'!$F$17</f>
        <v>0</v>
      </c>
      <c r="M13" s="167">
        <f>'Copy Edit 2'!$F$17</f>
        <v>0</v>
      </c>
      <c r="N13" s="167">
        <f>'QA Spot Check'!$F$17</f>
        <v>0</v>
      </c>
      <c r="O13" s="167">
        <f>'Customer Feedback'!$F$17</f>
        <v>0</v>
      </c>
      <c r="P13" s="184">
        <f>Live!$F$17</f>
        <v>0</v>
      </c>
      <c r="Q13" s="108"/>
      <c r="R13" s="61"/>
    </row>
    <row r="14" spans="4:18" x14ac:dyDescent="0.25">
      <c r="F14" s="58"/>
      <c r="G14" s="98" t="s">
        <v>42</v>
      </c>
      <c r="H14" s="113" t="s">
        <v>45</v>
      </c>
      <c r="I14" s="114">
        <f>'Review 1'!$D$19</f>
        <v>0</v>
      </c>
      <c r="J14" s="114">
        <f>'Review 2'!$D$19</f>
        <v>0</v>
      </c>
      <c r="K14" s="114">
        <f>'Review 3'!$D$19</f>
        <v>0</v>
      </c>
      <c r="L14" s="114">
        <f>'Copy Edit 1'!$D$18</f>
        <v>0</v>
      </c>
      <c r="M14" s="114">
        <f>'Copy Edit 2'!$D$18</f>
        <v>0</v>
      </c>
      <c r="N14" s="114">
        <f>'QA Spot Check'!$D$18</f>
        <v>0</v>
      </c>
      <c r="O14" s="114">
        <f>'Customer Feedback'!$D$18</f>
        <v>0</v>
      </c>
      <c r="P14" s="183">
        <f>Live!$D$18</f>
        <v>0</v>
      </c>
      <c r="Q14" s="115">
        <f>SUM(I14:P14)</f>
        <v>0</v>
      </c>
      <c r="R14" s="61"/>
    </row>
    <row r="15" spans="4:18" ht="15.75" thickBot="1" x14ac:dyDescent="0.3">
      <c r="F15" s="58"/>
      <c r="G15" s="100"/>
      <c r="H15" s="116" t="s">
        <v>40</v>
      </c>
      <c r="I15" s="166">
        <f>'Review 1'!$F$19</f>
        <v>0</v>
      </c>
      <c r="J15" s="166">
        <f>'Review 2'!$F$19</f>
        <v>0</v>
      </c>
      <c r="K15" s="166">
        <f>'Review 3'!$F$19</f>
        <v>0</v>
      </c>
      <c r="L15" s="166">
        <f>'Copy Edit 1'!$F$18</f>
        <v>0</v>
      </c>
      <c r="M15" s="166">
        <f>'Copy Edit 2'!$F$18</f>
        <v>0</v>
      </c>
      <c r="N15" s="166">
        <f>'QA Spot Check'!$F$18</f>
        <v>0</v>
      </c>
      <c r="O15" s="166">
        <f>'Customer Feedback'!$F$18</f>
        <v>0</v>
      </c>
      <c r="P15" s="182">
        <f>Live!$F$18</f>
        <v>0</v>
      </c>
      <c r="Q15" s="110"/>
      <c r="R15" s="61"/>
    </row>
    <row r="16" spans="4:18" ht="15.75" thickBot="1" x14ac:dyDescent="0.3">
      <c r="F16" s="60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3"/>
    </row>
  </sheetData>
  <sheetProtection algorithmName="SHA-512" hashValue="DFysYaadFOJRUaYXPOHxV29CB0aONzON2r3y3mjn996jBeoEx5JCgG4nGF6CWNVgGTaYVkQcuVvWa/l/UR8pGA==" saltValue="aRCiKDstKOyI/tsWKW7B3w==" spinCount="100000" sheet="1" objects="1" scenarios="1"/>
  <customSheetViews>
    <customSheetView guid="{2B5A4363-8C1E-485A-BECE-33C1A7275D14}" scale="85" showGridLines="0" hiddenColumns="1">
      <selection activeCell="F18" sqref="F18"/>
      <pageMargins left="0.7" right="0.7" top="0.75" bottom="0.75" header="0.3" footer="0.3"/>
      <pageSetup orientation="portrait" r:id="rId1"/>
    </customSheetView>
  </customSheetViews>
  <mergeCells count="3">
    <mergeCell ref="Q5:Q6"/>
    <mergeCell ref="G3:Q3"/>
    <mergeCell ref="G5:G8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C11" sqref="C11"/>
    </sheetView>
  </sheetViews>
  <sheetFormatPr defaultRowHeight="15" x14ac:dyDescent="0.25"/>
  <cols>
    <col min="1" max="1" width="26" style="77" bestFit="1" customWidth="1"/>
    <col min="2" max="2" width="22.7109375" style="77" customWidth="1"/>
    <col min="3" max="3" width="26.28515625" style="77" customWidth="1"/>
    <col min="4" max="4" width="15.28515625" style="141" customWidth="1"/>
    <col min="5" max="5" width="20.7109375" style="141" bestFit="1" customWidth="1"/>
    <col min="6" max="6" width="17.28515625" style="141" bestFit="1" customWidth="1"/>
    <col min="7" max="7" width="25.28515625" style="78" bestFit="1" customWidth="1"/>
    <col min="8" max="8" width="5.140625" style="78" customWidth="1"/>
    <col min="9" max="16384" width="9.140625" style="78"/>
  </cols>
  <sheetData>
    <row r="1" spans="1:8" x14ac:dyDescent="0.25">
      <c r="A1" s="214" t="s">
        <v>47</v>
      </c>
      <c r="B1" s="215"/>
      <c r="D1" s="77"/>
    </row>
    <row r="2" spans="1:8" ht="15.75" thickBot="1" x14ac:dyDescent="0.3">
      <c r="A2" s="216"/>
      <c r="B2" s="217"/>
      <c r="D2" s="77"/>
      <c r="E2" s="77"/>
      <c r="F2" s="77"/>
      <c r="G2" s="149"/>
      <c r="H2" s="77"/>
    </row>
    <row r="3" spans="1:8" x14ac:dyDescent="0.25">
      <c r="A3" s="95" t="s">
        <v>48</v>
      </c>
      <c r="B3" s="187" t="s">
        <v>134</v>
      </c>
      <c r="C3" s="152"/>
      <c r="D3" s="151" t="s">
        <v>113</v>
      </c>
      <c r="E3" s="151" t="e">
        <f>#REF!</f>
        <v>#REF!</v>
      </c>
      <c r="F3" s="77"/>
      <c r="G3" s="79"/>
      <c r="H3" s="143"/>
    </row>
    <row r="4" spans="1:8" x14ac:dyDescent="0.25">
      <c r="A4" s="96" t="s">
        <v>0</v>
      </c>
      <c r="B4" s="120"/>
      <c r="C4" s="153"/>
      <c r="D4" s="151" t="s">
        <v>114</v>
      </c>
      <c r="E4" s="151" t="e">
        <f>#REF!</f>
        <v>#REF!</v>
      </c>
      <c r="F4" s="77"/>
      <c r="G4" s="150"/>
    </row>
    <row r="5" spans="1:8" x14ac:dyDescent="0.25">
      <c r="A5" s="97" t="s">
        <v>1</v>
      </c>
      <c r="B5" s="120"/>
      <c r="C5" s="153"/>
      <c r="D5" s="151" t="s">
        <v>115</v>
      </c>
      <c r="E5" s="151" t="e">
        <f>#REF!</f>
        <v>#REF!</v>
      </c>
      <c r="F5" s="77"/>
      <c r="G5" s="79"/>
      <c r="H5" s="143"/>
    </row>
    <row r="6" spans="1:8" x14ac:dyDescent="0.25">
      <c r="A6" s="97" t="s">
        <v>2</v>
      </c>
      <c r="B6" s="120"/>
      <c r="C6" s="153"/>
      <c r="D6" s="151" t="s">
        <v>116</v>
      </c>
      <c r="E6" s="151" t="e">
        <f>#REF!</f>
        <v>#REF!</v>
      </c>
      <c r="F6" s="77"/>
    </row>
    <row r="7" spans="1:8" x14ac:dyDescent="0.25">
      <c r="A7" s="97" t="s">
        <v>4</v>
      </c>
      <c r="B7" s="120"/>
      <c r="C7" s="153"/>
      <c r="D7" s="151" t="s">
        <v>117</v>
      </c>
      <c r="E7" s="151" t="e">
        <f>#REF!</f>
        <v>#REF!</v>
      </c>
      <c r="F7" s="77"/>
    </row>
    <row r="8" spans="1:8" ht="15.75" thickBot="1" x14ac:dyDescent="0.3">
      <c r="A8" s="148" t="s">
        <v>5</v>
      </c>
      <c r="B8" s="188"/>
      <c r="C8" s="153"/>
      <c r="D8" s="151" t="s">
        <v>118</v>
      </c>
      <c r="E8" s="151" t="e">
        <f>#REF!</f>
        <v>#REF!</v>
      </c>
      <c r="F8" s="77"/>
    </row>
    <row r="9" spans="1:8" x14ac:dyDescent="0.25">
      <c r="A9" s="141"/>
      <c r="B9" s="141"/>
      <c r="C9" s="153"/>
      <c r="D9" s="151" t="s">
        <v>119</v>
      </c>
      <c r="E9" s="151" t="e">
        <f>#REF!</f>
        <v>#REF!</v>
      </c>
      <c r="F9" s="77"/>
    </row>
    <row r="10" spans="1:8" x14ac:dyDescent="0.25">
      <c r="A10" s="144"/>
      <c r="B10" s="145"/>
      <c r="C10" s="153"/>
      <c r="D10" s="151" t="s">
        <v>120</v>
      </c>
      <c r="E10" s="151" t="e">
        <f>#REF!</f>
        <v>#REF!</v>
      </c>
      <c r="F10" s="77"/>
      <c r="G10" s="79"/>
      <c r="H10" s="143"/>
    </row>
    <row r="11" spans="1:8" x14ac:dyDescent="0.25">
      <c r="A11" s="142"/>
      <c r="B11" s="142"/>
      <c r="C11" s="153"/>
      <c r="D11" s="151" t="s">
        <v>121</v>
      </c>
      <c r="E11" s="151" t="e">
        <f>#REF!</f>
        <v>#REF!</v>
      </c>
      <c r="F11" s="77"/>
      <c r="G11" s="79"/>
      <c r="H11" s="143"/>
    </row>
    <row r="12" spans="1:8" x14ac:dyDescent="0.25">
      <c r="A12" s="142"/>
      <c r="B12" s="142"/>
      <c r="C12" s="153"/>
      <c r="D12" s="151" t="s">
        <v>152</v>
      </c>
      <c r="E12" s="151">
        <f>'Review 1'!D17</f>
        <v>0</v>
      </c>
      <c r="F12" s="77"/>
      <c r="G12" s="79"/>
      <c r="H12" s="79"/>
    </row>
    <row r="13" spans="1:8" x14ac:dyDescent="0.25">
      <c r="A13" s="142"/>
      <c r="B13" s="142"/>
      <c r="C13" s="153"/>
      <c r="D13" s="151" t="s">
        <v>153</v>
      </c>
      <c r="E13" s="151">
        <f>'Review 1'!D18</f>
        <v>0</v>
      </c>
      <c r="F13" s="77"/>
      <c r="G13" s="79"/>
      <c r="H13" s="79"/>
    </row>
    <row r="14" spans="1:8" x14ac:dyDescent="0.25">
      <c r="A14" s="142"/>
      <c r="B14" s="142"/>
      <c r="C14" s="153"/>
      <c r="D14" s="151" t="s">
        <v>154</v>
      </c>
      <c r="E14" s="151">
        <f>'Review 1'!D19</f>
        <v>0</v>
      </c>
      <c r="F14" s="77"/>
      <c r="G14" s="79"/>
      <c r="H14" s="143"/>
    </row>
    <row r="15" spans="1:8" x14ac:dyDescent="0.25">
      <c r="A15" s="142"/>
      <c r="B15" s="142" t="s">
        <v>46</v>
      </c>
      <c r="C15" s="153"/>
      <c r="D15" s="151" t="s">
        <v>155</v>
      </c>
      <c r="E15" s="151">
        <f>'Review 2'!D17</f>
        <v>0</v>
      </c>
      <c r="F15" s="77"/>
      <c r="G15" s="79"/>
      <c r="H15" s="143"/>
    </row>
    <row r="16" spans="1:8" x14ac:dyDescent="0.25">
      <c r="A16" s="142"/>
      <c r="B16" s="142"/>
      <c r="C16" s="153"/>
      <c r="D16" s="151" t="s">
        <v>156</v>
      </c>
      <c r="E16" s="151">
        <f>'Review 2'!D18</f>
        <v>0</v>
      </c>
      <c r="F16" s="79"/>
      <c r="G16" s="79"/>
      <c r="H16" s="143"/>
    </row>
    <row r="17" spans="1:8" x14ac:dyDescent="0.25">
      <c r="A17" s="142"/>
      <c r="B17" s="142"/>
      <c r="C17" s="153"/>
      <c r="D17" s="151" t="s">
        <v>157</v>
      </c>
      <c r="E17" s="151">
        <f>'Review 2'!D19</f>
        <v>0</v>
      </c>
      <c r="F17" s="79"/>
      <c r="G17" s="79"/>
      <c r="H17" s="143"/>
    </row>
    <row r="18" spans="1:8" x14ac:dyDescent="0.25">
      <c r="A18" s="142"/>
      <c r="B18" s="142"/>
      <c r="C18" s="153"/>
      <c r="D18" s="151" t="s">
        <v>158</v>
      </c>
      <c r="E18" s="151">
        <f>'Review 3'!D17</f>
        <v>0</v>
      </c>
      <c r="F18" s="79"/>
      <c r="G18" s="79"/>
      <c r="H18" s="79"/>
    </row>
    <row r="19" spans="1:8" x14ac:dyDescent="0.25">
      <c r="A19" s="142"/>
      <c r="B19" s="142"/>
      <c r="C19" s="153"/>
      <c r="D19" s="151" t="s">
        <v>159</v>
      </c>
      <c r="E19" s="151">
        <f>'Review 3'!D18</f>
        <v>0</v>
      </c>
      <c r="F19" s="77"/>
      <c r="G19" s="79"/>
      <c r="H19" s="79"/>
    </row>
    <row r="20" spans="1:8" x14ac:dyDescent="0.25">
      <c r="A20" s="79"/>
      <c r="B20" s="79"/>
      <c r="C20" s="153"/>
      <c r="D20" s="151" t="s">
        <v>160</v>
      </c>
      <c r="E20" s="151">
        <f>'Review 3'!D19</f>
        <v>0</v>
      </c>
      <c r="F20" s="77"/>
      <c r="G20" s="79"/>
      <c r="H20" s="143"/>
    </row>
    <row r="21" spans="1:8" x14ac:dyDescent="0.25">
      <c r="A21" s="79"/>
      <c r="B21" s="79"/>
      <c r="C21" s="153"/>
      <c r="D21" s="151" t="s">
        <v>122</v>
      </c>
      <c r="E21" s="151">
        <f>'Copy Edit 1'!D16</f>
        <v>0</v>
      </c>
      <c r="F21" s="77"/>
      <c r="G21" s="79"/>
      <c r="H21" s="79"/>
    </row>
    <row r="22" spans="1:8" x14ac:dyDescent="0.25">
      <c r="A22" s="79"/>
      <c r="B22" s="79"/>
      <c r="C22" s="153"/>
      <c r="D22" s="151" t="s">
        <v>123</v>
      </c>
      <c r="E22" s="151">
        <f>'Copy Edit 1'!D17</f>
        <v>0</v>
      </c>
      <c r="F22" s="77"/>
      <c r="G22" s="79"/>
      <c r="H22" s="143"/>
    </row>
    <row r="23" spans="1:8" x14ac:dyDescent="0.25">
      <c r="A23" s="79"/>
      <c r="B23" s="79"/>
      <c r="C23" s="153"/>
      <c r="D23" s="151" t="s">
        <v>124</v>
      </c>
      <c r="E23" s="151">
        <f>'Copy Edit 1'!D18</f>
        <v>0</v>
      </c>
      <c r="F23" s="77"/>
      <c r="G23" s="79"/>
      <c r="H23" s="79"/>
    </row>
    <row r="24" spans="1:8" x14ac:dyDescent="0.25">
      <c r="A24" s="79"/>
      <c r="B24" s="79"/>
      <c r="C24" s="153"/>
      <c r="D24" s="151" t="s">
        <v>125</v>
      </c>
      <c r="E24" s="151">
        <f>'QA Spot Check'!D16</f>
        <v>0</v>
      </c>
      <c r="F24" s="77"/>
      <c r="G24" s="79"/>
      <c r="H24" s="143"/>
    </row>
    <row r="25" spans="1:8" x14ac:dyDescent="0.25">
      <c r="A25" s="79"/>
      <c r="B25" s="79"/>
      <c r="C25" s="153"/>
      <c r="D25" s="151" t="s">
        <v>126</v>
      </c>
      <c r="E25" s="151">
        <f>'QA Spot Check'!D17</f>
        <v>0</v>
      </c>
      <c r="F25" s="77"/>
      <c r="G25" s="79"/>
      <c r="H25" s="79"/>
    </row>
    <row r="26" spans="1:8" x14ac:dyDescent="0.25">
      <c r="A26" s="79"/>
      <c r="B26" s="79"/>
      <c r="C26" s="153"/>
      <c r="D26" s="151" t="s">
        <v>127</v>
      </c>
      <c r="E26" s="151">
        <f>'QA Spot Check'!D18</f>
        <v>0</v>
      </c>
      <c r="F26" s="77"/>
      <c r="G26" s="79"/>
      <c r="H26" s="143"/>
    </row>
    <row r="27" spans="1:8" x14ac:dyDescent="0.25">
      <c r="A27" s="79"/>
      <c r="B27" s="79"/>
      <c r="C27" s="153"/>
      <c r="D27" s="151" t="s">
        <v>128</v>
      </c>
      <c r="E27" s="151">
        <f>'Customer Feedback'!D16</f>
        <v>0</v>
      </c>
      <c r="F27" s="77"/>
      <c r="G27" s="79"/>
      <c r="H27" s="79"/>
    </row>
    <row r="28" spans="1:8" x14ac:dyDescent="0.25">
      <c r="A28" s="79"/>
      <c r="B28" s="79"/>
      <c r="C28" s="153"/>
      <c r="D28" s="151" t="s">
        <v>129</v>
      </c>
      <c r="E28" s="151">
        <f>'Customer Feedback'!D17</f>
        <v>0</v>
      </c>
      <c r="F28" s="77"/>
      <c r="G28" s="77"/>
      <c r="H28" s="77"/>
    </row>
    <row r="29" spans="1:8" x14ac:dyDescent="0.25">
      <c r="A29" s="79"/>
      <c r="B29" s="79"/>
      <c r="C29" s="153"/>
      <c r="D29" s="151" t="s">
        <v>130</v>
      </c>
      <c r="E29" s="151">
        <f>'Customer Feedback'!D18</f>
        <v>0</v>
      </c>
      <c r="F29" s="77"/>
      <c r="G29" s="77"/>
      <c r="H29" s="77"/>
    </row>
    <row r="30" spans="1:8" x14ac:dyDescent="0.25">
      <c r="A30" s="79"/>
      <c r="B30" s="79"/>
      <c r="C30" s="153"/>
      <c r="D30" s="151" t="s">
        <v>131</v>
      </c>
      <c r="E30" s="151">
        <f>Live!D16</f>
        <v>0</v>
      </c>
    </row>
    <row r="31" spans="1:8" x14ac:dyDescent="0.25">
      <c r="B31" s="79"/>
      <c r="C31" s="152"/>
      <c r="D31" s="151" t="s">
        <v>132</v>
      </c>
      <c r="E31" s="151">
        <f>Live!D17</f>
        <v>0</v>
      </c>
    </row>
    <row r="32" spans="1:8" x14ac:dyDescent="0.25">
      <c r="B32" s="79"/>
      <c r="C32" s="152"/>
      <c r="D32" s="151" t="s">
        <v>133</v>
      </c>
      <c r="E32" s="151">
        <f>Live!D18</f>
        <v>0</v>
      </c>
    </row>
    <row r="33" spans="1:2" x14ac:dyDescent="0.25">
      <c r="B33" s="79"/>
    </row>
    <row r="34" spans="1:2" x14ac:dyDescent="0.25">
      <c r="B34" s="79"/>
    </row>
    <row r="35" spans="1:2" x14ac:dyDescent="0.25">
      <c r="B35" s="79"/>
    </row>
    <row r="36" spans="1:2" x14ac:dyDescent="0.25">
      <c r="B36" s="79"/>
    </row>
    <row r="37" spans="1:2" x14ac:dyDescent="0.25">
      <c r="B37" s="79"/>
    </row>
    <row r="38" spans="1:2" x14ac:dyDescent="0.25">
      <c r="B38" s="79"/>
    </row>
    <row r="39" spans="1:2" x14ac:dyDescent="0.25">
      <c r="B39" s="79"/>
    </row>
    <row r="40" spans="1:2" x14ac:dyDescent="0.25">
      <c r="B40" s="79"/>
    </row>
    <row r="41" spans="1:2" x14ac:dyDescent="0.25">
      <c r="B41" s="79"/>
    </row>
    <row r="42" spans="1:2" x14ac:dyDescent="0.25">
      <c r="B42" s="79"/>
    </row>
    <row r="43" spans="1:2" x14ac:dyDescent="0.25">
      <c r="B43" s="79"/>
    </row>
    <row r="44" spans="1:2" x14ac:dyDescent="0.25">
      <c r="B44" s="79"/>
    </row>
    <row r="45" spans="1:2" x14ac:dyDescent="0.25">
      <c r="B45" s="79"/>
    </row>
    <row r="46" spans="1:2" x14ac:dyDescent="0.25">
      <c r="B46" s="79"/>
    </row>
    <row r="47" spans="1:2" x14ac:dyDescent="0.25">
      <c r="A47" s="79"/>
      <c r="B47" s="79"/>
    </row>
    <row r="48" spans="1:2" x14ac:dyDescent="0.25">
      <c r="A48" s="79"/>
      <c r="B48" s="79"/>
    </row>
    <row r="49" spans="1:2" x14ac:dyDescent="0.25">
      <c r="A49" s="79"/>
      <c r="B49" s="79"/>
    </row>
    <row r="50" spans="1:2" x14ac:dyDescent="0.25">
      <c r="A50" s="79"/>
      <c r="B50" s="79"/>
    </row>
    <row r="51" spans="1:2" x14ac:dyDescent="0.25">
      <c r="A51" s="79"/>
      <c r="B51" s="79"/>
    </row>
    <row r="52" spans="1:2" x14ac:dyDescent="0.25">
      <c r="A52" s="79"/>
      <c r="B52" s="79"/>
    </row>
    <row r="53" spans="1:2" x14ac:dyDescent="0.25">
      <c r="A53" s="79"/>
      <c r="B53" s="79"/>
    </row>
    <row r="54" spans="1:2" x14ac:dyDescent="0.25">
      <c r="A54" s="79"/>
      <c r="B54" s="79"/>
    </row>
    <row r="55" spans="1:2" x14ac:dyDescent="0.25">
      <c r="A55" s="79"/>
      <c r="B55" s="79"/>
    </row>
    <row r="56" spans="1:2" x14ac:dyDescent="0.25">
      <c r="A56" s="79"/>
      <c r="B56" s="79"/>
    </row>
    <row r="57" spans="1:2" x14ac:dyDescent="0.25">
      <c r="A57" s="79"/>
      <c r="B57" s="79"/>
    </row>
    <row r="58" spans="1:2" x14ac:dyDescent="0.25">
      <c r="A58" s="79"/>
      <c r="B58" s="79"/>
    </row>
    <row r="59" spans="1:2" x14ac:dyDescent="0.25">
      <c r="A59" s="79"/>
      <c r="B59" s="79"/>
    </row>
    <row r="60" spans="1:2" x14ac:dyDescent="0.25">
      <c r="A60" s="79"/>
      <c r="B60" s="79"/>
    </row>
    <row r="61" spans="1:2" x14ac:dyDescent="0.25">
      <c r="A61" s="79"/>
      <c r="B61" s="79"/>
    </row>
    <row r="62" spans="1:2" x14ac:dyDescent="0.25">
      <c r="A62" s="79"/>
      <c r="B62" s="79"/>
    </row>
    <row r="63" spans="1:2" x14ac:dyDescent="0.25">
      <c r="A63" s="79"/>
      <c r="B63" s="79"/>
    </row>
  </sheetData>
  <sheetProtection algorithmName="SHA-512" hashValue="uBmW0pbjfoNX9VMQDQ4fFh8VVrxG7SgmTNOGQtb81S/i9PvQinwTy/oUlWhajtpIRo6+UjjeEb8THm9GaXgq8A==" saltValue="Dc6ZUXA0zcSA1rwJfolMfw==" spinCount="100000" sheet="1" objects="1" scenarios="1"/>
  <mergeCells count="1">
    <mergeCell ref="A1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K523"/>
  <sheetViews>
    <sheetView zoomScale="85" zoomScaleNormal="85" workbookViewId="0">
      <selection activeCell="E10" sqref="E10"/>
    </sheetView>
  </sheetViews>
  <sheetFormatPr defaultColWidth="9.140625" defaultRowHeight="15" x14ac:dyDescent="0.25"/>
  <cols>
    <col min="1" max="1" width="3.7109375" style="1" customWidth="1"/>
    <col min="2" max="2" width="16.7109375" style="1" customWidth="1"/>
    <col min="3" max="3" width="32.140625" style="1" customWidth="1"/>
    <col min="4" max="4" width="43.5703125" style="33" bestFit="1" customWidth="1"/>
    <col min="5" max="5" width="39" style="33" customWidth="1"/>
    <col min="6" max="6" width="35.42578125" style="1" customWidth="1"/>
    <col min="7" max="7" width="40.5703125" style="1" bestFit="1" customWidth="1"/>
    <col min="8" max="8" width="38.4257812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/>
    <row r="2" spans="1:37" ht="30.75" thickBot="1" x14ac:dyDescent="0.3">
      <c r="B2" s="165" t="s">
        <v>251</v>
      </c>
      <c r="C2" s="185"/>
      <c r="D2" s="4"/>
      <c r="E2" s="4"/>
      <c r="H2" s="2"/>
      <c r="AK2" s="1" t="s">
        <v>9</v>
      </c>
    </row>
    <row r="3" spans="1:37" ht="15" customHeight="1" x14ac:dyDescent="0.25">
      <c r="A3" s="2"/>
      <c r="B3" s="218" t="s">
        <v>169</v>
      </c>
      <c r="C3" s="220"/>
      <c r="D3" s="6"/>
      <c r="E3" s="6"/>
      <c r="H3" s="2"/>
    </row>
    <row r="4" spans="1:37" ht="15.75" thickBot="1" x14ac:dyDescent="0.3">
      <c r="B4" s="219"/>
      <c r="C4" s="221"/>
      <c r="D4" s="4"/>
      <c r="E4" s="4"/>
      <c r="H4" s="2"/>
    </row>
    <row r="5" spans="1:37" ht="15.75" thickBot="1" x14ac:dyDescent="0.3">
      <c r="B5" s="146" t="s">
        <v>139</v>
      </c>
      <c r="C5" s="147"/>
      <c r="D5" s="4"/>
      <c r="E5" s="4"/>
      <c r="H5" s="2"/>
      <c r="AK5" s="1" t="s">
        <v>10</v>
      </c>
    </row>
    <row r="6" spans="1:37" ht="15.75" thickBot="1" x14ac:dyDescent="0.3">
      <c r="A6" s="2"/>
      <c r="B6" s="126" t="s">
        <v>138</v>
      </c>
      <c r="C6" s="75"/>
      <c r="D6" s="73"/>
      <c r="E6" s="6"/>
      <c r="H6" s="2"/>
    </row>
    <row r="7" spans="1:37" ht="15.75" thickBot="1" x14ac:dyDescent="0.3">
      <c r="B7" s="93" t="s">
        <v>3</v>
      </c>
      <c r="C7" s="80"/>
      <c r="D7" s="4"/>
      <c r="E7" s="4"/>
      <c r="H7" s="3"/>
    </row>
    <row r="8" spans="1:37" ht="15.75" thickBot="1" x14ac:dyDescent="0.3">
      <c r="B8" s="70"/>
      <c r="C8" s="71"/>
      <c r="D8" s="4"/>
      <c r="E8" s="4"/>
      <c r="H8" s="2"/>
    </row>
    <row r="9" spans="1:37" x14ac:dyDescent="0.25">
      <c r="A9" s="2"/>
      <c r="B9" s="222" t="s">
        <v>6</v>
      </c>
      <c r="C9" s="225"/>
      <c r="D9" s="226"/>
      <c r="E9" s="129"/>
      <c r="F9" s="1" t="s">
        <v>46</v>
      </c>
      <c r="H9" s="5"/>
    </row>
    <row r="10" spans="1:37" x14ac:dyDescent="0.25">
      <c r="B10" s="223"/>
      <c r="C10" s="227"/>
      <c r="D10" s="228"/>
      <c r="E10" s="129"/>
      <c r="F10" s="2"/>
      <c r="H10" s="5"/>
    </row>
    <row r="11" spans="1:37" x14ac:dyDescent="0.25">
      <c r="B11" s="223"/>
      <c r="C11" s="227"/>
      <c r="D11" s="228"/>
      <c r="E11" s="129"/>
      <c r="H11" s="5"/>
    </row>
    <row r="12" spans="1:37" ht="15.75" thickBot="1" x14ac:dyDescent="0.3">
      <c r="B12" s="224"/>
      <c r="C12" s="229"/>
      <c r="D12" s="230"/>
      <c r="E12" s="129"/>
      <c r="H12" s="5"/>
    </row>
    <row r="13" spans="1:37" ht="15.75" thickBot="1" x14ac:dyDescent="0.3">
      <c r="B13" s="6"/>
      <c r="C13" s="2"/>
      <c r="H13" s="2"/>
    </row>
    <row r="14" spans="1:37" ht="15.75" thickBot="1" x14ac:dyDescent="0.3">
      <c r="B14" s="76" t="s">
        <v>13</v>
      </c>
      <c r="C14" s="231"/>
      <c r="D14" s="232"/>
      <c r="E14" s="130"/>
      <c r="F14" s="72"/>
      <c r="H14" s="3"/>
    </row>
    <row r="15" spans="1:37" ht="15.75" thickBot="1" x14ac:dyDescent="0.3">
      <c r="B15" s="74"/>
      <c r="C15" s="7"/>
      <c r="D15" s="40" t="s">
        <v>46</v>
      </c>
      <c r="E15" s="40"/>
      <c r="G15" s="3"/>
      <c r="H15" s="3"/>
    </row>
    <row r="16" spans="1:37" x14ac:dyDescent="0.25">
      <c r="B16" s="14" t="s">
        <v>18</v>
      </c>
      <c r="C16" s="15" t="s">
        <v>12</v>
      </c>
      <c r="D16" s="41" t="s">
        <v>22</v>
      </c>
      <c r="E16" s="16" t="s">
        <v>27</v>
      </c>
      <c r="F16" s="53" t="s">
        <v>40</v>
      </c>
      <c r="H16" s="3"/>
    </row>
    <row r="17" spans="2:11" x14ac:dyDescent="0.25">
      <c r="B17" s="17"/>
      <c r="C17" s="12" t="s">
        <v>19</v>
      </c>
      <c r="D17" s="42">
        <f>COUNTIF($H$24:$H$523,"S1")</f>
        <v>0</v>
      </c>
      <c r="E17" s="18">
        <f>IF(SUM(100-D17*50%)=100,0,100-D17*50%)</f>
        <v>0</v>
      </c>
      <c r="F17" s="121">
        <f>IF(ISERROR(D17*0.5/$C$3),0%,D17*0.5/$C$3)</f>
        <v>0</v>
      </c>
      <c r="H17" s="3"/>
    </row>
    <row r="18" spans="2:11" x14ac:dyDescent="0.25">
      <c r="B18" s="17"/>
      <c r="C18" s="12" t="s">
        <v>20</v>
      </c>
      <c r="D18" s="42">
        <f>COUNTIF($H$24:$H$523,"S2")</f>
        <v>0</v>
      </c>
      <c r="E18" s="18">
        <f>IF(SUM(100-D18*30%)=100,0,100-D18*30%)</f>
        <v>0</v>
      </c>
      <c r="F18" s="121">
        <f>IF(ISERROR(D18*0.3/$C$3),0%,D18*0.3/$C$3)</f>
        <v>0</v>
      </c>
      <c r="H18" s="3"/>
    </row>
    <row r="19" spans="2:11" x14ac:dyDescent="0.25">
      <c r="B19" s="17"/>
      <c r="C19" s="12" t="s">
        <v>21</v>
      </c>
      <c r="D19" s="42">
        <f>COUNTIF($H$24:$H$523,"S3")</f>
        <v>0</v>
      </c>
      <c r="E19" s="18">
        <f>IF(SUM(100-D19*20%)=100,0,100-D19*20%)</f>
        <v>0</v>
      </c>
      <c r="F19" s="121">
        <f>IF(ISERROR(D19*0.2/$C$3),0%,D19*0.2/$C$3)</f>
        <v>0</v>
      </c>
      <c r="H19" s="3"/>
    </row>
    <row r="20" spans="2:11" ht="15.75" thickBot="1" x14ac:dyDescent="0.3">
      <c r="B20" s="19" t="s">
        <v>23</v>
      </c>
      <c r="C20" s="13"/>
      <c r="D20" s="43">
        <f>SUM(D17:D19)</f>
        <v>0</v>
      </c>
      <c r="E20" s="20">
        <f>IF(SUM(100-(D17*50%+D18*30%+D19*20%))=100,0,100-(D17*50%+D18*30%+D19*20%))</f>
        <v>0</v>
      </c>
      <c r="F20" s="122">
        <f>IF(SUM(F17:F19)=100%,0%,SUM(F17:F19))</f>
        <v>0</v>
      </c>
      <c r="H20" s="3"/>
    </row>
    <row r="21" spans="2:11" ht="15.75" thickBot="1" x14ac:dyDescent="0.3">
      <c r="B21" s="65"/>
      <c r="C21" s="66"/>
      <c r="D21" s="67"/>
      <c r="E21" s="131"/>
      <c r="F21" s="68"/>
      <c r="G21" s="69"/>
      <c r="H21" s="3"/>
    </row>
    <row r="22" spans="2:11" ht="15.75" thickBot="1" x14ac:dyDescent="0.3">
      <c r="B22" s="8" t="s">
        <v>8</v>
      </c>
      <c r="C22" s="9" t="s">
        <v>11</v>
      </c>
      <c r="D22" s="44" t="s">
        <v>137</v>
      </c>
      <c r="E22" s="44" t="s">
        <v>140</v>
      </c>
      <c r="F22" s="9" t="s">
        <v>7</v>
      </c>
      <c r="G22" s="119" t="s">
        <v>95</v>
      </c>
      <c r="H22" s="9" t="s">
        <v>12</v>
      </c>
      <c r="I22" s="9" t="s">
        <v>25</v>
      </c>
      <c r="J22" s="52" t="s">
        <v>26</v>
      </c>
      <c r="K22" s="34" t="s">
        <v>35</v>
      </c>
    </row>
    <row r="23" spans="2:11" x14ac:dyDescent="0.25">
      <c r="B23" s="158" t="s">
        <v>8</v>
      </c>
      <c r="C23" s="159" t="s">
        <v>15</v>
      </c>
      <c r="D23" s="160" t="s">
        <v>17</v>
      </c>
      <c r="E23" s="161" t="s">
        <v>151</v>
      </c>
      <c r="F23" s="159" t="s">
        <v>16</v>
      </c>
      <c r="G23" s="162" t="s">
        <v>16</v>
      </c>
      <c r="H23" s="163" t="s">
        <v>14</v>
      </c>
      <c r="I23" s="159" t="s">
        <v>25</v>
      </c>
      <c r="J23" s="159" t="s">
        <v>26</v>
      </c>
      <c r="K23" s="164" t="s">
        <v>35</v>
      </c>
    </row>
    <row r="24" spans="2:11" x14ac:dyDescent="0.25">
      <c r="B24" s="21">
        <v>1</v>
      </c>
      <c r="C24" s="10"/>
      <c r="D24" s="46"/>
      <c r="E24" s="46"/>
      <c r="F24" s="46"/>
      <c r="G24" s="10"/>
      <c r="H24" s="12" t="str">
        <f t="shared" ref="H24:H87" si="0">IF(G24 &lt;&gt; "",VLOOKUP($G24,Defect_severity,2,FALSE),"")</f>
        <v/>
      </c>
      <c r="I24" s="10"/>
      <c r="J24" s="46"/>
      <c r="K24" s="35"/>
    </row>
    <row r="25" spans="2:11" x14ac:dyDescent="0.25">
      <c r="B25" s="21">
        <f>B24+1</f>
        <v>2</v>
      </c>
      <c r="C25" s="10"/>
      <c r="D25" s="46"/>
      <c r="E25" s="46"/>
      <c r="F25" s="46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ref="B26:B89" si="1">B25+1</f>
        <v>3</v>
      </c>
      <c r="C26" s="10"/>
      <c r="D26" s="46"/>
      <c r="E26" s="46"/>
      <c r="F26" s="46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4</v>
      </c>
      <c r="C27" s="10"/>
      <c r="D27" s="46"/>
      <c r="E27" s="46"/>
      <c r="F27" s="46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5</v>
      </c>
      <c r="C28" s="10"/>
      <c r="D28" s="46"/>
      <c r="E28" s="46"/>
      <c r="F28" s="46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6</v>
      </c>
      <c r="C29" s="10"/>
      <c r="D29" s="46"/>
      <c r="E29" s="46"/>
      <c r="F29" s="46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7</v>
      </c>
      <c r="C30" s="10"/>
      <c r="D30" s="46"/>
      <c r="E30" s="46"/>
      <c r="F30" s="46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8</v>
      </c>
      <c r="C31" s="10"/>
      <c r="D31" s="46"/>
      <c r="E31" s="46"/>
      <c r="F31" s="46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9</v>
      </c>
      <c r="C32" s="10"/>
      <c r="D32" s="46"/>
      <c r="E32" s="46"/>
      <c r="F32" s="46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10</v>
      </c>
      <c r="C33" s="10"/>
      <c r="D33" s="46"/>
      <c r="E33" s="46"/>
      <c r="F33" s="46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11</v>
      </c>
      <c r="C34" s="10"/>
      <c r="D34" s="46"/>
      <c r="E34" s="46"/>
      <c r="F34" s="46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12</v>
      </c>
      <c r="C35" s="10"/>
      <c r="D35" s="46"/>
      <c r="E35" s="46"/>
      <c r="F35" s="46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13</v>
      </c>
      <c r="C36" s="10"/>
      <c r="D36" s="46"/>
      <c r="E36" s="46"/>
      <c r="F36" s="46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14</v>
      </c>
      <c r="C37" s="10"/>
      <c r="D37" s="46"/>
      <c r="E37" s="46"/>
      <c r="F37" s="46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15</v>
      </c>
      <c r="C38" s="10"/>
      <c r="D38" s="46"/>
      <c r="E38" s="46"/>
      <c r="F38" s="46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16</v>
      </c>
      <c r="C39" s="10"/>
      <c r="D39" s="46"/>
      <c r="E39" s="46"/>
      <c r="F39" s="46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17</v>
      </c>
      <c r="C40" s="10"/>
      <c r="D40" s="46"/>
      <c r="E40" s="46"/>
      <c r="F40" s="46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18</v>
      </c>
      <c r="C41" s="10"/>
      <c r="D41" s="46"/>
      <c r="E41" s="46"/>
      <c r="F41" s="46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19</v>
      </c>
      <c r="C42" s="10"/>
      <c r="D42" s="46"/>
      <c r="E42" s="46"/>
      <c r="F42" s="46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20</v>
      </c>
      <c r="C43" s="10"/>
      <c r="D43" s="46"/>
      <c r="E43" s="46"/>
      <c r="F43" s="46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21</v>
      </c>
      <c r="C44" s="10"/>
      <c r="D44" s="46"/>
      <c r="E44" s="46"/>
      <c r="F44" s="46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22</v>
      </c>
      <c r="C45" s="10"/>
      <c r="D45" s="46"/>
      <c r="E45" s="46"/>
      <c r="F45" s="46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23</v>
      </c>
      <c r="C46" s="10"/>
      <c r="D46" s="46"/>
      <c r="E46" s="46"/>
      <c r="F46" s="46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24</v>
      </c>
      <c r="C47" s="10"/>
      <c r="D47" s="46"/>
      <c r="E47" s="46"/>
      <c r="F47" s="46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25</v>
      </c>
      <c r="C48" s="10"/>
      <c r="D48" s="46"/>
      <c r="E48" s="46"/>
      <c r="F48" s="46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26</v>
      </c>
      <c r="C49" s="10"/>
      <c r="D49" s="46"/>
      <c r="E49" s="46"/>
      <c r="F49" s="46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27</v>
      </c>
      <c r="C50" s="10"/>
      <c r="D50" s="46"/>
      <c r="E50" s="46"/>
      <c r="F50" s="46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28</v>
      </c>
      <c r="C51" s="10"/>
      <c r="D51" s="46"/>
      <c r="E51" s="46"/>
      <c r="F51" s="46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29</v>
      </c>
      <c r="C52" s="10"/>
      <c r="D52" s="46"/>
      <c r="E52" s="46"/>
      <c r="F52" s="46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30</v>
      </c>
      <c r="C53" s="10"/>
      <c r="D53" s="46"/>
      <c r="E53" s="46"/>
      <c r="F53" s="46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31</v>
      </c>
      <c r="C54" s="10"/>
      <c r="D54" s="46"/>
      <c r="E54" s="46"/>
      <c r="F54" s="46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32</v>
      </c>
      <c r="C55" s="10"/>
      <c r="D55" s="46"/>
      <c r="E55" s="46"/>
      <c r="F55" s="46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33</v>
      </c>
      <c r="C56" s="10"/>
      <c r="D56" s="46"/>
      <c r="E56" s="46"/>
      <c r="F56" s="46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34</v>
      </c>
      <c r="C57" s="10"/>
      <c r="D57" s="46"/>
      <c r="E57" s="46"/>
      <c r="F57" s="46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35</v>
      </c>
      <c r="C58" s="10"/>
      <c r="D58" s="46"/>
      <c r="E58" s="46"/>
      <c r="F58" s="46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36</v>
      </c>
      <c r="C59" s="10"/>
      <c r="D59" s="46"/>
      <c r="E59" s="46"/>
      <c r="F59" s="46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37</v>
      </c>
      <c r="C60" s="10"/>
      <c r="D60" s="46"/>
      <c r="E60" s="46"/>
      <c r="F60" s="46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38</v>
      </c>
      <c r="C61" s="10"/>
      <c r="D61" s="46"/>
      <c r="E61" s="46"/>
      <c r="F61" s="46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39</v>
      </c>
      <c r="C62" s="10"/>
      <c r="D62" s="46"/>
      <c r="E62" s="46"/>
      <c r="F62" s="46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40</v>
      </c>
      <c r="C63" s="10"/>
      <c r="D63" s="46"/>
      <c r="E63" s="46"/>
      <c r="F63" s="46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41</v>
      </c>
      <c r="C64" s="10"/>
      <c r="D64" s="46"/>
      <c r="E64" s="46"/>
      <c r="F64" s="46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42</v>
      </c>
      <c r="C65" s="10"/>
      <c r="D65" s="46"/>
      <c r="E65" s="46"/>
      <c r="F65" s="46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43</v>
      </c>
      <c r="C66" s="10"/>
      <c r="D66" s="46"/>
      <c r="E66" s="46"/>
      <c r="F66" s="46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44</v>
      </c>
      <c r="C67" s="10"/>
      <c r="D67" s="46"/>
      <c r="E67" s="46"/>
      <c r="F67" s="46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45</v>
      </c>
      <c r="C68" s="10"/>
      <c r="D68" s="46"/>
      <c r="E68" s="46"/>
      <c r="F68" s="46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46</v>
      </c>
      <c r="C69" s="10"/>
      <c r="D69" s="46"/>
      <c r="E69" s="46"/>
      <c r="F69" s="46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47</v>
      </c>
      <c r="C70" s="10"/>
      <c r="D70" s="46"/>
      <c r="E70" s="46"/>
      <c r="F70" s="46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48</v>
      </c>
      <c r="C71" s="10"/>
      <c r="D71" s="46"/>
      <c r="E71" s="46"/>
      <c r="F71" s="46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49</v>
      </c>
      <c r="C72" s="10"/>
      <c r="D72" s="46"/>
      <c r="E72" s="46"/>
      <c r="F72" s="46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50</v>
      </c>
      <c r="C73" s="10"/>
      <c r="D73" s="46"/>
      <c r="E73" s="46"/>
      <c r="F73" s="46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51</v>
      </c>
      <c r="C74" s="10"/>
      <c r="D74" s="46"/>
      <c r="E74" s="46"/>
      <c r="F74" s="46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52</v>
      </c>
      <c r="C75" s="10"/>
      <c r="D75" s="46"/>
      <c r="E75" s="46"/>
      <c r="F75" s="46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53</v>
      </c>
      <c r="C76" s="10"/>
      <c r="D76" s="46"/>
      <c r="E76" s="46"/>
      <c r="F76" s="46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54</v>
      </c>
      <c r="C77" s="10"/>
      <c r="D77" s="46"/>
      <c r="E77" s="46"/>
      <c r="F77" s="46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55</v>
      </c>
      <c r="C78" s="10"/>
      <c r="D78" s="46"/>
      <c r="E78" s="46"/>
      <c r="F78" s="46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56</v>
      </c>
      <c r="C79" s="10"/>
      <c r="D79" s="46"/>
      <c r="E79" s="46"/>
      <c r="F79" s="46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57</v>
      </c>
      <c r="C80" s="10"/>
      <c r="D80" s="46"/>
      <c r="E80" s="46"/>
      <c r="F80" s="46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58</v>
      </c>
      <c r="C81" s="10"/>
      <c r="D81" s="46"/>
      <c r="E81" s="46"/>
      <c r="F81" s="46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59</v>
      </c>
      <c r="C82" s="10"/>
      <c r="D82" s="46"/>
      <c r="E82" s="46"/>
      <c r="F82" s="46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60</v>
      </c>
      <c r="C83" s="10"/>
      <c r="D83" s="46"/>
      <c r="E83" s="46"/>
      <c r="F83" s="46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61</v>
      </c>
      <c r="C84" s="10"/>
      <c r="D84" s="46"/>
      <c r="E84" s="46"/>
      <c r="F84" s="46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62</v>
      </c>
      <c r="C85" s="10"/>
      <c r="D85" s="46"/>
      <c r="E85" s="46"/>
      <c r="F85" s="46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63</v>
      </c>
      <c r="C86" s="10"/>
      <c r="D86" s="46"/>
      <c r="E86" s="46"/>
      <c r="F86" s="46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64</v>
      </c>
      <c r="C87" s="10"/>
      <c r="D87" s="46"/>
      <c r="E87" s="46"/>
      <c r="F87" s="46"/>
      <c r="G87" s="10"/>
      <c r="H87" s="12" t="str">
        <f t="shared" si="0"/>
        <v/>
      </c>
      <c r="I87" s="10"/>
      <c r="J87" s="46"/>
      <c r="K87" s="35"/>
    </row>
    <row r="88" spans="2:11" x14ac:dyDescent="0.25">
      <c r="B88" s="21">
        <f t="shared" si="1"/>
        <v>65</v>
      </c>
      <c r="C88" s="10"/>
      <c r="D88" s="46"/>
      <c r="E88" s="46"/>
      <c r="F88" s="46"/>
      <c r="G88" s="10"/>
      <c r="H88" s="12" t="str">
        <f t="shared" ref="H88:H151" si="2">IF(G88 &lt;&gt; "",VLOOKUP($G88,Defect_severity,2,FALSE),"")</f>
        <v/>
      </c>
      <c r="I88" s="10"/>
      <c r="J88" s="46"/>
      <c r="K88" s="35"/>
    </row>
    <row r="89" spans="2:11" x14ac:dyDescent="0.25">
      <c r="B89" s="21">
        <f t="shared" si="1"/>
        <v>66</v>
      </c>
      <c r="C89" s="10"/>
      <c r="D89" s="46"/>
      <c r="E89" s="46"/>
      <c r="F89" s="46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ref="B90:B153" si="3">B89+1</f>
        <v>67</v>
      </c>
      <c r="C90" s="10"/>
      <c r="D90" s="46"/>
      <c r="E90" s="46"/>
      <c r="F90" s="46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68</v>
      </c>
      <c r="C91" s="10"/>
      <c r="D91" s="46"/>
      <c r="E91" s="46"/>
      <c r="F91" s="46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69</v>
      </c>
      <c r="C92" s="10"/>
      <c r="D92" s="46"/>
      <c r="E92" s="46"/>
      <c r="F92" s="46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70</v>
      </c>
      <c r="C93" s="10"/>
      <c r="D93" s="46"/>
      <c r="E93" s="46"/>
      <c r="F93" s="46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71</v>
      </c>
      <c r="C94" s="10"/>
      <c r="D94" s="46"/>
      <c r="E94" s="46"/>
      <c r="F94" s="46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72</v>
      </c>
      <c r="C95" s="10"/>
      <c r="D95" s="46"/>
      <c r="E95" s="46"/>
      <c r="F95" s="46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73</v>
      </c>
      <c r="C96" s="10"/>
      <c r="D96" s="46"/>
      <c r="E96" s="46"/>
      <c r="F96" s="46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74</v>
      </c>
      <c r="C97" s="10"/>
      <c r="D97" s="46"/>
      <c r="E97" s="46"/>
      <c r="F97" s="46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75</v>
      </c>
      <c r="C98" s="10"/>
      <c r="D98" s="46"/>
      <c r="E98" s="46"/>
      <c r="F98" s="46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76</v>
      </c>
      <c r="C99" s="10"/>
      <c r="D99" s="46"/>
      <c r="E99" s="46"/>
      <c r="F99" s="46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77</v>
      </c>
      <c r="C100" s="10"/>
      <c r="D100" s="46"/>
      <c r="E100" s="46"/>
      <c r="F100" s="46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78</v>
      </c>
      <c r="C101" s="10"/>
      <c r="D101" s="46"/>
      <c r="E101" s="46"/>
      <c r="F101" s="46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79</v>
      </c>
      <c r="C102" s="10"/>
      <c r="D102" s="46"/>
      <c r="E102" s="46"/>
      <c r="F102" s="46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80</v>
      </c>
      <c r="C103" s="10"/>
      <c r="D103" s="46"/>
      <c r="E103" s="46"/>
      <c r="F103" s="46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81</v>
      </c>
      <c r="C104" s="10"/>
      <c r="D104" s="46"/>
      <c r="E104" s="46"/>
      <c r="F104" s="46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82</v>
      </c>
      <c r="C105" s="10"/>
      <c r="D105" s="46"/>
      <c r="E105" s="46"/>
      <c r="F105" s="46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83</v>
      </c>
      <c r="C106" s="10"/>
      <c r="D106" s="46"/>
      <c r="E106" s="46"/>
      <c r="F106" s="46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84</v>
      </c>
      <c r="C107" s="10"/>
      <c r="D107" s="46"/>
      <c r="E107" s="46"/>
      <c r="F107" s="46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85</v>
      </c>
      <c r="C108" s="10"/>
      <c r="D108" s="46"/>
      <c r="E108" s="46"/>
      <c r="F108" s="46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86</v>
      </c>
      <c r="C109" s="10"/>
      <c r="D109" s="46"/>
      <c r="E109" s="46"/>
      <c r="F109" s="46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87</v>
      </c>
      <c r="C110" s="10"/>
      <c r="D110" s="46"/>
      <c r="E110" s="46"/>
      <c r="F110" s="46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88</v>
      </c>
      <c r="C111" s="10"/>
      <c r="D111" s="46"/>
      <c r="E111" s="46"/>
      <c r="F111" s="46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89</v>
      </c>
      <c r="C112" s="10"/>
      <c r="D112" s="46"/>
      <c r="E112" s="46"/>
      <c r="F112" s="46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90</v>
      </c>
      <c r="C113" s="10"/>
      <c r="D113" s="46"/>
      <c r="E113" s="46"/>
      <c r="F113" s="46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91</v>
      </c>
      <c r="C114" s="10"/>
      <c r="D114" s="46"/>
      <c r="E114" s="46"/>
      <c r="F114" s="46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92</v>
      </c>
      <c r="C115" s="10"/>
      <c r="D115" s="46"/>
      <c r="E115" s="46"/>
      <c r="F115" s="46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93</v>
      </c>
      <c r="C116" s="10"/>
      <c r="D116" s="46"/>
      <c r="E116" s="46"/>
      <c r="F116" s="46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94</v>
      </c>
      <c r="C117" s="10"/>
      <c r="D117" s="46"/>
      <c r="E117" s="46"/>
      <c r="F117" s="46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95</v>
      </c>
      <c r="C118" s="10"/>
      <c r="D118" s="46"/>
      <c r="E118" s="46"/>
      <c r="F118" s="46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96</v>
      </c>
      <c r="C119" s="10"/>
      <c r="D119" s="46"/>
      <c r="E119" s="46"/>
      <c r="F119" s="46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97</v>
      </c>
      <c r="C120" s="10"/>
      <c r="D120" s="46"/>
      <c r="E120" s="46"/>
      <c r="F120" s="46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98</v>
      </c>
      <c r="C121" s="10"/>
      <c r="D121" s="46"/>
      <c r="E121" s="46"/>
      <c r="F121" s="46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99</v>
      </c>
      <c r="C122" s="10"/>
      <c r="D122" s="46"/>
      <c r="E122" s="46"/>
      <c r="F122" s="46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100</v>
      </c>
      <c r="C123" s="10"/>
      <c r="D123" s="46"/>
      <c r="E123" s="46"/>
      <c r="F123" s="46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101</v>
      </c>
      <c r="C124" s="10"/>
      <c r="D124" s="46"/>
      <c r="E124" s="46"/>
      <c r="F124" s="46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102</v>
      </c>
      <c r="C125" s="10"/>
      <c r="D125" s="46"/>
      <c r="E125" s="46"/>
      <c r="F125" s="46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103</v>
      </c>
      <c r="C126" s="10"/>
      <c r="D126" s="46"/>
      <c r="E126" s="46"/>
      <c r="F126" s="46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104</v>
      </c>
      <c r="C127" s="10"/>
      <c r="D127" s="46"/>
      <c r="E127" s="46"/>
      <c r="F127" s="46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105</v>
      </c>
      <c r="C128" s="10"/>
      <c r="D128" s="46"/>
      <c r="E128" s="46"/>
      <c r="F128" s="46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106</v>
      </c>
      <c r="C129" s="10"/>
      <c r="D129" s="46"/>
      <c r="E129" s="46"/>
      <c r="F129" s="46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107</v>
      </c>
      <c r="C130" s="10"/>
      <c r="D130" s="46"/>
      <c r="E130" s="46"/>
      <c r="F130" s="46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108</v>
      </c>
      <c r="C131" s="10"/>
      <c r="D131" s="46"/>
      <c r="E131" s="46"/>
      <c r="F131" s="46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109</v>
      </c>
      <c r="C132" s="10"/>
      <c r="D132" s="46"/>
      <c r="E132" s="46"/>
      <c r="F132" s="46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110</v>
      </c>
      <c r="C133" s="10"/>
      <c r="D133" s="46"/>
      <c r="E133" s="46"/>
      <c r="F133" s="46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111</v>
      </c>
      <c r="C134" s="10"/>
      <c r="D134" s="46"/>
      <c r="E134" s="46"/>
      <c r="F134" s="46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112</v>
      </c>
      <c r="C135" s="10"/>
      <c r="D135" s="46"/>
      <c r="E135" s="46"/>
      <c r="F135" s="46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113</v>
      </c>
      <c r="C136" s="10"/>
      <c r="D136" s="46"/>
      <c r="E136" s="46"/>
      <c r="F136" s="46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114</v>
      </c>
      <c r="C137" s="10"/>
      <c r="D137" s="46"/>
      <c r="E137" s="46"/>
      <c r="F137" s="46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115</v>
      </c>
      <c r="C138" s="10"/>
      <c r="D138" s="46"/>
      <c r="E138" s="46"/>
      <c r="F138" s="46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116</v>
      </c>
      <c r="C139" s="10"/>
      <c r="D139" s="46"/>
      <c r="E139" s="46"/>
      <c r="F139" s="46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117</v>
      </c>
      <c r="C140" s="10"/>
      <c r="D140" s="46"/>
      <c r="E140" s="46"/>
      <c r="F140" s="46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118</v>
      </c>
      <c r="C141" s="10"/>
      <c r="D141" s="46"/>
      <c r="E141" s="46"/>
      <c r="F141" s="46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119</v>
      </c>
      <c r="C142" s="10"/>
      <c r="D142" s="46"/>
      <c r="E142" s="46"/>
      <c r="F142" s="46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120</v>
      </c>
      <c r="C143" s="10"/>
      <c r="D143" s="46"/>
      <c r="E143" s="46"/>
      <c r="F143" s="46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121</v>
      </c>
      <c r="C144" s="10"/>
      <c r="D144" s="46"/>
      <c r="E144" s="46"/>
      <c r="F144" s="46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122</v>
      </c>
      <c r="C145" s="10"/>
      <c r="D145" s="46"/>
      <c r="E145" s="46"/>
      <c r="F145" s="46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123</v>
      </c>
      <c r="C146" s="10"/>
      <c r="D146" s="46"/>
      <c r="E146" s="46"/>
      <c r="F146" s="46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124</v>
      </c>
      <c r="C147" s="10"/>
      <c r="D147" s="46"/>
      <c r="E147" s="46"/>
      <c r="F147" s="46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125</v>
      </c>
      <c r="C148" s="10"/>
      <c r="D148" s="46"/>
      <c r="E148" s="46"/>
      <c r="F148" s="46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126</v>
      </c>
      <c r="C149" s="10"/>
      <c r="D149" s="46"/>
      <c r="E149" s="46"/>
      <c r="F149" s="46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127</v>
      </c>
      <c r="C150" s="10"/>
      <c r="D150" s="46"/>
      <c r="E150" s="46"/>
      <c r="F150" s="46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128</v>
      </c>
      <c r="C151" s="10"/>
      <c r="D151" s="46"/>
      <c r="E151" s="46"/>
      <c r="F151" s="46"/>
      <c r="G151" s="10"/>
      <c r="H151" s="12" t="str">
        <f t="shared" si="2"/>
        <v/>
      </c>
      <c r="I151" s="10"/>
      <c r="J151" s="46"/>
      <c r="K151" s="35"/>
    </row>
    <row r="152" spans="2:11" x14ac:dyDescent="0.25">
      <c r="B152" s="21">
        <f t="shared" si="3"/>
        <v>129</v>
      </c>
      <c r="C152" s="10"/>
      <c r="D152" s="46"/>
      <c r="E152" s="46"/>
      <c r="F152" s="46"/>
      <c r="G152" s="10"/>
      <c r="H152" s="12" t="str">
        <f t="shared" ref="H152:H215" si="4">IF(G152 &lt;&gt; "",VLOOKUP($G152,Defect_severity,2,FALSE),"")</f>
        <v/>
      </c>
      <c r="I152" s="10"/>
      <c r="J152" s="46"/>
      <c r="K152" s="35"/>
    </row>
    <row r="153" spans="2:11" x14ac:dyDescent="0.25">
      <c r="B153" s="21">
        <f t="shared" si="3"/>
        <v>130</v>
      </c>
      <c r="C153" s="10"/>
      <c r="D153" s="46"/>
      <c r="E153" s="46"/>
      <c r="F153" s="46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ref="B154:B217" si="5">B153+1</f>
        <v>131</v>
      </c>
      <c r="C154" s="10"/>
      <c r="D154" s="46"/>
      <c r="E154" s="46"/>
      <c r="F154" s="46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132</v>
      </c>
      <c r="C155" s="10"/>
      <c r="D155" s="46"/>
      <c r="E155" s="46"/>
      <c r="F155" s="46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133</v>
      </c>
      <c r="C156" s="10"/>
      <c r="D156" s="46"/>
      <c r="E156" s="46"/>
      <c r="F156" s="46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134</v>
      </c>
      <c r="C157" s="10"/>
      <c r="D157" s="46"/>
      <c r="E157" s="46"/>
      <c r="F157" s="46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135</v>
      </c>
      <c r="C158" s="10"/>
      <c r="D158" s="46"/>
      <c r="E158" s="46"/>
      <c r="F158" s="46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136</v>
      </c>
      <c r="C159" s="10"/>
      <c r="D159" s="46"/>
      <c r="E159" s="46"/>
      <c r="F159" s="46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137</v>
      </c>
      <c r="C160" s="10"/>
      <c r="D160" s="46"/>
      <c r="E160" s="46"/>
      <c r="F160" s="46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138</v>
      </c>
      <c r="C161" s="10"/>
      <c r="D161" s="46"/>
      <c r="E161" s="46"/>
      <c r="F161" s="46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139</v>
      </c>
      <c r="C162" s="10"/>
      <c r="D162" s="46"/>
      <c r="E162" s="46"/>
      <c r="F162" s="46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140</v>
      </c>
      <c r="C163" s="10"/>
      <c r="D163" s="46"/>
      <c r="E163" s="46"/>
      <c r="F163" s="46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141</v>
      </c>
      <c r="C164" s="10"/>
      <c r="D164" s="46"/>
      <c r="E164" s="46"/>
      <c r="F164" s="46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142</v>
      </c>
      <c r="C165" s="10"/>
      <c r="D165" s="46"/>
      <c r="E165" s="46"/>
      <c r="F165" s="46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143</v>
      </c>
      <c r="C166" s="10"/>
      <c r="D166" s="46"/>
      <c r="E166" s="46"/>
      <c r="F166" s="46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144</v>
      </c>
      <c r="C167" s="10"/>
      <c r="D167" s="46"/>
      <c r="E167" s="46"/>
      <c r="F167" s="46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145</v>
      </c>
      <c r="C168" s="10"/>
      <c r="D168" s="46"/>
      <c r="E168" s="46"/>
      <c r="F168" s="46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146</v>
      </c>
      <c r="C169" s="10"/>
      <c r="D169" s="46"/>
      <c r="E169" s="46"/>
      <c r="F169" s="46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147</v>
      </c>
      <c r="C170" s="10"/>
      <c r="D170" s="46"/>
      <c r="E170" s="46"/>
      <c r="F170" s="46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148</v>
      </c>
      <c r="C171" s="10"/>
      <c r="D171" s="46"/>
      <c r="E171" s="46"/>
      <c r="F171" s="46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149</v>
      </c>
      <c r="C172" s="10"/>
      <c r="D172" s="46"/>
      <c r="E172" s="46"/>
      <c r="F172" s="46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150</v>
      </c>
      <c r="C173" s="10"/>
      <c r="D173" s="46"/>
      <c r="E173" s="46"/>
      <c r="F173" s="46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151</v>
      </c>
      <c r="C174" s="10"/>
      <c r="D174" s="46"/>
      <c r="E174" s="46"/>
      <c r="F174" s="46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152</v>
      </c>
      <c r="C175" s="10"/>
      <c r="D175" s="46"/>
      <c r="E175" s="46"/>
      <c r="F175" s="46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153</v>
      </c>
      <c r="C176" s="10"/>
      <c r="D176" s="46"/>
      <c r="E176" s="46"/>
      <c r="F176" s="46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154</v>
      </c>
      <c r="C177" s="10"/>
      <c r="D177" s="46"/>
      <c r="E177" s="46"/>
      <c r="F177" s="46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155</v>
      </c>
      <c r="C178" s="10"/>
      <c r="D178" s="46"/>
      <c r="E178" s="46"/>
      <c r="F178" s="46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156</v>
      </c>
      <c r="C179" s="10"/>
      <c r="D179" s="46"/>
      <c r="E179" s="46"/>
      <c r="F179" s="46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157</v>
      </c>
      <c r="C180" s="10"/>
      <c r="D180" s="46"/>
      <c r="E180" s="46"/>
      <c r="F180" s="46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158</v>
      </c>
      <c r="C181" s="10"/>
      <c r="D181" s="46"/>
      <c r="E181" s="46"/>
      <c r="F181" s="46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159</v>
      </c>
      <c r="C182" s="10"/>
      <c r="D182" s="46"/>
      <c r="E182" s="46"/>
      <c r="F182" s="46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160</v>
      </c>
      <c r="C183" s="10"/>
      <c r="D183" s="46"/>
      <c r="E183" s="46"/>
      <c r="F183" s="46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161</v>
      </c>
      <c r="C184" s="10"/>
      <c r="D184" s="46"/>
      <c r="E184" s="46"/>
      <c r="F184" s="46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162</v>
      </c>
      <c r="C185" s="10"/>
      <c r="D185" s="46"/>
      <c r="E185" s="46"/>
      <c r="F185" s="46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163</v>
      </c>
      <c r="C186" s="10"/>
      <c r="D186" s="46"/>
      <c r="E186" s="46"/>
      <c r="F186" s="46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164</v>
      </c>
      <c r="C187" s="10"/>
      <c r="D187" s="46"/>
      <c r="E187" s="46"/>
      <c r="F187" s="46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165</v>
      </c>
      <c r="C188" s="10"/>
      <c r="D188" s="46"/>
      <c r="E188" s="46"/>
      <c r="F188" s="46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166</v>
      </c>
      <c r="C189" s="10"/>
      <c r="D189" s="46"/>
      <c r="E189" s="46"/>
      <c r="F189" s="46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167</v>
      </c>
      <c r="C190" s="10"/>
      <c r="D190" s="46"/>
      <c r="E190" s="46"/>
      <c r="F190" s="46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168</v>
      </c>
      <c r="C191" s="10"/>
      <c r="D191" s="46"/>
      <c r="E191" s="46"/>
      <c r="F191" s="46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169</v>
      </c>
      <c r="C192" s="10"/>
      <c r="D192" s="46"/>
      <c r="E192" s="46"/>
      <c r="F192" s="46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170</v>
      </c>
      <c r="C193" s="10"/>
      <c r="D193" s="46"/>
      <c r="E193" s="46"/>
      <c r="F193" s="46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171</v>
      </c>
      <c r="C194" s="10"/>
      <c r="D194" s="46"/>
      <c r="E194" s="46"/>
      <c r="F194" s="46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172</v>
      </c>
      <c r="C195" s="10"/>
      <c r="D195" s="46"/>
      <c r="E195" s="46"/>
      <c r="F195" s="46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173</v>
      </c>
      <c r="C196" s="10"/>
      <c r="D196" s="46"/>
      <c r="E196" s="46"/>
      <c r="F196" s="46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174</v>
      </c>
      <c r="C197" s="10"/>
      <c r="D197" s="46"/>
      <c r="E197" s="46"/>
      <c r="F197" s="46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175</v>
      </c>
      <c r="C198" s="10"/>
      <c r="D198" s="46"/>
      <c r="E198" s="46"/>
      <c r="F198" s="46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176</v>
      </c>
      <c r="C199" s="10"/>
      <c r="D199" s="46"/>
      <c r="E199" s="46"/>
      <c r="F199" s="46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177</v>
      </c>
      <c r="C200" s="10"/>
      <c r="D200" s="46"/>
      <c r="E200" s="46"/>
      <c r="F200" s="46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178</v>
      </c>
      <c r="C201" s="10"/>
      <c r="D201" s="46"/>
      <c r="E201" s="46"/>
      <c r="F201" s="46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179</v>
      </c>
      <c r="C202" s="10"/>
      <c r="D202" s="46"/>
      <c r="E202" s="46"/>
      <c r="F202" s="46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180</v>
      </c>
      <c r="C203" s="10"/>
      <c r="D203" s="46"/>
      <c r="E203" s="46"/>
      <c r="F203" s="46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181</v>
      </c>
      <c r="C204" s="10"/>
      <c r="D204" s="46"/>
      <c r="E204" s="46"/>
      <c r="F204" s="46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182</v>
      </c>
      <c r="C205" s="10"/>
      <c r="D205" s="46"/>
      <c r="E205" s="46"/>
      <c r="F205" s="46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183</v>
      </c>
      <c r="C206" s="10"/>
      <c r="D206" s="46"/>
      <c r="E206" s="46"/>
      <c r="F206" s="46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184</v>
      </c>
      <c r="C207" s="10"/>
      <c r="D207" s="46"/>
      <c r="E207" s="46"/>
      <c r="F207" s="46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185</v>
      </c>
      <c r="C208" s="10"/>
      <c r="D208" s="46"/>
      <c r="E208" s="46"/>
      <c r="F208" s="46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186</v>
      </c>
      <c r="C209" s="10"/>
      <c r="D209" s="46"/>
      <c r="E209" s="46"/>
      <c r="F209" s="46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187</v>
      </c>
      <c r="C210" s="10"/>
      <c r="D210" s="46"/>
      <c r="E210" s="46"/>
      <c r="F210" s="46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188</v>
      </c>
      <c r="C211" s="10"/>
      <c r="D211" s="46"/>
      <c r="E211" s="46"/>
      <c r="F211" s="46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189</v>
      </c>
      <c r="C212" s="10"/>
      <c r="D212" s="46"/>
      <c r="E212" s="46"/>
      <c r="F212" s="46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190</v>
      </c>
      <c r="C213" s="10"/>
      <c r="D213" s="46"/>
      <c r="E213" s="46"/>
      <c r="F213" s="46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191</v>
      </c>
      <c r="C214" s="10"/>
      <c r="D214" s="46"/>
      <c r="E214" s="46"/>
      <c r="F214" s="46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192</v>
      </c>
      <c r="C215" s="10"/>
      <c r="D215" s="46"/>
      <c r="E215" s="46"/>
      <c r="F215" s="46"/>
      <c r="G215" s="10"/>
      <c r="H215" s="12" t="str">
        <f t="shared" si="4"/>
        <v/>
      </c>
      <c r="I215" s="10"/>
      <c r="J215" s="46"/>
      <c r="K215" s="35"/>
    </row>
    <row r="216" spans="2:11" x14ac:dyDescent="0.25">
      <c r="B216" s="21">
        <f t="shared" si="5"/>
        <v>193</v>
      </c>
      <c r="C216" s="10"/>
      <c r="D216" s="46"/>
      <c r="E216" s="46"/>
      <c r="F216" s="46"/>
      <c r="G216" s="10"/>
      <c r="H216" s="12" t="str">
        <f t="shared" ref="H216:H279" si="6">IF(G216 &lt;&gt; "",VLOOKUP($G216,Defect_severity,2,FALSE),"")</f>
        <v/>
      </c>
      <c r="I216" s="10"/>
      <c r="J216" s="46"/>
      <c r="K216" s="35"/>
    </row>
    <row r="217" spans="2:11" x14ac:dyDescent="0.25">
      <c r="B217" s="21">
        <f t="shared" si="5"/>
        <v>194</v>
      </c>
      <c r="C217" s="10"/>
      <c r="D217" s="46"/>
      <c r="E217" s="46"/>
      <c r="F217" s="46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ref="B218:B281" si="7">B217+1</f>
        <v>195</v>
      </c>
      <c r="C218" s="10"/>
      <c r="D218" s="46"/>
      <c r="E218" s="46"/>
      <c r="F218" s="46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196</v>
      </c>
      <c r="C219" s="10"/>
      <c r="D219" s="46"/>
      <c r="E219" s="46"/>
      <c r="F219" s="46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197</v>
      </c>
      <c r="C220" s="10"/>
      <c r="D220" s="46"/>
      <c r="E220" s="46"/>
      <c r="F220" s="46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198</v>
      </c>
      <c r="C221" s="10"/>
      <c r="D221" s="46"/>
      <c r="E221" s="46"/>
      <c r="F221" s="46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199</v>
      </c>
      <c r="C222" s="10"/>
      <c r="D222" s="46"/>
      <c r="E222" s="46"/>
      <c r="F222" s="46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200</v>
      </c>
      <c r="C223" s="10"/>
      <c r="D223" s="46"/>
      <c r="E223" s="46"/>
      <c r="F223" s="46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201</v>
      </c>
      <c r="C224" s="10"/>
      <c r="D224" s="46"/>
      <c r="E224" s="46"/>
      <c r="F224" s="46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202</v>
      </c>
      <c r="C225" s="10"/>
      <c r="D225" s="46"/>
      <c r="E225" s="46"/>
      <c r="F225" s="46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203</v>
      </c>
      <c r="C226" s="10"/>
      <c r="D226" s="46"/>
      <c r="E226" s="46"/>
      <c r="F226" s="46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204</v>
      </c>
      <c r="C227" s="10"/>
      <c r="D227" s="46"/>
      <c r="E227" s="46"/>
      <c r="F227" s="46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205</v>
      </c>
      <c r="C228" s="10"/>
      <c r="D228" s="46"/>
      <c r="E228" s="46"/>
      <c r="F228" s="46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206</v>
      </c>
      <c r="C229" s="10"/>
      <c r="D229" s="46"/>
      <c r="E229" s="46"/>
      <c r="F229" s="46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207</v>
      </c>
      <c r="C230" s="10"/>
      <c r="D230" s="46"/>
      <c r="E230" s="46"/>
      <c r="F230" s="46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208</v>
      </c>
      <c r="C231" s="10"/>
      <c r="D231" s="46"/>
      <c r="E231" s="46"/>
      <c r="F231" s="46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209</v>
      </c>
      <c r="C232" s="10"/>
      <c r="D232" s="46"/>
      <c r="E232" s="46"/>
      <c r="F232" s="46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210</v>
      </c>
      <c r="C233" s="10"/>
      <c r="D233" s="46"/>
      <c r="E233" s="46"/>
      <c r="F233" s="46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211</v>
      </c>
      <c r="C234" s="10"/>
      <c r="D234" s="46"/>
      <c r="E234" s="46"/>
      <c r="F234" s="46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212</v>
      </c>
      <c r="C235" s="10"/>
      <c r="D235" s="46"/>
      <c r="E235" s="46"/>
      <c r="F235" s="46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213</v>
      </c>
      <c r="C236" s="10"/>
      <c r="D236" s="46"/>
      <c r="E236" s="46"/>
      <c r="F236" s="46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214</v>
      </c>
      <c r="C237" s="10"/>
      <c r="D237" s="46"/>
      <c r="E237" s="46"/>
      <c r="F237" s="46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215</v>
      </c>
      <c r="C238" s="10"/>
      <c r="D238" s="46"/>
      <c r="E238" s="46"/>
      <c r="F238" s="46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216</v>
      </c>
      <c r="C239" s="10"/>
      <c r="D239" s="46"/>
      <c r="E239" s="46"/>
      <c r="F239" s="46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217</v>
      </c>
      <c r="C240" s="10"/>
      <c r="D240" s="46"/>
      <c r="E240" s="46"/>
      <c r="F240" s="46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218</v>
      </c>
      <c r="C241" s="10"/>
      <c r="D241" s="46"/>
      <c r="E241" s="46"/>
      <c r="F241" s="46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219</v>
      </c>
      <c r="C242" s="10"/>
      <c r="D242" s="46"/>
      <c r="E242" s="46"/>
      <c r="F242" s="46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220</v>
      </c>
      <c r="C243" s="10"/>
      <c r="D243" s="46"/>
      <c r="E243" s="46"/>
      <c r="F243" s="46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221</v>
      </c>
      <c r="C244" s="10"/>
      <c r="D244" s="46"/>
      <c r="E244" s="46"/>
      <c r="F244" s="46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222</v>
      </c>
      <c r="C245" s="10"/>
      <c r="D245" s="46"/>
      <c r="E245" s="46"/>
      <c r="F245" s="46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223</v>
      </c>
      <c r="C246" s="10"/>
      <c r="D246" s="46"/>
      <c r="E246" s="46"/>
      <c r="F246" s="46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224</v>
      </c>
      <c r="C247" s="10"/>
      <c r="D247" s="46"/>
      <c r="E247" s="46"/>
      <c r="F247" s="46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225</v>
      </c>
      <c r="C248" s="10"/>
      <c r="D248" s="46"/>
      <c r="E248" s="46"/>
      <c r="F248" s="46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226</v>
      </c>
      <c r="C249" s="10"/>
      <c r="D249" s="46"/>
      <c r="E249" s="46"/>
      <c r="F249" s="46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227</v>
      </c>
      <c r="C250" s="10"/>
      <c r="D250" s="46"/>
      <c r="E250" s="46"/>
      <c r="F250" s="46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228</v>
      </c>
      <c r="C251" s="10"/>
      <c r="D251" s="46"/>
      <c r="E251" s="46"/>
      <c r="F251" s="46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229</v>
      </c>
      <c r="C252" s="10"/>
      <c r="D252" s="46"/>
      <c r="E252" s="46"/>
      <c r="F252" s="46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230</v>
      </c>
      <c r="C253" s="10"/>
      <c r="D253" s="46"/>
      <c r="E253" s="46"/>
      <c r="F253" s="46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231</v>
      </c>
      <c r="C254" s="10"/>
      <c r="D254" s="46"/>
      <c r="E254" s="46"/>
      <c r="F254" s="46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232</v>
      </c>
      <c r="C255" s="10"/>
      <c r="D255" s="46"/>
      <c r="E255" s="46"/>
      <c r="F255" s="46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233</v>
      </c>
      <c r="C256" s="10"/>
      <c r="D256" s="46"/>
      <c r="E256" s="46"/>
      <c r="F256" s="46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234</v>
      </c>
      <c r="C257" s="10"/>
      <c r="D257" s="46"/>
      <c r="E257" s="46"/>
      <c r="F257" s="46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235</v>
      </c>
      <c r="C258" s="10"/>
      <c r="D258" s="46"/>
      <c r="E258" s="46"/>
      <c r="F258" s="46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236</v>
      </c>
      <c r="C259" s="10"/>
      <c r="D259" s="46"/>
      <c r="E259" s="46"/>
      <c r="F259" s="46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237</v>
      </c>
      <c r="C260" s="10"/>
      <c r="D260" s="46"/>
      <c r="E260" s="46"/>
      <c r="F260" s="46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238</v>
      </c>
      <c r="C261" s="10"/>
      <c r="D261" s="46"/>
      <c r="E261" s="46"/>
      <c r="F261" s="46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239</v>
      </c>
      <c r="C262" s="10"/>
      <c r="D262" s="46"/>
      <c r="E262" s="46"/>
      <c r="F262" s="46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240</v>
      </c>
      <c r="C263" s="10"/>
      <c r="D263" s="46"/>
      <c r="E263" s="46"/>
      <c r="F263" s="46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241</v>
      </c>
      <c r="C264" s="10"/>
      <c r="D264" s="46"/>
      <c r="E264" s="46"/>
      <c r="F264" s="46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242</v>
      </c>
      <c r="C265" s="10"/>
      <c r="D265" s="46"/>
      <c r="E265" s="46"/>
      <c r="F265" s="46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243</v>
      </c>
      <c r="C266" s="10"/>
      <c r="D266" s="46"/>
      <c r="E266" s="46"/>
      <c r="F266" s="46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244</v>
      </c>
      <c r="C267" s="10"/>
      <c r="D267" s="46"/>
      <c r="E267" s="46"/>
      <c r="F267" s="46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245</v>
      </c>
      <c r="C268" s="10"/>
      <c r="D268" s="46"/>
      <c r="E268" s="46"/>
      <c r="F268" s="46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246</v>
      </c>
      <c r="C269" s="10"/>
      <c r="D269" s="46"/>
      <c r="E269" s="46"/>
      <c r="F269" s="46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247</v>
      </c>
      <c r="C270" s="10"/>
      <c r="D270" s="46"/>
      <c r="E270" s="46"/>
      <c r="F270" s="46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248</v>
      </c>
      <c r="C271" s="10"/>
      <c r="D271" s="46"/>
      <c r="E271" s="46"/>
      <c r="F271" s="46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249</v>
      </c>
      <c r="C272" s="10"/>
      <c r="D272" s="46"/>
      <c r="E272" s="46"/>
      <c r="F272" s="46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250</v>
      </c>
      <c r="C273" s="10"/>
      <c r="D273" s="46"/>
      <c r="E273" s="46"/>
      <c r="F273" s="46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251</v>
      </c>
      <c r="C274" s="10"/>
      <c r="D274" s="46"/>
      <c r="E274" s="46"/>
      <c r="F274" s="46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252</v>
      </c>
      <c r="C275" s="10"/>
      <c r="D275" s="46"/>
      <c r="E275" s="46"/>
      <c r="F275" s="46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253</v>
      </c>
      <c r="C276" s="10"/>
      <c r="D276" s="46"/>
      <c r="E276" s="46"/>
      <c r="F276" s="46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254</v>
      </c>
      <c r="C277" s="10"/>
      <c r="D277" s="46"/>
      <c r="E277" s="46"/>
      <c r="F277" s="46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255</v>
      </c>
      <c r="C278" s="10"/>
      <c r="D278" s="46"/>
      <c r="E278" s="46"/>
      <c r="F278" s="46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256</v>
      </c>
      <c r="C279" s="10"/>
      <c r="D279" s="46"/>
      <c r="E279" s="46"/>
      <c r="F279" s="46"/>
      <c r="G279" s="10"/>
      <c r="H279" s="12" t="str">
        <f t="shared" si="6"/>
        <v/>
      </c>
      <c r="I279" s="10"/>
      <c r="J279" s="46"/>
      <c r="K279" s="35"/>
    </row>
    <row r="280" spans="2:11" x14ac:dyDescent="0.25">
      <c r="B280" s="21">
        <f t="shared" si="7"/>
        <v>257</v>
      </c>
      <c r="C280" s="10"/>
      <c r="D280" s="46"/>
      <c r="E280" s="46"/>
      <c r="F280" s="46"/>
      <c r="G280" s="10"/>
      <c r="H280" s="12" t="str">
        <f t="shared" ref="H280:H323" si="8">IF(G280 &lt;&gt; "",VLOOKUP($G280,Defect_severity,2,FALSE),"")</f>
        <v/>
      </c>
      <c r="I280" s="10"/>
      <c r="J280" s="46"/>
      <c r="K280" s="35"/>
    </row>
    <row r="281" spans="2:11" x14ac:dyDescent="0.25">
      <c r="B281" s="21">
        <f t="shared" si="7"/>
        <v>258</v>
      </c>
      <c r="C281" s="10"/>
      <c r="D281" s="46"/>
      <c r="E281" s="46"/>
      <c r="F281" s="46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ref="B282:B345" si="9">B281+1</f>
        <v>259</v>
      </c>
      <c r="C282" s="10"/>
      <c r="D282" s="46"/>
      <c r="E282" s="46"/>
      <c r="F282" s="46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260</v>
      </c>
      <c r="C283" s="10"/>
      <c r="D283" s="46"/>
      <c r="E283" s="46"/>
      <c r="F283" s="46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261</v>
      </c>
      <c r="C284" s="10"/>
      <c r="D284" s="46"/>
      <c r="E284" s="46"/>
      <c r="F284" s="46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262</v>
      </c>
      <c r="C285" s="10"/>
      <c r="D285" s="46"/>
      <c r="E285" s="46"/>
      <c r="F285" s="46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263</v>
      </c>
      <c r="C286" s="10"/>
      <c r="D286" s="46"/>
      <c r="E286" s="46"/>
      <c r="F286" s="46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264</v>
      </c>
      <c r="C287" s="10"/>
      <c r="D287" s="46"/>
      <c r="E287" s="46"/>
      <c r="F287" s="46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265</v>
      </c>
      <c r="C288" s="10"/>
      <c r="D288" s="46"/>
      <c r="E288" s="46"/>
      <c r="F288" s="46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266</v>
      </c>
      <c r="C289" s="10"/>
      <c r="D289" s="46"/>
      <c r="E289" s="46"/>
      <c r="F289" s="46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267</v>
      </c>
      <c r="C290" s="10"/>
      <c r="D290" s="46"/>
      <c r="E290" s="46"/>
      <c r="F290" s="46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268</v>
      </c>
      <c r="C291" s="10"/>
      <c r="D291" s="46"/>
      <c r="E291" s="46"/>
      <c r="F291" s="46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269</v>
      </c>
      <c r="C292" s="10"/>
      <c r="D292" s="46"/>
      <c r="E292" s="46"/>
      <c r="F292" s="46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270</v>
      </c>
      <c r="C293" s="10"/>
      <c r="D293" s="46"/>
      <c r="E293" s="46"/>
      <c r="F293" s="46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271</v>
      </c>
      <c r="C294" s="10"/>
      <c r="D294" s="46"/>
      <c r="E294" s="46"/>
      <c r="F294" s="46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272</v>
      </c>
      <c r="C295" s="10"/>
      <c r="D295" s="46"/>
      <c r="E295" s="46"/>
      <c r="F295" s="46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273</v>
      </c>
      <c r="C296" s="10"/>
      <c r="D296" s="46"/>
      <c r="E296" s="46"/>
      <c r="F296" s="46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274</v>
      </c>
      <c r="C297" s="10"/>
      <c r="D297" s="46"/>
      <c r="E297" s="46"/>
      <c r="F297" s="46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275</v>
      </c>
      <c r="C298" s="10"/>
      <c r="D298" s="46"/>
      <c r="E298" s="46"/>
      <c r="F298" s="46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276</v>
      </c>
      <c r="C299" s="10"/>
      <c r="D299" s="46"/>
      <c r="E299" s="46"/>
      <c r="F299" s="46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277</v>
      </c>
      <c r="C300" s="10"/>
      <c r="D300" s="46"/>
      <c r="E300" s="46"/>
      <c r="F300" s="46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278</v>
      </c>
      <c r="C301" s="10"/>
      <c r="D301" s="46"/>
      <c r="E301" s="46"/>
      <c r="F301" s="46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279</v>
      </c>
      <c r="C302" s="10"/>
      <c r="D302" s="46"/>
      <c r="E302" s="46"/>
      <c r="F302" s="46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280</v>
      </c>
      <c r="C303" s="10"/>
      <c r="D303" s="46"/>
      <c r="E303" s="46"/>
      <c r="F303" s="46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281</v>
      </c>
      <c r="C304" s="10"/>
      <c r="D304" s="46"/>
      <c r="E304" s="46"/>
      <c r="F304" s="46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282</v>
      </c>
      <c r="C305" s="10"/>
      <c r="D305" s="46"/>
      <c r="E305" s="46"/>
      <c r="F305" s="46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283</v>
      </c>
      <c r="C306" s="10"/>
      <c r="D306" s="46"/>
      <c r="E306" s="46"/>
      <c r="F306" s="46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284</v>
      </c>
      <c r="C307" s="10"/>
      <c r="D307" s="46"/>
      <c r="E307" s="46"/>
      <c r="F307" s="46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285</v>
      </c>
      <c r="C308" s="10"/>
      <c r="D308" s="46"/>
      <c r="E308" s="46"/>
      <c r="F308" s="46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286</v>
      </c>
      <c r="C309" s="10"/>
      <c r="D309" s="46"/>
      <c r="E309" s="46"/>
      <c r="F309" s="46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287</v>
      </c>
      <c r="C310" s="10"/>
      <c r="D310" s="46"/>
      <c r="E310" s="46"/>
      <c r="F310" s="46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288</v>
      </c>
      <c r="C311" s="10"/>
      <c r="D311" s="46"/>
      <c r="E311" s="46"/>
      <c r="F311" s="46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289</v>
      </c>
      <c r="C312" s="10"/>
      <c r="D312" s="46"/>
      <c r="E312" s="46"/>
      <c r="F312" s="46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290</v>
      </c>
      <c r="C313" s="10"/>
      <c r="D313" s="46"/>
      <c r="E313" s="46"/>
      <c r="F313" s="46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291</v>
      </c>
      <c r="C314" s="10"/>
      <c r="D314" s="46"/>
      <c r="E314" s="46"/>
      <c r="F314" s="46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292</v>
      </c>
      <c r="C315" s="10"/>
      <c r="D315" s="46"/>
      <c r="E315" s="46"/>
      <c r="F315" s="46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293</v>
      </c>
      <c r="C316" s="10"/>
      <c r="D316" s="46"/>
      <c r="E316" s="46"/>
      <c r="F316" s="46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294</v>
      </c>
      <c r="C317" s="10"/>
      <c r="D317" s="46"/>
      <c r="E317" s="46"/>
      <c r="F317" s="46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295</v>
      </c>
      <c r="C318" s="10"/>
      <c r="D318" s="46"/>
      <c r="E318" s="46"/>
      <c r="F318" s="46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296</v>
      </c>
      <c r="C319" s="10"/>
      <c r="D319" s="46"/>
      <c r="E319" s="46"/>
      <c r="F319" s="46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">
        <f t="shared" si="9"/>
        <v>297</v>
      </c>
      <c r="C320" s="10"/>
      <c r="D320" s="46"/>
      <c r="E320" s="46"/>
      <c r="F320" s="46"/>
      <c r="G320" s="10"/>
      <c r="H320" s="12" t="str">
        <f t="shared" si="8"/>
        <v/>
      </c>
      <c r="I320" s="10"/>
      <c r="J320" s="46"/>
      <c r="K320" s="35"/>
    </row>
    <row r="321" spans="2:11" x14ac:dyDescent="0.25">
      <c r="B321" s="156">
        <f t="shared" si="9"/>
        <v>298</v>
      </c>
      <c r="C321" s="154"/>
      <c r="D321" s="132"/>
      <c r="E321" s="132"/>
      <c r="F321" s="132"/>
      <c r="G321" s="154"/>
      <c r="H321" s="157" t="str">
        <f t="shared" si="8"/>
        <v/>
      </c>
      <c r="I321" s="154"/>
      <c r="J321" s="132"/>
      <c r="K321" s="155"/>
    </row>
    <row r="322" spans="2:11" x14ac:dyDescent="0.25">
      <c r="B322" s="21">
        <f t="shared" si="9"/>
        <v>299</v>
      </c>
      <c r="C322" s="10"/>
      <c r="D322" s="46"/>
      <c r="E322" s="46"/>
      <c r="F322" s="46"/>
      <c r="G322" s="10"/>
      <c r="H322" s="12" t="str">
        <f t="shared" si="8"/>
        <v/>
      </c>
      <c r="I322" s="10"/>
      <c r="J322" s="46"/>
      <c r="K322" s="35"/>
    </row>
    <row r="323" spans="2:11" x14ac:dyDescent="0.25">
      <c r="B323" s="21">
        <f t="shared" si="9"/>
        <v>300</v>
      </c>
      <c r="C323" s="10"/>
      <c r="D323" s="46"/>
      <c r="E323" s="46"/>
      <c r="F323" s="46"/>
      <c r="G323" s="10"/>
      <c r="H323" s="12" t="str">
        <f t="shared" si="8"/>
        <v/>
      </c>
      <c r="I323" s="10"/>
      <c r="J323" s="46"/>
      <c r="K323" s="35"/>
    </row>
    <row r="324" spans="2:11" x14ac:dyDescent="0.25">
      <c r="B324" s="21">
        <f t="shared" si="9"/>
        <v>301</v>
      </c>
      <c r="C324" s="10"/>
      <c r="D324" s="46"/>
      <c r="E324" s="46"/>
      <c r="F324" s="46"/>
      <c r="G324" s="10"/>
      <c r="H324" s="12" t="str">
        <f t="shared" ref="H324:H387" si="10">IF(G324 &lt;&gt; "",VLOOKUP($G324,Defect_severity,2,FALSE),"")</f>
        <v/>
      </c>
      <c r="I324" s="10"/>
      <c r="J324" s="46"/>
      <c r="K324" s="35"/>
    </row>
    <row r="325" spans="2:11" x14ac:dyDescent="0.25">
      <c r="B325" s="21">
        <f t="shared" si="9"/>
        <v>302</v>
      </c>
      <c r="C325" s="10"/>
      <c r="D325" s="46"/>
      <c r="E325" s="46"/>
      <c r="F325" s="46"/>
      <c r="G325" s="10"/>
      <c r="H325" s="12" t="str">
        <f t="shared" si="10"/>
        <v/>
      </c>
      <c r="I325" s="10"/>
      <c r="J325" s="46"/>
      <c r="K325" s="35"/>
    </row>
    <row r="326" spans="2:11" x14ac:dyDescent="0.25">
      <c r="B326" s="21">
        <f t="shared" si="9"/>
        <v>303</v>
      </c>
      <c r="C326" s="10"/>
      <c r="D326" s="46"/>
      <c r="E326" s="46"/>
      <c r="F326" s="46"/>
      <c r="G326" s="10"/>
      <c r="H326" s="12" t="str">
        <f t="shared" si="10"/>
        <v/>
      </c>
      <c r="I326" s="10"/>
      <c r="J326" s="46"/>
      <c r="K326" s="35"/>
    </row>
    <row r="327" spans="2:11" x14ac:dyDescent="0.25">
      <c r="B327" s="21">
        <f t="shared" si="9"/>
        <v>304</v>
      </c>
      <c r="C327" s="10"/>
      <c r="D327" s="46"/>
      <c r="E327" s="46"/>
      <c r="F327" s="46"/>
      <c r="G327" s="10"/>
      <c r="H327" s="12" t="str">
        <f t="shared" si="10"/>
        <v/>
      </c>
      <c r="I327" s="10"/>
      <c r="J327" s="46"/>
      <c r="K327" s="35"/>
    </row>
    <row r="328" spans="2:11" x14ac:dyDescent="0.25">
      <c r="B328" s="21">
        <f t="shared" si="9"/>
        <v>305</v>
      </c>
      <c r="C328" s="10"/>
      <c r="D328" s="46"/>
      <c r="E328" s="46"/>
      <c r="F328" s="46"/>
      <c r="G328" s="10"/>
      <c r="H328" s="12" t="str">
        <f t="shared" si="10"/>
        <v/>
      </c>
      <c r="I328" s="10"/>
      <c r="J328" s="46"/>
      <c r="K328" s="35"/>
    </row>
    <row r="329" spans="2:11" x14ac:dyDescent="0.25">
      <c r="B329" s="21">
        <f t="shared" si="9"/>
        <v>306</v>
      </c>
      <c r="C329" s="10"/>
      <c r="D329" s="46"/>
      <c r="E329" s="46"/>
      <c r="F329" s="46"/>
      <c r="G329" s="10"/>
      <c r="H329" s="12" t="str">
        <f t="shared" si="10"/>
        <v/>
      </c>
      <c r="I329" s="10"/>
      <c r="J329" s="46"/>
      <c r="K329" s="35"/>
    </row>
    <row r="330" spans="2:11" x14ac:dyDescent="0.25">
      <c r="B330" s="21">
        <f t="shared" si="9"/>
        <v>307</v>
      </c>
      <c r="C330" s="10"/>
      <c r="D330" s="46"/>
      <c r="E330" s="46"/>
      <c r="F330" s="46"/>
      <c r="G330" s="10"/>
      <c r="H330" s="12" t="str">
        <f t="shared" si="10"/>
        <v/>
      </c>
      <c r="I330" s="10"/>
      <c r="J330" s="46"/>
      <c r="K330" s="35"/>
    </row>
    <row r="331" spans="2:11" x14ac:dyDescent="0.25">
      <c r="B331" s="21">
        <f t="shared" si="9"/>
        <v>308</v>
      </c>
      <c r="C331" s="10"/>
      <c r="D331" s="46"/>
      <c r="E331" s="46"/>
      <c r="F331" s="46"/>
      <c r="G331" s="10"/>
      <c r="H331" s="12" t="str">
        <f t="shared" si="10"/>
        <v/>
      </c>
      <c r="I331" s="10"/>
      <c r="J331" s="46"/>
      <c r="K331" s="35"/>
    </row>
    <row r="332" spans="2:11" x14ac:dyDescent="0.25">
      <c r="B332" s="21">
        <f t="shared" si="9"/>
        <v>309</v>
      </c>
      <c r="C332" s="10"/>
      <c r="D332" s="46"/>
      <c r="E332" s="46"/>
      <c r="F332" s="46"/>
      <c r="G332" s="10"/>
      <c r="H332" s="12" t="str">
        <f t="shared" si="10"/>
        <v/>
      </c>
      <c r="I332" s="10"/>
      <c r="J332" s="46"/>
      <c r="K332" s="35"/>
    </row>
    <row r="333" spans="2:11" x14ac:dyDescent="0.25">
      <c r="B333" s="21">
        <f t="shared" si="9"/>
        <v>310</v>
      </c>
      <c r="C333" s="10"/>
      <c r="D333" s="46"/>
      <c r="E333" s="46"/>
      <c r="F333" s="46"/>
      <c r="G333" s="10"/>
      <c r="H333" s="12" t="str">
        <f t="shared" si="10"/>
        <v/>
      </c>
      <c r="I333" s="10"/>
      <c r="J333" s="46"/>
      <c r="K333" s="35"/>
    </row>
    <row r="334" spans="2:11" x14ac:dyDescent="0.25">
      <c r="B334" s="21">
        <f t="shared" si="9"/>
        <v>311</v>
      </c>
      <c r="C334" s="10"/>
      <c r="D334" s="46"/>
      <c r="E334" s="46"/>
      <c r="F334" s="46"/>
      <c r="G334" s="10"/>
      <c r="H334" s="12" t="str">
        <f t="shared" si="10"/>
        <v/>
      </c>
      <c r="I334" s="10"/>
      <c r="J334" s="46"/>
      <c r="K334" s="35"/>
    </row>
    <row r="335" spans="2:11" x14ac:dyDescent="0.25">
      <c r="B335" s="21">
        <f t="shared" si="9"/>
        <v>312</v>
      </c>
      <c r="C335" s="10"/>
      <c r="D335" s="46"/>
      <c r="E335" s="46"/>
      <c r="F335" s="46"/>
      <c r="G335" s="10"/>
      <c r="H335" s="12" t="str">
        <f t="shared" si="10"/>
        <v/>
      </c>
      <c r="I335" s="10"/>
      <c r="J335" s="46"/>
      <c r="K335" s="35"/>
    </row>
    <row r="336" spans="2:11" x14ac:dyDescent="0.25">
      <c r="B336" s="21">
        <f t="shared" si="9"/>
        <v>313</v>
      </c>
      <c r="C336" s="10"/>
      <c r="D336" s="46"/>
      <c r="E336" s="46"/>
      <c r="F336" s="46"/>
      <c r="G336" s="10"/>
      <c r="H336" s="12" t="str">
        <f t="shared" si="10"/>
        <v/>
      </c>
      <c r="I336" s="10"/>
      <c r="J336" s="46"/>
      <c r="K336" s="35"/>
    </row>
    <row r="337" spans="2:11" x14ac:dyDescent="0.25">
      <c r="B337" s="21">
        <f t="shared" si="9"/>
        <v>314</v>
      </c>
      <c r="C337" s="10"/>
      <c r="D337" s="46"/>
      <c r="E337" s="46"/>
      <c r="F337" s="46"/>
      <c r="G337" s="10"/>
      <c r="H337" s="12" t="str">
        <f t="shared" si="10"/>
        <v/>
      </c>
      <c r="I337" s="10"/>
      <c r="J337" s="46"/>
      <c r="K337" s="35"/>
    </row>
    <row r="338" spans="2:11" x14ac:dyDescent="0.25">
      <c r="B338" s="21">
        <f t="shared" si="9"/>
        <v>315</v>
      </c>
      <c r="C338" s="10"/>
      <c r="D338" s="46"/>
      <c r="E338" s="46"/>
      <c r="F338" s="46"/>
      <c r="G338" s="10"/>
      <c r="H338" s="12" t="str">
        <f t="shared" si="10"/>
        <v/>
      </c>
      <c r="I338" s="10"/>
      <c r="J338" s="46"/>
      <c r="K338" s="35"/>
    </row>
    <row r="339" spans="2:11" x14ac:dyDescent="0.25">
      <c r="B339" s="21">
        <f t="shared" si="9"/>
        <v>316</v>
      </c>
      <c r="C339" s="10"/>
      <c r="D339" s="46"/>
      <c r="E339" s="46"/>
      <c r="F339" s="46"/>
      <c r="G339" s="10"/>
      <c r="H339" s="12" t="str">
        <f t="shared" si="10"/>
        <v/>
      </c>
      <c r="I339" s="10"/>
      <c r="J339" s="46"/>
      <c r="K339" s="35"/>
    </row>
    <row r="340" spans="2:11" x14ac:dyDescent="0.25">
      <c r="B340" s="21">
        <f t="shared" si="9"/>
        <v>317</v>
      </c>
      <c r="C340" s="10"/>
      <c r="D340" s="46"/>
      <c r="E340" s="46"/>
      <c r="F340" s="46"/>
      <c r="G340" s="10"/>
      <c r="H340" s="12" t="str">
        <f t="shared" si="10"/>
        <v/>
      </c>
      <c r="I340" s="10"/>
      <c r="J340" s="46"/>
      <c r="K340" s="35"/>
    </row>
    <row r="341" spans="2:11" x14ac:dyDescent="0.25">
      <c r="B341" s="21">
        <f t="shared" si="9"/>
        <v>318</v>
      </c>
      <c r="C341" s="10"/>
      <c r="D341" s="46"/>
      <c r="E341" s="46"/>
      <c r="F341" s="46"/>
      <c r="G341" s="10"/>
      <c r="H341" s="12" t="str">
        <f t="shared" si="10"/>
        <v/>
      </c>
      <c r="I341" s="10"/>
      <c r="J341" s="46"/>
      <c r="K341" s="35"/>
    </row>
    <row r="342" spans="2:11" x14ac:dyDescent="0.25">
      <c r="B342" s="21">
        <f t="shared" si="9"/>
        <v>319</v>
      </c>
      <c r="C342" s="10"/>
      <c r="D342" s="46"/>
      <c r="E342" s="46"/>
      <c r="F342" s="46"/>
      <c r="G342" s="10"/>
      <c r="H342" s="12" t="str">
        <f t="shared" si="10"/>
        <v/>
      </c>
      <c r="I342" s="10"/>
      <c r="J342" s="46"/>
      <c r="K342" s="35"/>
    </row>
    <row r="343" spans="2:11" x14ac:dyDescent="0.25">
      <c r="B343" s="21">
        <f t="shared" si="9"/>
        <v>320</v>
      </c>
      <c r="C343" s="10"/>
      <c r="D343" s="46"/>
      <c r="E343" s="46"/>
      <c r="F343" s="46"/>
      <c r="G343" s="10"/>
      <c r="H343" s="12" t="str">
        <f t="shared" si="10"/>
        <v/>
      </c>
      <c r="I343" s="10"/>
      <c r="J343" s="46"/>
      <c r="K343" s="35"/>
    </row>
    <row r="344" spans="2:11" x14ac:dyDescent="0.25">
      <c r="B344" s="21">
        <f t="shared" si="9"/>
        <v>321</v>
      </c>
      <c r="C344" s="10"/>
      <c r="D344" s="46"/>
      <c r="E344" s="46"/>
      <c r="F344" s="46"/>
      <c r="G344" s="10"/>
      <c r="H344" s="12" t="str">
        <f t="shared" si="10"/>
        <v/>
      </c>
      <c r="I344" s="10"/>
      <c r="J344" s="46"/>
      <c r="K344" s="35"/>
    </row>
    <row r="345" spans="2:11" x14ac:dyDescent="0.25">
      <c r="B345" s="21">
        <f t="shared" si="9"/>
        <v>322</v>
      </c>
      <c r="C345" s="10"/>
      <c r="D345" s="46"/>
      <c r="E345" s="46"/>
      <c r="F345" s="46"/>
      <c r="G345" s="10"/>
      <c r="H345" s="12" t="str">
        <f t="shared" si="10"/>
        <v/>
      </c>
      <c r="I345" s="10"/>
      <c r="J345" s="46"/>
      <c r="K345" s="35"/>
    </row>
    <row r="346" spans="2:11" x14ac:dyDescent="0.25">
      <c r="B346" s="21">
        <f t="shared" ref="B346:B409" si="11">B345+1</f>
        <v>323</v>
      </c>
      <c r="C346" s="10"/>
      <c r="D346" s="46"/>
      <c r="E346" s="46"/>
      <c r="F346" s="46"/>
      <c r="G346" s="10"/>
      <c r="H346" s="12" t="str">
        <f t="shared" si="10"/>
        <v/>
      </c>
      <c r="I346" s="10"/>
      <c r="J346" s="46"/>
      <c r="K346" s="35"/>
    </row>
    <row r="347" spans="2:11" x14ac:dyDescent="0.25">
      <c r="B347" s="21">
        <f t="shared" si="11"/>
        <v>324</v>
      </c>
      <c r="C347" s="10"/>
      <c r="D347" s="46"/>
      <c r="E347" s="46"/>
      <c r="F347" s="46"/>
      <c r="G347" s="10"/>
      <c r="H347" s="12" t="str">
        <f t="shared" si="10"/>
        <v/>
      </c>
      <c r="I347" s="10"/>
      <c r="J347" s="46"/>
      <c r="K347" s="35"/>
    </row>
    <row r="348" spans="2:11" x14ac:dyDescent="0.25">
      <c r="B348" s="21">
        <f t="shared" si="11"/>
        <v>325</v>
      </c>
      <c r="C348" s="10"/>
      <c r="D348" s="46"/>
      <c r="E348" s="46"/>
      <c r="F348" s="46"/>
      <c r="G348" s="10"/>
      <c r="H348" s="12" t="str">
        <f t="shared" si="10"/>
        <v/>
      </c>
      <c r="I348" s="10"/>
      <c r="J348" s="46"/>
      <c r="K348" s="35"/>
    </row>
    <row r="349" spans="2:11" x14ac:dyDescent="0.25">
      <c r="B349" s="21">
        <f t="shared" si="11"/>
        <v>326</v>
      </c>
      <c r="C349" s="10"/>
      <c r="D349" s="46"/>
      <c r="E349" s="46"/>
      <c r="F349" s="46"/>
      <c r="G349" s="10"/>
      <c r="H349" s="12" t="str">
        <f t="shared" si="10"/>
        <v/>
      </c>
      <c r="I349" s="10"/>
      <c r="J349" s="46"/>
      <c r="K349" s="35"/>
    </row>
    <row r="350" spans="2:11" x14ac:dyDescent="0.25">
      <c r="B350" s="21">
        <f t="shared" si="11"/>
        <v>327</v>
      </c>
      <c r="C350" s="10"/>
      <c r="D350" s="46"/>
      <c r="E350" s="46"/>
      <c r="F350" s="46"/>
      <c r="G350" s="10"/>
      <c r="H350" s="12" t="str">
        <f t="shared" si="10"/>
        <v/>
      </c>
      <c r="I350" s="10"/>
      <c r="J350" s="46"/>
      <c r="K350" s="35"/>
    </row>
    <row r="351" spans="2:11" x14ac:dyDescent="0.25">
      <c r="B351" s="21">
        <f t="shared" si="11"/>
        <v>328</v>
      </c>
      <c r="C351" s="10"/>
      <c r="D351" s="46"/>
      <c r="E351" s="46"/>
      <c r="F351" s="46"/>
      <c r="G351" s="10"/>
      <c r="H351" s="12" t="str">
        <f t="shared" si="10"/>
        <v/>
      </c>
      <c r="I351" s="10"/>
      <c r="J351" s="46"/>
      <c r="K351" s="35"/>
    </row>
    <row r="352" spans="2:11" x14ac:dyDescent="0.25">
      <c r="B352" s="21">
        <f t="shared" si="11"/>
        <v>329</v>
      </c>
      <c r="C352" s="10"/>
      <c r="D352" s="46"/>
      <c r="E352" s="46"/>
      <c r="F352" s="46"/>
      <c r="G352" s="10"/>
      <c r="H352" s="12" t="str">
        <f t="shared" si="10"/>
        <v/>
      </c>
      <c r="I352" s="10"/>
      <c r="J352" s="46"/>
      <c r="K352" s="35"/>
    </row>
    <row r="353" spans="2:11" x14ac:dyDescent="0.25">
      <c r="B353" s="21">
        <f t="shared" si="11"/>
        <v>330</v>
      </c>
      <c r="C353" s="10"/>
      <c r="D353" s="46"/>
      <c r="E353" s="46"/>
      <c r="F353" s="46"/>
      <c r="G353" s="10"/>
      <c r="H353" s="12" t="str">
        <f t="shared" si="10"/>
        <v/>
      </c>
      <c r="I353" s="10"/>
      <c r="J353" s="46"/>
      <c r="K353" s="35"/>
    </row>
    <row r="354" spans="2:11" x14ac:dyDescent="0.25">
      <c r="B354" s="21">
        <f t="shared" si="11"/>
        <v>331</v>
      </c>
      <c r="C354" s="10"/>
      <c r="D354" s="46"/>
      <c r="E354" s="46"/>
      <c r="F354" s="46"/>
      <c r="G354" s="10"/>
      <c r="H354" s="12" t="str">
        <f t="shared" si="10"/>
        <v/>
      </c>
      <c r="I354" s="10"/>
      <c r="J354" s="46"/>
      <c r="K354" s="35"/>
    </row>
    <row r="355" spans="2:11" x14ac:dyDescent="0.25">
      <c r="B355" s="21">
        <f t="shared" si="11"/>
        <v>332</v>
      </c>
      <c r="C355" s="10"/>
      <c r="D355" s="46"/>
      <c r="E355" s="46"/>
      <c r="F355" s="46"/>
      <c r="G355" s="10"/>
      <c r="H355" s="12" t="str">
        <f t="shared" si="10"/>
        <v/>
      </c>
      <c r="I355" s="10"/>
      <c r="J355" s="46"/>
      <c r="K355" s="35"/>
    </row>
    <row r="356" spans="2:11" x14ac:dyDescent="0.25">
      <c r="B356" s="21">
        <f t="shared" si="11"/>
        <v>333</v>
      </c>
      <c r="C356" s="10"/>
      <c r="D356" s="46"/>
      <c r="E356" s="46"/>
      <c r="F356" s="46"/>
      <c r="G356" s="10"/>
      <c r="H356" s="12" t="str">
        <f t="shared" si="10"/>
        <v/>
      </c>
      <c r="I356" s="10"/>
      <c r="J356" s="46"/>
      <c r="K356" s="35"/>
    </row>
    <row r="357" spans="2:11" x14ac:dyDescent="0.25">
      <c r="B357" s="21">
        <f t="shared" si="11"/>
        <v>334</v>
      </c>
      <c r="C357" s="10"/>
      <c r="D357" s="46"/>
      <c r="E357" s="46"/>
      <c r="F357" s="46"/>
      <c r="G357" s="10"/>
      <c r="H357" s="12" t="str">
        <f t="shared" si="10"/>
        <v/>
      </c>
      <c r="I357" s="10"/>
      <c r="J357" s="46"/>
      <c r="K357" s="35"/>
    </row>
    <row r="358" spans="2:11" x14ac:dyDescent="0.25">
      <c r="B358" s="21">
        <f t="shared" si="11"/>
        <v>335</v>
      </c>
      <c r="C358" s="10"/>
      <c r="D358" s="46"/>
      <c r="E358" s="46"/>
      <c r="F358" s="46"/>
      <c r="G358" s="10"/>
      <c r="H358" s="12" t="str">
        <f t="shared" si="10"/>
        <v/>
      </c>
      <c r="I358" s="10"/>
      <c r="J358" s="46"/>
      <c r="K358" s="35"/>
    </row>
    <row r="359" spans="2:11" x14ac:dyDescent="0.25">
      <c r="B359" s="21">
        <f t="shared" si="11"/>
        <v>336</v>
      </c>
      <c r="C359" s="10"/>
      <c r="D359" s="46"/>
      <c r="E359" s="46"/>
      <c r="F359" s="46"/>
      <c r="G359" s="10"/>
      <c r="H359" s="12" t="str">
        <f t="shared" si="10"/>
        <v/>
      </c>
      <c r="I359" s="10"/>
      <c r="J359" s="46"/>
      <c r="K359" s="35"/>
    </row>
    <row r="360" spans="2:11" x14ac:dyDescent="0.25">
      <c r="B360" s="21">
        <f t="shared" si="11"/>
        <v>337</v>
      </c>
      <c r="C360" s="10"/>
      <c r="D360" s="46"/>
      <c r="E360" s="46"/>
      <c r="F360" s="46"/>
      <c r="G360" s="10"/>
      <c r="H360" s="12" t="str">
        <f t="shared" si="10"/>
        <v/>
      </c>
      <c r="I360" s="10"/>
      <c r="J360" s="46"/>
      <c r="K360" s="35"/>
    </row>
    <row r="361" spans="2:11" x14ac:dyDescent="0.25">
      <c r="B361" s="21">
        <f t="shared" si="11"/>
        <v>338</v>
      </c>
      <c r="C361" s="10"/>
      <c r="D361" s="46"/>
      <c r="E361" s="46"/>
      <c r="F361" s="46"/>
      <c r="G361" s="10"/>
      <c r="H361" s="12" t="str">
        <f t="shared" si="10"/>
        <v/>
      </c>
      <c r="I361" s="10"/>
      <c r="J361" s="46"/>
      <c r="K361" s="35"/>
    </row>
    <row r="362" spans="2:11" x14ac:dyDescent="0.25">
      <c r="B362" s="21">
        <f t="shared" si="11"/>
        <v>339</v>
      </c>
      <c r="C362" s="10"/>
      <c r="D362" s="46"/>
      <c r="E362" s="46"/>
      <c r="F362" s="46"/>
      <c r="G362" s="10"/>
      <c r="H362" s="12" t="str">
        <f t="shared" si="10"/>
        <v/>
      </c>
      <c r="I362" s="10"/>
      <c r="J362" s="46"/>
      <c r="K362" s="35"/>
    </row>
    <row r="363" spans="2:11" x14ac:dyDescent="0.25">
      <c r="B363" s="21">
        <f t="shared" si="11"/>
        <v>340</v>
      </c>
      <c r="C363" s="10"/>
      <c r="D363" s="46"/>
      <c r="E363" s="46"/>
      <c r="F363" s="46"/>
      <c r="G363" s="10"/>
      <c r="H363" s="12" t="str">
        <f t="shared" si="10"/>
        <v/>
      </c>
      <c r="I363" s="10"/>
      <c r="J363" s="46"/>
      <c r="K363" s="35"/>
    </row>
    <row r="364" spans="2:11" x14ac:dyDescent="0.25">
      <c r="B364" s="21">
        <f t="shared" si="11"/>
        <v>341</v>
      </c>
      <c r="C364" s="10"/>
      <c r="D364" s="46"/>
      <c r="E364" s="46"/>
      <c r="F364" s="46"/>
      <c r="G364" s="10"/>
      <c r="H364" s="12" t="str">
        <f t="shared" si="10"/>
        <v/>
      </c>
      <c r="I364" s="10"/>
      <c r="J364" s="46"/>
      <c r="K364" s="35"/>
    </row>
    <row r="365" spans="2:11" x14ac:dyDescent="0.25">
      <c r="B365" s="21">
        <f t="shared" si="11"/>
        <v>342</v>
      </c>
      <c r="C365" s="10"/>
      <c r="D365" s="46"/>
      <c r="E365" s="46"/>
      <c r="F365" s="46"/>
      <c r="G365" s="10"/>
      <c r="H365" s="12" t="str">
        <f t="shared" si="10"/>
        <v/>
      </c>
      <c r="I365" s="10"/>
      <c r="J365" s="46"/>
      <c r="K365" s="35"/>
    </row>
    <row r="366" spans="2:11" x14ac:dyDescent="0.25">
      <c r="B366" s="21">
        <f t="shared" si="11"/>
        <v>343</v>
      </c>
      <c r="C366" s="10"/>
      <c r="D366" s="46"/>
      <c r="E366" s="46"/>
      <c r="F366" s="46"/>
      <c r="G366" s="10"/>
      <c r="H366" s="12" t="str">
        <f t="shared" si="10"/>
        <v/>
      </c>
      <c r="I366" s="10"/>
      <c r="J366" s="46"/>
      <c r="K366" s="35"/>
    </row>
    <row r="367" spans="2:11" x14ac:dyDescent="0.25">
      <c r="B367" s="21">
        <f t="shared" si="11"/>
        <v>344</v>
      </c>
      <c r="C367" s="10"/>
      <c r="D367" s="46"/>
      <c r="E367" s="46"/>
      <c r="F367" s="46"/>
      <c r="G367" s="10"/>
      <c r="H367" s="12" t="str">
        <f t="shared" si="10"/>
        <v/>
      </c>
      <c r="I367" s="10"/>
      <c r="J367" s="46"/>
      <c r="K367" s="35"/>
    </row>
    <row r="368" spans="2:11" x14ac:dyDescent="0.25">
      <c r="B368" s="21">
        <f t="shared" si="11"/>
        <v>345</v>
      </c>
      <c r="C368" s="10"/>
      <c r="D368" s="46"/>
      <c r="E368" s="46"/>
      <c r="F368" s="46"/>
      <c r="G368" s="10"/>
      <c r="H368" s="12" t="str">
        <f t="shared" si="10"/>
        <v/>
      </c>
      <c r="I368" s="10"/>
      <c r="J368" s="46"/>
      <c r="K368" s="35"/>
    </row>
    <row r="369" spans="2:11" x14ac:dyDescent="0.25">
      <c r="B369" s="21">
        <f t="shared" si="11"/>
        <v>346</v>
      </c>
      <c r="C369" s="10"/>
      <c r="D369" s="46"/>
      <c r="E369" s="46"/>
      <c r="F369" s="46"/>
      <c r="G369" s="10"/>
      <c r="H369" s="12" t="str">
        <f t="shared" si="10"/>
        <v/>
      </c>
      <c r="I369" s="10"/>
      <c r="J369" s="46"/>
      <c r="K369" s="35"/>
    </row>
    <row r="370" spans="2:11" x14ac:dyDescent="0.25">
      <c r="B370" s="21">
        <f t="shared" si="11"/>
        <v>347</v>
      </c>
      <c r="C370" s="10"/>
      <c r="D370" s="46"/>
      <c r="E370" s="46"/>
      <c r="F370" s="46"/>
      <c r="G370" s="10"/>
      <c r="H370" s="12" t="str">
        <f t="shared" si="10"/>
        <v/>
      </c>
      <c r="I370" s="10"/>
      <c r="J370" s="46"/>
      <c r="K370" s="35"/>
    </row>
    <row r="371" spans="2:11" x14ac:dyDescent="0.25">
      <c r="B371" s="21">
        <f t="shared" si="11"/>
        <v>348</v>
      </c>
      <c r="C371" s="10"/>
      <c r="D371" s="46"/>
      <c r="E371" s="46"/>
      <c r="F371" s="46"/>
      <c r="G371" s="10"/>
      <c r="H371" s="12" t="str">
        <f t="shared" si="10"/>
        <v/>
      </c>
      <c r="I371" s="10"/>
      <c r="J371" s="46"/>
      <c r="K371" s="35"/>
    </row>
    <row r="372" spans="2:11" x14ac:dyDescent="0.25">
      <c r="B372" s="21">
        <f t="shared" si="11"/>
        <v>349</v>
      </c>
      <c r="C372" s="10"/>
      <c r="D372" s="46"/>
      <c r="E372" s="46"/>
      <c r="F372" s="46"/>
      <c r="G372" s="10"/>
      <c r="H372" s="12" t="str">
        <f t="shared" si="10"/>
        <v/>
      </c>
      <c r="I372" s="10"/>
      <c r="J372" s="46"/>
      <c r="K372" s="35"/>
    </row>
    <row r="373" spans="2:11" x14ac:dyDescent="0.25">
      <c r="B373" s="21">
        <f t="shared" si="11"/>
        <v>350</v>
      </c>
      <c r="C373" s="10"/>
      <c r="D373" s="46"/>
      <c r="E373" s="46"/>
      <c r="F373" s="46"/>
      <c r="G373" s="10"/>
      <c r="H373" s="12" t="str">
        <f t="shared" si="10"/>
        <v/>
      </c>
      <c r="I373" s="10"/>
      <c r="J373" s="46"/>
      <c r="K373" s="35"/>
    </row>
    <row r="374" spans="2:11" x14ac:dyDescent="0.25">
      <c r="B374" s="21">
        <f t="shared" si="11"/>
        <v>351</v>
      </c>
      <c r="C374" s="10"/>
      <c r="D374" s="46"/>
      <c r="E374" s="46"/>
      <c r="F374" s="46"/>
      <c r="G374" s="10"/>
      <c r="H374" s="12" t="str">
        <f t="shared" si="10"/>
        <v/>
      </c>
      <c r="I374" s="10"/>
      <c r="J374" s="46"/>
      <c r="K374" s="35"/>
    </row>
    <row r="375" spans="2:11" x14ac:dyDescent="0.25">
      <c r="B375" s="21">
        <f t="shared" si="11"/>
        <v>352</v>
      </c>
      <c r="C375" s="10"/>
      <c r="D375" s="46"/>
      <c r="E375" s="46"/>
      <c r="F375" s="46"/>
      <c r="G375" s="10"/>
      <c r="H375" s="12" t="str">
        <f t="shared" si="10"/>
        <v/>
      </c>
      <c r="I375" s="10"/>
      <c r="J375" s="46"/>
      <c r="K375" s="35"/>
    </row>
    <row r="376" spans="2:11" x14ac:dyDescent="0.25">
      <c r="B376" s="21">
        <f t="shared" si="11"/>
        <v>353</v>
      </c>
      <c r="C376" s="10"/>
      <c r="D376" s="46"/>
      <c r="E376" s="46"/>
      <c r="F376" s="46"/>
      <c r="G376" s="10"/>
      <c r="H376" s="12" t="str">
        <f t="shared" si="10"/>
        <v/>
      </c>
      <c r="I376" s="10"/>
      <c r="J376" s="46"/>
      <c r="K376" s="35"/>
    </row>
    <row r="377" spans="2:11" x14ac:dyDescent="0.25">
      <c r="B377" s="21">
        <f t="shared" si="11"/>
        <v>354</v>
      </c>
      <c r="C377" s="10"/>
      <c r="D377" s="46"/>
      <c r="E377" s="46"/>
      <c r="F377" s="46"/>
      <c r="G377" s="10"/>
      <c r="H377" s="12" t="str">
        <f t="shared" si="10"/>
        <v/>
      </c>
      <c r="I377" s="10"/>
      <c r="J377" s="46"/>
      <c r="K377" s="35"/>
    </row>
    <row r="378" spans="2:11" x14ac:dyDescent="0.25">
      <c r="B378" s="21">
        <f t="shared" si="11"/>
        <v>355</v>
      </c>
      <c r="C378" s="10"/>
      <c r="D378" s="46"/>
      <c r="E378" s="46"/>
      <c r="F378" s="46"/>
      <c r="G378" s="10"/>
      <c r="H378" s="12" t="str">
        <f t="shared" si="10"/>
        <v/>
      </c>
      <c r="I378" s="10"/>
      <c r="J378" s="46"/>
      <c r="K378" s="35"/>
    </row>
    <row r="379" spans="2:11" x14ac:dyDescent="0.25">
      <c r="B379" s="21">
        <f t="shared" si="11"/>
        <v>356</v>
      </c>
      <c r="C379" s="10"/>
      <c r="D379" s="46"/>
      <c r="E379" s="46"/>
      <c r="F379" s="46"/>
      <c r="G379" s="10"/>
      <c r="H379" s="12" t="str">
        <f t="shared" si="10"/>
        <v/>
      </c>
      <c r="I379" s="10"/>
      <c r="J379" s="46"/>
      <c r="K379" s="35"/>
    </row>
    <row r="380" spans="2:11" x14ac:dyDescent="0.25">
      <c r="B380" s="21">
        <f t="shared" si="11"/>
        <v>357</v>
      </c>
      <c r="C380" s="10"/>
      <c r="D380" s="46"/>
      <c r="E380" s="46"/>
      <c r="F380" s="46"/>
      <c r="G380" s="10"/>
      <c r="H380" s="12" t="str">
        <f t="shared" si="10"/>
        <v/>
      </c>
      <c r="I380" s="10"/>
      <c r="J380" s="46"/>
      <c r="K380" s="35"/>
    </row>
    <row r="381" spans="2:11" x14ac:dyDescent="0.25">
      <c r="B381" s="21">
        <f t="shared" si="11"/>
        <v>358</v>
      </c>
      <c r="C381" s="10"/>
      <c r="D381" s="46"/>
      <c r="E381" s="46"/>
      <c r="F381" s="46"/>
      <c r="G381" s="10"/>
      <c r="H381" s="12" t="str">
        <f t="shared" si="10"/>
        <v/>
      </c>
      <c r="I381" s="10"/>
      <c r="J381" s="46"/>
      <c r="K381" s="35"/>
    </row>
    <row r="382" spans="2:11" x14ac:dyDescent="0.25">
      <c r="B382" s="21">
        <f t="shared" si="11"/>
        <v>359</v>
      </c>
      <c r="C382" s="10"/>
      <c r="D382" s="46"/>
      <c r="E382" s="46"/>
      <c r="F382" s="46"/>
      <c r="G382" s="10"/>
      <c r="H382" s="12" t="str">
        <f t="shared" si="10"/>
        <v/>
      </c>
      <c r="I382" s="10"/>
      <c r="J382" s="46"/>
      <c r="K382" s="35"/>
    </row>
    <row r="383" spans="2:11" x14ac:dyDescent="0.25">
      <c r="B383" s="21">
        <f t="shared" si="11"/>
        <v>360</v>
      </c>
      <c r="C383" s="10"/>
      <c r="D383" s="46"/>
      <c r="E383" s="46"/>
      <c r="F383" s="46"/>
      <c r="G383" s="10"/>
      <c r="H383" s="12" t="str">
        <f t="shared" si="10"/>
        <v/>
      </c>
      <c r="I383" s="10"/>
      <c r="J383" s="46"/>
      <c r="K383" s="35"/>
    </row>
    <row r="384" spans="2:11" x14ac:dyDescent="0.25">
      <c r="B384" s="21">
        <f t="shared" si="11"/>
        <v>361</v>
      </c>
      <c r="C384" s="10"/>
      <c r="D384" s="46"/>
      <c r="E384" s="46"/>
      <c r="F384" s="46"/>
      <c r="G384" s="10"/>
      <c r="H384" s="12" t="str">
        <f t="shared" si="10"/>
        <v/>
      </c>
      <c r="I384" s="10"/>
      <c r="J384" s="46"/>
      <c r="K384" s="35"/>
    </row>
    <row r="385" spans="2:11" x14ac:dyDescent="0.25">
      <c r="B385" s="21">
        <f t="shared" si="11"/>
        <v>362</v>
      </c>
      <c r="C385" s="10"/>
      <c r="D385" s="46"/>
      <c r="E385" s="46"/>
      <c r="F385" s="46"/>
      <c r="G385" s="10"/>
      <c r="H385" s="12" t="str">
        <f t="shared" si="10"/>
        <v/>
      </c>
      <c r="I385" s="10"/>
      <c r="J385" s="46"/>
      <c r="K385" s="35"/>
    </row>
    <row r="386" spans="2:11" x14ac:dyDescent="0.25">
      <c r="B386" s="21">
        <f t="shared" si="11"/>
        <v>363</v>
      </c>
      <c r="C386" s="10"/>
      <c r="D386" s="46"/>
      <c r="E386" s="46"/>
      <c r="F386" s="46"/>
      <c r="G386" s="10"/>
      <c r="H386" s="12" t="str">
        <f t="shared" si="10"/>
        <v/>
      </c>
      <c r="I386" s="10"/>
      <c r="J386" s="46"/>
      <c r="K386" s="35"/>
    </row>
    <row r="387" spans="2:11" x14ac:dyDescent="0.25">
      <c r="B387" s="21">
        <f t="shared" si="11"/>
        <v>364</v>
      </c>
      <c r="C387" s="10"/>
      <c r="D387" s="46"/>
      <c r="E387" s="46"/>
      <c r="F387" s="46"/>
      <c r="G387" s="10"/>
      <c r="H387" s="12" t="str">
        <f t="shared" si="10"/>
        <v/>
      </c>
      <c r="I387" s="10"/>
      <c r="J387" s="46"/>
      <c r="K387" s="35"/>
    </row>
    <row r="388" spans="2:11" x14ac:dyDescent="0.25">
      <c r="B388" s="21">
        <f t="shared" si="11"/>
        <v>365</v>
      </c>
      <c r="C388" s="10"/>
      <c r="D388" s="46"/>
      <c r="E388" s="46"/>
      <c r="F388" s="46"/>
      <c r="G388" s="10"/>
      <c r="H388" s="12" t="str">
        <f t="shared" ref="H388:H451" si="12">IF(G388 &lt;&gt; "",VLOOKUP($G388,Defect_severity,2,FALSE),"")</f>
        <v/>
      </c>
      <c r="I388" s="10"/>
      <c r="J388" s="46"/>
      <c r="K388" s="35"/>
    </row>
    <row r="389" spans="2:11" x14ac:dyDescent="0.25">
      <c r="B389" s="21">
        <f t="shared" si="11"/>
        <v>366</v>
      </c>
      <c r="C389" s="10"/>
      <c r="D389" s="46"/>
      <c r="E389" s="46"/>
      <c r="F389" s="46"/>
      <c r="G389" s="10"/>
      <c r="H389" s="12" t="str">
        <f t="shared" si="12"/>
        <v/>
      </c>
      <c r="I389" s="10"/>
      <c r="J389" s="46"/>
      <c r="K389" s="35"/>
    </row>
    <row r="390" spans="2:11" x14ac:dyDescent="0.25">
      <c r="B390" s="21">
        <f t="shared" si="11"/>
        <v>367</v>
      </c>
      <c r="C390" s="10"/>
      <c r="D390" s="46"/>
      <c r="E390" s="46"/>
      <c r="F390" s="46"/>
      <c r="G390" s="10"/>
      <c r="H390" s="12" t="str">
        <f t="shared" si="12"/>
        <v/>
      </c>
      <c r="I390" s="10"/>
      <c r="J390" s="46"/>
      <c r="K390" s="35"/>
    </row>
    <row r="391" spans="2:11" x14ac:dyDescent="0.25">
      <c r="B391" s="21">
        <f t="shared" si="11"/>
        <v>368</v>
      </c>
      <c r="C391" s="10"/>
      <c r="D391" s="46"/>
      <c r="E391" s="46"/>
      <c r="F391" s="46"/>
      <c r="G391" s="10"/>
      <c r="H391" s="12" t="str">
        <f t="shared" si="12"/>
        <v/>
      </c>
      <c r="I391" s="10"/>
      <c r="J391" s="46"/>
      <c r="K391" s="35"/>
    </row>
    <row r="392" spans="2:11" x14ac:dyDescent="0.25">
      <c r="B392" s="21">
        <f t="shared" si="11"/>
        <v>369</v>
      </c>
      <c r="C392" s="10"/>
      <c r="D392" s="46"/>
      <c r="E392" s="46"/>
      <c r="F392" s="46"/>
      <c r="G392" s="10"/>
      <c r="H392" s="12" t="str">
        <f t="shared" si="12"/>
        <v/>
      </c>
      <c r="I392" s="10"/>
      <c r="J392" s="46"/>
      <c r="K392" s="35"/>
    </row>
    <row r="393" spans="2:11" x14ac:dyDescent="0.25">
      <c r="B393" s="21">
        <f t="shared" si="11"/>
        <v>370</v>
      </c>
      <c r="C393" s="10"/>
      <c r="D393" s="46"/>
      <c r="E393" s="46"/>
      <c r="F393" s="46"/>
      <c r="G393" s="10"/>
      <c r="H393" s="12" t="str">
        <f t="shared" si="12"/>
        <v/>
      </c>
      <c r="I393" s="10"/>
      <c r="J393" s="46"/>
      <c r="K393" s="35"/>
    </row>
    <row r="394" spans="2:11" x14ac:dyDescent="0.25">
      <c r="B394" s="21">
        <f t="shared" si="11"/>
        <v>371</v>
      </c>
      <c r="C394" s="10"/>
      <c r="D394" s="46"/>
      <c r="E394" s="46"/>
      <c r="F394" s="46"/>
      <c r="G394" s="10"/>
      <c r="H394" s="12" t="str">
        <f t="shared" si="12"/>
        <v/>
      </c>
      <c r="I394" s="10"/>
      <c r="J394" s="46"/>
      <c r="K394" s="35"/>
    </row>
    <row r="395" spans="2:11" x14ac:dyDescent="0.25">
      <c r="B395" s="21">
        <f t="shared" si="11"/>
        <v>372</v>
      </c>
      <c r="C395" s="10"/>
      <c r="D395" s="46"/>
      <c r="E395" s="46"/>
      <c r="F395" s="46"/>
      <c r="G395" s="10"/>
      <c r="H395" s="12" t="str">
        <f t="shared" si="12"/>
        <v/>
      </c>
      <c r="I395" s="10"/>
      <c r="J395" s="46"/>
      <c r="K395" s="35"/>
    </row>
    <row r="396" spans="2:11" x14ac:dyDescent="0.25">
      <c r="B396" s="21">
        <f t="shared" si="11"/>
        <v>373</v>
      </c>
      <c r="C396" s="10"/>
      <c r="D396" s="46"/>
      <c r="E396" s="46"/>
      <c r="F396" s="46"/>
      <c r="G396" s="10"/>
      <c r="H396" s="12" t="str">
        <f t="shared" si="12"/>
        <v/>
      </c>
      <c r="I396" s="10"/>
      <c r="J396" s="46"/>
      <c r="K396" s="35"/>
    </row>
    <row r="397" spans="2:11" x14ac:dyDescent="0.25">
      <c r="B397" s="21">
        <f t="shared" si="11"/>
        <v>374</v>
      </c>
      <c r="C397" s="10"/>
      <c r="D397" s="46"/>
      <c r="E397" s="46"/>
      <c r="F397" s="46"/>
      <c r="G397" s="10"/>
      <c r="H397" s="12" t="str">
        <f t="shared" si="12"/>
        <v/>
      </c>
      <c r="I397" s="10"/>
      <c r="J397" s="46"/>
      <c r="K397" s="35"/>
    </row>
    <row r="398" spans="2:11" x14ac:dyDescent="0.25">
      <c r="B398" s="21">
        <f t="shared" si="11"/>
        <v>375</v>
      </c>
      <c r="C398" s="10"/>
      <c r="D398" s="46"/>
      <c r="E398" s="46"/>
      <c r="F398" s="46"/>
      <c r="G398" s="10"/>
      <c r="H398" s="12" t="str">
        <f t="shared" si="12"/>
        <v/>
      </c>
      <c r="I398" s="10"/>
      <c r="J398" s="46"/>
      <c r="K398" s="35"/>
    </row>
    <row r="399" spans="2:11" x14ac:dyDescent="0.25">
      <c r="B399" s="21">
        <f t="shared" si="11"/>
        <v>376</v>
      </c>
      <c r="C399" s="10"/>
      <c r="D399" s="46"/>
      <c r="E399" s="46"/>
      <c r="F399" s="46"/>
      <c r="G399" s="10"/>
      <c r="H399" s="12" t="str">
        <f t="shared" si="12"/>
        <v/>
      </c>
      <c r="I399" s="10"/>
      <c r="J399" s="46"/>
      <c r="K399" s="35"/>
    </row>
    <row r="400" spans="2:11" x14ac:dyDescent="0.25">
      <c r="B400" s="21">
        <f t="shared" si="11"/>
        <v>377</v>
      </c>
      <c r="C400" s="10"/>
      <c r="D400" s="46"/>
      <c r="E400" s="46"/>
      <c r="F400" s="46"/>
      <c r="G400" s="10"/>
      <c r="H400" s="12" t="str">
        <f t="shared" si="12"/>
        <v/>
      </c>
      <c r="I400" s="10"/>
      <c r="J400" s="46"/>
      <c r="K400" s="35"/>
    </row>
    <row r="401" spans="2:11" x14ac:dyDescent="0.25">
      <c r="B401" s="21">
        <f t="shared" si="11"/>
        <v>378</v>
      </c>
      <c r="C401" s="10"/>
      <c r="D401" s="46"/>
      <c r="E401" s="46"/>
      <c r="F401" s="46"/>
      <c r="G401" s="10"/>
      <c r="H401" s="12" t="str">
        <f t="shared" si="12"/>
        <v/>
      </c>
      <c r="I401" s="10"/>
      <c r="J401" s="46"/>
      <c r="K401" s="35"/>
    </row>
    <row r="402" spans="2:11" x14ac:dyDescent="0.25">
      <c r="B402" s="21">
        <f t="shared" si="11"/>
        <v>379</v>
      </c>
      <c r="C402" s="10"/>
      <c r="D402" s="46"/>
      <c r="E402" s="46"/>
      <c r="F402" s="46"/>
      <c r="G402" s="10"/>
      <c r="H402" s="12" t="str">
        <f t="shared" si="12"/>
        <v/>
      </c>
      <c r="I402" s="10"/>
      <c r="J402" s="46"/>
      <c r="K402" s="35"/>
    </row>
    <row r="403" spans="2:11" x14ac:dyDescent="0.25">
      <c r="B403" s="21">
        <f t="shared" si="11"/>
        <v>380</v>
      </c>
      <c r="C403" s="10"/>
      <c r="D403" s="46"/>
      <c r="E403" s="46"/>
      <c r="F403" s="46"/>
      <c r="G403" s="10"/>
      <c r="H403" s="12" t="str">
        <f t="shared" si="12"/>
        <v/>
      </c>
      <c r="I403" s="10"/>
      <c r="J403" s="46"/>
      <c r="K403" s="35"/>
    </row>
    <row r="404" spans="2:11" x14ac:dyDescent="0.25">
      <c r="B404" s="21">
        <f t="shared" si="11"/>
        <v>381</v>
      </c>
      <c r="C404" s="10"/>
      <c r="D404" s="46"/>
      <c r="E404" s="46"/>
      <c r="F404" s="46"/>
      <c r="G404" s="10"/>
      <c r="H404" s="12" t="str">
        <f t="shared" si="12"/>
        <v/>
      </c>
      <c r="I404" s="10"/>
      <c r="J404" s="46"/>
      <c r="K404" s="35"/>
    </row>
    <row r="405" spans="2:11" x14ac:dyDescent="0.25">
      <c r="B405" s="21">
        <f t="shared" si="11"/>
        <v>382</v>
      </c>
      <c r="C405" s="10"/>
      <c r="D405" s="46"/>
      <c r="E405" s="46"/>
      <c r="F405" s="46"/>
      <c r="G405" s="10"/>
      <c r="H405" s="12" t="str">
        <f t="shared" si="12"/>
        <v/>
      </c>
      <c r="I405" s="10"/>
      <c r="J405" s="46"/>
      <c r="K405" s="35"/>
    </row>
    <row r="406" spans="2:11" x14ac:dyDescent="0.25">
      <c r="B406" s="21">
        <f t="shared" si="11"/>
        <v>383</v>
      </c>
      <c r="C406" s="10"/>
      <c r="D406" s="46"/>
      <c r="E406" s="46"/>
      <c r="F406" s="46"/>
      <c r="G406" s="10"/>
      <c r="H406" s="12" t="str">
        <f t="shared" si="12"/>
        <v/>
      </c>
      <c r="I406" s="10"/>
      <c r="J406" s="46"/>
      <c r="K406" s="35"/>
    </row>
    <row r="407" spans="2:11" x14ac:dyDescent="0.25">
      <c r="B407" s="21">
        <f t="shared" si="11"/>
        <v>384</v>
      </c>
      <c r="C407" s="10"/>
      <c r="D407" s="46"/>
      <c r="E407" s="46"/>
      <c r="F407" s="46"/>
      <c r="G407" s="10"/>
      <c r="H407" s="12" t="str">
        <f t="shared" si="12"/>
        <v/>
      </c>
      <c r="I407" s="10"/>
      <c r="J407" s="46"/>
      <c r="K407" s="35"/>
    </row>
    <row r="408" spans="2:11" x14ac:dyDescent="0.25">
      <c r="B408" s="21">
        <f t="shared" si="11"/>
        <v>385</v>
      </c>
      <c r="C408" s="10"/>
      <c r="D408" s="46"/>
      <c r="E408" s="46"/>
      <c r="F408" s="46"/>
      <c r="G408" s="10"/>
      <c r="H408" s="12" t="str">
        <f t="shared" si="12"/>
        <v/>
      </c>
      <c r="I408" s="10"/>
      <c r="J408" s="46"/>
      <c r="K408" s="35"/>
    </row>
    <row r="409" spans="2:11" x14ac:dyDescent="0.25">
      <c r="B409" s="21">
        <f t="shared" si="11"/>
        <v>386</v>
      </c>
      <c r="C409" s="10"/>
      <c r="D409" s="46"/>
      <c r="E409" s="46"/>
      <c r="F409" s="46"/>
      <c r="G409" s="10"/>
      <c r="H409" s="12" t="str">
        <f t="shared" si="12"/>
        <v/>
      </c>
      <c r="I409" s="10"/>
      <c r="J409" s="46"/>
      <c r="K409" s="35"/>
    </row>
    <row r="410" spans="2:11" x14ac:dyDescent="0.25">
      <c r="B410" s="21">
        <f t="shared" ref="B410:B473" si="13">B409+1</f>
        <v>387</v>
      </c>
      <c r="C410" s="10"/>
      <c r="D410" s="46"/>
      <c r="E410" s="46"/>
      <c r="F410" s="46"/>
      <c r="G410" s="10"/>
      <c r="H410" s="12" t="str">
        <f t="shared" si="12"/>
        <v/>
      </c>
      <c r="I410" s="10"/>
      <c r="J410" s="46"/>
      <c r="K410" s="35"/>
    </row>
    <row r="411" spans="2:11" x14ac:dyDescent="0.25">
      <c r="B411" s="21">
        <f t="shared" si="13"/>
        <v>388</v>
      </c>
      <c r="C411" s="10"/>
      <c r="D411" s="46"/>
      <c r="E411" s="46"/>
      <c r="F411" s="46"/>
      <c r="G411" s="10"/>
      <c r="H411" s="12" t="str">
        <f t="shared" si="12"/>
        <v/>
      </c>
      <c r="I411" s="10"/>
      <c r="J411" s="46"/>
      <c r="K411" s="35"/>
    </row>
    <row r="412" spans="2:11" x14ac:dyDescent="0.25">
      <c r="B412" s="21">
        <f t="shared" si="13"/>
        <v>389</v>
      </c>
      <c r="C412" s="10"/>
      <c r="D412" s="46"/>
      <c r="E412" s="46"/>
      <c r="F412" s="46"/>
      <c r="G412" s="10"/>
      <c r="H412" s="12" t="str">
        <f t="shared" si="12"/>
        <v/>
      </c>
      <c r="I412" s="10"/>
      <c r="J412" s="46"/>
      <c r="K412" s="35"/>
    </row>
    <row r="413" spans="2:11" x14ac:dyDescent="0.25">
      <c r="B413" s="21">
        <f t="shared" si="13"/>
        <v>390</v>
      </c>
      <c r="C413" s="10"/>
      <c r="D413" s="46"/>
      <c r="E413" s="46"/>
      <c r="F413" s="46"/>
      <c r="G413" s="10"/>
      <c r="H413" s="12" t="str">
        <f t="shared" si="12"/>
        <v/>
      </c>
      <c r="I413" s="10"/>
      <c r="J413" s="46"/>
      <c r="K413" s="35"/>
    </row>
    <row r="414" spans="2:11" x14ac:dyDescent="0.25">
      <c r="B414" s="21">
        <f t="shared" si="13"/>
        <v>391</v>
      </c>
      <c r="C414" s="10"/>
      <c r="D414" s="46"/>
      <c r="E414" s="46"/>
      <c r="F414" s="46"/>
      <c r="G414" s="10"/>
      <c r="H414" s="12" t="str">
        <f t="shared" si="12"/>
        <v/>
      </c>
      <c r="I414" s="10"/>
      <c r="J414" s="46"/>
      <c r="K414" s="35"/>
    </row>
    <row r="415" spans="2:11" x14ac:dyDescent="0.25">
      <c r="B415" s="21">
        <f t="shared" si="13"/>
        <v>392</v>
      </c>
      <c r="C415" s="10"/>
      <c r="D415" s="46"/>
      <c r="E415" s="46"/>
      <c r="F415" s="46"/>
      <c r="G415" s="10"/>
      <c r="H415" s="12" t="str">
        <f t="shared" si="12"/>
        <v/>
      </c>
      <c r="I415" s="10"/>
      <c r="J415" s="46"/>
      <c r="K415" s="35"/>
    </row>
    <row r="416" spans="2:11" x14ac:dyDescent="0.25">
      <c r="B416" s="21">
        <f t="shared" si="13"/>
        <v>393</v>
      </c>
      <c r="C416" s="10"/>
      <c r="D416" s="46"/>
      <c r="E416" s="46"/>
      <c r="F416" s="46"/>
      <c r="G416" s="10"/>
      <c r="H416" s="12" t="str">
        <f t="shared" si="12"/>
        <v/>
      </c>
      <c r="I416" s="10"/>
      <c r="J416" s="46"/>
      <c r="K416" s="35"/>
    </row>
    <row r="417" spans="2:11" x14ac:dyDescent="0.25">
      <c r="B417" s="21">
        <f t="shared" si="13"/>
        <v>394</v>
      </c>
      <c r="C417" s="10"/>
      <c r="D417" s="46"/>
      <c r="E417" s="46"/>
      <c r="F417" s="46"/>
      <c r="G417" s="10"/>
      <c r="H417" s="12" t="str">
        <f t="shared" si="12"/>
        <v/>
      </c>
      <c r="I417" s="10"/>
      <c r="J417" s="46"/>
      <c r="K417" s="35"/>
    </row>
    <row r="418" spans="2:11" x14ac:dyDescent="0.25">
      <c r="B418" s="21">
        <f t="shared" si="13"/>
        <v>395</v>
      </c>
      <c r="C418" s="10"/>
      <c r="D418" s="46"/>
      <c r="E418" s="46"/>
      <c r="F418" s="46"/>
      <c r="G418" s="10"/>
      <c r="H418" s="12" t="str">
        <f t="shared" si="12"/>
        <v/>
      </c>
      <c r="I418" s="10"/>
      <c r="J418" s="46"/>
      <c r="K418" s="35"/>
    </row>
    <row r="419" spans="2:11" x14ac:dyDescent="0.25">
      <c r="B419" s="21">
        <f t="shared" si="13"/>
        <v>396</v>
      </c>
      <c r="C419" s="10"/>
      <c r="D419" s="46"/>
      <c r="E419" s="46"/>
      <c r="F419" s="46"/>
      <c r="G419" s="10"/>
      <c r="H419" s="12" t="str">
        <f t="shared" si="12"/>
        <v/>
      </c>
      <c r="I419" s="10"/>
      <c r="J419" s="46"/>
      <c r="K419" s="35"/>
    </row>
    <row r="420" spans="2:11" x14ac:dyDescent="0.25">
      <c r="B420" s="21">
        <f t="shared" si="13"/>
        <v>397</v>
      </c>
      <c r="C420" s="10"/>
      <c r="D420" s="46"/>
      <c r="E420" s="46"/>
      <c r="F420" s="46"/>
      <c r="G420" s="10"/>
      <c r="H420" s="12" t="str">
        <f t="shared" si="12"/>
        <v/>
      </c>
      <c r="I420" s="10"/>
      <c r="J420" s="46"/>
      <c r="K420" s="35"/>
    </row>
    <row r="421" spans="2:11" x14ac:dyDescent="0.25">
      <c r="B421" s="21">
        <f t="shared" si="13"/>
        <v>398</v>
      </c>
      <c r="C421" s="10"/>
      <c r="D421" s="46"/>
      <c r="E421" s="46"/>
      <c r="F421" s="46"/>
      <c r="G421" s="10"/>
      <c r="H421" s="12" t="str">
        <f t="shared" si="12"/>
        <v/>
      </c>
      <c r="I421" s="10"/>
      <c r="J421" s="46"/>
      <c r="K421" s="35"/>
    </row>
    <row r="422" spans="2:11" x14ac:dyDescent="0.25">
      <c r="B422" s="21">
        <f t="shared" si="13"/>
        <v>399</v>
      </c>
      <c r="C422" s="10"/>
      <c r="D422" s="46"/>
      <c r="E422" s="46"/>
      <c r="F422" s="46"/>
      <c r="G422" s="10"/>
      <c r="H422" s="12" t="str">
        <f t="shared" si="12"/>
        <v/>
      </c>
      <c r="I422" s="10"/>
      <c r="J422" s="46"/>
      <c r="K422" s="35"/>
    </row>
    <row r="423" spans="2:11" x14ac:dyDescent="0.25">
      <c r="B423" s="21">
        <f t="shared" si="13"/>
        <v>400</v>
      </c>
      <c r="C423" s="10"/>
      <c r="D423" s="46"/>
      <c r="E423" s="46"/>
      <c r="F423" s="46"/>
      <c r="G423" s="10"/>
      <c r="H423" s="12" t="str">
        <f t="shared" si="12"/>
        <v/>
      </c>
      <c r="I423" s="10"/>
      <c r="J423" s="46"/>
      <c r="K423" s="35"/>
    </row>
    <row r="424" spans="2:11" x14ac:dyDescent="0.25">
      <c r="B424" s="21">
        <f t="shared" si="13"/>
        <v>401</v>
      </c>
      <c r="C424" s="10"/>
      <c r="D424" s="46"/>
      <c r="E424" s="46"/>
      <c r="F424" s="46"/>
      <c r="G424" s="10"/>
      <c r="H424" s="12" t="str">
        <f t="shared" si="12"/>
        <v/>
      </c>
      <c r="I424" s="10"/>
      <c r="J424" s="46"/>
      <c r="K424" s="35"/>
    </row>
    <row r="425" spans="2:11" x14ac:dyDescent="0.25">
      <c r="B425" s="21">
        <f t="shared" si="13"/>
        <v>402</v>
      </c>
      <c r="C425" s="10"/>
      <c r="D425" s="46"/>
      <c r="E425" s="46"/>
      <c r="F425" s="46"/>
      <c r="G425" s="10"/>
      <c r="H425" s="12" t="str">
        <f t="shared" si="12"/>
        <v/>
      </c>
      <c r="I425" s="10"/>
      <c r="J425" s="46"/>
      <c r="K425" s="35"/>
    </row>
    <row r="426" spans="2:11" x14ac:dyDescent="0.25">
      <c r="B426" s="21">
        <f t="shared" si="13"/>
        <v>403</v>
      </c>
      <c r="C426" s="10"/>
      <c r="D426" s="46"/>
      <c r="E426" s="46"/>
      <c r="F426" s="46"/>
      <c r="G426" s="10"/>
      <c r="H426" s="12" t="str">
        <f t="shared" si="12"/>
        <v/>
      </c>
      <c r="I426" s="10"/>
      <c r="J426" s="46"/>
      <c r="K426" s="35"/>
    </row>
    <row r="427" spans="2:11" x14ac:dyDescent="0.25">
      <c r="B427" s="21">
        <f t="shared" si="13"/>
        <v>404</v>
      </c>
      <c r="C427" s="10"/>
      <c r="D427" s="46"/>
      <c r="E427" s="46"/>
      <c r="F427" s="46"/>
      <c r="G427" s="10"/>
      <c r="H427" s="12" t="str">
        <f t="shared" si="12"/>
        <v/>
      </c>
      <c r="I427" s="10"/>
      <c r="J427" s="46"/>
      <c r="K427" s="35"/>
    </row>
    <row r="428" spans="2:11" x14ac:dyDescent="0.25">
      <c r="B428" s="21">
        <f t="shared" si="13"/>
        <v>405</v>
      </c>
      <c r="C428" s="10"/>
      <c r="D428" s="46"/>
      <c r="E428" s="46"/>
      <c r="F428" s="46"/>
      <c r="G428" s="10"/>
      <c r="H428" s="12" t="str">
        <f t="shared" si="12"/>
        <v/>
      </c>
      <c r="I428" s="10"/>
      <c r="J428" s="46"/>
      <c r="K428" s="35"/>
    </row>
    <row r="429" spans="2:11" x14ac:dyDescent="0.25">
      <c r="B429" s="21">
        <f t="shared" si="13"/>
        <v>406</v>
      </c>
      <c r="C429" s="10"/>
      <c r="D429" s="46"/>
      <c r="E429" s="46"/>
      <c r="F429" s="46"/>
      <c r="G429" s="10"/>
      <c r="H429" s="12" t="str">
        <f t="shared" si="12"/>
        <v/>
      </c>
      <c r="I429" s="10"/>
      <c r="J429" s="46"/>
      <c r="K429" s="35"/>
    </row>
    <row r="430" spans="2:11" x14ac:dyDescent="0.25">
      <c r="B430" s="21">
        <f t="shared" si="13"/>
        <v>407</v>
      </c>
      <c r="C430" s="10"/>
      <c r="D430" s="46"/>
      <c r="E430" s="46"/>
      <c r="F430" s="46"/>
      <c r="G430" s="10"/>
      <c r="H430" s="12" t="str">
        <f t="shared" si="12"/>
        <v/>
      </c>
      <c r="I430" s="10"/>
      <c r="J430" s="46"/>
      <c r="K430" s="35"/>
    </row>
    <row r="431" spans="2:11" x14ac:dyDescent="0.25">
      <c r="B431" s="21">
        <f t="shared" si="13"/>
        <v>408</v>
      </c>
      <c r="C431" s="10"/>
      <c r="D431" s="46"/>
      <c r="E431" s="46"/>
      <c r="F431" s="46"/>
      <c r="G431" s="10"/>
      <c r="H431" s="12" t="str">
        <f t="shared" si="12"/>
        <v/>
      </c>
      <c r="I431" s="10"/>
      <c r="J431" s="46"/>
      <c r="K431" s="35"/>
    </row>
    <row r="432" spans="2:11" x14ac:dyDescent="0.25">
      <c r="B432" s="21">
        <f t="shared" si="13"/>
        <v>409</v>
      </c>
      <c r="C432" s="10"/>
      <c r="D432" s="46"/>
      <c r="E432" s="46"/>
      <c r="F432" s="46"/>
      <c r="G432" s="10"/>
      <c r="H432" s="12" t="str">
        <f t="shared" si="12"/>
        <v/>
      </c>
      <c r="I432" s="10"/>
      <c r="J432" s="46"/>
      <c r="K432" s="35"/>
    </row>
    <row r="433" spans="2:11" x14ac:dyDescent="0.25">
      <c r="B433" s="21">
        <f t="shared" si="13"/>
        <v>410</v>
      </c>
      <c r="C433" s="10"/>
      <c r="D433" s="46"/>
      <c r="E433" s="46"/>
      <c r="F433" s="46"/>
      <c r="G433" s="10"/>
      <c r="H433" s="12" t="str">
        <f t="shared" si="12"/>
        <v/>
      </c>
      <c r="I433" s="10"/>
      <c r="J433" s="46"/>
      <c r="K433" s="35"/>
    </row>
    <row r="434" spans="2:11" x14ac:dyDescent="0.25">
      <c r="B434" s="21">
        <f t="shared" si="13"/>
        <v>411</v>
      </c>
      <c r="C434" s="10"/>
      <c r="D434" s="46"/>
      <c r="E434" s="46"/>
      <c r="F434" s="46"/>
      <c r="G434" s="10"/>
      <c r="H434" s="12" t="str">
        <f t="shared" si="12"/>
        <v/>
      </c>
      <c r="I434" s="10"/>
      <c r="J434" s="46"/>
      <c r="K434" s="35"/>
    </row>
    <row r="435" spans="2:11" x14ac:dyDescent="0.25">
      <c r="B435" s="21">
        <f t="shared" si="13"/>
        <v>412</v>
      </c>
      <c r="C435" s="10"/>
      <c r="D435" s="46"/>
      <c r="E435" s="46"/>
      <c r="F435" s="46"/>
      <c r="G435" s="10"/>
      <c r="H435" s="12" t="str">
        <f t="shared" si="12"/>
        <v/>
      </c>
      <c r="I435" s="10"/>
      <c r="J435" s="46"/>
      <c r="K435" s="35"/>
    </row>
    <row r="436" spans="2:11" x14ac:dyDescent="0.25">
      <c r="B436" s="21">
        <f t="shared" si="13"/>
        <v>413</v>
      </c>
      <c r="C436" s="10"/>
      <c r="D436" s="46"/>
      <c r="E436" s="46"/>
      <c r="F436" s="46"/>
      <c r="G436" s="10"/>
      <c r="H436" s="12" t="str">
        <f t="shared" si="12"/>
        <v/>
      </c>
      <c r="I436" s="10"/>
      <c r="J436" s="46"/>
      <c r="K436" s="35"/>
    </row>
    <row r="437" spans="2:11" x14ac:dyDescent="0.25">
      <c r="B437" s="21">
        <f t="shared" si="13"/>
        <v>414</v>
      </c>
      <c r="C437" s="10"/>
      <c r="D437" s="46"/>
      <c r="E437" s="46"/>
      <c r="F437" s="46"/>
      <c r="G437" s="10"/>
      <c r="H437" s="12" t="str">
        <f t="shared" si="12"/>
        <v/>
      </c>
      <c r="I437" s="10"/>
      <c r="J437" s="46"/>
      <c r="K437" s="35"/>
    </row>
    <row r="438" spans="2:11" x14ac:dyDescent="0.25">
      <c r="B438" s="21">
        <f t="shared" si="13"/>
        <v>415</v>
      </c>
      <c r="C438" s="10"/>
      <c r="D438" s="46"/>
      <c r="E438" s="46"/>
      <c r="F438" s="46"/>
      <c r="G438" s="10"/>
      <c r="H438" s="12" t="str">
        <f t="shared" si="12"/>
        <v/>
      </c>
      <c r="I438" s="10"/>
      <c r="J438" s="46"/>
      <c r="K438" s="35"/>
    </row>
    <row r="439" spans="2:11" x14ac:dyDescent="0.25">
      <c r="B439" s="21">
        <f t="shared" si="13"/>
        <v>416</v>
      </c>
      <c r="C439" s="10"/>
      <c r="D439" s="46"/>
      <c r="E439" s="46"/>
      <c r="F439" s="46"/>
      <c r="G439" s="10"/>
      <c r="H439" s="12" t="str">
        <f t="shared" si="12"/>
        <v/>
      </c>
      <c r="I439" s="10"/>
      <c r="J439" s="46"/>
      <c r="K439" s="35"/>
    </row>
    <row r="440" spans="2:11" x14ac:dyDescent="0.25">
      <c r="B440" s="21">
        <f t="shared" si="13"/>
        <v>417</v>
      </c>
      <c r="C440" s="10"/>
      <c r="D440" s="46"/>
      <c r="E440" s="46"/>
      <c r="F440" s="46"/>
      <c r="G440" s="10"/>
      <c r="H440" s="12" t="str">
        <f t="shared" si="12"/>
        <v/>
      </c>
      <c r="I440" s="10"/>
      <c r="J440" s="46"/>
      <c r="K440" s="35"/>
    </row>
    <row r="441" spans="2:11" x14ac:dyDescent="0.25">
      <c r="B441" s="21">
        <f t="shared" si="13"/>
        <v>418</v>
      </c>
      <c r="C441" s="10"/>
      <c r="D441" s="46"/>
      <c r="E441" s="46"/>
      <c r="F441" s="46"/>
      <c r="G441" s="10"/>
      <c r="H441" s="12" t="str">
        <f t="shared" si="12"/>
        <v/>
      </c>
      <c r="I441" s="10"/>
      <c r="J441" s="46"/>
      <c r="K441" s="35"/>
    </row>
    <row r="442" spans="2:11" x14ac:dyDescent="0.25">
      <c r="B442" s="21">
        <f t="shared" si="13"/>
        <v>419</v>
      </c>
      <c r="C442" s="10"/>
      <c r="D442" s="46"/>
      <c r="E442" s="46"/>
      <c r="F442" s="46"/>
      <c r="G442" s="10"/>
      <c r="H442" s="12" t="str">
        <f t="shared" si="12"/>
        <v/>
      </c>
      <c r="I442" s="10"/>
      <c r="J442" s="46"/>
      <c r="K442" s="35"/>
    </row>
    <row r="443" spans="2:11" x14ac:dyDescent="0.25">
      <c r="B443" s="21">
        <f t="shared" si="13"/>
        <v>420</v>
      </c>
      <c r="C443" s="10"/>
      <c r="D443" s="46"/>
      <c r="E443" s="46"/>
      <c r="F443" s="46"/>
      <c r="G443" s="10"/>
      <c r="H443" s="12" t="str">
        <f t="shared" si="12"/>
        <v/>
      </c>
      <c r="I443" s="10"/>
      <c r="J443" s="46"/>
      <c r="K443" s="35"/>
    </row>
    <row r="444" spans="2:11" x14ac:dyDescent="0.25">
      <c r="B444" s="21">
        <f t="shared" si="13"/>
        <v>421</v>
      </c>
      <c r="C444" s="10"/>
      <c r="D444" s="46"/>
      <c r="E444" s="46"/>
      <c r="F444" s="46"/>
      <c r="G444" s="10"/>
      <c r="H444" s="12" t="str">
        <f t="shared" si="12"/>
        <v/>
      </c>
      <c r="I444" s="10"/>
      <c r="J444" s="46"/>
      <c r="K444" s="35"/>
    </row>
    <row r="445" spans="2:11" x14ac:dyDescent="0.25">
      <c r="B445" s="21">
        <f t="shared" si="13"/>
        <v>422</v>
      </c>
      <c r="C445" s="10"/>
      <c r="D445" s="46"/>
      <c r="E445" s="46"/>
      <c r="F445" s="46"/>
      <c r="G445" s="10"/>
      <c r="H445" s="12" t="str">
        <f t="shared" si="12"/>
        <v/>
      </c>
      <c r="I445" s="10"/>
      <c r="J445" s="46"/>
      <c r="K445" s="35"/>
    </row>
    <row r="446" spans="2:11" x14ac:dyDescent="0.25">
      <c r="B446" s="21">
        <f t="shared" si="13"/>
        <v>423</v>
      </c>
      <c r="C446" s="10"/>
      <c r="D446" s="46"/>
      <c r="E446" s="46"/>
      <c r="F446" s="46"/>
      <c r="G446" s="10"/>
      <c r="H446" s="12" t="str">
        <f t="shared" si="12"/>
        <v/>
      </c>
      <c r="I446" s="10"/>
      <c r="J446" s="46"/>
      <c r="K446" s="35"/>
    </row>
    <row r="447" spans="2:11" x14ac:dyDescent="0.25">
      <c r="B447" s="21">
        <f t="shared" si="13"/>
        <v>424</v>
      </c>
      <c r="C447" s="10"/>
      <c r="D447" s="46"/>
      <c r="E447" s="46"/>
      <c r="F447" s="46"/>
      <c r="G447" s="10"/>
      <c r="H447" s="12" t="str">
        <f t="shared" si="12"/>
        <v/>
      </c>
      <c r="I447" s="10"/>
      <c r="J447" s="46"/>
      <c r="K447" s="35"/>
    </row>
    <row r="448" spans="2:11" x14ac:dyDescent="0.25">
      <c r="B448" s="21">
        <f t="shared" si="13"/>
        <v>425</v>
      </c>
      <c r="C448" s="10"/>
      <c r="D448" s="46"/>
      <c r="E448" s="46"/>
      <c r="F448" s="46"/>
      <c r="G448" s="10"/>
      <c r="H448" s="12" t="str">
        <f t="shared" si="12"/>
        <v/>
      </c>
      <c r="I448" s="10"/>
      <c r="J448" s="46"/>
      <c r="K448" s="35"/>
    </row>
    <row r="449" spans="2:11" x14ac:dyDescent="0.25">
      <c r="B449" s="21">
        <f t="shared" si="13"/>
        <v>426</v>
      </c>
      <c r="C449" s="10"/>
      <c r="D449" s="46"/>
      <c r="E449" s="46"/>
      <c r="F449" s="46"/>
      <c r="G449" s="10"/>
      <c r="H449" s="12" t="str">
        <f t="shared" si="12"/>
        <v/>
      </c>
      <c r="I449" s="10"/>
      <c r="J449" s="46"/>
      <c r="K449" s="35"/>
    </row>
    <row r="450" spans="2:11" x14ac:dyDescent="0.25">
      <c r="B450" s="21">
        <f t="shared" si="13"/>
        <v>427</v>
      </c>
      <c r="C450" s="10"/>
      <c r="D450" s="46"/>
      <c r="E450" s="46"/>
      <c r="F450" s="46"/>
      <c r="G450" s="10"/>
      <c r="H450" s="12" t="str">
        <f t="shared" si="12"/>
        <v/>
      </c>
      <c r="I450" s="10"/>
      <c r="J450" s="46"/>
      <c r="K450" s="35"/>
    </row>
    <row r="451" spans="2:11" x14ac:dyDescent="0.25">
      <c r="B451" s="21">
        <f t="shared" si="13"/>
        <v>428</v>
      </c>
      <c r="C451" s="10"/>
      <c r="D451" s="46"/>
      <c r="E451" s="46"/>
      <c r="F451" s="46"/>
      <c r="G451" s="10"/>
      <c r="H451" s="12" t="str">
        <f t="shared" si="12"/>
        <v/>
      </c>
      <c r="I451" s="10"/>
      <c r="J451" s="46"/>
      <c r="K451" s="35"/>
    </row>
    <row r="452" spans="2:11" x14ac:dyDescent="0.25">
      <c r="B452" s="21">
        <f t="shared" si="13"/>
        <v>429</v>
      </c>
      <c r="C452" s="10"/>
      <c r="D452" s="46"/>
      <c r="E452" s="46"/>
      <c r="F452" s="46"/>
      <c r="G452" s="10"/>
      <c r="H452" s="12" t="str">
        <f t="shared" ref="H452:H515" si="14">IF(G452 &lt;&gt; "",VLOOKUP($G452,Defect_severity,2,FALSE),"")</f>
        <v/>
      </c>
      <c r="I452" s="10"/>
      <c r="J452" s="46"/>
      <c r="K452" s="35"/>
    </row>
    <row r="453" spans="2:11" x14ac:dyDescent="0.25">
      <c r="B453" s="21">
        <f t="shared" si="13"/>
        <v>430</v>
      </c>
      <c r="C453" s="10"/>
      <c r="D453" s="46"/>
      <c r="E453" s="46"/>
      <c r="F453" s="46"/>
      <c r="G453" s="10"/>
      <c r="H453" s="12" t="str">
        <f t="shared" si="14"/>
        <v/>
      </c>
      <c r="I453" s="10"/>
      <c r="J453" s="46"/>
      <c r="K453" s="35"/>
    </row>
    <row r="454" spans="2:11" x14ac:dyDescent="0.25">
      <c r="B454" s="21">
        <f t="shared" si="13"/>
        <v>431</v>
      </c>
      <c r="C454" s="10"/>
      <c r="D454" s="46"/>
      <c r="E454" s="46"/>
      <c r="F454" s="46"/>
      <c r="G454" s="10"/>
      <c r="H454" s="12" t="str">
        <f t="shared" si="14"/>
        <v/>
      </c>
      <c r="I454" s="10"/>
      <c r="J454" s="46"/>
      <c r="K454" s="35"/>
    </row>
    <row r="455" spans="2:11" x14ac:dyDescent="0.25">
      <c r="B455" s="21">
        <f t="shared" si="13"/>
        <v>432</v>
      </c>
      <c r="C455" s="10"/>
      <c r="D455" s="46"/>
      <c r="E455" s="46"/>
      <c r="F455" s="46"/>
      <c r="G455" s="10"/>
      <c r="H455" s="12" t="str">
        <f t="shared" si="14"/>
        <v/>
      </c>
      <c r="I455" s="10"/>
      <c r="J455" s="46"/>
      <c r="K455" s="35"/>
    </row>
    <row r="456" spans="2:11" x14ac:dyDescent="0.25">
      <c r="B456" s="21">
        <f t="shared" si="13"/>
        <v>433</v>
      </c>
      <c r="C456" s="10"/>
      <c r="D456" s="46"/>
      <c r="E456" s="46"/>
      <c r="F456" s="46"/>
      <c r="G456" s="10"/>
      <c r="H456" s="12" t="str">
        <f t="shared" si="14"/>
        <v/>
      </c>
      <c r="I456" s="10"/>
      <c r="J456" s="46"/>
      <c r="K456" s="35"/>
    </row>
    <row r="457" spans="2:11" x14ac:dyDescent="0.25">
      <c r="B457" s="21">
        <f t="shared" si="13"/>
        <v>434</v>
      </c>
      <c r="C457" s="10"/>
      <c r="D457" s="46"/>
      <c r="E457" s="46"/>
      <c r="F457" s="46"/>
      <c r="G457" s="10"/>
      <c r="H457" s="12" t="str">
        <f t="shared" si="14"/>
        <v/>
      </c>
      <c r="I457" s="10"/>
      <c r="J457" s="46"/>
      <c r="K457" s="35"/>
    </row>
    <row r="458" spans="2:11" x14ac:dyDescent="0.25">
      <c r="B458" s="21">
        <f t="shared" si="13"/>
        <v>435</v>
      </c>
      <c r="C458" s="10"/>
      <c r="D458" s="46"/>
      <c r="E458" s="46"/>
      <c r="F458" s="46"/>
      <c r="G458" s="10"/>
      <c r="H458" s="12" t="str">
        <f t="shared" si="14"/>
        <v/>
      </c>
      <c r="I458" s="10"/>
      <c r="J458" s="46"/>
      <c r="K458" s="35"/>
    </row>
    <row r="459" spans="2:11" x14ac:dyDescent="0.25">
      <c r="B459" s="21">
        <f t="shared" si="13"/>
        <v>436</v>
      </c>
      <c r="C459" s="10"/>
      <c r="D459" s="46"/>
      <c r="E459" s="46"/>
      <c r="F459" s="46"/>
      <c r="G459" s="10"/>
      <c r="H459" s="12" t="str">
        <f t="shared" si="14"/>
        <v/>
      </c>
      <c r="I459" s="10"/>
      <c r="J459" s="46"/>
      <c r="K459" s="35"/>
    </row>
    <row r="460" spans="2:11" x14ac:dyDescent="0.25">
      <c r="B460" s="21">
        <f t="shared" si="13"/>
        <v>437</v>
      </c>
      <c r="C460" s="10"/>
      <c r="D460" s="46"/>
      <c r="E460" s="46"/>
      <c r="F460" s="46"/>
      <c r="G460" s="10"/>
      <c r="H460" s="12" t="str">
        <f t="shared" si="14"/>
        <v/>
      </c>
      <c r="I460" s="10"/>
      <c r="J460" s="46"/>
      <c r="K460" s="35"/>
    </row>
    <row r="461" spans="2:11" x14ac:dyDescent="0.25">
      <c r="B461" s="21">
        <f t="shared" si="13"/>
        <v>438</v>
      </c>
      <c r="C461" s="10"/>
      <c r="D461" s="46"/>
      <c r="E461" s="46"/>
      <c r="F461" s="46"/>
      <c r="G461" s="10"/>
      <c r="H461" s="12" t="str">
        <f t="shared" si="14"/>
        <v/>
      </c>
      <c r="I461" s="10"/>
      <c r="J461" s="46"/>
      <c r="K461" s="35"/>
    </row>
    <row r="462" spans="2:11" x14ac:dyDescent="0.25">
      <c r="B462" s="21">
        <f t="shared" si="13"/>
        <v>439</v>
      </c>
      <c r="C462" s="10"/>
      <c r="D462" s="46"/>
      <c r="E462" s="46"/>
      <c r="F462" s="46"/>
      <c r="G462" s="10"/>
      <c r="H462" s="12" t="str">
        <f t="shared" si="14"/>
        <v/>
      </c>
      <c r="I462" s="10"/>
      <c r="J462" s="46"/>
      <c r="K462" s="35"/>
    </row>
    <row r="463" spans="2:11" x14ac:dyDescent="0.25">
      <c r="B463" s="21">
        <f t="shared" si="13"/>
        <v>440</v>
      </c>
      <c r="C463" s="10"/>
      <c r="D463" s="46"/>
      <c r="E463" s="46"/>
      <c r="F463" s="46"/>
      <c r="G463" s="10"/>
      <c r="H463" s="12" t="str">
        <f t="shared" si="14"/>
        <v/>
      </c>
      <c r="I463" s="10"/>
      <c r="J463" s="46"/>
      <c r="K463" s="35"/>
    </row>
    <row r="464" spans="2:11" x14ac:dyDescent="0.25">
      <c r="B464" s="21">
        <f t="shared" si="13"/>
        <v>441</v>
      </c>
      <c r="C464" s="10"/>
      <c r="D464" s="46"/>
      <c r="E464" s="46"/>
      <c r="F464" s="46"/>
      <c r="G464" s="10"/>
      <c r="H464" s="12" t="str">
        <f t="shared" si="14"/>
        <v/>
      </c>
      <c r="I464" s="10"/>
      <c r="J464" s="46"/>
      <c r="K464" s="35"/>
    </row>
    <row r="465" spans="2:11" x14ac:dyDescent="0.25">
      <c r="B465" s="21">
        <f t="shared" si="13"/>
        <v>442</v>
      </c>
      <c r="C465" s="10"/>
      <c r="D465" s="46"/>
      <c r="E465" s="46"/>
      <c r="F465" s="46"/>
      <c r="G465" s="10"/>
      <c r="H465" s="12" t="str">
        <f t="shared" si="14"/>
        <v/>
      </c>
      <c r="I465" s="10"/>
      <c r="J465" s="46"/>
      <c r="K465" s="35"/>
    </row>
    <row r="466" spans="2:11" x14ac:dyDescent="0.25">
      <c r="B466" s="21">
        <f t="shared" si="13"/>
        <v>443</v>
      </c>
      <c r="C466" s="10"/>
      <c r="D466" s="46"/>
      <c r="E466" s="46"/>
      <c r="F466" s="46"/>
      <c r="G466" s="10"/>
      <c r="H466" s="12" t="str">
        <f t="shared" si="14"/>
        <v/>
      </c>
      <c r="I466" s="10"/>
      <c r="J466" s="46"/>
      <c r="K466" s="35"/>
    </row>
    <row r="467" spans="2:11" x14ac:dyDescent="0.25">
      <c r="B467" s="21">
        <f t="shared" si="13"/>
        <v>444</v>
      </c>
      <c r="C467" s="10"/>
      <c r="D467" s="46"/>
      <c r="E467" s="46"/>
      <c r="F467" s="46"/>
      <c r="G467" s="10"/>
      <c r="H467" s="12" t="str">
        <f t="shared" si="14"/>
        <v/>
      </c>
      <c r="I467" s="10"/>
      <c r="J467" s="46"/>
      <c r="K467" s="35"/>
    </row>
    <row r="468" spans="2:11" x14ac:dyDescent="0.25">
      <c r="B468" s="21">
        <f t="shared" si="13"/>
        <v>445</v>
      </c>
      <c r="C468" s="10"/>
      <c r="D468" s="46"/>
      <c r="E468" s="46"/>
      <c r="F468" s="46"/>
      <c r="G468" s="10"/>
      <c r="H468" s="12" t="str">
        <f t="shared" si="14"/>
        <v/>
      </c>
      <c r="I468" s="10"/>
      <c r="J468" s="46"/>
      <c r="K468" s="35"/>
    </row>
    <row r="469" spans="2:11" x14ac:dyDescent="0.25">
      <c r="B469" s="21">
        <f t="shared" si="13"/>
        <v>446</v>
      </c>
      <c r="C469" s="10"/>
      <c r="D469" s="46"/>
      <c r="E469" s="46"/>
      <c r="F469" s="46"/>
      <c r="G469" s="10"/>
      <c r="H469" s="12" t="str">
        <f t="shared" si="14"/>
        <v/>
      </c>
      <c r="I469" s="10"/>
      <c r="J469" s="46"/>
      <c r="K469" s="35"/>
    </row>
    <row r="470" spans="2:11" x14ac:dyDescent="0.25">
      <c r="B470" s="21">
        <f t="shared" si="13"/>
        <v>447</v>
      </c>
      <c r="C470" s="10"/>
      <c r="D470" s="46"/>
      <c r="E470" s="46"/>
      <c r="F470" s="46"/>
      <c r="G470" s="10"/>
      <c r="H470" s="12" t="str">
        <f t="shared" si="14"/>
        <v/>
      </c>
      <c r="I470" s="10"/>
      <c r="J470" s="46"/>
      <c r="K470" s="35"/>
    </row>
    <row r="471" spans="2:11" x14ac:dyDescent="0.25">
      <c r="B471" s="21">
        <f t="shared" si="13"/>
        <v>448</v>
      </c>
      <c r="C471" s="10"/>
      <c r="D471" s="46"/>
      <c r="E471" s="46"/>
      <c r="F471" s="46"/>
      <c r="G471" s="10"/>
      <c r="H471" s="12" t="str">
        <f t="shared" si="14"/>
        <v/>
      </c>
      <c r="I471" s="10"/>
      <c r="J471" s="46"/>
      <c r="K471" s="35"/>
    </row>
    <row r="472" spans="2:11" x14ac:dyDescent="0.25">
      <c r="B472" s="21">
        <f t="shared" si="13"/>
        <v>449</v>
      </c>
      <c r="C472" s="10"/>
      <c r="D472" s="46"/>
      <c r="E472" s="46"/>
      <c r="F472" s="46"/>
      <c r="G472" s="10"/>
      <c r="H472" s="12" t="str">
        <f t="shared" si="14"/>
        <v/>
      </c>
      <c r="I472" s="10"/>
      <c r="J472" s="46"/>
      <c r="K472" s="35"/>
    </row>
    <row r="473" spans="2:11" x14ac:dyDescent="0.25">
      <c r="B473" s="21">
        <f t="shared" si="13"/>
        <v>450</v>
      </c>
      <c r="C473" s="10"/>
      <c r="D473" s="46"/>
      <c r="E473" s="46"/>
      <c r="F473" s="46"/>
      <c r="G473" s="10"/>
      <c r="H473" s="12" t="str">
        <f t="shared" si="14"/>
        <v/>
      </c>
      <c r="I473" s="10"/>
      <c r="J473" s="46"/>
      <c r="K473" s="35"/>
    </row>
    <row r="474" spans="2:11" x14ac:dyDescent="0.25">
      <c r="B474" s="21">
        <f t="shared" ref="B474:B523" si="15">B473+1</f>
        <v>451</v>
      </c>
      <c r="C474" s="10"/>
      <c r="D474" s="46"/>
      <c r="E474" s="46"/>
      <c r="F474" s="46"/>
      <c r="G474" s="10"/>
      <c r="H474" s="12" t="str">
        <f t="shared" si="14"/>
        <v/>
      </c>
      <c r="I474" s="10"/>
      <c r="J474" s="46"/>
      <c r="K474" s="35"/>
    </row>
    <row r="475" spans="2:11" x14ac:dyDescent="0.25">
      <c r="B475" s="21">
        <f t="shared" si="15"/>
        <v>452</v>
      </c>
      <c r="C475" s="10"/>
      <c r="D475" s="46"/>
      <c r="E475" s="46"/>
      <c r="F475" s="46"/>
      <c r="G475" s="10"/>
      <c r="H475" s="12" t="str">
        <f t="shared" si="14"/>
        <v/>
      </c>
      <c r="I475" s="10"/>
      <c r="J475" s="46"/>
      <c r="K475" s="35"/>
    </row>
    <row r="476" spans="2:11" x14ac:dyDescent="0.25">
      <c r="B476" s="21">
        <f t="shared" si="15"/>
        <v>453</v>
      </c>
      <c r="C476" s="10"/>
      <c r="D476" s="46"/>
      <c r="E476" s="46"/>
      <c r="F476" s="46"/>
      <c r="G476" s="10"/>
      <c r="H476" s="12" t="str">
        <f t="shared" si="14"/>
        <v/>
      </c>
      <c r="I476" s="10"/>
      <c r="J476" s="46"/>
      <c r="K476" s="35"/>
    </row>
    <row r="477" spans="2:11" x14ac:dyDescent="0.25">
      <c r="B477" s="21">
        <f t="shared" si="15"/>
        <v>454</v>
      </c>
      <c r="C477" s="10"/>
      <c r="D477" s="46"/>
      <c r="E477" s="46"/>
      <c r="F477" s="46"/>
      <c r="G477" s="10"/>
      <c r="H477" s="12" t="str">
        <f t="shared" si="14"/>
        <v/>
      </c>
      <c r="I477" s="10"/>
      <c r="J477" s="46"/>
      <c r="K477" s="35"/>
    </row>
    <row r="478" spans="2:11" x14ac:dyDescent="0.25">
      <c r="B478" s="21">
        <f t="shared" si="15"/>
        <v>455</v>
      </c>
      <c r="C478" s="10"/>
      <c r="D478" s="46"/>
      <c r="E478" s="46"/>
      <c r="F478" s="46"/>
      <c r="G478" s="10"/>
      <c r="H478" s="12" t="str">
        <f t="shared" si="14"/>
        <v/>
      </c>
      <c r="I478" s="10"/>
      <c r="J478" s="46"/>
      <c r="K478" s="35"/>
    </row>
    <row r="479" spans="2:11" x14ac:dyDescent="0.25">
      <c r="B479" s="21">
        <f t="shared" si="15"/>
        <v>456</v>
      </c>
      <c r="C479" s="10"/>
      <c r="D479" s="46"/>
      <c r="E479" s="46"/>
      <c r="F479" s="46"/>
      <c r="G479" s="10"/>
      <c r="H479" s="12" t="str">
        <f t="shared" si="14"/>
        <v/>
      </c>
      <c r="I479" s="10"/>
      <c r="J479" s="46"/>
      <c r="K479" s="35"/>
    </row>
    <row r="480" spans="2:11" x14ac:dyDescent="0.25">
      <c r="B480" s="21">
        <f t="shared" si="15"/>
        <v>457</v>
      </c>
      <c r="C480" s="10"/>
      <c r="D480" s="46"/>
      <c r="E480" s="46"/>
      <c r="F480" s="46"/>
      <c r="G480" s="10"/>
      <c r="H480" s="12" t="str">
        <f t="shared" si="14"/>
        <v/>
      </c>
      <c r="I480" s="10"/>
      <c r="J480" s="46"/>
      <c r="K480" s="35"/>
    </row>
    <row r="481" spans="2:11" x14ac:dyDescent="0.25">
      <c r="B481" s="21">
        <f t="shared" si="15"/>
        <v>458</v>
      </c>
      <c r="C481" s="10"/>
      <c r="D481" s="46"/>
      <c r="E481" s="46"/>
      <c r="F481" s="46"/>
      <c r="G481" s="10"/>
      <c r="H481" s="12" t="str">
        <f t="shared" si="14"/>
        <v/>
      </c>
      <c r="I481" s="10"/>
      <c r="J481" s="46"/>
      <c r="K481" s="35"/>
    </row>
    <row r="482" spans="2:11" x14ac:dyDescent="0.25">
      <c r="B482" s="21">
        <f t="shared" si="15"/>
        <v>459</v>
      </c>
      <c r="C482" s="10"/>
      <c r="D482" s="46"/>
      <c r="E482" s="46"/>
      <c r="F482" s="46"/>
      <c r="G482" s="10"/>
      <c r="H482" s="12" t="str">
        <f t="shared" si="14"/>
        <v/>
      </c>
      <c r="I482" s="10"/>
      <c r="J482" s="46"/>
      <c r="K482" s="35"/>
    </row>
    <row r="483" spans="2:11" x14ac:dyDescent="0.25">
      <c r="B483" s="21">
        <f t="shared" si="15"/>
        <v>460</v>
      </c>
      <c r="C483" s="10"/>
      <c r="D483" s="46"/>
      <c r="E483" s="46"/>
      <c r="F483" s="46"/>
      <c r="G483" s="10"/>
      <c r="H483" s="12" t="str">
        <f t="shared" si="14"/>
        <v/>
      </c>
      <c r="I483" s="10"/>
      <c r="J483" s="46"/>
      <c r="K483" s="35"/>
    </row>
    <row r="484" spans="2:11" x14ac:dyDescent="0.25">
      <c r="B484" s="21">
        <f t="shared" si="15"/>
        <v>461</v>
      </c>
      <c r="C484" s="10"/>
      <c r="D484" s="46"/>
      <c r="E484" s="46"/>
      <c r="F484" s="46"/>
      <c r="G484" s="10"/>
      <c r="H484" s="12" t="str">
        <f t="shared" si="14"/>
        <v/>
      </c>
      <c r="I484" s="10"/>
      <c r="J484" s="46"/>
      <c r="K484" s="35"/>
    </row>
    <row r="485" spans="2:11" x14ac:dyDescent="0.25">
      <c r="B485" s="21">
        <f t="shared" si="15"/>
        <v>462</v>
      </c>
      <c r="C485" s="10"/>
      <c r="D485" s="46"/>
      <c r="E485" s="46"/>
      <c r="F485" s="46"/>
      <c r="G485" s="10"/>
      <c r="H485" s="12" t="str">
        <f t="shared" si="14"/>
        <v/>
      </c>
      <c r="I485" s="10"/>
      <c r="J485" s="46"/>
      <c r="K485" s="35"/>
    </row>
    <row r="486" spans="2:11" x14ac:dyDescent="0.25">
      <c r="B486" s="21">
        <f t="shared" si="15"/>
        <v>463</v>
      </c>
      <c r="C486" s="10"/>
      <c r="D486" s="46"/>
      <c r="E486" s="46"/>
      <c r="F486" s="46"/>
      <c r="G486" s="10"/>
      <c r="H486" s="12" t="str">
        <f t="shared" si="14"/>
        <v/>
      </c>
      <c r="I486" s="10"/>
      <c r="J486" s="46"/>
      <c r="K486" s="35"/>
    </row>
    <row r="487" spans="2:11" x14ac:dyDescent="0.25">
      <c r="B487" s="21">
        <f t="shared" si="15"/>
        <v>464</v>
      </c>
      <c r="C487" s="10"/>
      <c r="D487" s="46"/>
      <c r="E487" s="46"/>
      <c r="F487" s="46"/>
      <c r="G487" s="10"/>
      <c r="H487" s="12" t="str">
        <f t="shared" si="14"/>
        <v/>
      </c>
      <c r="I487" s="10"/>
      <c r="J487" s="46"/>
      <c r="K487" s="35"/>
    </row>
    <row r="488" spans="2:11" x14ac:dyDescent="0.25">
      <c r="B488" s="21">
        <f t="shared" si="15"/>
        <v>465</v>
      </c>
      <c r="C488" s="10"/>
      <c r="D488" s="46"/>
      <c r="E488" s="46"/>
      <c r="F488" s="46"/>
      <c r="G488" s="10"/>
      <c r="H488" s="12" t="str">
        <f t="shared" si="14"/>
        <v/>
      </c>
      <c r="I488" s="10"/>
      <c r="J488" s="46"/>
      <c r="K488" s="35"/>
    </row>
    <row r="489" spans="2:11" x14ac:dyDescent="0.25">
      <c r="B489" s="21">
        <f t="shared" si="15"/>
        <v>466</v>
      </c>
      <c r="C489" s="10"/>
      <c r="D489" s="46"/>
      <c r="E489" s="46"/>
      <c r="F489" s="46"/>
      <c r="G489" s="10"/>
      <c r="H489" s="12" t="str">
        <f t="shared" si="14"/>
        <v/>
      </c>
      <c r="I489" s="10"/>
      <c r="J489" s="46"/>
      <c r="K489" s="35"/>
    </row>
    <row r="490" spans="2:11" x14ac:dyDescent="0.25">
      <c r="B490" s="21">
        <f t="shared" si="15"/>
        <v>467</v>
      </c>
      <c r="C490" s="10"/>
      <c r="D490" s="46"/>
      <c r="E490" s="46"/>
      <c r="F490" s="46"/>
      <c r="G490" s="10"/>
      <c r="H490" s="12" t="str">
        <f t="shared" si="14"/>
        <v/>
      </c>
      <c r="I490" s="10"/>
      <c r="J490" s="46"/>
      <c r="K490" s="35"/>
    </row>
    <row r="491" spans="2:11" x14ac:dyDescent="0.25">
      <c r="B491" s="21">
        <f t="shared" si="15"/>
        <v>468</v>
      </c>
      <c r="C491" s="10"/>
      <c r="D491" s="46"/>
      <c r="E491" s="46"/>
      <c r="F491" s="46"/>
      <c r="G491" s="10"/>
      <c r="H491" s="12" t="str">
        <f t="shared" si="14"/>
        <v/>
      </c>
      <c r="I491" s="10"/>
      <c r="J491" s="46"/>
      <c r="K491" s="35"/>
    </row>
    <row r="492" spans="2:11" x14ac:dyDescent="0.25">
      <c r="B492" s="21">
        <f t="shared" si="15"/>
        <v>469</v>
      </c>
      <c r="C492" s="10"/>
      <c r="D492" s="46"/>
      <c r="E492" s="46"/>
      <c r="F492" s="46"/>
      <c r="G492" s="10"/>
      <c r="H492" s="12" t="str">
        <f t="shared" si="14"/>
        <v/>
      </c>
      <c r="I492" s="10"/>
      <c r="J492" s="46"/>
      <c r="K492" s="35"/>
    </row>
    <row r="493" spans="2:11" x14ac:dyDescent="0.25">
      <c r="B493" s="21">
        <f t="shared" si="15"/>
        <v>470</v>
      </c>
      <c r="C493" s="10"/>
      <c r="D493" s="46"/>
      <c r="E493" s="46"/>
      <c r="F493" s="46"/>
      <c r="G493" s="10"/>
      <c r="H493" s="12" t="str">
        <f t="shared" si="14"/>
        <v/>
      </c>
      <c r="I493" s="10"/>
      <c r="J493" s="46"/>
      <c r="K493" s="35"/>
    </row>
    <row r="494" spans="2:11" x14ac:dyDescent="0.25">
      <c r="B494" s="21">
        <f t="shared" si="15"/>
        <v>471</v>
      </c>
      <c r="C494" s="10"/>
      <c r="D494" s="46"/>
      <c r="E494" s="46"/>
      <c r="F494" s="46"/>
      <c r="G494" s="10"/>
      <c r="H494" s="12" t="str">
        <f t="shared" si="14"/>
        <v/>
      </c>
      <c r="I494" s="10"/>
      <c r="J494" s="46"/>
      <c r="K494" s="35"/>
    </row>
    <row r="495" spans="2:11" x14ac:dyDescent="0.25">
      <c r="B495" s="21">
        <f t="shared" si="15"/>
        <v>472</v>
      </c>
      <c r="C495" s="10"/>
      <c r="D495" s="46"/>
      <c r="E495" s="46"/>
      <c r="F495" s="46"/>
      <c r="G495" s="10"/>
      <c r="H495" s="12" t="str">
        <f t="shared" si="14"/>
        <v/>
      </c>
      <c r="I495" s="10"/>
      <c r="J495" s="46"/>
      <c r="K495" s="35"/>
    </row>
    <row r="496" spans="2:11" x14ac:dyDescent="0.25">
      <c r="B496" s="21">
        <f t="shared" si="15"/>
        <v>473</v>
      </c>
      <c r="C496" s="10"/>
      <c r="D496" s="46"/>
      <c r="E496" s="46"/>
      <c r="F496" s="46"/>
      <c r="G496" s="10"/>
      <c r="H496" s="12" t="str">
        <f t="shared" si="14"/>
        <v/>
      </c>
      <c r="I496" s="10"/>
      <c r="J496" s="46"/>
      <c r="K496" s="35"/>
    </row>
    <row r="497" spans="2:11" x14ac:dyDescent="0.25">
      <c r="B497" s="21">
        <f t="shared" si="15"/>
        <v>474</v>
      </c>
      <c r="C497" s="10"/>
      <c r="D497" s="46"/>
      <c r="E497" s="46"/>
      <c r="F497" s="46"/>
      <c r="G497" s="10"/>
      <c r="H497" s="12" t="str">
        <f t="shared" si="14"/>
        <v/>
      </c>
      <c r="I497" s="10"/>
      <c r="J497" s="46"/>
      <c r="K497" s="35"/>
    </row>
    <row r="498" spans="2:11" x14ac:dyDescent="0.25">
      <c r="B498" s="21">
        <f t="shared" si="15"/>
        <v>475</v>
      </c>
      <c r="C498" s="10"/>
      <c r="D498" s="46"/>
      <c r="E498" s="46"/>
      <c r="F498" s="46"/>
      <c r="G498" s="10"/>
      <c r="H498" s="12" t="str">
        <f t="shared" si="14"/>
        <v/>
      </c>
      <c r="I498" s="10"/>
      <c r="J498" s="46"/>
      <c r="K498" s="35"/>
    </row>
    <row r="499" spans="2:11" x14ac:dyDescent="0.25">
      <c r="B499" s="21">
        <f t="shared" si="15"/>
        <v>476</v>
      </c>
      <c r="C499" s="10"/>
      <c r="D499" s="46"/>
      <c r="E499" s="46"/>
      <c r="F499" s="46"/>
      <c r="G499" s="10"/>
      <c r="H499" s="12" t="str">
        <f t="shared" si="14"/>
        <v/>
      </c>
      <c r="I499" s="10"/>
      <c r="J499" s="46"/>
      <c r="K499" s="35"/>
    </row>
    <row r="500" spans="2:11" x14ac:dyDescent="0.25">
      <c r="B500" s="21">
        <f t="shared" si="15"/>
        <v>477</v>
      </c>
      <c r="C500" s="10"/>
      <c r="D500" s="46"/>
      <c r="E500" s="46"/>
      <c r="F500" s="46"/>
      <c r="G500" s="10"/>
      <c r="H500" s="12" t="str">
        <f t="shared" si="14"/>
        <v/>
      </c>
      <c r="I500" s="10"/>
      <c r="J500" s="46"/>
      <c r="K500" s="35"/>
    </row>
    <row r="501" spans="2:11" x14ac:dyDescent="0.25">
      <c r="B501" s="21">
        <f t="shared" si="15"/>
        <v>478</v>
      </c>
      <c r="C501" s="10"/>
      <c r="D501" s="46"/>
      <c r="E501" s="46"/>
      <c r="F501" s="46"/>
      <c r="G501" s="10"/>
      <c r="H501" s="12" t="str">
        <f t="shared" si="14"/>
        <v/>
      </c>
      <c r="I501" s="10"/>
      <c r="J501" s="46"/>
      <c r="K501" s="35"/>
    </row>
    <row r="502" spans="2:11" x14ac:dyDescent="0.25">
      <c r="B502" s="21">
        <f t="shared" si="15"/>
        <v>479</v>
      </c>
      <c r="C502" s="10"/>
      <c r="D502" s="46"/>
      <c r="E502" s="46"/>
      <c r="F502" s="46"/>
      <c r="G502" s="10"/>
      <c r="H502" s="12" t="str">
        <f t="shared" si="14"/>
        <v/>
      </c>
      <c r="I502" s="10"/>
      <c r="J502" s="46"/>
      <c r="K502" s="35"/>
    </row>
    <row r="503" spans="2:11" x14ac:dyDescent="0.25">
      <c r="B503" s="21">
        <f t="shared" si="15"/>
        <v>480</v>
      </c>
      <c r="C503" s="10"/>
      <c r="D503" s="46"/>
      <c r="E503" s="46"/>
      <c r="F503" s="46"/>
      <c r="G503" s="10"/>
      <c r="H503" s="12" t="str">
        <f t="shared" si="14"/>
        <v/>
      </c>
      <c r="I503" s="10"/>
      <c r="J503" s="46"/>
      <c r="K503" s="35"/>
    </row>
    <row r="504" spans="2:11" x14ac:dyDescent="0.25">
      <c r="B504" s="21">
        <f t="shared" si="15"/>
        <v>481</v>
      </c>
      <c r="C504" s="10"/>
      <c r="D504" s="46"/>
      <c r="E504" s="46"/>
      <c r="F504" s="46"/>
      <c r="G504" s="10"/>
      <c r="H504" s="12" t="str">
        <f t="shared" si="14"/>
        <v/>
      </c>
      <c r="I504" s="10"/>
      <c r="J504" s="46"/>
      <c r="K504" s="35"/>
    </row>
    <row r="505" spans="2:11" x14ac:dyDescent="0.25">
      <c r="B505" s="21">
        <f t="shared" si="15"/>
        <v>482</v>
      </c>
      <c r="C505" s="10"/>
      <c r="D505" s="46"/>
      <c r="E505" s="46"/>
      <c r="F505" s="46"/>
      <c r="G505" s="10"/>
      <c r="H505" s="12" t="str">
        <f t="shared" si="14"/>
        <v/>
      </c>
      <c r="I505" s="10"/>
      <c r="J505" s="46"/>
      <c r="K505" s="35"/>
    </row>
    <row r="506" spans="2:11" x14ac:dyDescent="0.25">
      <c r="B506" s="21">
        <f t="shared" si="15"/>
        <v>483</v>
      </c>
      <c r="C506" s="10"/>
      <c r="D506" s="46"/>
      <c r="E506" s="46"/>
      <c r="F506" s="46"/>
      <c r="G506" s="10"/>
      <c r="H506" s="12" t="str">
        <f t="shared" si="14"/>
        <v/>
      </c>
      <c r="I506" s="10"/>
      <c r="J506" s="46"/>
      <c r="K506" s="35"/>
    </row>
    <row r="507" spans="2:11" x14ac:dyDescent="0.25">
      <c r="B507" s="21">
        <f t="shared" si="15"/>
        <v>484</v>
      </c>
      <c r="C507" s="10"/>
      <c r="D507" s="46"/>
      <c r="E507" s="46"/>
      <c r="F507" s="46"/>
      <c r="G507" s="10"/>
      <c r="H507" s="12" t="str">
        <f t="shared" si="14"/>
        <v/>
      </c>
      <c r="I507" s="10"/>
      <c r="J507" s="46"/>
      <c r="K507" s="35"/>
    </row>
    <row r="508" spans="2:11" x14ac:dyDescent="0.25">
      <c r="B508" s="21">
        <f t="shared" si="15"/>
        <v>485</v>
      </c>
      <c r="C508" s="10"/>
      <c r="D508" s="46"/>
      <c r="E508" s="46"/>
      <c r="F508" s="46"/>
      <c r="G508" s="10"/>
      <c r="H508" s="12" t="str">
        <f t="shared" si="14"/>
        <v/>
      </c>
      <c r="I508" s="10"/>
      <c r="J508" s="46"/>
      <c r="K508" s="35"/>
    </row>
    <row r="509" spans="2:11" x14ac:dyDescent="0.25">
      <c r="B509" s="21">
        <f t="shared" si="15"/>
        <v>486</v>
      </c>
      <c r="C509" s="10"/>
      <c r="D509" s="46"/>
      <c r="E509" s="46"/>
      <c r="F509" s="46"/>
      <c r="G509" s="10"/>
      <c r="H509" s="12" t="str">
        <f t="shared" si="14"/>
        <v/>
      </c>
      <c r="I509" s="10"/>
      <c r="J509" s="46"/>
      <c r="K509" s="35"/>
    </row>
    <row r="510" spans="2:11" x14ac:dyDescent="0.25">
      <c r="B510" s="21">
        <f t="shared" si="15"/>
        <v>487</v>
      </c>
      <c r="C510" s="10"/>
      <c r="D510" s="46"/>
      <c r="E510" s="46"/>
      <c r="F510" s="46"/>
      <c r="G510" s="10"/>
      <c r="H510" s="12" t="str">
        <f t="shared" si="14"/>
        <v/>
      </c>
      <c r="I510" s="10"/>
      <c r="J510" s="46"/>
      <c r="K510" s="35"/>
    </row>
    <row r="511" spans="2:11" x14ac:dyDescent="0.25">
      <c r="B511" s="21">
        <f t="shared" si="15"/>
        <v>488</v>
      </c>
      <c r="C511" s="10"/>
      <c r="D511" s="46"/>
      <c r="E511" s="46"/>
      <c r="F511" s="46"/>
      <c r="G511" s="10"/>
      <c r="H511" s="12" t="str">
        <f t="shared" si="14"/>
        <v/>
      </c>
      <c r="I511" s="10"/>
      <c r="J511" s="46"/>
      <c r="K511" s="35"/>
    </row>
    <row r="512" spans="2:11" x14ac:dyDescent="0.25">
      <c r="B512" s="21">
        <f t="shared" si="15"/>
        <v>489</v>
      </c>
      <c r="C512" s="10"/>
      <c r="D512" s="46"/>
      <c r="E512" s="46"/>
      <c r="F512" s="46"/>
      <c r="G512" s="10"/>
      <c r="H512" s="12" t="str">
        <f t="shared" si="14"/>
        <v/>
      </c>
      <c r="I512" s="10"/>
      <c r="J512" s="46"/>
      <c r="K512" s="35"/>
    </row>
    <row r="513" spans="2:11" x14ac:dyDescent="0.25">
      <c r="B513" s="21">
        <f t="shared" si="15"/>
        <v>490</v>
      </c>
      <c r="C513" s="10"/>
      <c r="D513" s="46"/>
      <c r="E513" s="46"/>
      <c r="F513" s="46"/>
      <c r="G513" s="10"/>
      <c r="H513" s="12" t="str">
        <f t="shared" si="14"/>
        <v/>
      </c>
      <c r="I513" s="10"/>
      <c r="J513" s="46"/>
      <c r="K513" s="35"/>
    </row>
    <row r="514" spans="2:11" x14ac:dyDescent="0.25">
      <c r="B514" s="21">
        <f t="shared" si="15"/>
        <v>491</v>
      </c>
      <c r="C514" s="10"/>
      <c r="D514" s="46"/>
      <c r="E514" s="46"/>
      <c r="F514" s="46"/>
      <c r="G514" s="10"/>
      <c r="H514" s="12" t="str">
        <f t="shared" si="14"/>
        <v/>
      </c>
      <c r="I514" s="10"/>
      <c r="J514" s="46"/>
      <c r="K514" s="35"/>
    </row>
    <row r="515" spans="2:11" x14ac:dyDescent="0.25">
      <c r="B515" s="21">
        <f t="shared" si="15"/>
        <v>492</v>
      </c>
      <c r="C515" s="10"/>
      <c r="D515" s="46"/>
      <c r="E515" s="46"/>
      <c r="F515" s="46"/>
      <c r="G515" s="10"/>
      <c r="H515" s="12" t="str">
        <f t="shared" si="14"/>
        <v/>
      </c>
      <c r="I515" s="10"/>
      <c r="J515" s="46"/>
      <c r="K515" s="35"/>
    </row>
    <row r="516" spans="2:11" x14ac:dyDescent="0.25">
      <c r="B516" s="21">
        <f t="shared" si="15"/>
        <v>493</v>
      </c>
      <c r="C516" s="10"/>
      <c r="D516" s="46"/>
      <c r="E516" s="46"/>
      <c r="F516" s="46"/>
      <c r="G516" s="10"/>
      <c r="H516" s="12" t="str">
        <f t="shared" ref="H516:H523" si="16">IF(G516 &lt;&gt; "",VLOOKUP($G516,Defect_severity,2,FALSE),"")</f>
        <v/>
      </c>
      <c r="I516" s="10"/>
      <c r="J516" s="46"/>
      <c r="K516" s="35"/>
    </row>
    <row r="517" spans="2:11" x14ac:dyDescent="0.25">
      <c r="B517" s="21">
        <f t="shared" si="15"/>
        <v>494</v>
      </c>
      <c r="C517" s="10"/>
      <c r="D517" s="46"/>
      <c r="E517" s="46"/>
      <c r="F517" s="46"/>
      <c r="G517" s="10"/>
      <c r="H517" s="12" t="str">
        <f t="shared" si="16"/>
        <v/>
      </c>
      <c r="I517" s="10"/>
      <c r="J517" s="46"/>
      <c r="K517" s="35"/>
    </row>
    <row r="518" spans="2:11" x14ac:dyDescent="0.25">
      <c r="B518" s="21">
        <f t="shared" si="15"/>
        <v>495</v>
      </c>
      <c r="C518" s="10"/>
      <c r="D518" s="46"/>
      <c r="E518" s="46"/>
      <c r="F518" s="46"/>
      <c r="G518" s="10"/>
      <c r="H518" s="12" t="str">
        <f t="shared" si="16"/>
        <v/>
      </c>
      <c r="I518" s="10"/>
      <c r="J518" s="46"/>
      <c r="K518" s="35"/>
    </row>
    <row r="519" spans="2:11" x14ac:dyDescent="0.25">
      <c r="B519" s="21">
        <f t="shared" si="15"/>
        <v>496</v>
      </c>
      <c r="C519" s="10"/>
      <c r="D519" s="46"/>
      <c r="E519" s="46"/>
      <c r="F519" s="46"/>
      <c r="G519" s="10"/>
      <c r="H519" s="12" t="str">
        <f t="shared" si="16"/>
        <v/>
      </c>
      <c r="I519" s="10"/>
      <c r="J519" s="46"/>
      <c r="K519" s="35"/>
    </row>
    <row r="520" spans="2:11" x14ac:dyDescent="0.25">
      <c r="B520" s="21">
        <f t="shared" si="15"/>
        <v>497</v>
      </c>
      <c r="C520" s="10"/>
      <c r="D520" s="46"/>
      <c r="E520" s="46"/>
      <c r="F520" s="46"/>
      <c r="G520" s="10"/>
      <c r="H520" s="12" t="str">
        <f t="shared" si="16"/>
        <v/>
      </c>
      <c r="I520" s="10"/>
      <c r="J520" s="46"/>
      <c r="K520" s="35"/>
    </row>
    <row r="521" spans="2:11" x14ac:dyDescent="0.25">
      <c r="B521" s="21">
        <f t="shared" si="15"/>
        <v>498</v>
      </c>
      <c r="C521" s="10"/>
      <c r="D521" s="46"/>
      <c r="E521" s="46"/>
      <c r="F521" s="46"/>
      <c r="G521" s="10"/>
      <c r="H521" s="12" t="str">
        <f t="shared" si="16"/>
        <v/>
      </c>
      <c r="I521" s="10"/>
      <c r="J521" s="46"/>
      <c r="K521" s="35"/>
    </row>
    <row r="522" spans="2:11" x14ac:dyDescent="0.25">
      <c r="B522" s="21">
        <f t="shared" si="15"/>
        <v>499</v>
      </c>
      <c r="C522" s="10"/>
      <c r="D522" s="46"/>
      <c r="E522" s="46"/>
      <c r="F522" s="46"/>
      <c r="G522" s="10"/>
      <c r="H522" s="12" t="str">
        <f t="shared" si="16"/>
        <v/>
      </c>
      <c r="I522" s="10"/>
      <c r="J522" s="46"/>
      <c r="K522" s="35"/>
    </row>
    <row r="523" spans="2:11" ht="15.75" thickBot="1" x14ac:dyDescent="0.3">
      <c r="B523" s="22">
        <f t="shared" si="15"/>
        <v>500</v>
      </c>
      <c r="C523" s="11"/>
      <c r="D523" s="47"/>
      <c r="E523" s="47"/>
      <c r="F523" s="47"/>
      <c r="G523" s="11"/>
      <c r="H523" s="13" t="str">
        <f t="shared" si="16"/>
        <v/>
      </c>
      <c r="I523" s="11"/>
      <c r="J523" s="47"/>
      <c r="K523" s="36"/>
    </row>
  </sheetData>
  <sheetProtection algorithmName="SHA-512" hashValue="IErZqWRJDlzKluMj8iRqe9SXESfbHSePUooYuVZI0Cxz2YmXVvpGWbtCQAWNG/YpxYk7it0d+VA70WbAnIqOmw==" saltValue="5Wu5hYDcxUoscRAY/UP30A==" spinCount="100000" sheet="1" objects="1" scenarios="1" insertHyperlinks="0"/>
  <mergeCells count="5">
    <mergeCell ref="B3:B4"/>
    <mergeCell ref="C3:C4"/>
    <mergeCell ref="B9:B12"/>
    <mergeCell ref="C9:D12"/>
    <mergeCell ref="C14:D14"/>
  </mergeCells>
  <dataValidations count="6">
    <dataValidation type="whole" operator="greaterThanOrEqual" allowBlank="1" showInputMessage="1" showErrorMessage="1" errorTitle="Enter Whole Number" error="Please enter Whole numbers only, no decimal values will be accepted" sqref="C3:C4">
      <formula1>0</formula1>
    </dataValidation>
    <dataValidation operator="equal" showInputMessage="1" showErrorMessage="1" prompt="Input date using &quot;MM-DD-YY&quot; Format only._x000a__x000a_Example 01-01-2015" sqref="C7"/>
    <dataValidation type="list" allowBlank="1" showInputMessage="1" showErrorMessage="1" sqref="F24:F523">
      <formula1>Beta_Round_1_dt</formula1>
    </dataValidation>
    <dataValidation type="list" allowBlank="1" showInputMessage="1" showErrorMessage="1" sqref="G25:G523">
      <formula1>INDIRECT(F25)</formula1>
    </dataValidation>
    <dataValidation type="list" allowBlank="1" showInputMessage="1" showErrorMessage="1" sqref="I24:I523">
      <formula1>Fixed</formula1>
    </dataValidation>
    <dataValidation type="list" allowBlank="1" showInputMessage="1" showErrorMessage="1" sqref="G24">
      <formula1>INDIRECT(F24)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1505" r:id="rId3" name="TempCombo">
          <controlPr defaultSize="0" autoLine="0" r:id="rId4">
            <anchor moveWithCells="1">
              <from>
                <xdr:col>0</xdr:col>
                <xdr:colOff>123825</xdr:colOff>
                <xdr:row>1</xdr:row>
                <xdr:rowOff>123825</xdr:rowOff>
              </from>
              <to>
                <xdr:col>0</xdr:col>
                <xdr:colOff>133350</xdr:colOff>
                <xdr:row>1</xdr:row>
                <xdr:rowOff>304800</xdr:rowOff>
              </to>
            </anchor>
          </controlPr>
        </control>
      </mc:Choice>
      <mc:Fallback>
        <control shapeId="21505" r:id="rId3" name="TempCombo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K523"/>
  <sheetViews>
    <sheetView zoomScale="85" zoomScaleNormal="85" workbookViewId="0">
      <selection activeCell="E10" sqref="E10"/>
    </sheetView>
  </sheetViews>
  <sheetFormatPr defaultColWidth="9.140625" defaultRowHeight="15" x14ac:dyDescent="0.25"/>
  <cols>
    <col min="1" max="1" width="3.7109375" style="1" customWidth="1"/>
    <col min="2" max="2" width="16.42578125" style="1" customWidth="1"/>
    <col min="3" max="3" width="22" style="1" bestFit="1" customWidth="1"/>
    <col min="4" max="4" width="43.5703125" style="33" bestFit="1" customWidth="1"/>
    <col min="5" max="5" width="39" style="33" bestFit="1" customWidth="1"/>
    <col min="6" max="6" width="35.42578125" style="1" customWidth="1"/>
    <col min="7" max="7" width="40.5703125" style="1" bestFit="1" customWidth="1"/>
    <col min="8" max="8" width="38.4257812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/>
    <row r="2" spans="1:37" ht="30.75" thickBot="1" x14ac:dyDescent="0.3">
      <c r="B2" s="165" t="s">
        <v>251</v>
      </c>
      <c r="C2" s="185"/>
      <c r="D2" s="4"/>
      <c r="E2" s="4"/>
      <c r="H2" s="2"/>
      <c r="AK2" s="1" t="s">
        <v>9</v>
      </c>
    </row>
    <row r="3" spans="1:37" ht="15" customHeight="1" x14ac:dyDescent="0.25">
      <c r="A3" s="2"/>
      <c r="B3" s="233" t="s">
        <v>169</v>
      </c>
      <c r="C3" s="220"/>
      <c r="D3" s="6"/>
      <c r="E3" s="6"/>
      <c r="H3" s="2"/>
    </row>
    <row r="4" spans="1:37" ht="15.75" thickBot="1" x14ac:dyDescent="0.3">
      <c r="B4" s="234"/>
      <c r="C4" s="221"/>
      <c r="D4" s="4"/>
      <c r="E4" s="4"/>
      <c r="H4" s="2"/>
    </row>
    <row r="5" spans="1:37" ht="15.75" thickBot="1" x14ac:dyDescent="0.3">
      <c r="B5" s="123" t="s">
        <v>139</v>
      </c>
      <c r="C5" s="124"/>
      <c r="D5" s="4"/>
      <c r="E5" s="4"/>
      <c r="H5" s="2"/>
      <c r="AK5" s="1" t="s">
        <v>10</v>
      </c>
    </row>
    <row r="6" spans="1:37" ht="15.75" thickBot="1" x14ac:dyDescent="0.3">
      <c r="A6" s="2"/>
      <c r="B6" s="126" t="s">
        <v>138</v>
      </c>
      <c r="C6" s="75"/>
      <c r="D6" s="73"/>
      <c r="E6" s="6"/>
      <c r="H6" s="2"/>
    </row>
    <row r="7" spans="1:37" ht="15.75" thickBot="1" x14ac:dyDescent="0.3">
      <c r="B7" s="93" t="s">
        <v>3</v>
      </c>
      <c r="C7" s="80"/>
      <c r="D7" s="4"/>
      <c r="E7" s="4"/>
      <c r="H7" s="3"/>
    </row>
    <row r="8" spans="1:37" ht="15.75" thickBot="1" x14ac:dyDescent="0.3">
      <c r="B8" s="70"/>
      <c r="C8" s="71"/>
      <c r="D8" s="4"/>
      <c r="E8" s="4"/>
      <c r="H8" s="2"/>
    </row>
    <row r="9" spans="1:37" x14ac:dyDescent="0.25">
      <c r="A9" s="2"/>
      <c r="B9" s="222" t="s">
        <v>6</v>
      </c>
      <c r="C9" s="225"/>
      <c r="D9" s="226"/>
      <c r="E9" s="129"/>
      <c r="F9" s="1" t="s">
        <v>46</v>
      </c>
      <c r="H9" s="5"/>
    </row>
    <row r="10" spans="1:37" x14ac:dyDescent="0.25">
      <c r="B10" s="223"/>
      <c r="C10" s="227"/>
      <c r="D10" s="228"/>
      <c r="E10" s="129"/>
      <c r="F10" s="2"/>
      <c r="H10" s="5"/>
    </row>
    <row r="11" spans="1:37" x14ac:dyDescent="0.25">
      <c r="B11" s="223"/>
      <c r="C11" s="227"/>
      <c r="D11" s="228"/>
      <c r="E11" s="129"/>
      <c r="H11" s="5"/>
    </row>
    <row r="12" spans="1:37" ht="15.75" thickBot="1" x14ac:dyDescent="0.3">
      <c r="B12" s="224"/>
      <c r="C12" s="229"/>
      <c r="D12" s="230"/>
      <c r="E12" s="129"/>
      <c r="H12" s="5"/>
    </row>
    <row r="13" spans="1:37" ht="15.75" thickBot="1" x14ac:dyDescent="0.3">
      <c r="B13" s="6"/>
      <c r="C13" s="2"/>
      <c r="H13" s="2"/>
    </row>
    <row r="14" spans="1:37" ht="15.75" thickBot="1" x14ac:dyDescent="0.3">
      <c r="B14" s="76" t="s">
        <v>13</v>
      </c>
      <c r="C14" s="231"/>
      <c r="D14" s="232"/>
      <c r="E14" s="130"/>
      <c r="F14" s="72"/>
      <c r="H14" s="3"/>
    </row>
    <row r="15" spans="1:37" ht="15.75" thickBot="1" x14ac:dyDescent="0.3">
      <c r="B15" s="74"/>
      <c r="C15" s="7"/>
      <c r="D15" s="40" t="s">
        <v>46</v>
      </c>
      <c r="E15" s="40"/>
      <c r="G15" s="3"/>
      <c r="H15" s="3"/>
    </row>
    <row r="16" spans="1:37" x14ac:dyDescent="0.25">
      <c r="B16" s="14" t="s">
        <v>18</v>
      </c>
      <c r="C16" s="15" t="s">
        <v>12</v>
      </c>
      <c r="D16" s="41" t="s">
        <v>22</v>
      </c>
      <c r="E16" s="16" t="s">
        <v>27</v>
      </c>
      <c r="F16" s="53" t="s">
        <v>40</v>
      </c>
      <c r="H16" s="3"/>
    </row>
    <row r="17" spans="2:11" x14ac:dyDescent="0.25">
      <c r="B17" s="17"/>
      <c r="C17" s="12" t="s">
        <v>19</v>
      </c>
      <c r="D17" s="42">
        <f>COUNTIF($H$24:$H$523,"S1")</f>
        <v>0</v>
      </c>
      <c r="E17" s="18">
        <f>IF(SUM(100-D17*50%)=100,0,100-D17*50%)</f>
        <v>0</v>
      </c>
      <c r="F17" s="121">
        <f>IF(ISERROR(D17*0.5/$C$3),0%,D17*0.5/$C$3)</f>
        <v>0</v>
      </c>
      <c r="H17" s="3"/>
    </row>
    <row r="18" spans="2:11" x14ac:dyDescent="0.25">
      <c r="B18" s="17"/>
      <c r="C18" s="12" t="s">
        <v>20</v>
      </c>
      <c r="D18" s="42">
        <f>COUNTIF($H$24:$H$523,"S2")</f>
        <v>0</v>
      </c>
      <c r="E18" s="18">
        <f>IF(SUM(100-D18*30%)=100,0,100-D18*30%)</f>
        <v>0</v>
      </c>
      <c r="F18" s="121">
        <f>IF(ISERROR(D18*0.3/$C$3),0%,D18*0.3/$C$3)</f>
        <v>0</v>
      </c>
      <c r="H18" s="3"/>
    </row>
    <row r="19" spans="2:11" x14ac:dyDescent="0.25">
      <c r="B19" s="17"/>
      <c r="C19" s="12" t="s">
        <v>21</v>
      </c>
      <c r="D19" s="42">
        <f>COUNTIF($H$24:$H$523,"S3")</f>
        <v>0</v>
      </c>
      <c r="E19" s="18">
        <f>IF(SUM(100-D19*20%)=100,0,100-D19*20%)</f>
        <v>0</v>
      </c>
      <c r="F19" s="121">
        <f>IF(ISERROR(D19*0.2/$C$3),0%,D19*0.2/$C$3)</f>
        <v>0</v>
      </c>
      <c r="H19" s="3"/>
    </row>
    <row r="20" spans="2:11" ht="15.75" thickBot="1" x14ac:dyDescent="0.3">
      <c r="B20" s="19" t="s">
        <v>23</v>
      </c>
      <c r="C20" s="13"/>
      <c r="D20" s="43">
        <f>SUM(D17:D19)</f>
        <v>0</v>
      </c>
      <c r="E20" s="20">
        <f>IF(SUM(100-(D17*50%+D18*30%+D19*20%))=100,0,100-(D17*50%+D18*30%+D19*20%))</f>
        <v>0</v>
      </c>
      <c r="F20" s="122">
        <f>IF(SUM(F17:F19)=100%,0%,SUM(F17:F19))</f>
        <v>0</v>
      </c>
      <c r="H20" s="3"/>
    </row>
    <row r="21" spans="2:11" ht="15.75" thickBot="1" x14ac:dyDescent="0.3">
      <c r="B21" s="65"/>
      <c r="C21" s="66"/>
      <c r="D21" s="67"/>
      <c r="E21" s="131"/>
      <c r="F21" s="68"/>
      <c r="G21" s="69"/>
      <c r="H21" s="3"/>
    </row>
    <row r="22" spans="2:11" ht="15.75" thickBot="1" x14ac:dyDescent="0.3">
      <c r="B22" s="8" t="s">
        <v>8</v>
      </c>
      <c r="C22" s="9" t="s">
        <v>11</v>
      </c>
      <c r="D22" s="44" t="s">
        <v>137</v>
      </c>
      <c r="E22" s="44" t="s">
        <v>140</v>
      </c>
      <c r="F22" s="9" t="s">
        <v>7</v>
      </c>
      <c r="G22" s="119" t="s">
        <v>95</v>
      </c>
      <c r="H22" s="9" t="s">
        <v>12</v>
      </c>
      <c r="I22" s="9" t="s">
        <v>25</v>
      </c>
      <c r="J22" s="52" t="s">
        <v>26</v>
      </c>
      <c r="K22" s="34" t="s">
        <v>35</v>
      </c>
    </row>
    <row r="23" spans="2:11" x14ac:dyDescent="0.25">
      <c r="B23" s="158" t="s">
        <v>8</v>
      </c>
      <c r="C23" s="159" t="s">
        <v>15</v>
      </c>
      <c r="D23" s="160" t="s">
        <v>17</v>
      </c>
      <c r="E23" s="161" t="s">
        <v>151</v>
      </c>
      <c r="F23" s="159" t="s">
        <v>16</v>
      </c>
      <c r="G23" s="162" t="s">
        <v>16</v>
      </c>
      <c r="H23" s="163" t="s">
        <v>14</v>
      </c>
      <c r="I23" s="159" t="s">
        <v>25</v>
      </c>
      <c r="J23" s="159" t="s">
        <v>26</v>
      </c>
      <c r="K23" s="164" t="s">
        <v>35</v>
      </c>
    </row>
    <row r="24" spans="2:11" x14ac:dyDescent="0.25">
      <c r="B24" s="21">
        <v>1</v>
      </c>
      <c r="C24" s="10"/>
      <c r="D24" s="46"/>
      <c r="E24" s="46"/>
      <c r="F24" s="46"/>
      <c r="G24" s="10"/>
      <c r="H24" s="12" t="str">
        <f t="shared" ref="H24:H87" si="0">IF(G24 &lt;&gt; "",VLOOKUP($G24,Defect_severity,2,FALSE),"")</f>
        <v/>
      </c>
      <c r="I24" s="10"/>
      <c r="J24" s="46"/>
      <c r="K24" s="35"/>
    </row>
    <row r="25" spans="2:11" x14ac:dyDescent="0.25">
      <c r="B25" s="21">
        <f>B24+1</f>
        <v>2</v>
      </c>
      <c r="C25" s="10"/>
      <c r="D25" s="46"/>
      <c r="E25" s="46"/>
      <c r="F25" s="46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ref="B26:B89" si="1">B25+1</f>
        <v>3</v>
      </c>
      <c r="C26" s="10"/>
      <c r="D26" s="46"/>
      <c r="E26" s="46"/>
      <c r="F26" s="46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4</v>
      </c>
      <c r="C27" s="10"/>
      <c r="D27" s="46"/>
      <c r="E27" s="46"/>
      <c r="F27" s="46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5</v>
      </c>
      <c r="C28" s="10"/>
      <c r="D28" s="46"/>
      <c r="E28" s="46"/>
      <c r="F28" s="46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6</v>
      </c>
      <c r="C29" s="10"/>
      <c r="D29" s="46"/>
      <c r="E29" s="46"/>
      <c r="F29" s="46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7</v>
      </c>
      <c r="C30" s="10"/>
      <c r="D30" s="46"/>
      <c r="E30" s="46"/>
      <c r="F30" s="46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8</v>
      </c>
      <c r="C31" s="10"/>
      <c r="D31" s="46"/>
      <c r="E31" s="46"/>
      <c r="F31" s="46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9</v>
      </c>
      <c r="C32" s="10"/>
      <c r="D32" s="46"/>
      <c r="E32" s="46"/>
      <c r="F32" s="46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10</v>
      </c>
      <c r="C33" s="10"/>
      <c r="D33" s="46"/>
      <c r="E33" s="46"/>
      <c r="F33" s="46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11</v>
      </c>
      <c r="C34" s="10"/>
      <c r="D34" s="46"/>
      <c r="E34" s="46"/>
      <c r="F34" s="46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12</v>
      </c>
      <c r="C35" s="10"/>
      <c r="D35" s="46"/>
      <c r="E35" s="46"/>
      <c r="F35" s="46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13</v>
      </c>
      <c r="C36" s="10"/>
      <c r="D36" s="46"/>
      <c r="E36" s="46"/>
      <c r="F36" s="46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14</v>
      </c>
      <c r="C37" s="10"/>
      <c r="D37" s="46"/>
      <c r="E37" s="46"/>
      <c r="F37" s="46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15</v>
      </c>
      <c r="C38" s="10"/>
      <c r="D38" s="46"/>
      <c r="E38" s="46"/>
      <c r="F38" s="46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16</v>
      </c>
      <c r="C39" s="10"/>
      <c r="D39" s="46"/>
      <c r="E39" s="46"/>
      <c r="F39" s="46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17</v>
      </c>
      <c r="C40" s="10"/>
      <c r="D40" s="46"/>
      <c r="E40" s="46"/>
      <c r="F40" s="46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18</v>
      </c>
      <c r="C41" s="10"/>
      <c r="D41" s="46"/>
      <c r="E41" s="46"/>
      <c r="F41" s="46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19</v>
      </c>
      <c r="C42" s="10"/>
      <c r="D42" s="46"/>
      <c r="E42" s="46"/>
      <c r="F42" s="46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20</v>
      </c>
      <c r="C43" s="10"/>
      <c r="D43" s="46"/>
      <c r="E43" s="46"/>
      <c r="F43" s="46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21</v>
      </c>
      <c r="C44" s="10"/>
      <c r="D44" s="46"/>
      <c r="E44" s="46"/>
      <c r="F44" s="46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22</v>
      </c>
      <c r="C45" s="10"/>
      <c r="D45" s="46"/>
      <c r="E45" s="46"/>
      <c r="F45" s="46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23</v>
      </c>
      <c r="C46" s="10"/>
      <c r="D46" s="46"/>
      <c r="E46" s="46"/>
      <c r="F46" s="46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24</v>
      </c>
      <c r="C47" s="10"/>
      <c r="D47" s="46"/>
      <c r="E47" s="46"/>
      <c r="F47" s="46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25</v>
      </c>
      <c r="C48" s="10"/>
      <c r="D48" s="46"/>
      <c r="E48" s="46"/>
      <c r="F48" s="46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26</v>
      </c>
      <c r="C49" s="10"/>
      <c r="D49" s="46"/>
      <c r="E49" s="46"/>
      <c r="F49" s="46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27</v>
      </c>
      <c r="C50" s="10"/>
      <c r="D50" s="46"/>
      <c r="E50" s="46"/>
      <c r="F50" s="46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28</v>
      </c>
      <c r="C51" s="10"/>
      <c r="D51" s="46"/>
      <c r="E51" s="46"/>
      <c r="F51" s="46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29</v>
      </c>
      <c r="C52" s="10"/>
      <c r="D52" s="46"/>
      <c r="E52" s="46"/>
      <c r="F52" s="46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30</v>
      </c>
      <c r="C53" s="10"/>
      <c r="D53" s="46"/>
      <c r="E53" s="46"/>
      <c r="F53" s="46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31</v>
      </c>
      <c r="C54" s="10"/>
      <c r="D54" s="46"/>
      <c r="E54" s="46"/>
      <c r="F54" s="46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32</v>
      </c>
      <c r="C55" s="10"/>
      <c r="D55" s="46"/>
      <c r="E55" s="46"/>
      <c r="F55" s="46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33</v>
      </c>
      <c r="C56" s="10"/>
      <c r="D56" s="46"/>
      <c r="E56" s="46"/>
      <c r="F56" s="46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34</v>
      </c>
      <c r="C57" s="10"/>
      <c r="D57" s="46"/>
      <c r="E57" s="46"/>
      <c r="F57" s="46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35</v>
      </c>
      <c r="C58" s="10"/>
      <c r="D58" s="46"/>
      <c r="E58" s="46"/>
      <c r="F58" s="46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36</v>
      </c>
      <c r="C59" s="10"/>
      <c r="D59" s="46"/>
      <c r="E59" s="46"/>
      <c r="F59" s="46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37</v>
      </c>
      <c r="C60" s="10"/>
      <c r="D60" s="46"/>
      <c r="E60" s="46"/>
      <c r="F60" s="46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38</v>
      </c>
      <c r="C61" s="10"/>
      <c r="D61" s="46"/>
      <c r="E61" s="46"/>
      <c r="F61" s="46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39</v>
      </c>
      <c r="C62" s="10"/>
      <c r="D62" s="46"/>
      <c r="E62" s="46"/>
      <c r="F62" s="46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40</v>
      </c>
      <c r="C63" s="10"/>
      <c r="D63" s="46"/>
      <c r="E63" s="46"/>
      <c r="F63" s="46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41</v>
      </c>
      <c r="C64" s="10"/>
      <c r="D64" s="46"/>
      <c r="E64" s="46"/>
      <c r="F64" s="46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42</v>
      </c>
      <c r="C65" s="10"/>
      <c r="D65" s="46"/>
      <c r="E65" s="46"/>
      <c r="F65" s="46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43</v>
      </c>
      <c r="C66" s="10"/>
      <c r="D66" s="46"/>
      <c r="E66" s="46"/>
      <c r="F66" s="46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44</v>
      </c>
      <c r="C67" s="10"/>
      <c r="D67" s="46"/>
      <c r="E67" s="46"/>
      <c r="F67" s="46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45</v>
      </c>
      <c r="C68" s="10"/>
      <c r="D68" s="46"/>
      <c r="E68" s="46"/>
      <c r="F68" s="46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46</v>
      </c>
      <c r="C69" s="10"/>
      <c r="D69" s="46"/>
      <c r="E69" s="46"/>
      <c r="F69" s="46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47</v>
      </c>
      <c r="C70" s="10"/>
      <c r="D70" s="46"/>
      <c r="E70" s="46"/>
      <c r="F70" s="46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48</v>
      </c>
      <c r="C71" s="10"/>
      <c r="D71" s="46"/>
      <c r="E71" s="46"/>
      <c r="F71" s="46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49</v>
      </c>
      <c r="C72" s="10"/>
      <c r="D72" s="46"/>
      <c r="E72" s="46"/>
      <c r="F72" s="46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50</v>
      </c>
      <c r="C73" s="10"/>
      <c r="D73" s="46"/>
      <c r="E73" s="46"/>
      <c r="F73" s="46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51</v>
      </c>
      <c r="C74" s="10"/>
      <c r="D74" s="46"/>
      <c r="E74" s="46"/>
      <c r="F74" s="46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52</v>
      </c>
      <c r="C75" s="10"/>
      <c r="D75" s="46"/>
      <c r="E75" s="46"/>
      <c r="F75" s="46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53</v>
      </c>
      <c r="C76" s="10"/>
      <c r="D76" s="46"/>
      <c r="E76" s="46"/>
      <c r="F76" s="46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54</v>
      </c>
      <c r="C77" s="10"/>
      <c r="D77" s="46"/>
      <c r="E77" s="46"/>
      <c r="F77" s="46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55</v>
      </c>
      <c r="C78" s="10"/>
      <c r="D78" s="46"/>
      <c r="E78" s="46"/>
      <c r="F78" s="46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56</v>
      </c>
      <c r="C79" s="10"/>
      <c r="D79" s="46"/>
      <c r="E79" s="46"/>
      <c r="F79" s="46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57</v>
      </c>
      <c r="C80" s="10"/>
      <c r="D80" s="46"/>
      <c r="E80" s="46"/>
      <c r="F80" s="46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58</v>
      </c>
      <c r="C81" s="10"/>
      <c r="D81" s="46"/>
      <c r="E81" s="46"/>
      <c r="F81" s="46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59</v>
      </c>
      <c r="C82" s="10"/>
      <c r="D82" s="46"/>
      <c r="E82" s="46"/>
      <c r="F82" s="46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60</v>
      </c>
      <c r="C83" s="10"/>
      <c r="D83" s="46"/>
      <c r="E83" s="46"/>
      <c r="F83" s="46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61</v>
      </c>
      <c r="C84" s="10"/>
      <c r="D84" s="46"/>
      <c r="E84" s="46"/>
      <c r="F84" s="46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62</v>
      </c>
      <c r="C85" s="10"/>
      <c r="D85" s="46"/>
      <c r="E85" s="46"/>
      <c r="F85" s="46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63</v>
      </c>
      <c r="C86" s="10"/>
      <c r="D86" s="46"/>
      <c r="E86" s="46"/>
      <c r="F86" s="46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64</v>
      </c>
      <c r="C87" s="10"/>
      <c r="D87" s="46"/>
      <c r="E87" s="46"/>
      <c r="F87" s="46"/>
      <c r="G87" s="10"/>
      <c r="H87" s="12" t="str">
        <f t="shared" si="0"/>
        <v/>
      </c>
      <c r="I87" s="10"/>
      <c r="J87" s="46"/>
      <c r="K87" s="35"/>
    </row>
    <row r="88" spans="2:11" x14ac:dyDescent="0.25">
      <c r="B88" s="21">
        <f t="shared" si="1"/>
        <v>65</v>
      </c>
      <c r="C88" s="10"/>
      <c r="D88" s="46"/>
      <c r="E88" s="46"/>
      <c r="F88" s="46"/>
      <c r="G88" s="10"/>
      <c r="H88" s="12" t="str">
        <f t="shared" ref="H88:H151" si="2">IF(G88 &lt;&gt; "",VLOOKUP($G88,Defect_severity,2,FALSE),"")</f>
        <v/>
      </c>
      <c r="I88" s="10"/>
      <c r="J88" s="46"/>
      <c r="K88" s="35"/>
    </row>
    <row r="89" spans="2:11" x14ac:dyDescent="0.25">
      <c r="B89" s="21">
        <f t="shared" si="1"/>
        <v>66</v>
      </c>
      <c r="C89" s="10"/>
      <c r="D89" s="46"/>
      <c r="E89" s="46"/>
      <c r="F89" s="46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ref="B90:B153" si="3">B89+1</f>
        <v>67</v>
      </c>
      <c r="C90" s="10"/>
      <c r="D90" s="46"/>
      <c r="E90" s="46"/>
      <c r="F90" s="46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68</v>
      </c>
      <c r="C91" s="10"/>
      <c r="D91" s="46"/>
      <c r="E91" s="46"/>
      <c r="F91" s="46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69</v>
      </c>
      <c r="C92" s="10"/>
      <c r="D92" s="46"/>
      <c r="E92" s="46"/>
      <c r="F92" s="46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70</v>
      </c>
      <c r="C93" s="10"/>
      <c r="D93" s="46"/>
      <c r="E93" s="46"/>
      <c r="F93" s="46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71</v>
      </c>
      <c r="C94" s="10"/>
      <c r="D94" s="46"/>
      <c r="E94" s="46"/>
      <c r="F94" s="46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72</v>
      </c>
      <c r="C95" s="10"/>
      <c r="D95" s="46"/>
      <c r="E95" s="46"/>
      <c r="F95" s="46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73</v>
      </c>
      <c r="C96" s="10"/>
      <c r="D96" s="46"/>
      <c r="E96" s="46"/>
      <c r="F96" s="46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74</v>
      </c>
      <c r="C97" s="10"/>
      <c r="D97" s="46"/>
      <c r="E97" s="46"/>
      <c r="F97" s="46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75</v>
      </c>
      <c r="C98" s="10"/>
      <c r="D98" s="46"/>
      <c r="E98" s="46"/>
      <c r="F98" s="46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76</v>
      </c>
      <c r="C99" s="10"/>
      <c r="D99" s="46"/>
      <c r="E99" s="46"/>
      <c r="F99" s="46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77</v>
      </c>
      <c r="C100" s="10"/>
      <c r="D100" s="46"/>
      <c r="E100" s="46"/>
      <c r="F100" s="46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78</v>
      </c>
      <c r="C101" s="10"/>
      <c r="D101" s="46"/>
      <c r="E101" s="46"/>
      <c r="F101" s="46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79</v>
      </c>
      <c r="C102" s="10"/>
      <c r="D102" s="46"/>
      <c r="E102" s="46"/>
      <c r="F102" s="46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80</v>
      </c>
      <c r="C103" s="10"/>
      <c r="D103" s="46"/>
      <c r="E103" s="46"/>
      <c r="F103" s="46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81</v>
      </c>
      <c r="C104" s="10"/>
      <c r="D104" s="46"/>
      <c r="E104" s="46"/>
      <c r="F104" s="46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82</v>
      </c>
      <c r="C105" s="10"/>
      <c r="D105" s="46"/>
      <c r="E105" s="46"/>
      <c r="F105" s="46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83</v>
      </c>
      <c r="C106" s="10"/>
      <c r="D106" s="46"/>
      <c r="E106" s="46"/>
      <c r="F106" s="46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84</v>
      </c>
      <c r="C107" s="10"/>
      <c r="D107" s="46"/>
      <c r="E107" s="46"/>
      <c r="F107" s="46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85</v>
      </c>
      <c r="C108" s="10"/>
      <c r="D108" s="46"/>
      <c r="E108" s="46"/>
      <c r="F108" s="46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86</v>
      </c>
      <c r="C109" s="10"/>
      <c r="D109" s="46"/>
      <c r="E109" s="46"/>
      <c r="F109" s="46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87</v>
      </c>
      <c r="C110" s="10"/>
      <c r="D110" s="46"/>
      <c r="E110" s="46"/>
      <c r="F110" s="46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88</v>
      </c>
      <c r="C111" s="10"/>
      <c r="D111" s="46"/>
      <c r="E111" s="46"/>
      <c r="F111" s="46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89</v>
      </c>
      <c r="C112" s="10"/>
      <c r="D112" s="46"/>
      <c r="E112" s="46"/>
      <c r="F112" s="46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90</v>
      </c>
      <c r="C113" s="10"/>
      <c r="D113" s="46"/>
      <c r="E113" s="46"/>
      <c r="F113" s="46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91</v>
      </c>
      <c r="C114" s="10"/>
      <c r="D114" s="46"/>
      <c r="E114" s="46"/>
      <c r="F114" s="46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92</v>
      </c>
      <c r="C115" s="10"/>
      <c r="D115" s="46"/>
      <c r="E115" s="46"/>
      <c r="F115" s="46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93</v>
      </c>
      <c r="C116" s="10"/>
      <c r="D116" s="46"/>
      <c r="E116" s="46"/>
      <c r="F116" s="46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94</v>
      </c>
      <c r="C117" s="10"/>
      <c r="D117" s="46"/>
      <c r="E117" s="46"/>
      <c r="F117" s="46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95</v>
      </c>
      <c r="C118" s="10"/>
      <c r="D118" s="46"/>
      <c r="E118" s="46"/>
      <c r="F118" s="46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96</v>
      </c>
      <c r="C119" s="10"/>
      <c r="D119" s="46"/>
      <c r="E119" s="46"/>
      <c r="F119" s="46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97</v>
      </c>
      <c r="C120" s="10"/>
      <c r="D120" s="46"/>
      <c r="E120" s="46"/>
      <c r="F120" s="46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98</v>
      </c>
      <c r="C121" s="10"/>
      <c r="D121" s="46"/>
      <c r="E121" s="46"/>
      <c r="F121" s="46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99</v>
      </c>
      <c r="C122" s="10"/>
      <c r="D122" s="46"/>
      <c r="E122" s="46"/>
      <c r="F122" s="46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100</v>
      </c>
      <c r="C123" s="10"/>
      <c r="D123" s="46"/>
      <c r="E123" s="46"/>
      <c r="F123" s="46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101</v>
      </c>
      <c r="C124" s="10"/>
      <c r="D124" s="46"/>
      <c r="E124" s="46"/>
      <c r="F124" s="46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102</v>
      </c>
      <c r="C125" s="10"/>
      <c r="D125" s="46"/>
      <c r="E125" s="46"/>
      <c r="F125" s="46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103</v>
      </c>
      <c r="C126" s="10"/>
      <c r="D126" s="46"/>
      <c r="E126" s="46"/>
      <c r="F126" s="46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104</v>
      </c>
      <c r="C127" s="10"/>
      <c r="D127" s="46"/>
      <c r="E127" s="46"/>
      <c r="F127" s="46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105</v>
      </c>
      <c r="C128" s="10"/>
      <c r="D128" s="46"/>
      <c r="E128" s="46"/>
      <c r="F128" s="46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106</v>
      </c>
      <c r="C129" s="10"/>
      <c r="D129" s="46"/>
      <c r="E129" s="46"/>
      <c r="F129" s="46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107</v>
      </c>
      <c r="C130" s="10"/>
      <c r="D130" s="46"/>
      <c r="E130" s="46"/>
      <c r="F130" s="46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108</v>
      </c>
      <c r="C131" s="10"/>
      <c r="D131" s="46"/>
      <c r="E131" s="46"/>
      <c r="F131" s="46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109</v>
      </c>
      <c r="C132" s="10"/>
      <c r="D132" s="46"/>
      <c r="E132" s="46"/>
      <c r="F132" s="46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110</v>
      </c>
      <c r="C133" s="10"/>
      <c r="D133" s="46"/>
      <c r="E133" s="46"/>
      <c r="F133" s="46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111</v>
      </c>
      <c r="C134" s="10"/>
      <c r="D134" s="46"/>
      <c r="E134" s="46"/>
      <c r="F134" s="46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112</v>
      </c>
      <c r="C135" s="10"/>
      <c r="D135" s="46"/>
      <c r="E135" s="46"/>
      <c r="F135" s="46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113</v>
      </c>
      <c r="C136" s="10"/>
      <c r="D136" s="46"/>
      <c r="E136" s="46"/>
      <c r="F136" s="46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114</v>
      </c>
      <c r="C137" s="10"/>
      <c r="D137" s="46"/>
      <c r="E137" s="46"/>
      <c r="F137" s="46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115</v>
      </c>
      <c r="C138" s="10"/>
      <c r="D138" s="46"/>
      <c r="E138" s="46"/>
      <c r="F138" s="46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116</v>
      </c>
      <c r="C139" s="10"/>
      <c r="D139" s="46"/>
      <c r="E139" s="46"/>
      <c r="F139" s="46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117</v>
      </c>
      <c r="C140" s="10"/>
      <c r="D140" s="46"/>
      <c r="E140" s="46"/>
      <c r="F140" s="46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118</v>
      </c>
      <c r="C141" s="10"/>
      <c r="D141" s="46"/>
      <c r="E141" s="46"/>
      <c r="F141" s="46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119</v>
      </c>
      <c r="C142" s="10"/>
      <c r="D142" s="46"/>
      <c r="E142" s="46"/>
      <c r="F142" s="46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120</v>
      </c>
      <c r="C143" s="10"/>
      <c r="D143" s="46"/>
      <c r="E143" s="46"/>
      <c r="F143" s="46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121</v>
      </c>
      <c r="C144" s="10"/>
      <c r="D144" s="46"/>
      <c r="E144" s="46"/>
      <c r="F144" s="46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122</v>
      </c>
      <c r="C145" s="10"/>
      <c r="D145" s="46"/>
      <c r="E145" s="46"/>
      <c r="F145" s="46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123</v>
      </c>
      <c r="C146" s="10"/>
      <c r="D146" s="46"/>
      <c r="E146" s="46"/>
      <c r="F146" s="46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124</v>
      </c>
      <c r="C147" s="10"/>
      <c r="D147" s="46"/>
      <c r="E147" s="46"/>
      <c r="F147" s="46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125</v>
      </c>
      <c r="C148" s="10"/>
      <c r="D148" s="46"/>
      <c r="E148" s="46"/>
      <c r="F148" s="46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126</v>
      </c>
      <c r="C149" s="10"/>
      <c r="D149" s="46"/>
      <c r="E149" s="46"/>
      <c r="F149" s="46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127</v>
      </c>
      <c r="C150" s="10"/>
      <c r="D150" s="46"/>
      <c r="E150" s="46"/>
      <c r="F150" s="46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128</v>
      </c>
      <c r="C151" s="10"/>
      <c r="D151" s="46"/>
      <c r="E151" s="46"/>
      <c r="F151" s="46"/>
      <c r="G151" s="10"/>
      <c r="H151" s="12" t="str">
        <f t="shared" si="2"/>
        <v/>
      </c>
      <c r="I151" s="10"/>
      <c r="J151" s="46"/>
      <c r="K151" s="35"/>
    </row>
    <row r="152" spans="2:11" x14ac:dyDescent="0.25">
      <c r="B152" s="21">
        <f t="shared" si="3"/>
        <v>129</v>
      </c>
      <c r="C152" s="10"/>
      <c r="D152" s="46"/>
      <c r="E152" s="46"/>
      <c r="F152" s="46"/>
      <c r="G152" s="10"/>
      <c r="H152" s="12" t="str">
        <f t="shared" ref="H152:H215" si="4">IF(G152 &lt;&gt; "",VLOOKUP($G152,Defect_severity,2,FALSE),"")</f>
        <v/>
      </c>
      <c r="I152" s="10"/>
      <c r="J152" s="46"/>
      <c r="K152" s="35"/>
    </row>
    <row r="153" spans="2:11" x14ac:dyDescent="0.25">
      <c r="B153" s="21">
        <f t="shared" si="3"/>
        <v>130</v>
      </c>
      <c r="C153" s="10"/>
      <c r="D153" s="46"/>
      <c r="E153" s="46"/>
      <c r="F153" s="46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ref="B154:B217" si="5">B153+1</f>
        <v>131</v>
      </c>
      <c r="C154" s="10"/>
      <c r="D154" s="46"/>
      <c r="E154" s="46"/>
      <c r="F154" s="46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132</v>
      </c>
      <c r="C155" s="10"/>
      <c r="D155" s="46"/>
      <c r="E155" s="46"/>
      <c r="F155" s="46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133</v>
      </c>
      <c r="C156" s="10"/>
      <c r="D156" s="46"/>
      <c r="E156" s="46"/>
      <c r="F156" s="46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134</v>
      </c>
      <c r="C157" s="10"/>
      <c r="D157" s="46"/>
      <c r="E157" s="46"/>
      <c r="F157" s="46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135</v>
      </c>
      <c r="C158" s="10"/>
      <c r="D158" s="46"/>
      <c r="E158" s="46"/>
      <c r="F158" s="46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136</v>
      </c>
      <c r="C159" s="10"/>
      <c r="D159" s="46"/>
      <c r="E159" s="46"/>
      <c r="F159" s="46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137</v>
      </c>
      <c r="C160" s="10"/>
      <c r="D160" s="46"/>
      <c r="E160" s="46"/>
      <c r="F160" s="46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138</v>
      </c>
      <c r="C161" s="10"/>
      <c r="D161" s="46"/>
      <c r="E161" s="46"/>
      <c r="F161" s="46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139</v>
      </c>
      <c r="C162" s="10"/>
      <c r="D162" s="46"/>
      <c r="E162" s="46"/>
      <c r="F162" s="46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140</v>
      </c>
      <c r="C163" s="10"/>
      <c r="D163" s="46"/>
      <c r="E163" s="46"/>
      <c r="F163" s="46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141</v>
      </c>
      <c r="C164" s="10"/>
      <c r="D164" s="46"/>
      <c r="E164" s="46"/>
      <c r="F164" s="46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142</v>
      </c>
      <c r="C165" s="10"/>
      <c r="D165" s="46"/>
      <c r="E165" s="46"/>
      <c r="F165" s="46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143</v>
      </c>
      <c r="C166" s="10"/>
      <c r="D166" s="46"/>
      <c r="E166" s="46"/>
      <c r="F166" s="46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144</v>
      </c>
      <c r="C167" s="10"/>
      <c r="D167" s="46"/>
      <c r="E167" s="46"/>
      <c r="F167" s="46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145</v>
      </c>
      <c r="C168" s="10"/>
      <c r="D168" s="46"/>
      <c r="E168" s="46"/>
      <c r="F168" s="46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146</v>
      </c>
      <c r="C169" s="10"/>
      <c r="D169" s="46"/>
      <c r="E169" s="46"/>
      <c r="F169" s="46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147</v>
      </c>
      <c r="C170" s="10"/>
      <c r="D170" s="46"/>
      <c r="E170" s="46"/>
      <c r="F170" s="46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148</v>
      </c>
      <c r="C171" s="10"/>
      <c r="D171" s="46"/>
      <c r="E171" s="46"/>
      <c r="F171" s="46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149</v>
      </c>
      <c r="C172" s="10"/>
      <c r="D172" s="46"/>
      <c r="E172" s="46"/>
      <c r="F172" s="46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150</v>
      </c>
      <c r="C173" s="10"/>
      <c r="D173" s="46"/>
      <c r="E173" s="46"/>
      <c r="F173" s="46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151</v>
      </c>
      <c r="C174" s="10"/>
      <c r="D174" s="46"/>
      <c r="E174" s="46"/>
      <c r="F174" s="46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152</v>
      </c>
      <c r="C175" s="10"/>
      <c r="D175" s="46"/>
      <c r="E175" s="46"/>
      <c r="F175" s="46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153</v>
      </c>
      <c r="C176" s="10"/>
      <c r="D176" s="46"/>
      <c r="E176" s="46"/>
      <c r="F176" s="46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154</v>
      </c>
      <c r="C177" s="10"/>
      <c r="D177" s="46"/>
      <c r="E177" s="46"/>
      <c r="F177" s="46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155</v>
      </c>
      <c r="C178" s="10"/>
      <c r="D178" s="46"/>
      <c r="E178" s="46"/>
      <c r="F178" s="46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156</v>
      </c>
      <c r="C179" s="10"/>
      <c r="D179" s="46"/>
      <c r="E179" s="46"/>
      <c r="F179" s="46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157</v>
      </c>
      <c r="C180" s="10"/>
      <c r="D180" s="46"/>
      <c r="E180" s="46"/>
      <c r="F180" s="46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158</v>
      </c>
      <c r="C181" s="10"/>
      <c r="D181" s="46"/>
      <c r="E181" s="46"/>
      <c r="F181" s="46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159</v>
      </c>
      <c r="C182" s="10"/>
      <c r="D182" s="46"/>
      <c r="E182" s="46"/>
      <c r="F182" s="46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160</v>
      </c>
      <c r="C183" s="10"/>
      <c r="D183" s="46"/>
      <c r="E183" s="46"/>
      <c r="F183" s="46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161</v>
      </c>
      <c r="C184" s="10"/>
      <c r="D184" s="46"/>
      <c r="E184" s="46"/>
      <c r="F184" s="46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162</v>
      </c>
      <c r="C185" s="10"/>
      <c r="D185" s="46"/>
      <c r="E185" s="46"/>
      <c r="F185" s="46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163</v>
      </c>
      <c r="C186" s="10"/>
      <c r="D186" s="46"/>
      <c r="E186" s="46"/>
      <c r="F186" s="46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164</v>
      </c>
      <c r="C187" s="10"/>
      <c r="D187" s="46"/>
      <c r="E187" s="46"/>
      <c r="F187" s="46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165</v>
      </c>
      <c r="C188" s="10"/>
      <c r="D188" s="46"/>
      <c r="E188" s="46"/>
      <c r="F188" s="46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166</v>
      </c>
      <c r="C189" s="10"/>
      <c r="D189" s="46"/>
      <c r="E189" s="46"/>
      <c r="F189" s="46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167</v>
      </c>
      <c r="C190" s="10"/>
      <c r="D190" s="46"/>
      <c r="E190" s="46"/>
      <c r="F190" s="46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168</v>
      </c>
      <c r="C191" s="10"/>
      <c r="D191" s="46"/>
      <c r="E191" s="46"/>
      <c r="F191" s="46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169</v>
      </c>
      <c r="C192" s="10"/>
      <c r="D192" s="46"/>
      <c r="E192" s="46"/>
      <c r="F192" s="46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170</v>
      </c>
      <c r="C193" s="10"/>
      <c r="D193" s="46"/>
      <c r="E193" s="46"/>
      <c r="F193" s="46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171</v>
      </c>
      <c r="C194" s="10"/>
      <c r="D194" s="46"/>
      <c r="E194" s="46"/>
      <c r="F194" s="46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172</v>
      </c>
      <c r="C195" s="10"/>
      <c r="D195" s="46"/>
      <c r="E195" s="46"/>
      <c r="F195" s="46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173</v>
      </c>
      <c r="C196" s="10"/>
      <c r="D196" s="46"/>
      <c r="E196" s="46"/>
      <c r="F196" s="46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174</v>
      </c>
      <c r="C197" s="10"/>
      <c r="D197" s="46"/>
      <c r="E197" s="46"/>
      <c r="F197" s="46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175</v>
      </c>
      <c r="C198" s="10"/>
      <c r="D198" s="46"/>
      <c r="E198" s="46"/>
      <c r="F198" s="46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176</v>
      </c>
      <c r="C199" s="10"/>
      <c r="D199" s="46"/>
      <c r="E199" s="46"/>
      <c r="F199" s="46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177</v>
      </c>
      <c r="C200" s="10"/>
      <c r="D200" s="46"/>
      <c r="E200" s="46"/>
      <c r="F200" s="46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178</v>
      </c>
      <c r="C201" s="10"/>
      <c r="D201" s="46"/>
      <c r="E201" s="46"/>
      <c r="F201" s="46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179</v>
      </c>
      <c r="C202" s="10"/>
      <c r="D202" s="46"/>
      <c r="E202" s="46"/>
      <c r="F202" s="46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180</v>
      </c>
      <c r="C203" s="10"/>
      <c r="D203" s="46"/>
      <c r="E203" s="46"/>
      <c r="F203" s="46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181</v>
      </c>
      <c r="C204" s="10"/>
      <c r="D204" s="46"/>
      <c r="E204" s="46"/>
      <c r="F204" s="46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182</v>
      </c>
      <c r="C205" s="10"/>
      <c r="D205" s="46"/>
      <c r="E205" s="46"/>
      <c r="F205" s="46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183</v>
      </c>
      <c r="C206" s="10"/>
      <c r="D206" s="46"/>
      <c r="E206" s="46"/>
      <c r="F206" s="46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184</v>
      </c>
      <c r="C207" s="10"/>
      <c r="D207" s="46"/>
      <c r="E207" s="46"/>
      <c r="F207" s="46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185</v>
      </c>
      <c r="C208" s="10"/>
      <c r="D208" s="46"/>
      <c r="E208" s="46"/>
      <c r="F208" s="46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186</v>
      </c>
      <c r="C209" s="10"/>
      <c r="D209" s="46"/>
      <c r="E209" s="46"/>
      <c r="F209" s="46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187</v>
      </c>
      <c r="C210" s="10"/>
      <c r="D210" s="46"/>
      <c r="E210" s="46"/>
      <c r="F210" s="46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188</v>
      </c>
      <c r="C211" s="10"/>
      <c r="D211" s="46"/>
      <c r="E211" s="46"/>
      <c r="F211" s="46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189</v>
      </c>
      <c r="C212" s="10"/>
      <c r="D212" s="46"/>
      <c r="E212" s="46"/>
      <c r="F212" s="46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190</v>
      </c>
      <c r="C213" s="10"/>
      <c r="D213" s="46"/>
      <c r="E213" s="46"/>
      <c r="F213" s="46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191</v>
      </c>
      <c r="C214" s="10"/>
      <c r="D214" s="46"/>
      <c r="E214" s="46"/>
      <c r="F214" s="46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192</v>
      </c>
      <c r="C215" s="10"/>
      <c r="D215" s="46"/>
      <c r="E215" s="46"/>
      <c r="F215" s="46"/>
      <c r="G215" s="10"/>
      <c r="H215" s="12" t="str">
        <f t="shared" si="4"/>
        <v/>
      </c>
      <c r="I215" s="10"/>
      <c r="J215" s="46"/>
      <c r="K215" s="35"/>
    </row>
    <row r="216" spans="2:11" x14ac:dyDescent="0.25">
      <c r="B216" s="21">
        <f t="shared" si="5"/>
        <v>193</v>
      </c>
      <c r="C216" s="10"/>
      <c r="D216" s="46"/>
      <c r="E216" s="46"/>
      <c r="F216" s="46"/>
      <c r="G216" s="10"/>
      <c r="H216" s="12" t="str">
        <f t="shared" ref="H216:H279" si="6">IF(G216 &lt;&gt; "",VLOOKUP($G216,Defect_severity,2,FALSE),"")</f>
        <v/>
      </c>
      <c r="I216" s="10"/>
      <c r="J216" s="46"/>
      <c r="K216" s="35"/>
    </row>
    <row r="217" spans="2:11" x14ac:dyDescent="0.25">
      <c r="B217" s="21">
        <f t="shared" si="5"/>
        <v>194</v>
      </c>
      <c r="C217" s="10"/>
      <c r="D217" s="46"/>
      <c r="E217" s="46"/>
      <c r="F217" s="46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ref="B218:B281" si="7">B217+1</f>
        <v>195</v>
      </c>
      <c r="C218" s="10"/>
      <c r="D218" s="46"/>
      <c r="E218" s="46"/>
      <c r="F218" s="46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196</v>
      </c>
      <c r="C219" s="10"/>
      <c r="D219" s="46"/>
      <c r="E219" s="46"/>
      <c r="F219" s="46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197</v>
      </c>
      <c r="C220" s="10"/>
      <c r="D220" s="46"/>
      <c r="E220" s="46"/>
      <c r="F220" s="46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198</v>
      </c>
      <c r="C221" s="10"/>
      <c r="D221" s="46"/>
      <c r="E221" s="46"/>
      <c r="F221" s="46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199</v>
      </c>
      <c r="C222" s="10"/>
      <c r="D222" s="46"/>
      <c r="E222" s="46"/>
      <c r="F222" s="46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200</v>
      </c>
      <c r="C223" s="10"/>
      <c r="D223" s="46"/>
      <c r="E223" s="46"/>
      <c r="F223" s="46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201</v>
      </c>
      <c r="C224" s="10"/>
      <c r="D224" s="46"/>
      <c r="E224" s="46"/>
      <c r="F224" s="46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202</v>
      </c>
      <c r="C225" s="10"/>
      <c r="D225" s="46"/>
      <c r="E225" s="46"/>
      <c r="F225" s="46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203</v>
      </c>
      <c r="C226" s="10"/>
      <c r="D226" s="46"/>
      <c r="E226" s="46"/>
      <c r="F226" s="46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204</v>
      </c>
      <c r="C227" s="10"/>
      <c r="D227" s="46"/>
      <c r="E227" s="46"/>
      <c r="F227" s="46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205</v>
      </c>
      <c r="C228" s="10"/>
      <c r="D228" s="46"/>
      <c r="E228" s="46"/>
      <c r="F228" s="46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206</v>
      </c>
      <c r="C229" s="10"/>
      <c r="D229" s="46"/>
      <c r="E229" s="46"/>
      <c r="F229" s="46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207</v>
      </c>
      <c r="C230" s="10"/>
      <c r="D230" s="46"/>
      <c r="E230" s="46"/>
      <c r="F230" s="46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208</v>
      </c>
      <c r="C231" s="10"/>
      <c r="D231" s="46"/>
      <c r="E231" s="46"/>
      <c r="F231" s="46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209</v>
      </c>
      <c r="C232" s="10"/>
      <c r="D232" s="46"/>
      <c r="E232" s="46"/>
      <c r="F232" s="46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210</v>
      </c>
      <c r="C233" s="10"/>
      <c r="D233" s="46"/>
      <c r="E233" s="46"/>
      <c r="F233" s="46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211</v>
      </c>
      <c r="C234" s="10"/>
      <c r="D234" s="46"/>
      <c r="E234" s="46"/>
      <c r="F234" s="46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212</v>
      </c>
      <c r="C235" s="10"/>
      <c r="D235" s="46"/>
      <c r="E235" s="46"/>
      <c r="F235" s="46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213</v>
      </c>
      <c r="C236" s="10"/>
      <c r="D236" s="46"/>
      <c r="E236" s="46"/>
      <c r="F236" s="46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214</v>
      </c>
      <c r="C237" s="10"/>
      <c r="D237" s="46"/>
      <c r="E237" s="46"/>
      <c r="F237" s="46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215</v>
      </c>
      <c r="C238" s="10"/>
      <c r="D238" s="46"/>
      <c r="E238" s="46"/>
      <c r="F238" s="46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216</v>
      </c>
      <c r="C239" s="10"/>
      <c r="D239" s="46"/>
      <c r="E239" s="46"/>
      <c r="F239" s="46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217</v>
      </c>
      <c r="C240" s="10"/>
      <c r="D240" s="46"/>
      <c r="E240" s="46"/>
      <c r="F240" s="46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218</v>
      </c>
      <c r="C241" s="10"/>
      <c r="D241" s="46"/>
      <c r="E241" s="46"/>
      <c r="F241" s="46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219</v>
      </c>
      <c r="C242" s="10"/>
      <c r="D242" s="46"/>
      <c r="E242" s="46"/>
      <c r="F242" s="46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220</v>
      </c>
      <c r="C243" s="10"/>
      <c r="D243" s="46"/>
      <c r="E243" s="46"/>
      <c r="F243" s="46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221</v>
      </c>
      <c r="C244" s="10"/>
      <c r="D244" s="46"/>
      <c r="E244" s="46"/>
      <c r="F244" s="46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222</v>
      </c>
      <c r="C245" s="10"/>
      <c r="D245" s="46"/>
      <c r="E245" s="46"/>
      <c r="F245" s="46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223</v>
      </c>
      <c r="C246" s="10"/>
      <c r="D246" s="46"/>
      <c r="E246" s="46"/>
      <c r="F246" s="46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224</v>
      </c>
      <c r="C247" s="10"/>
      <c r="D247" s="46"/>
      <c r="E247" s="46"/>
      <c r="F247" s="46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225</v>
      </c>
      <c r="C248" s="10"/>
      <c r="D248" s="46"/>
      <c r="E248" s="46"/>
      <c r="F248" s="46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226</v>
      </c>
      <c r="C249" s="10"/>
      <c r="D249" s="46"/>
      <c r="E249" s="46"/>
      <c r="F249" s="46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227</v>
      </c>
      <c r="C250" s="10"/>
      <c r="D250" s="46"/>
      <c r="E250" s="46"/>
      <c r="F250" s="46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228</v>
      </c>
      <c r="C251" s="10"/>
      <c r="D251" s="46"/>
      <c r="E251" s="46"/>
      <c r="F251" s="46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229</v>
      </c>
      <c r="C252" s="10"/>
      <c r="D252" s="46"/>
      <c r="E252" s="46"/>
      <c r="F252" s="46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230</v>
      </c>
      <c r="C253" s="10"/>
      <c r="D253" s="46"/>
      <c r="E253" s="46"/>
      <c r="F253" s="46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231</v>
      </c>
      <c r="C254" s="10"/>
      <c r="D254" s="46"/>
      <c r="E254" s="46"/>
      <c r="F254" s="46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232</v>
      </c>
      <c r="C255" s="10"/>
      <c r="D255" s="46"/>
      <c r="E255" s="46"/>
      <c r="F255" s="46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233</v>
      </c>
      <c r="C256" s="10"/>
      <c r="D256" s="46"/>
      <c r="E256" s="46"/>
      <c r="F256" s="46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234</v>
      </c>
      <c r="C257" s="10"/>
      <c r="D257" s="46"/>
      <c r="E257" s="46"/>
      <c r="F257" s="46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235</v>
      </c>
      <c r="C258" s="10"/>
      <c r="D258" s="46"/>
      <c r="E258" s="46"/>
      <c r="F258" s="46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236</v>
      </c>
      <c r="C259" s="10"/>
      <c r="D259" s="46"/>
      <c r="E259" s="46"/>
      <c r="F259" s="46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237</v>
      </c>
      <c r="C260" s="10"/>
      <c r="D260" s="46"/>
      <c r="E260" s="46"/>
      <c r="F260" s="46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238</v>
      </c>
      <c r="C261" s="10"/>
      <c r="D261" s="46"/>
      <c r="E261" s="46"/>
      <c r="F261" s="46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239</v>
      </c>
      <c r="C262" s="10"/>
      <c r="D262" s="46"/>
      <c r="E262" s="46"/>
      <c r="F262" s="46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240</v>
      </c>
      <c r="C263" s="10"/>
      <c r="D263" s="46"/>
      <c r="E263" s="46"/>
      <c r="F263" s="46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241</v>
      </c>
      <c r="C264" s="10"/>
      <c r="D264" s="46"/>
      <c r="E264" s="46"/>
      <c r="F264" s="46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242</v>
      </c>
      <c r="C265" s="10"/>
      <c r="D265" s="46"/>
      <c r="E265" s="46"/>
      <c r="F265" s="46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243</v>
      </c>
      <c r="C266" s="10"/>
      <c r="D266" s="46"/>
      <c r="E266" s="46"/>
      <c r="F266" s="46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244</v>
      </c>
      <c r="C267" s="10"/>
      <c r="D267" s="46"/>
      <c r="E267" s="46"/>
      <c r="F267" s="46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245</v>
      </c>
      <c r="C268" s="10"/>
      <c r="D268" s="46"/>
      <c r="E268" s="46"/>
      <c r="F268" s="46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246</v>
      </c>
      <c r="C269" s="10"/>
      <c r="D269" s="46"/>
      <c r="E269" s="46"/>
      <c r="F269" s="46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247</v>
      </c>
      <c r="C270" s="10"/>
      <c r="D270" s="46"/>
      <c r="E270" s="46"/>
      <c r="F270" s="46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248</v>
      </c>
      <c r="C271" s="10"/>
      <c r="D271" s="46"/>
      <c r="E271" s="46"/>
      <c r="F271" s="46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249</v>
      </c>
      <c r="C272" s="10"/>
      <c r="D272" s="46"/>
      <c r="E272" s="46"/>
      <c r="F272" s="46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250</v>
      </c>
      <c r="C273" s="10"/>
      <c r="D273" s="46"/>
      <c r="E273" s="46"/>
      <c r="F273" s="46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251</v>
      </c>
      <c r="C274" s="10"/>
      <c r="D274" s="46"/>
      <c r="E274" s="46"/>
      <c r="F274" s="46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252</v>
      </c>
      <c r="C275" s="10"/>
      <c r="D275" s="46"/>
      <c r="E275" s="46"/>
      <c r="F275" s="46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253</v>
      </c>
      <c r="C276" s="10"/>
      <c r="D276" s="46"/>
      <c r="E276" s="46"/>
      <c r="F276" s="46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254</v>
      </c>
      <c r="C277" s="10"/>
      <c r="D277" s="46"/>
      <c r="E277" s="46"/>
      <c r="F277" s="46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255</v>
      </c>
      <c r="C278" s="10"/>
      <c r="D278" s="46"/>
      <c r="E278" s="46"/>
      <c r="F278" s="46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256</v>
      </c>
      <c r="C279" s="10"/>
      <c r="D279" s="46"/>
      <c r="E279" s="46"/>
      <c r="F279" s="46"/>
      <c r="G279" s="10"/>
      <c r="H279" s="12" t="str">
        <f t="shared" si="6"/>
        <v/>
      </c>
      <c r="I279" s="10"/>
      <c r="J279" s="46"/>
      <c r="K279" s="35"/>
    </row>
    <row r="280" spans="2:11" x14ac:dyDescent="0.25">
      <c r="B280" s="21">
        <f t="shared" si="7"/>
        <v>257</v>
      </c>
      <c r="C280" s="10"/>
      <c r="D280" s="46"/>
      <c r="E280" s="46"/>
      <c r="F280" s="46"/>
      <c r="G280" s="10"/>
      <c r="H280" s="12" t="str">
        <f t="shared" ref="H280:H323" si="8">IF(G280 &lt;&gt; "",VLOOKUP($G280,Defect_severity,2,FALSE),"")</f>
        <v/>
      </c>
      <c r="I280" s="10"/>
      <c r="J280" s="46"/>
      <c r="K280" s="35"/>
    </row>
    <row r="281" spans="2:11" x14ac:dyDescent="0.25">
      <c r="B281" s="21">
        <f t="shared" si="7"/>
        <v>258</v>
      </c>
      <c r="C281" s="10"/>
      <c r="D281" s="46"/>
      <c r="E281" s="46"/>
      <c r="F281" s="46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ref="B282:B345" si="9">B281+1</f>
        <v>259</v>
      </c>
      <c r="C282" s="10"/>
      <c r="D282" s="46"/>
      <c r="E282" s="46"/>
      <c r="F282" s="46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260</v>
      </c>
      <c r="C283" s="10"/>
      <c r="D283" s="46"/>
      <c r="E283" s="46"/>
      <c r="F283" s="46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261</v>
      </c>
      <c r="C284" s="10"/>
      <c r="D284" s="46"/>
      <c r="E284" s="46"/>
      <c r="F284" s="46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262</v>
      </c>
      <c r="C285" s="10"/>
      <c r="D285" s="46"/>
      <c r="E285" s="46"/>
      <c r="F285" s="46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263</v>
      </c>
      <c r="C286" s="10"/>
      <c r="D286" s="46"/>
      <c r="E286" s="46"/>
      <c r="F286" s="46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264</v>
      </c>
      <c r="C287" s="10"/>
      <c r="D287" s="46"/>
      <c r="E287" s="46"/>
      <c r="F287" s="46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265</v>
      </c>
      <c r="C288" s="10"/>
      <c r="D288" s="46"/>
      <c r="E288" s="46"/>
      <c r="F288" s="46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266</v>
      </c>
      <c r="C289" s="10"/>
      <c r="D289" s="46"/>
      <c r="E289" s="46"/>
      <c r="F289" s="46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267</v>
      </c>
      <c r="C290" s="10"/>
      <c r="D290" s="46"/>
      <c r="E290" s="46"/>
      <c r="F290" s="46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268</v>
      </c>
      <c r="C291" s="10"/>
      <c r="D291" s="46"/>
      <c r="E291" s="46"/>
      <c r="F291" s="46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269</v>
      </c>
      <c r="C292" s="10"/>
      <c r="D292" s="46"/>
      <c r="E292" s="46"/>
      <c r="F292" s="46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270</v>
      </c>
      <c r="C293" s="10"/>
      <c r="D293" s="46"/>
      <c r="E293" s="46"/>
      <c r="F293" s="46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271</v>
      </c>
      <c r="C294" s="10"/>
      <c r="D294" s="46"/>
      <c r="E294" s="46"/>
      <c r="F294" s="46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272</v>
      </c>
      <c r="C295" s="10"/>
      <c r="D295" s="46"/>
      <c r="E295" s="46"/>
      <c r="F295" s="46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273</v>
      </c>
      <c r="C296" s="10"/>
      <c r="D296" s="46"/>
      <c r="E296" s="46"/>
      <c r="F296" s="46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274</v>
      </c>
      <c r="C297" s="10"/>
      <c r="D297" s="46"/>
      <c r="E297" s="46"/>
      <c r="F297" s="46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275</v>
      </c>
      <c r="C298" s="10"/>
      <c r="D298" s="46"/>
      <c r="E298" s="46"/>
      <c r="F298" s="46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276</v>
      </c>
      <c r="C299" s="10"/>
      <c r="D299" s="46"/>
      <c r="E299" s="46"/>
      <c r="F299" s="46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277</v>
      </c>
      <c r="C300" s="10"/>
      <c r="D300" s="46"/>
      <c r="E300" s="46"/>
      <c r="F300" s="46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278</v>
      </c>
      <c r="C301" s="10"/>
      <c r="D301" s="46"/>
      <c r="E301" s="46"/>
      <c r="F301" s="46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279</v>
      </c>
      <c r="C302" s="10"/>
      <c r="D302" s="46"/>
      <c r="E302" s="46"/>
      <c r="F302" s="46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280</v>
      </c>
      <c r="C303" s="10"/>
      <c r="D303" s="46"/>
      <c r="E303" s="46"/>
      <c r="F303" s="46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281</v>
      </c>
      <c r="C304" s="10"/>
      <c r="D304" s="46"/>
      <c r="E304" s="46"/>
      <c r="F304" s="46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282</v>
      </c>
      <c r="C305" s="10"/>
      <c r="D305" s="46"/>
      <c r="E305" s="46"/>
      <c r="F305" s="46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283</v>
      </c>
      <c r="C306" s="10"/>
      <c r="D306" s="46"/>
      <c r="E306" s="46"/>
      <c r="F306" s="46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284</v>
      </c>
      <c r="C307" s="10"/>
      <c r="D307" s="46"/>
      <c r="E307" s="46"/>
      <c r="F307" s="46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285</v>
      </c>
      <c r="C308" s="10"/>
      <c r="D308" s="46"/>
      <c r="E308" s="46"/>
      <c r="F308" s="46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286</v>
      </c>
      <c r="C309" s="10"/>
      <c r="D309" s="46"/>
      <c r="E309" s="46"/>
      <c r="F309" s="46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287</v>
      </c>
      <c r="C310" s="10"/>
      <c r="D310" s="46"/>
      <c r="E310" s="46"/>
      <c r="F310" s="46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288</v>
      </c>
      <c r="C311" s="10"/>
      <c r="D311" s="46"/>
      <c r="E311" s="46"/>
      <c r="F311" s="46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289</v>
      </c>
      <c r="C312" s="10"/>
      <c r="D312" s="46"/>
      <c r="E312" s="46"/>
      <c r="F312" s="46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290</v>
      </c>
      <c r="C313" s="10"/>
      <c r="D313" s="46"/>
      <c r="E313" s="46"/>
      <c r="F313" s="46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291</v>
      </c>
      <c r="C314" s="10"/>
      <c r="D314" s="46"/>
      <c r="E314" s="46"/>
      <c r="F314" s="46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292</v>
      </c>
      <c r="C315" s="10"/>
      <c r="D315" s="46"/>
      <c r="E315" s="46"/>
      <c r="F315" s="46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293</v>
      </c>
      <c r="C316" s="10"/>
      <c r="D316" s="46"/>
      <c r="E316" s="46"/>
      <c r="F316" s="46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294</v>
      </c>
      <c r="C317" s="10"/>
      <c r="D317" s="46"/>
      <c r="E317" s="46"/>
      <c r="F317" s="46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295</v>
      </c>
      <c r="C318" s="10"/>
      <c r="D318" s="46"/>
      <c r="E318" s="46"/>
      <c r="F318" s="46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296</v>
      </c>
      <c r="C319" s="10"/>
      <c r="D319" s="46"/>
      <c r="E319" s="46"/>
      <c r="F319" s="46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">
        <f t="shared" si="9"/>
        <v>297</v>
      </c>
      <c r="C320" s="10"/>
      <c r="D320" s="46"/>
      <c r="E320" s="46"/>
      <c r="F320" s="46"/>
      <c r="G320" s="10"/>
      <c r="H320" s="12" t="str">
        <f t="shared" si="8"/>
        <v/>
      </c>
      <c r="I320" s="10"/>
      <c r="J320" s="46"/>
      <c r="K320" s="35"/>
    </row>
    <row r="321" spans="2:11" x14ac:dyDescent="0.25">
      <c r="B321" s="156">
        <f t="shared" si="9"/>
        <v>298</v>
      </c>
      <c r="C321" s="154"/>
      <c r="D321" s="132"/>
      <c r="E321" s="132"/>
      <c r="F321" s="132"/>
      <c r="G321" s="154"/>
      <c r="H321" s="157" t="str">
        <f t="shared" si="8"/>
        <v/>
      </c>
      <c r="I321" s="154"/>
      <c r="J321" s="132"/>
      <c r="K321" s="155"/>
    </row>
    <row r="322" spans="2:11" x14ac:dyDescent="0.25">
      <c r="B322" s="21">
        <f t="shared" si="9"/>
        <v>299</v>
      </c>
      <c r="C322" s="10"/>
      <c r="D322" s="46"/>
      <c r="E322" s="46"/>
      <c r="F322" s="46"/>
      <c r="G322" s="10"/>
      <c r="H322" s="12" t="str">
        <f t="shared" si="8"/>
        <v/>
      </c>
      <c r="I322" s="10"/>
      <c r="J322" s="46"/>
      <c r="K322" s="35"/>
    </row>
    <row r="323" spans="2:11" x14ac:dyDescent="0.25">
      <c r="B323" s="21">
        <f t="shared" si="9"/>
        <v>300</v>
      </c>
      <c r="C323" s="10"/>
      <c r="D323" s="46"/>
      <c r="E323" s="46"/>
      <c r="F323" s="46"/>
      <c r="G323" s="10"/>
      <c r="H323" s="12" t="str">
        <f t="shared" si="8"/>
        <v/>
      </c>
      <c r="I323" s="10"/>
      <c r="J323" s="46"/>
      <c r="K323" s="35"/>
    </row>
    <row r="324" spans="2:11" x14ac:dyDescent="0.25">
      <c r="B324" s="21">
        <f t="shared" si="9"/>
        <v>301</v>
      </c>
      <c r="C324" s="10"/>
      <c r="D324" s="46"/>
      <c r="E324" s="46"/>
      <c r="F324" s="46"/>
      <c r="G324" s="10"/>
      <c r="H324" s="12" t="str">
        <f t="shared" ref="H324:H387" si="10">IF(G324 &lt;&gt; "",VLOOKUP($G324,Defect_severity,2,FALSE),"")</f>
        <v/>
      </c>
      <c r="I324" s="10"/>
      <c r="J324" s="46"/>
      <c r="K324" s="35"/>
    </row>
    <row r="325" spans="2:11" x14ac:dyDescent="0.25">
      <c r="B325" s="21">
        <f t="shared" si="9"/>
        <v>302</v>
      </c>
      <c r="C325" s="10"/>
      <c r="D325" s="46"/>
      <c r="E325" s="46"/>
      <c r="F325" s="46"/>
      <c r="G325" s="10"/>
      <c r="H325" s="12" t="str">
        <f t="shared" si="10"/>
        <v/>
      </c>
      <c r="I325" s="10"/>
      <c r="J325" s="46"/>
      <c r="K325" s="35"/>
    </row>
    <row r="326" spans="2:11" x14ac:dyDescent="0.25">
      <c r="B326" s="21">
        <f t="shared" si="9"/>
        <v>303</v>
      </c>
      <c r="C326" s="10"/>
      <c r="D326" s="46"/>
      <c r="E326" s="46"/>
      <c r="F326" s="46"/>
      <c r="G326" s="10"/>
      <c r="H326" s="12" t="str">
        <f t="shared" si="10"/>
        <v/>
      </c>
      <c r="I326" s="10"/>
      <c r="J326" s="46"/>
      <c r="K326" s="35"/>
    </row>
    <row r="327" spans="2:11" x14ac:dyDescent="0.25">
      <c r="B327" s="21">
        <f t="shared" si="9"/>
        <v>304</v>
      </c>
      <c r="C327" s="10"/>
      <c r="D327" s="46"/>
      <c r="E327" s="46"/>
      <c r="F327" s="46"/>
      <c r="G327" s="10"/>
      <c r="H327" s="12" t="str">
        <f t="shared" si="10"/>
        <v/>
      </c>
      <c r="I327" s="10"/>
      <c r="J327" s="46"/>
      <c r="K327" s="35"/>
    </row>
    <row r="328" spans="2:11" x14ac:dyDescent="0.25">
      <c r="B328" s="21">
        <f t="shared" si="9"/>
        <v>305</v>
      </c>
      <c r="C328" s="10"/>
      <c r="D328" s="46"/>
      <c r="E328" s="46"/>
      <c r="F328" s="46"/>
      <c r="G328" s="10"/>
      <c r="H328" s="12" t="str">
        <f t="shared" si="10"/>
        <v/>
      </c>
      <c r="I328" s="10"/>
      <c r="J328" s="46"/>
      <c r="K328" s="35"/>
    </row>
    <row r="329" spans="2:11" x14ac:dyDescent="0.25">
      <c r="B329" s="21">
        <f t="shared" si="9"/>
        <v>306</v>
      </c>
      <c r="C329" s="10"/>
      <c r="D329" s="46"/>
      <c r="E329" s="46"/>
      <c r="F329" s="46"/>
      <c r="G329" s="10"/>
      <c r="H329" s="12" t="str">
        <f t="shared" si="10"/>
        <v/>
      </c>
      <c r="I329" s="10"/>
      <c r="J329" s="46"/>
      <c r="K329" s="35"/>
    </row>
    <row r="330" spans="2:11" x14ac:dyDescent="0.25">
      <c r="B330" s="21">
        <f t="shared" si="9"/>
        <v>307</v>
      </c>
      <c r="C330" s="10"/>
      <c r="D330" s="46"/>
      <c r="E330" s="46"/>
      <c r="F330" s="46"/>
      <c r="G330" s="10"/>
      <c r="H330" s="12" t="str">
        <f t="shared" si="10"/>
        <v/>
      </c>
      <c r="I330" s="10"/>
      <c r="J330" s="46"/>
      <c r="K330" s="35"/>
    </row>
    <row r="331" spans="2:11" x14ac:dyDescent="0.25">
      <c r="B331" s="21">
        <f t="shared" si="9"/>
        <v>308</v>
      </c>
      <c r="C331" s="10"/>
      <c r="D331" s="46"/>
      <c r="E331" s="46"/>
      <c r="F331" s="46"/>
      <c r="G331" s="10"/>
      <c r="H331" s="12" t="str">
        <f t="shared" si="10"/>
        <v/>
      </c>
      <c r="I331" s="10"/>
      <c r="J331" s="46"/>
      <c r="K331" s="35"/>
    </row>
    <row r="332" spans="2:11" x14ac:dyDescent="0.25">
      <c r="B332" s="21">
        <f t="shared" si="9"/>
        <v>309</v>
      </c>
      <c r="C332" s="10"/>
      <c r="D332" s="46"/>
      <c r="E332" s="46"/>
      <c r="F332" s="46"/>
      <c r="G332" s="10"/>
      <c r="H332" s="12" t="str">
        <f t="shared" si="10"/>
        <v/>
      </c>
      <c r="I332" s="10"/>
      <c r="J332" s="46"/>
      <c r="K332" s="35"/>
    </row>
    <row r="333" spans="2:11" x14ac:dyDescent="0.25">
      <c r="B333" s="21">
        <f t="shared" si="9"/>
        <v>310</v>
      </c>
      <c r="C333" s="10"/>
      <c r="D333" s="46"/>
      <c r="E333" s="46"/>
      <c r="F333" s="46"/>
      <c r="G333" s="10"/>
      <c r="H333" s="12" t="str">
        <f t="shared" si="10"/>
        <v/>
      </c>
      <c r="I333" s="10"/>
      <c r="J333" s="46"/>
      <c r="K333" s="35"/>
    </row>
    <row r="334" spans="2:11" x14ac:dyDescent="0.25">
      <c r="B334" s="21">
        <f t="shared" si="9"/>
        <v>311</v>
      </c>
      <c r="C334" s="10"/>
      <c r="D334" s="46"/>
      <c r="E334" s="46"/>
      <c r="F334" s="46"/>
      <c r="G334" s="10"/>
      <c r="H334" s="12" t="str">
        <f t="shared" si="10"/>
        <v/>
      </c>
      <c r="I334" s="10"/>
      <c r="J334" s="46"/>
      <c r="K334" s="35"/>
    </row>
    <row r="335" spans="2:11" x14ac:dyDescent="0.25">
      <c r="B335" s="21">
        <f t="shared" si="9"/>
        <v>312</v>
      </c>
      <c r="C335" s="10"/>
      <c r="D335" s="46"/>
      <c r="E335" s="46"/>
      <c r="F335" s="46"/>
      <c r="G335" s="10"/>
      <c r="H335" s="12" t="str">
        <f t="shared" si="10"/>
        <v/>
      </c>
      <c r="I335" s="10"/>
      <c r="J335" s="46"/>
      <c r="K335" s="35"/>
    </row>
    <row r="336" spans="2:11" x14ac:dyDescent="0.25">
      <c r="B336" s="21">
        <f t="shared" si="9"/>
        <v>313</v>
      </c>
      <c r="C336" s="10"/>
      <c r="D336" s="46"/>
      <c r="E336" s="46"/>
      <c r="F336" s="46"/>
      <c r="G336" s="10"/>
      <c r="H336" s="12" t="str">
        <f t="shared" si="10"/>
        <v/>
      </c>
      <c r="I336" s="10"/>
      <c r="J336" s="46"/>
      <c r="K336" s="35"/>
    </row>
    <row r="337" spans="2:11" x14ac:dyDescent="0.25">
      <c r="B337" s="21">
        <f t="shared" si="9"/>
        <v>314</v>
      </c>
      <c r="C337" s="10"/>
      <c r="D337" s="46"/>
      <c r="E337" s="46"/>
      <c r="F337" s="46"/>
      <c r="G337" s="10"/>
      <c r="H337" s="12" t="str">
        <f t="shared" si="10"/>
        <v/>
      </c>
      <c r="I337" s="10"/>
      <c r="J337" s="46"/>
      <c r="K337" s="35"/>
    </row>
    <row r="338" spans="2:11" x14ac:dyDescent="0.25">
      <c r="B338" s="21">
        <f t="shared" si="9"/>
        <v>315</v>
      </c>
      <c r="C338" s="10"/>
      <c r="D338" s="46"/>
      <c r="E338" s="46"/>
      <c r="F338" s="46"/>
      <c r="G338" s="10"/>
      <c r="H338" s="12" t="str">
        <f t="shared" si="10"/>
        <v/>
      </c>
      <c r="I338" s="10"/>
      <c r="J338" s="46"/>
      <c r="K338" s="35"/>
    </row>
    <row r="339" spans="2:11" x14ac:dyDescent="0.25">
      <c r="B339" s="21">
        <f t="shared" si="9"/>
        <v>316</v>
      </c>
      <c r="C339" s="10"/>
      <c r="D339" s="46"/>
      <c r="E339" s="46"/>
      <c r="F339" s="46"/>
      <c r="G339" s="10"/>
      <c r="H339" s="12" t="str">
        <f t="shared" si="10"/>
        <v/>
      </c>
      <c r="I339" s="10"/>
      <c r="J339" s="46"/>
      <c r="K339" s="35"/>
    </row>
    <row r="340" spans="2:11" x14ac:dyDescent="0.25">
      <c r="B340" s="21">
        <f t="shared" si="9"/>
        <v>317</v>
      </c>
      <c r="C340" s="10"/>
      <c r="D340" s="46"/>
      <c r="E340" s="46"/>
      <c r="F340" s="46"/>
      <c r="G340" s="10"/>
      <c r="H340" s="12" t="str">
        <f t="shared" si="10"/>
        <v/>
      </c>
      <c r="I340" s="10"/>
      <c r="J340" s="46"/>
      <c r="K340" s="35"/>
    </row>
    <row r="341" spans="2:11" x14ac:dyDescent="0.25">
      <c r="B341" s="21">
        <f t="shared" si="9"/>
        <v>318</v>
      </c>
      <c r="C341" s="10"/>
      <c r="D341" s="46"/>
      <c r="E341" s="46"/>
      <c r="F341" s="46"/>
      <c r="G341" s="10"/>
      <c r="H341" s="12" t="str">
        <f t="shared" si="10"/>
        <v/>
      </c>
      <c r="I341" s="10"/>
      <c r="J341" s="46"/>
      <c r="K341" s="35"/>
    </row>
    <row r="342" spans="2:11" x14ac:dyDescent="0.25">
      <c r="B342" s="21">
        <f t="shared" si="9"/>
        <v>319</v>
      </c>
      <c r="C342" s="10"/>
      <c r="D342" s="46"/>
      <c r="E342" s="46"/>
      <c r="F342" s="46"/>
      <c r="G342" s="10"/>
      <c r="H342" s="12" t="str">
        <f t="shared" si="10"/>
        <v/>
      </c>
      <c r="I342" s="10"/>
      <c r="J342" s="46"/>
      <c r="K342" s="35"/>
    </row>
    <row r="343" spans="2:11" x14ac:dyDescent="0.25">
      <c r="B343" s="21">
        <f t="shared" si="9"/>
        <v>320</v>
      </c>
      <c r="C343" s="10"/>
      <c r="D343" s="46"/>
      <c r="E343" s="46"/>
      <c r="F343" s="46"/>
      <c r="G343" s="10"/>
      <c r="H343" s="12" t="str">
        <f t="shared" si="10"/>
        <v/>
      </c>
      <c r="I343" s="10"/>
      <c r="J343" s="46"/>
      <c r="K343" s="35"/>
    </row>
    <row r="344" spans="2:11" x14ac:dyDescent="0.25">
      <c r="B344" s="21">
        <f t="shared" si="9"/>
        <v>321</v>
      </c>
      <c r="C344" s="10"/>
      <c r="D344" s="46"/>
      <c r="E344" s="46"/>
      <c r="F344" s="46"/>
      <c r="G344" s="10"/>
      <c r="H344" s="12" t="str">
        <f t="shared" si="10"/>
        <v/>
      </c>
      <c r="I344" s="10"/>
      <c r="J344" s="46"/>
      <c r="K344" s="35"/>
    </row>
    <row r="345" spans="2:11" x14ac:dyDescent="0.25">
      <c r="B345" s="21">
        <f t="shared" si="9"/>
        <v>322</v>
      </c>
      <c r="C345" s="10"/>
      <c r="D345" s="46"/>
      <c r="E345" s="46"/>
      <c r="F345" s="46"/>
      <c r="G345" s="10"/>
      <c r="H345" s="12" t="str">
        <f t="shared" si="10"/>
        <v/>
      </c>
      <c r="I345" s="10"/>
      <c r="J345" s="46"/>
      <c r="K345" s="35"/>
    </row>
    <row r="346" spans="2:11" x14ac:dyDescent="0.25">
      <c r="B346" s="21">
        <f t="shared" ref="B346:B409" si="11">B345+1</f>
        <v>323</v>
      </c>
      <c r="C346" s="10"/>
      <c r="D346" s="46"/>
      <c r="E346" s="46"/>
      <c r="F346" s="46"/>
      <c r="G346" s="10"/>
      <c r="H346" s="12" t="str">
        <f t="shared" si="10"/>
        <v/>
      </c>
      <c r="I346" s="10"/>
      <c r="J346" s="46"/>
      <c r="K346" s="35"/>
    </row>
    <row r="347" spans="2:11" x14ac:dyDescent="0.25">
      <c r="B347" s="21">
        <f t="shared" si="11"/>
        <v>324</v>
      </c>
      <c r="C347" s="10"/>
      <c r="D347" s="46"/>
      <c r="E347" s="46"/>
      <c r="F347" s="46"/>
      <c r="G347" s="10"/>
      <c r="H347" s="12" t="str">
        <f t="shared" si="10"/>
        <v/>
      </c>
      <c r="I347" s="10"/>
      <c r="J347" s="46"/>
      <c r="K347" s="35"/>
    </row>
    <row r="348" spans="2:11" x14ac:dyDescent="0.25">
      <c r="B348" s="21">
        <f t="shared" si="11"/>
        <v>325</v>
      </c>
      <c r="C348" s="10"/>
      <c r="D348" s="46"/>
      <c r="E348" s="46"/>
      <c r="F348" s="46"/>
      <c r="G348" s="10"/>
      <c r="H348" s="12" t="str">
        <f t="shared" si="10"/>
        <v/>
      </c>
      <c r="I348" s="10"/>
      <c r="J348" s="46"/>
      <c r="K348" s="35"/>
    </row>
    <row r="349" spans="2:11" x14ac:dyDescent="0.25">
      <c r="B349" s="21">
        <f t="shared" si="11"/>
        <v>326</v>
      </c>
      <c r="C349" s="10"/>
      <c r="D349" s="46"/>
      <c r="E349" s="46"/>
      <c r="F349" s="46"/>
      <c r="G349" s="10"/>
      <c r="H349" s="12" t="str">
        <f t="shared" si="10"/>
        <v/>
      </c>
      <c r="I349" s="10"/>
      <c r="J349" s="46"/>
      <c r="K349" s="35"/>
    </row>
    <row r="350" spans="2:11" x14ac:dyDescent="0.25">
      <c r="B350" s="21">
        <f t="shared" si="11"/>
        <v>327</v>
      </c>
      <c r="C350" s="10"/>
      <c r="D350" s="46"/>
      <c r="E350" s="46"/>
      <c r="F350" s="46"/>
      <c r="G350" s="10"/>
      <c r="H350" s="12" t="str">
        <f t="shared" si="10"/>
        <v/>
      </c>
      <c r="I350" s="10"/>
      <c r="J350" s="46"/>
      <c r="K350" s="35"/>
    </row>
    <row r="351" spans="2:11" x14ac:dyDescent="0.25">
      <c r="B351" s="21">
        <f t="shared" si="11"/>
        <v>328</v>
      </c>
      <c r="C351" s="10"/>
      <c r="D351" s="46"/>
      <c r="E351" s="46"/>
      <c r="F351" s="46"/>
      <c r="G351" s="10"/>
      <c r="H351" s="12" t="str">
        <f t="shared" si="10"/>
        <v/>
      </c>
      <c r="I351" s="10"/>
      <c r="J351" s="46"/>
      <c r="K351" s="35"/>
    </row>
    <row r="352" spans="2:11" x14ac:dyDescent="0.25">
      <c r="B352" s="21">
        <f t="shared" si="11"/>
        <v>329</v>
      </c>
      <c r="C352" s="10"/>
      <c r="D352" s="46"/>
      <c r="E352" s="46"/>
      <c r="F352" s="46"/>
      <c r="G352" s="10"/>
      <c r="H352" s="12" t="str">
        <f t="shared" si="10"/>
        <v/>
      </c>
      <c r="I352" s="10"/>
      <c r="J352" s="46"/>
      <c r="K352" s="35"/>
    </row>
    <row r="353" spans="2:11" x14ac:dyDescent="0.25">
      <c r="B353" s="21">
        <f t="shared" si="11"/>
        <v>330</v>
      </c>
      <c r="C353" s="10"/>
      <c r="D353" s="46"/>
      <c r="E353" s="46"/>
      <c r="F353" s="46"/>
      <c r="G353" s="10"/>
      <c r="H353" s="12" t="str">
        <f t="shared" si="10"/>
        <v/>
      </c>
      <c r="I353" s="10"/>
      <c r="J353" s="46"/>
      <c r="K353" s="35"/>
    </row>
    <row r="354" spans="2:11" x14ac:dyDescent="0.25">
      <c r="B354" s="21">
        <f t="shared" si="11"/>
        <v>331</v>
      </c>
      <c r="C354" s="10"/>
      <c r="D354" s="46"/>
      <c r="E354" s="46"/>
      <c r="F354" s="46"/>
      <c r="G354" s="10"/>
      <c r="H354" s="12" t="str">
        <f t="shared" si="10"/>
        <v/>
      </c>
      <c r="I354" s="10"/>
      <c r="J354" s="46"/>
      <c r="K354" s="35"/>
    </row>
    <row r="355" spans="2:11" x14ac:dyDescent="0.25">
      <c r="B355" s="21">
        <f t="shared" si="11"/>
        <v>332</v>
      </c>
      <c r="C355" s="10"/>
      <c r="D355" s="46"/>
      <c r="E355" s="46"/>
      <c r="F355" s="46"/>
      <c r="G355" s="10"/>
      <c r="H355" s="12" t="str">
        <f t="shared" si="10"/>
        <v/>
      </c>
      <c r="I355" s="10"/>
      <c r="J355" s="46"/>
      <c r="K355" s="35"/>
    </row>
    <row r="356" spans="2:11" x14ac:dyDescent="0.25">
      <c r="B356" s="21">
        <f t="shared" si="11"/>
        <v>333</v>
      </c>
      <c r="C356" s="10"/>
      <c r="D356" s="46"/>
      <c r="E356" s="46"/>
      <c r="F356" s="46"/>
      <c r="G356" s="10"/>
      <c r="H356" s="12" t="str">
        <f t="shared" si="10"/>
        <v/>
      </c>
      <c r="I356" s="10"/>
      <c r="J356" s="46"/>
      <c r="K356" s="35"/>
    </row>
    <row r="357" spans="2:11" x14ac:dyDescent="0.25">
      <c r="B357" s="21">
        <f t="shared" si="11"/>
        <v>334</v>
      </c>
      <c r="C357" s="10"/>
      <c r="D357" s="46"/>
      <c r="E357" s="46"/>
      <c r="F357" s="46"/>
      <c r="G357" s="10"/>
      <c r="H357" s="12" t="str">
        <f t="shared" si="10"/>
        <v/>
      </c>
      <c r="I357" s="10"/>
      <c r="J357" s="46"/>
      <c r="K357" s="35"/>
    </row>
    <row r="358" spans="2:11" x14ac:dyDescent="0.25">
      <c r="B358" s="21">
        <f t="shared" si="11"/>
        <v>335</v>
      </c>
      <c r="C358" s="10"/>
      <c r="D358" s="46"/>
      <c r="E358" s="46"/>
      <c r="F358" s="46"/>
      <c r="G358" s="10"/>
      <c r="H358" s="12" t="str">
        <f t="shared" si="10"/>
        <v/>
      </c>
      <c r="I358" s="10"/>
      <c r="J358" s="46"/>
      <c r="K358" s="35"/>
    </row>
    <row r="359" spans="2:11" x14ac:dyDescent="0.25">
      <c r="B359" s="21">
        <f t="shared" si="11"/>
        <v>336</v>
      </c>
      <c r="C359" s="10"/>
      <c r="D359" s="46"/>
      <c r="E359" s="46"/>
      <c r="F359" s="46"/>
      <c r="G359" s="10"/>
      <c r="H359" s="12" t="str">
        <f t="shared" si="10"/>
        <v/>
      </c>
      <c r="I359" s="10"/>
      <c r="J359" s="46"/>
      <c r="K359" s="35"/>
    </row>
    <row r="360" spans="2:11" x14ac:dyDescent="0.25">
      <c r="B360" s="21">
        <f t="shared" si="11"/>
        <v>337</v>
      </c>
      <c r="C360" s="10"/>
      <c r="D360" s="46"/>
      <c r="E360" s="46"/>
      <c r="F360" s="46"/>
      <c r="G360" s="10"/>
      <c r="H360" s="12" t="str">
        <f t="shared" si="10"/>
        <v/>
      </c>
      <c r="I360" s="10"/>
      <c r="J360" s="46"/>
      <c r="K360" s="35"/>
    </row>
    <row r="361" spans="2:11" x14ac:dyDescent="0.25">
      <c r="B361" s="21">
        <f t="shared" si="11"/>
        <v>338</v>
      </c>
      <c r="C361" s="10"/>
      <c r="D361" s="46"/>
      <c r="E361" s="46"/>
      <c r="F361" s="46"/>
      <c r="G361" s="10"/>
      <c r="H361" s="12" t="str">
        <f t="shared" si="10"/>
        <v/>
      </c>
      <c r="I361" s="10"/>
      <c r="J361" s="46"/>
      <c r="K361" s="35"/>
    </row>
    <row r="362" spans="2:11" x14ac:dyDescent="0.25">
      <c r="B362" s="21">
        <f t="shared" si="11"/>
        <v>339</v>
      </c>
      <c r="C362" s="10"/>
      <c r="D362" s="46"/>
      <c r="E362" s="46"/>
      <c r="F362" s="46"/>
      <c r="G362" s="10"/>
      <c r="H362" s="12" t="str">
        <f t="shared" si="10"/>
        <v/>
      </c>
      <c r="I362" s="10"/>
      <c r="J362" s="46"/>
      <c r="K362" s="35"/>
    </row>
    <row r="363" spans="2:11" x14ac:dyDescent="0.25">
      <c r="B363" s="21">
        <f t="shared" si="11"/>
        <v>340</v>
      </c>
      <c r="C363" s="10"/>
      <c r="D363" s="46"/>
      <c r="E363" s="46"/>
      <c r="F363" s="46"/>
      <c r="G363" s="10"/>
      <c r="H363" s="12" t="str">
        <f t="shared" si="10"/>
        <v/>
      </c>
      <c r="I363" s="10"/>
      <c r="J363" s="46"/>
      <c r="K363" s="35"/>
    </row>
    <row r="364" spans="2:11" x14ac:dyDescent="0.25">
      <c r="B364" s="21">
        <f t="shared" si="11"/>
        <v>341</v>
      </c>
      <c r="C364" s="10"/>
      <c r="D364" s="46"/>
      <c r="E364" s="46"/>
      <c r="F364" s="46"/>
      <c r="G364" s="10"/>
      <c r="H364" s="12" t="str">
        <f t="shared" si="10"/>
        <v/>
      </c>
      <c r="I364" s="10"/>
      <c r="J364" s="46"/>
      <c r="K364" s="35"/>
    </row>
    <row r="365" spans="2:11" x14ac:dyDescent="0.25">
      <c r="B365" s="21">
        <f t="shared" si="11"/>
        <v>342</v>
      </c>
      <c r="C365" s="10"/>
      <c r="D365" s="46"/>
      <c r="E365" s="46"/>
      <c r="F365" s="46"/>
      <c r="G365" s="10"/>
      <c r="H365" s="12" t="str">
        <f t="shared" si="10"/>
        <v/>
      </c>
      <c r="I365" s="10"/>
      <c r="J365" s="46"/>
      <c r="K365" s="35"/>
    </row>
    <row r="366" spans="2:11" x14ac:dyDescent="0.25">
      <c r="B366" s="21">
        <f t="shared" si="11"/>
        <v>343</v>
      </c>
      <c r="C366" s="10"/>
      <c r="D366" s="46"/>
      <c r="E366" s="46"/>
      <c r="F366" s="46"/>
      <c r="G366" s="10"/>
      <c r="H366" s="12" t="str">
        <f t="shared" si="10"/>
        <v/>
      </c>
      <c r="I366" s="10"/>
      <c r="J366" s="46"/>
      <c r="K366" s="35"/>
    </row>
    <row r="367" spans="2:11" x14ac:dyDescent="0.25">
      <c r="B367" s="21">
        <f t="shared" si="11"/>
        <v>344</v>
      </c>
      <c r="C367" s="10"/>
      <c r="D367" s="46"/>
      <c r="E367" s="46"/>
      <c r="F367" s="46"/>
      <c r="G367" s="10"/>
      <c r="H367" s="12" t="str">
        <f t="shared" si="10"/>
        <v/>
      </c>
      <c r="I367" s="10"/>
      <c r="J367" s="46"/>
      <c r="K367" s="35"/>
    </row>
    <row r="368" spans="2:11" x14ac:dyDescent="0.25">
      <c r="B368" s="21">
        <f t="shared" si="11"/>
        <v>345</v>
      </c>
      <c r="C368" s="10"/>
      <c r="D368" s="46"/>
      <c r="E368" s="46"/>
      <c r="F368" s="46"/>
      <c r="G368" s="10"/>
      <c r="H368" s="12" t="str">
        <f t="shared" si="10"/>
        <v/>
      </c>
      <c r="I368" s="10"/>
      <c r="J368" s="46"/>
      <c r="K368" s="35"/>
    </row>
    <row r="369" spans="2:11" x14ac:dyDescent="0.25">
      <c r="B369" s="21">
        <f t="shared" si="11"/>
        <v>346</v>
      </c>
      <c r="C369" s="10"/>
      <c r="D369" s="46"/>
      <c r="E369" s="46"/>
      <c r="F369" s="46"/>
      <c r="G369" s="10"/>
      <c r="H369" s="12" t="str">
        <f t="shared" si="10"/>
        <v/>
      </c>
      <c r="I369" s="10"/>
      <c r="J369" s="46"/>
      <c r="K369" s="35"/>
    </row>
    <row r="370" spans="2:11" x14ac:dyDescent="0.25">
      <c r="B370" s="21">
        <f t="shared" si="11"/>
        <v>347</v>
      </c>
      <c r="C370" s="10"/>
      <c r="D370" s="46"/>
      <c r="E370" s="46"/>
      <c r="F370" s="46"/>
      <c r="G370" s="10"/>
      <c r="H370" s="12" t="str">
        <f t="shared" si="10"/>
        <v/>
      </c>
      <c r="I370" s="10"/>
      <c r="J370" s="46"/>
      <c r="K370" s="35"/>
    </row>
    <row r="371" spans="2:11" x14ac:dyDescent="0.25">
      <c r="B371" s="21">
        <f t="shared" si="11"/>
        <v>348</v>
      </c>
      <c r="C371" s="10"/>
      <c r="D371" s="46"/>
      <c r="E371" s="46"/>
      <c r="F371" s="46"/>
      <c r="G371" s="10"/>
      <c r="H371" s="12" t="str">
        <f t="shared" si="10"/>
        <v/>
      </c>
      <c r="I371" s="10"/>
      <c r="J371" s="46"/>
      <c r="K371" s="35"/>
    </row>
    <row r="372" spans="2:11" x14ac:dyDescent="0.25">
      <c r="B372" s="21">
        <f t="shared" si="11"/>
        <v>349</v>
      </c>
      <c r="C372" s="10"/>
      <c r="D372" s="46"/>
      <c r="E372" s="46"/>
      <c r="F372" s="46"/>
      <c r="G372" s="10"/>
      <c r="H372" s="12" t="str">
        <f t="shared" si="10"/>
        <v/>
      </c>
      <c r="I372" s="10"/>
      <c r="J372" s="46"/>
      <c r="K372" s="35"/>
    </row>
    <row r="373" spans="2:11" x14ac:dyDescent="0.25">
      <c r="B373" s="21">
        <f t="shared" si="11"/>
        <v>350</v>
      </c>
      <c r="C373" s="10"/>
      <c r="D373" s="46"/>
      <c r="E373" s="46"/>
      <c r="F373" s="46"/>
      <c r="G373" s="10"/>
      <c r="H373" s="12" t="str">
        <f t="shared" si="10"/>
        <v/>
      </c>
      <c r="I373" s="10"/>
      <c r="J373" s="46"/>
      <c r="K373" s="35"/>
    </row>
    <row r="374" spans="2:11" x14ac:dyDescent="0.25">
      <c r="B374" s="21">
        <f t="shared" si="11"/>
        <v>351</v>
      </c>
      <c r="C374" s="10"/>
      <c r="D374" s="46"/>
      <c r="E374" s="46"/>
      <c r="F374" s="46"/>
      <c r="G374" s="10"/>
      <c r="H374" s="12" t="str">
        <f t="shared" si="10"/>
        <v/>
      </c>
      <c r="I374" s="10"/>
      <c r="J374" s="46"/>
      <c r="K374" s="35"/>
    </row>
    <row r="375" spans="2:11" x14ac:dyDescent="0.25">
      <c r="B375" s="21">
        <f t="shared" si="11"/>
        <v>352</v>
      </c>
      <c r="C375" s="10"/>
      <c r="D375" s="46"/>
      <c r="E375" s="46"/>
      <c r="F375" s="46"/>
      <c r="G375" s="10"/>
      <c r="H375" s="12" t="str">
        <f t="shared" si="10"/>
        <v/>
      </c>
      <c r="I375" s="10"/>
      <c r="J375" s="46"/>
      <c r="K375" s="35"/>
    </row>
    <row r="376" spans="2:11" x14ac:dyDescent="0.25">
      <c r="B376" s="21">
        <f t="shared" si="11"/>
        <v>353</v>
      </c>
      <c r="C376" s="10"/>
      <c r="D376" s="46"/>
      <c r="E376" s="46"/>
      <c r="F376" s="46"/>
      <c r="G376" s="10"/>
      <c r="H376" s="12" t="str">
        <f t="shared" si="10"/>
        <v/>
      </c>
      <c r="I376" s="10"/>
      <c r="J376" s="46"/>
      <c r="K376" s="35"/>
    </row>
    <row r="377" spans="2:11" x14ac:dyDescent="0.25">
      <c r="B377" s="21">
        <f t="shared" si="11"/>
        <v>354</v>
      </c>
      <c r="C377" s="10"/>
      <c r="D377" s="46"/>
      <c r="E377" s="46"/>
      <c r="F377" s="46"/>
      <c r="G377" s="10"/>
      <c r="H377" s="12" t="str">
        <f t="shared" si="10"/>
        <v/>
      </c>
      <c r="I377" s="10"/>
      <c r="J377" s="46"/>
      <c r="K377" s="35"/>
    </row>
    <row r="378" spans="2:11" x14ac:dyDescent="0.25">
      <c r="B378" s="21">
        <f t="shared" si="11"/>
        <v>355</v>
      </c>
      <c r="C378" s="10"/>
      <c r="D378" s="46"/>
      <c r="E378" s="46"/>
      <c r="F378" s="46"/>
      <c r="G378" s="10"/>
      <c r="H378" s="12" t="str">
        <f t="shared" si="10"/>
        <v/>
      </c>
      <c r="I378" s="10"/>
      <c r="J378" s="46"/>
      <c r="K378" s="35"/>
    </row>
    <row r="379" spans="2:11" x14ac:dyDescent="0.25">
      <c r="B379" s="21">
        <f t="shared" si="11"/>
        <v>356</v>
      </c>
      <c r="C379" s="10"/>
      <c r="D379" s="46"/>
      <c r="E379" s="46"/>
      <c r="F379" s="46"/>
      <c r="G379" s="10"/>
      <c r="H379" s="12" t="str">
        <f t="shared" si="10"/>
        <v/>
      </c>
      <c r="I379" s="10"/>
      <c r="J379" s="46"/>
      <c r="K379" s="35"/>
    </row>
    <row r="380" spans="2:11" x14ac:dyDescent="0.25">
      <c r="B380" s="21">
        <f t="shared" si="11"/>
        <v>357</v>
      </c>
      <c r="C380" s="10"/>
      <c r="D380" s="46"/>
      <c r="E380" s="46"/>
      <c r="F380" s="46"/>
      <c r="G380" s="10"/>
      <c r="H380" s="12" t="str">
        <f t="shared" si="10"/>
        <v/>
      </c>
      <c r="I380" s="10"/>
      <c r="J380" s="46"/>
      <c r="K380" s="35"/>
    </row>
    <row r="381" spans="2:11" x14ac:dyDescent="0.25">
      <c r="B381" s="21">
        <f t="shared" si="11"/>
        <v>358</v>
      </c>
      <c r="C381" s="10"/>
      <c r="D381" s="46"/>
      <c r="E381" s="46"/>
      <c r="F381" s="46"/>
      <c r="G381" s="10"/>
      <c r="H381" s="12" t="str">
        <f t="shared" si="10"/>
        <v/>
      </c>
      <c r="I381" s="10"/>
      <c r="J381" s="46"/>
      <c r="K381" s="35"/>
    </row>
    <row r="382" spans="2:11" x14ac:dyDescent="0.25">
      <c r="B382" s="21">
        <f t="shared" si="11"/>
        <v>359</v>
      </c>
      <c r="C382" s="10"/>
      <c r="D382" s="46"/>
      <c r="E382" s="46"/>
      <c r="F382" s="46"/>
      <c r="G382" s="10"/>
      <c r="H382" s="12" t="str">
        <f t="shared" si="10"/>
        <v/>
      </c>
      <c r="I382" s="10"/>
      <c r="J382" s="46"/>
      <c r="K382" s="35"/>
    </row>
    <row r="383" spans="2:11" x14ac:dyDescent="0.25">
      <c r="B383" s="21">
        <f t="shared" si="11"/>
        <v>360</v>
      </c>
      <c r="C383" s="10"/>
      <c r="D383" s="46"/>
      <c r="E383" s="46"/>
      <c r="F383" s="46"/>
      <c r="G383" s="10"/>
      <c r="H383" s="12" t="str">
        <f t="shared" si="10"/>
        <v/>
      </c>
      <c r="I383" s="10"/>
      <c r="J383" s="46"/>
      <c r="K383" s="35"/>
    </row>
    <row r="384" spans="2:11" x14ac:dyDescent="0.25">
      <c r="B384" s="21">
        <f t="shared" si="11"/>
        <v>361</v>
      </c>
      <c r="C384" s="10"/>
      <c r="D384" s="46"/>
      <c r="E384" s="46"/>
      <c r="F384" s="46"/>
      <c r="G384" s="10"/>
      <c r="H384" s="12" t="str">
        <f t="shared" si="10"/>
        <v/>
      </c>
      <c r="I384" s="10"/>
      <c r="J384" s="46"/>
      <c r="K384" s="35"/>
    </row>
    <row r="385" spans="2:11" x14ac:dyDescent="0.25">
      <c r="B385" s="21">
        <f t="shared" si="11"/>
        <v>362</v>
      </c>
      <c r="C385" s="10"/>
      <c r="D385" s="46"/>
      <c r="E385" s="46"/>
      <c r="F385" s="46"/>
      <c r="G385" s="10"/>
      <c r="H385" s="12" t="str">
        <f t="shared" si="10"/>
        <v/>
      </c>
      <c r="I385" s="10"/>
      <c r="J385" s="46"/>
      <c r="K385" s="35"/>
    </row>
    <row r="386" spans="2:11" x14ac:dyDescent="0.25">
      <c r="B386" s="21">
        <f t="shared" si="11"/>
        <v>363</v>
      </c>
      <c r="C386" s="10"/>
      <c r="D386" s="46"/>
      <c r="E386" s="46"/>
      <c r="F386" s="46"/>
      <c r="G386" s="10"/>
      <c r="H386" s="12" t="str">
        <f t="shared" si="10"/>
        <v/>
      </c>
      <c r="I386" s="10"/>
      <c r="J386" s="46"/>
      <c r="K386" s="35"/>
    </row>
    <row r="387" spans="2:11" x14ac:dyDescent="0.25">
      <c r="B387" s="21">
        <f t="shared" si="11"/>
        <v>364</v>
      </c>
      <c r="C387" s="10"/>
      <c r="D387" s="46"/>
      <c r="E387" s="46"/>
      <c r="F387" s="46"/>
      <c r="G387" s="10"/>
      <c r="H387" s="12" t="str">
        <f t="shared" si="10"/>
        <v/>
      </c>
      <c r="I387" s="10"/>
      <c r="J387" s="46"/>
      <c r="K387" s="35"/>
    </row>
    <row r="388" spans="2:11" x14ac:dyDescent="0.25">
      <c r="B388" s="21">
        <f t="shared" si="11"/>
        <v>365</v>
      </c>
      <c r="C388" s="10"/>
      <c r="D388" s="46"/>
      <c r="E388" s="46"/>
      <c r="F388" s="46"/>
      <c r="G388" s="10"/>
      <c r="H388" s="12" t="str">
        <f t="shared" ref="H388:H451" si="12">IF(G388 &lt;&gt; "",VLOOKUP($G388,Defect_severity,2,FALSE),"")</f>
        <v/>
      </c>
      <c r="I388" s="10"/>
      <c r="J388" s="46"/>
      <c r="K388" s="35"/>
    </row>
    <row r="389" spans="2:11" x14ac:dyDescent="0.25">
      <c r="B389" s="21">
        <f t="shared" si="11"/>
        <v>366</v>
      </c>
      <c r="C389" s="10"/>
      <c r="D389" s="46"/>
      <c r="E389" s="46"/>
      <c r="F389" s="46"/>
      <c r="G389" s="10"/>
      <c r="H389" s="12" t="str">
        <f t="shared" si="12"/>
        <v/>
      </c>
      <c r="I389" s="10"/>
      <c r="J389" s="46"/>
      <c r="K389" s="35"/>
    </row>
    <row r="390" spans="2:11" x14ac:dyDescent="0.25">
      <c r="B390" s="21">
        <f t="shared" si="11"/>
        <v>367</v>
      </c>
      <c r="C390" s="10"/>
      <c r="D390" s="46"/>
      <c r="E390" s="46"/>
      <c r="F390" s="46"/>
      <c r="G390" s="10"/>
      <c r="H390" s="12" t="str">
        <f t="shared" si="12"/>
        <v/>
      </c>
      <c r="I390" s="10"/>
      <c r="J390" s="46"/>
      <c r="K390" s="35"/>
    </row>
    <row r="391" spans="2:11" x14ac:dyDescent="0.25">
      <c r="B391" s="21">
        <f t="shared" si="11"/>
        <v>368</v>
      </c>
      <c r="C391" s="10"/>
      <c r="D391" s="46"/>
      <c r="E391" s="46"/>
      <c r="F391" s="46"/>
      <c r="G391" s="10"/>
      <c r="H391" s="12" t="str">
        <f t="shared" si="12"/>
        <v/>
      </c>
      <c r="I391" s="10"/>
      <c r="J391" s="46"/>
      <c r="K391" s="35"/>
    </row>
    <row r="392" spans="2:11" x14ac:dyDescent="0.25">
      <c r="B392" s="21">
        <f t="shared" si="11"/>
        <v>369</v>
      </c>
      <c r="C392" s="10"/>
      <c r="D392" s="46"/>
      <c r="E392" s="46"/>
      <c r="F392" s="46"/>
      <c r="G392" s="10"/>
      <c r="H392" s="12" t="str">
        <f t="shared" si="12"/>
        <v/>
      </c>
      <c r="I392" s="10"/>
      <c r="J392" s="46"/>
      <c r="K392" s="35"/>
    </row>
    <row r="393" spans="2:11" x14ac:dyDescent="0.25">
      <c r="B393" s="21">
        <f t="shared" si="11"/>
        <v>370</v>
      </c>
      <c r="C393" s="10"/>
      <c r="D393" s="46"/>
      <c r="E393" s="46"/>
      <c r="F393" s="46"/>
      <c r="G393" s="10"/>
      <c r="H393" s="12" t="str">
        <f t="shared" si="12"/>
        <v/>
      </c>
      <c r="I393" s="10"/>
      <c r="J393" s="46"/>
      <c r="K393" s="35"/>
    </row>
    <row r="394" spans="2:11" x14ac:dyDescent="0.25">
      <c r="B394" s="21">
        <f t="shared" si="11"/>
        <v>371</v>
      </c>
      <c r="C394" s="10"/>
      <c r="D394" s="46"/>
      <c r="E394" s="46"/>
      <c r="F394" s="46"/>
      <c r="G394" s="10"/>
      <c r="H394" s="12" t="str">
        <f t="shared" si="12"/>
        <v/>
      </c>
      <c r="I394" s="10"/>
      <c r="J394" s="46"/>
      <c r="K394" s="35"/>
    </row>
    <row r="395" spans="2:11" x14ac:dyDescent="0.25">
      <c r="B395" s="21">
        <f t="shared" si="11"/>
        <v>372</v>
      </c>
      <c r="C395" s="10"/>
      <c r="D395" s="46"/>
      <c r="E395" s="46"/>
      <c r="F395" s="46"/>
      <c r="G395" s="10"/>
      <c r="H395" s="12" t="str">
        <f t="shared" si="12"/>
        <v/>
      </c>
      <c r="I395" s="10"/>
      <c r="J395" s="46"/>
      <c r="K395" s="35"/>
    </row>
    <row r="396" spans="2:11" x14ac:dyDescent="0.25">
      <c r="B396" s="21">
        <f t="shared" si="11"/>
        <v>373</v>
      </c>
      <c r="C396" s="10"/>
      <c r="D396" s="46"/>
      <c r="E396" s="46"/>
      <c r="F396" s="46"/>
      <c r="G396" s="10"/>
      <c r="H396" s="12" t="str">
        <f t="shared" si="12"/>
        <v/>
      </c>
      <c r="I396" s="10"/>
      <c r="J396" s="46"/>
      <c r="K396" s="35"/>
    </row>
    <row r="397" spans="2:11" x14ac:dyDescent="0.25">
      <c r="B397" s="21">
        <f t="shared" si="11"/>
        <v>374</v>
      </c>
      <c r="C397" s="10"/>
      <c r="D397" s="46"/>
      <c r="E397" s="46"/>
      <c r="F397" s="46"/>
      <c r="G397" s="10"/>
      <c r="H397" s="12" t="str">
        <f t="shared" si="12"/>
        <v/>
      </c>
      <c r="I397" s="10"/>
      <c r="J397" s="46"/>
      <c r="K397" s="35"/>
    </row>
    <row r="398" spans="2:11" x14ac:dyDescent="0.25">
      <c r="B398" s="21">
        <f t="shared" si="11"/>
        <v>375</v>
      </c>
      <c r="C398" s="10"/>
      <c r="D398" s="46"/>
      <c r="E398" s="46"/>
      <c r="F398" s="46"/>
      <c r="G398" s="10"/>
      <c r="H398" s="12" t="str">
        <f t="shared" si="12"/>
        <v/>
      </c>
      <c r="I398" s="10"/>
      <c r="J398" s="46"/>
      <c r="K398" s="35"/>
    </row>
    <row r="399" spans="2:11" x14ac:dyDescent="0.25">
      <c r="B399" s="21">
        <f t="shared" si="11"/>
        <v>376</v>
      </c>
      <c r="C399" s="10"/>
      <c r="D399" s="46"/>
      <c r="E399" s="46"/>
      <c r="F399" s="46"/>
      <c r="G399" s="10"/>
      <c r="H399" s="12" t="str">
        <f t="shared" si="12"/>
        <v/>
      </c>
      <c r="I399" s="10"/>
      <c r="J399" s="46"/>
      <c r="K399" s="35"/>
    </row>
    <row r="400" spans="2:11" x14ac:dyDescent="0.25">
      <c r="B400" s="21">
        <f t="shared" si="11"/>
        <v>377</v>
      </c>
      <c r="C400" s="10"/>
      <c r="D400" s="46"/>
      <c r="E400" s="46"/>
      <c r="F400" s="46"/>
      <c r="G400" s="10"/>
      <c r="H400" s="12" t="str">
        <f t="shared" si="12"/>
        <v/>
      </c>
      <c r="I400" s="10"/>
      <c r="J400" s="46"/>
      <c r="K400" s="35"/>
    </row>
    <row r="401" spans="2:11" x14ac:dyDescent="0.25">
      <c r="B401" s="21">
        <f t="shared" si="11"/>
        <v>378</v>
      </c>
      <c r="C401" s="10"/>
      <c r="D401" s="46"/>
      <c r="E401" s="46"/>
      <c r="F401" s="46"/>
      <c r="G401" s="10"/>
      <c r="H401" s="12" t="str">
        <f t="shared" si="12"/>
        <v/>
      </c>
      <c r="I401" s="10"/>
      <c r="J401" s="46"/>
      <c r="K401" s="35"/>
    </row>
    <row r="402" spans="2:11" x14ac:dyDescent="0.25">
      <c r="B402" s="21">
        <f t="shared" si="11"/>
        <v>379</v>
      </c>
      <c r="C402" s="10"/>
      <c r="D402" s="46"/>
      <c r="E402" s="46"/>
      <c r="F402" s="46"/>
      <c r="G402" s="10"/>
      <c r="H402" s="12" t="str">
        <f t="shared" si="12"/>
        <v/>
      </c>
      <c r="I402" s="10"/>
      <c r="J402" s="46"/>
      <c r="K402" s="35"/>
    </row>
    <row r="403" spans="2:11" x14ac:dyDescent="0.25">
      <c r="B403" s="21">
        <f t="shared" si="11"/>
        <v>380</v>
      </c>
      <c r="C403" s="10"/>
      <c r="D403" s="46"/>
      <c r="E403" s="46"/>
      <c r="F403" s="46"/>
      <c r="G403" s="10"/>
      <c r="H403" s="12" t="str">
        <f t="shared" si="12"/>
        <v/>
      </c>
      <c r="I403" s="10"/>
      <c r="J403" s="46"/>
      <c r="K403" s="35"/>
    </row>
    <row r="404" spans="2:11" x14ac:dyDescent="0.25">
      <c r="B404" s="21">
        <f t="shared" si="11"/>
        <v>381</v>
      </c>
      <c r="C404" s="10"/>
      <c r="D404" s="46"/>
      <c r="E404" s="46"/>
      <c r="F404" s="46"/>
      <c r="G404" s="10"/>
      <c r="H404" s="12" t="str">
        <f t="shared" si="12"/>
        <v/>
      </c>
      <c r="I404" s="10"/>
      <c r="J404" s="46"/>
      <c r="K404" s="35"/>
    </row>
    <row r="405" spans="2:11" x14ac:dyDescent="0.25">
      <c r="B405" s="21">
        <f t="shared" si="11"/>
        <v>382</v>
      </c>
      <c r="C405" s="10"/>
      <c r="D405" s="46"/>
      <c r="E405" s="46"/>
      <c r="F405" s="46"/>
      <c r="G405" s="10"/>
      <c r="H405" s="12" t="str">
        <f t="shared" si="12"/>
        <v/>
      </c>
      <c r="I405" s="10"/>
      <c r="J405" s="46"/>
      <c r="K405" s="35"/>
    </row>
    <row r="406" spans="2:11" x14ac:dyDescent="0.25">
      <c r="B406" s="21">
        <f t="shared" si="11"/>
        <v>383</v>
      </c>
      <c r="C406" s="10"/>
      <c r="D406" s="46"/>
      <c r="E406" s="46"/>
      <c r="F406" s="46"/>
      <c r="G406" s="10"/>
      <c r="H406" s="12" t="str">
        <f t="shared" si="12"/>
        <v/>
      </c>
      <c r="I406" s="10"/>
      <c r="J406" s="46"/>
      <c r="K406" s="35"/>
    </row>
    <row r="407" spans="2:11" x14ac:dyDescent="0.25">
      <c r="B407" s="21">
        <f t="shared" si="11"/>
        <v>384</v>
      </c>
      <c r="C407" s="10"/>
      <c r="D407" s="46"/>
      <c r="E407" s="46"/>
      <c r="F407" s="46"/>
      <c r="G407" s="10"/>
      <c r="H407" s="12" t="str">
        <f t="shared" si="12"/>
        <v/>
      </c>
      <c r="I407" s="10"/>
      <c r="J407" s="46"/>
      <c r="K407" s="35"/>
    </row>
    <row r="408" spans="2:11" x14ac:dyDescent="0.25">
      <c r="B408" s="21">
        <f t="shared" si="11"/>
        <v>385</v>
      </c>
      <c r="C408" s="10"/>
      <c r="D408" s="46"/>
      <c r="E408" s="46"/>
      <c r="F408" s="46"/>
      <c r="G408" s="10"/>
      <c r="H408" s="12" t="str">
        <f t="shared" si="12"/>
        <v/>
      </c>
      <c r="I408" s="10"/>
      <c r="J408" s="46"/>
      <c r="K408" s="35"/>
    </row>
    <row r="409" spans="2:11" x14ac:dyDescent="0.25">
      <c r="B409" s="21">
        <f t="shared" si="11"/>
        <v>386</v>
      </c>
      <c r="C409" s="10"/>
      <c r="D409" s="46"/>
      <c r="E409" s="46"/>
      <c r="F409" s="46"/>
      <c r="G409" s="10"/>
      <c r="H409" s="12" t="str">
        <f t="shared" si="12"/>
        <v/>
      </c>
      <c r="I409" s="10"/>
      <c r="J409" s="46"/>
      <c r="K409" s="35"/>
    </row>
    <row r="410" spans="2:11" x14ac:dyDescent="0.25">
      <c r="B410" s="21">
        <f t="shared" ref="B410:B473" si="13">B409+1</f>
        <v>387</v>
      </c>
      <c r="C410" s="10"/>
      <c r="D410" s="46"/>
      <c r="E410" s="46"/>
      <c r="F410" s="46"/>
      <c r="G410" s="10"/>
      <c r="H410" s="12" t="str">
        <f t="shared" si="12"/>
        <v/>
      </c>
      <c r="I410" s="10"/>
      <c r="J410" s="46"/>
      <c r="K410" s="35"/>
    </row>
    <row r="411" spans="2:11" x14ac:dyDescent="0.25">
      <c r="B411" s="21">
        <f t="shared" si="13"/>
        <v>388</v>
      </c>
      <c r="C411" s="10"/>
      <c r="D411" s="46"/>
      <c r="E411" s="46"/>
      <c r="F411" s="46"/>
      <c r="G411" s="10"/>
      <c r="H411" s="12" t="str">
        <f t="shared" si="12"/>
        <v/>
      </c>
      <c r="I411" s="10"/>
      <c r="J411" s="46"/>
      <c r="K411" s="35"/>
    </row>
    <row r="412" spans="2:11" x14ac:dyDescent="0.25">
      <c r="B412" s="21">
        <f t="shared" si="13"/>
        <v>389</v>
      </c>
      <c r="C412" s="10"/>
      <c r="D412" s="46"/>
      <c r="E412" s="46"/>
      <c r="F412" s="46"/>
      <c r="G412" s="10"/>
      <c r="H412" s="12" t="str">
        <f t="shared" si="12"/>
        <v/>
      </c>
      <c r="I412" s="10"/>
      <c r="J412" s="46"/>
      <c r="K412" s="35"/>
    </row>
    <row r="413" spans="2:11" x14ac:dyDescent="0.25">
      <c r="B413" s="21">
        <f t="shared" si="13"/>
        <v>390</v>
      </c>
      <c r="C413" s="10"/>
      <c r="D413" s="46"/>
      <c r="E413" s="46"/>
      <c r="F413" s="46"/>
      <c r="G413" s="10"/>
      <c r="H413" s="12" t="str">
        <f t="shared" si="12"/>
        <v/>
      </c>
      <c r="I413" s="10"/>
      <c r="J413" s="46"/>
      <c r="K413" s="35"/>
    </row>
    <row r="414" spans="2:11" x14ac:dyDescent="0.25">
      <c r="B414" s="21">
        <f t="shared" si="13"/>
        <v>391</v>
      </c>
      <c r="C414" s="10"/>
      <c r="D414" s="46"/>
      <c r="E414" s="46"/>
      <c r="F414" s="46"/>
      <c r="G414" s="10"/>
      <c r="H414" s="12" t="str">
        <f t="shared" si="12"/>
        <v/>
      </c>
      <c r="I414" s="10"/>
      <c r="J414" s="46"/>
      <c r="K414" s="35"/>
    </row>
    <row r="415" spans="2:11" x14ac:dyDescent="0.25">
      <c r="B415" s="21">
        <f t="shared" si="13"/>
        <v>392</v>
      </c>
      <c r="C415" s="10"/>
      <c r="D415" s="46"/>
      <c r="E415" s="46"/>
      <c r="F415" s="46"/>
      <c r="G415" s="10"/>
      <c r="H415" s="12" t="str">
        <f t="shared" si="12"/>
        <v/>
      </c>
      <c r="I415" s="10"/>
      <c r="J415" s="46"/>
      <c r="K415" s="35"/>
    </row>
    <row r="416" spans="2:11" x14ac:dyDescent="0.25">
      <c r="B416" s="21">
        <f t="shared" si="13"/>
        <v>393</v>
      </c>
      <c r="C416" s="10"/>
      <c r="D416" s="46"/>
      <c r="E416" s="46"/>
      <c r="F416" s="46"/>
      <c r="G416" s="10"/>
      <c r="H416" s="12" t="str">
        <f t="shared" si="12"/>
        <v/>
      </c>
      <c r="I416" s="10"/>
      <c r="J416" s="46"/>
      <c r="K416" s="35"/>
    </row>
    <row r="417" spans="2:11" x14ac:dyDescent="0.25">
      <c r="B417" s="21">
        <f t="shared" si="13"/>
        <v>394</v>
      </c>
      <c r="C417" s="10"/>
      <c r="D417" s="46"/>
      <c r="E417" s="46"/>
      <c r="F417" s="46"/>
      <c r="G417" s="10"/>
      <c r="H417" s="12" t="str">
        <f t="shared" si="12"/>
        <v/>
      </c>
      <c r="I417" s="10"/>
      <c r="J417" s="46"/>
      <c r="K417" s="35"/>
    </row>
    <row r="418" spans="2:11" x14ac:dyDescent="0.25">
      <c r="B418" s="21">
        <f t="shared" si="13"/>
        <v>395</v>
      </c>
      <c r="C418" s="10"/>
      <c r="D418" s="46"/>
      <c r="E418" s="46"/>
      <c r="F418" s="46"/>
      <c r="G418" s="10"/>
      <c r="H418" s="12" t="str">
        <f t="shared" si="12"/>
        <v/>
      </c>
      <c r="I418" s="10"/>
      <c r="J418" s="46"/>
      <c r="K418" s="35"/>
    </row>
    <row r="419" spans="2:11" x14ac:dyDescent="0.25">
      <c r="B419" s="21">
        <f t="shared" si="13"/>
        <v>396</v>
      </c>
      <c r="C419" s="10"/>
      <c r="D419" s="46"/>
      <c r="E419" s="46"/>
      <c r="F419" s="46"/>
      <c r="G419" s="10"/>
      <c r="H419" s="12" t="str">
        <f t="shared" si="12"/>
        <v/>
      </c>
      <c r="I419" s="10"/>
      <c r="J419" s="46"/>
      <c r="K419" s="35"/>
    </row>
    <row r="420" spans="2:11" x14ac:dyDescent="0.25">
      <c r="B420" s="21">
        <f t="shared" si="13"/>
        <v>397</v>
      </c>
      <c r="C420" s="10"/>
      <c r="D420" s="46"/>
      <c r="E420" s="46"/>
      <c r="F420" s="46"/>
      <c r="G420" s="10"/>
      <c r="H420" s="12" t="str">
        <f t="shared" si="12"/>
        <v/>
      </c>
      <c r="I420" s="10"/>
      <c r="J420" s="46"/>
      <c r="K420" s="35"/>
    </row>
    <row r="421" spans="2:11" x14ac:dyDescent="0.25">
      <c r="B421" s="21">
        <f t="shared" si="13"/>
        <v>398</v>
      </c>
      <c r="C421" s="10"/>
      <c r="D421" s="46"/>
      <c r="E421" s="46"/>
      <c r="F421" s="46"/>
      <c r="G421" s="10"/>
      <c r="H421" s="12" t="str">
        <f t="shared" si="12"/>
        <v/>
      </c>
      <c r="I421" s="10"/>
      <c r="J421" s="46"/>
      <c r="K421" s="35"/>
    </row>
    <row r="422" spans="2:11" x14ac:dyDescent="0.25">
      <c r="B422" s="21">
        <f t="shared" si="13"/>
        <v>399</v>
      </c>
      <c r="C422" s="10"/>
      <c r="D422" s="46"/>
      <c r="E422" s="46"/>
      <c r="F422" s="46"/>
      <c r="G422" s="10"/>
      <c r="H422" s="12" t="str">
        <f t="shared" si="12"/>
        <v/>
      </c>
      <c r="I422" s="10"/>
      <c r="J422" s="46"/>
      <c r="K422" s="35"/>
    </row>
    <row r="423" spans="2:11" x14ac:dyDescent="0.25">
      <c r="B423" s="21">
        <f t="shared" si="13"/>
        <v>400</v>
      </c>
      <c r="C423" s="10"/>
      <c r="D423" s="46"/>
      <c r="E423" s="46"/>
      <c r="F423" s="46"/>
      <c r="G423" s="10"/>
      <c r="H423" s="12" t="str">
        <f t="shared" si="12"/>
        <v/>
      </c>
      <c r="I423" s="10"/>
      <c r="J423" s="46"/>
      <c r="K423" s="35"/>
    </row>
    <row r="424" spans="2:11" x14ac:dyDescent="0.25">
      <c r="B424" s="21">
        <f t="shared" si="13"/>
        <v>401</v>
      </c>
      <c r="C424" s="10"/>
      <c r="D424" s="46"/>
      <c r="E424" s="46"/>
      <c r="F424" s="46"/>
      <c r="G424" s="10"/>
      <c r="H424" s="12" t="str">
        <f t="shared" si="12"/>
        <v/>
      </c>
      <c r="I424" s="10"/>
      <c r="J424" s="46"/>
      <c r="K424" s="35"/>
    </row>
    <row r="425" spans="2:11" x14ac:dyDescent="0.25">
      <c r="B425" s="21">
        <f t="shared" si="13"/>
        <v>402</v>
      </c>
      <c r="C425" s="10"/>
      <c r="D425" s="46"/>
      <c r="E425" s="46"/>
      <c r="F425" s="46"/>
      <c r="G425" s="10"/>
      <c r="H425" s="12" t="str">
        <f t="shared" si="12"/>
        <v/>
      </c>
      <c r="I425" s="10"/>
      <c r="J425" s="46"/>
      <c r="K425" s="35"/>
    </row>
    <row r="426" spans="2:11" x14ac:dyDescent="0.25">
      <c r="B426" s="21">
        <f t="shared" si="13"/>
        <v>403</v>
      </c>
      <c r="C426" s="10"/>
      <c r="D426" s="46"/>
      <c r="E426" s="46"/>
      <c r="F426" s="46"/>
      <c r="G426" s="10"/>
      <c r="H426" s="12" t="str">
        <f t="shared" si="12"/>
        <v/>
      </c>
      <c r="I426" s="10"/>
      <c r="J426" s="46"/>
      <c r="K426" s="35"/>
    </row>
    <row r="427" spans="2:11" x14ac:dyDescent="0.25">
      <c r="B427" s="21">
        <f t="shared" si="13"/>
        <v>404</v>
      </c>
      <c r="C427" s="10"/>
      <c r="D427" s="46"/>
      <c r="E427" s="46"/>
      <c r="F427" s="46"/>
      <c r="G427" s="10"/>
      <c r="H427" s="12" t="str">
        <f t="shared" si="12"/>
        <v/>
      </c>
      <c r="I427" s="10"/>
      <c r="J427" s="46"/>
      <c r="K427" s="35"/>
    </row>
    <row r="428" spans="2:11" x14ac:dyDescent="0.25">
      <c r="B428" s="21">
        <f t="shared" si="13"/>
        <v>405</v>
      </c>
      <c r="C428" s="10"/>
      <c r="D428" s="46"/>
      <c r="E428" s="46"/>
      <c r="F428" s="46"/>
      <c r="G428" s="10"/>
      <c r="H428" s="12" t="str">
        <f t="shared" si="12"/>
        <v/>
      </c>
      <c r="I428" s="10"/>
      <c r="J428" s="46"/>
      <c r="K428" s="35"/>
    </row>
    <row r="429" spans="2:11" x14ac:dyDescent="0.25">
      <c r="B429" s="21">
        <f t="shared" si="13"/>
        <v>406</v>
      </c>
      <c r="C429" s="10"/>
      <c r="D429" s="46"/>
      <c r="E429" s="46"/>
      <c r="F429" s="46"/>
      <c r="G429" s="10"/>
      <c r="H429" s="12" t="str">
        <f t="shared" si="12"/>
        <v/>
      </c>
      <c r="I429" s="10"/>
      <c r="J429" s="46"/>
      <c r="K429" s="35"/>
    </row>
    <row r="430" spans="2:11" x14ac:dyDescent="0.25">
      <c r="B430" s="21">
        <f t="shared" si="13"/>
        <v>407</v>
      </c>
      <c r="C430" s="10"/>
      <c r="D430" s="46"/>
      <c r="E430" s="46"/>
      <c r="F430" s="46"/>
      <c r="G430" s="10"/>
      <c r="H430" s="12" t="str">
        <f t="shared" si="12"/>
        <v/>
      </c>
      <c r="I430" s="10"/>
      <c r="J430" s="46"/>
      <c r="K430" s="35"/>
    </row>
    <row r="431" spans="2:11" x14ac:dyDescent="0.25">
      <c r="B431" s="21">
        <f t="shared" si="13"/>
        <v>408</v>
      </c>
      <c r="C431" s="10"/>
      <c r="D431" s="46"/>
      <c r="E431" s="46"/>
      <c r="F431" s="46"/>
      <c r="G431" s="10"/>
      <c r="H431" s="12" t="str">
        <f t="shared" si="12"/>
        <v/>
      </c>
      <c r="I431" s="10"/>
      <c r="J431" s="46"/>
      <c r="K431" s="35"/>
    </row>
    <row r="432" spans="2:11" x14ac:dyDescent="0.25">
      <c r="B432" s="21">
        <f t="shared" si="13"/>
        <v>409</v>
      </c>
      <c r="C432" s="10"/>
      <c r="D432" s="46"/>
      <c r="E432" s="46"/>
      <c r="F432" s="46"/>
      <c r="G432" s="10"/>
      <c r="H432" s="12" t="str">
        <f t="shared" si="12"/>
        <v/>
      </c>
      <c r="I432" s="10"/>
      <c r="J432" s="46"/>
      <c r="K432" s="35"/>
    </row>
    <row r="433" spans="2:11" x14ac:dyDescent="0.25">
      <c r="B433" s="21">
        <f t="shared" si="13"/>
        <v>410</v>
      </c>
      <c r="C433" s="10"/>
      <c r="D433" s="46"/>
      <c r="E433" s="46"/>
      <c r="F433" s="46"/>
      <c r="G433" s="10"/>
      <c r="H433" s="12" t="str">
        <f t="shared" si="12"/>
        <v/>
      </c>
      <c r="I433" s="10"/>
      <c r="J433" s="46"/>
      <c r="K433" s="35"/>
    </row>
    <row r="434" spans="2:11" x14ac:dyDescent="0.25">
      <c r="B434" s="21">
        <f t="shared" si="13"/>
        <v>411</v>
      </c>
      <c r="C434" s="10"/>
      <c r="D434" s="46"/>
      <c r="E434" s="46"/>
      <c r="F434" s="46"/>
      <c r="G434" s="10"/>
      <c r="H434" s="12" t="str">
        <f t="shared" si="12"/>
        <v/>
      </c>
      <c r="I434" s="10"/>
      <c r="J434" s="46"/>
      <c r="K434" s="35"/>
    </row>
    <row r="435" spans="2:11" x14ac:dyDescent="0.25">
      <c r="B435" s="21">
        <f t="shared" si="13"/>
        <v>412</v>
      </c>
      <c r="C435" s="10"/>
      <c r="D435" s="46"/>
      <c r="E435" s="46"/>
      <c r="F435" s="46"/>
      <c r="G435" s="10"/>
      <c r="H435" s="12" t="str">
        <f t="shared" si="12"/>
        <v/>
      </c>
      <c r="I435" s="10"/>
      <c r="J435" s="46"/>
      <c r="K435" s="35"/>
    </row>
    <row r="436" spans="2:11" x14ac:dyDescent="0.25">
      <c r="B436" s="21">
        <f t="shared" si="13"/>
        <v>413</v>
      </c>
      <c r="C436" s="10"/>
      <c r="D436" s="46"/>
      <c r="E436" s="46"/>
      <c r="F436" s="46"/>
      <c r="G436" s="10"/>
      <c r="H436" s="12" t="str">
        <f t="shared" si="12"/>
        <v/>
      </c>
      <c r="I436" s="10"/>
      <c r="J436" s="46"/>
      <c r="K436" s="35"/>
    </row>
    <row r="437" spans="2:11" x14ac:dyDescent="0.25">
      <c r="B437" s="21">
        <f t="shared" si="13"/>
        <v>414</v>
      </c>
      <c r="C437" s="10"/>
      <c r="D437" s="46"/>
      <c r="E437" s="46"/>
      <c r="F437" s="46"/>
      <c r="G437" s="10"/>
      <c r="H437" s="12" t="str">
        <f t="shared" si="12"/>
        <v/>
      </c>
      <c r="I437" s="10"/>
      <c r="J437" s="46"/>
      <c r="K437" s="35"/>
    </row>
    <row r="438" spans="2:11" x14ac:dyDescent="0.25">
      <c r="B438" s="21">
        <f t="shared" si="13"/>
        <v>415</v>
      </c>
      <c r="C438" s="10"/>
      <c r="D438" s="46"/>
      <c r="E438" s="46"/>
      <c r="F438" s="46"/>
      <c r="G438" s="10"/>
      <c r="H438" s="12" t="str">
        <f t="shared" si="12"/>
        <v/>
      </c>
      <c r="I438" s="10"/>
      <c r="J438" s="46"/>
      <c r="K438" s="35"/>
    </row>
    <row r="439" spans="2:11" x14ac:dyDescent="0.25">
      <c r="B439" s="21">
        <f t="shared" si="13"/>
        <v>416</v>
      </c>
      <c r="C439" s="10"/>
      <c r="D439" s="46"/>
      <c r="E439" s="46"/>
      <c r="F439" s="46"/>
      <c r="G439" s="10"/>
      <c r="H439" s="12" t="str">
        <f t="shared" si="12"/>
        <v/>
      </c>
      <c r="I439" s="10"/>
      <c r="J439" s="46"/>
      <c r="K439" s="35"/>
    </row>
    <row r="440" spans="2:11" x14ac:dyDescent="0.25">
      <c r="B440" s="21">
        <f t="shared" si="13"/>
        <v>417</v>
      </c>
      <c r="C440" s="10"/>
      <c r="D440" s="46"/>
      <c r="E440" s="46"/>
      <c r="F440" s="46"/>
      <c r="G440" s="10"/>
      <c r="H440" s="12" t="str">
        <f t="shared" si="12"/>
        <v/>
      </c>
      <c r="I440" s="10"/>
      <c r="J440" s="46"/>
      <c r="K440" s="35"/>
    </row>
    <row r="441" spans="2:11" x14ac:dyDescent="0.25">
      <c r="B441" s="21">
        <f t="shared" si="13"/>
        <v>418</v>
      </c>
      <c r="C441" s="10"/>
      <c r="D441" s="46"/>
      <c r="E441" s="46"/>
      <c r="F441" s="46"/>
      <c r="G441" s="10"/>
      <c r="H441" s="12" t="str">
        <f t="shared" si="12"/>
        <v/>
      </c>
      <c r="I441" s="10"/>
      <c r="J441" s="46"/>
      <c r="K441" s="35"/>
    </row>
    <row r="442" spans="2:11" x14ac:dyDescent="0.25">
      <c r="B442" s="21">
        <f t="shared" si="13"/>
        <v>419</v>
      </c>
      <c r="C442" s="10"/>
      <c r="D442" s="46"/>
      <c r="E442" s="46"/>
      <c r="F442" s="46"/>
      <c r="G442" s="10"/>
      <c r="H442" s="12" t="str">
        <f t="shared" si="12"/>
        <v/>
      </c>
      <c r="I442" s="10"/>
      <c r="J442" s="46"/>
      <c r="K442" s="35"/>
    </row>
    <row r="443" spans="2:11" x14ac:dyDescent="0.25">
      <c r="B443" s="21">
        <f t="shared" si="13"/>
        <v>420</v>
      </c>
      <c r="C443" s="10"/>
      <c r="D443" s="46"/>
      <c r="E443" s="46"/>
      <c r="F443" s="46"/>
      <c r="G443" s="10"/>
      <c r="H443" s="12" t="str">
        <f t="shared" si="12"/>
        <v/>
      </c>
      <c r="I443" s="10"/>
      <c r="J443" s="46"/>
      <c r="K443" s="35"/>
    </row>
    <row r="444" spans="2:11" x14ac:dyDescent="0.25">
      <c r="B444" s="21">
        <f t="shared" si="13"/>
        <v>421</v>
      </c>
      <c r="C444" s="10"/>
      <c r="D444" s="46"/>
      <c r="E444" s="46"/>
      <c r="F444" s="46"/>
      <c r="G444" s="10"/>
      <c r="H444" s="12" t="str">
        <f t="shared" si="12"/>
        <v/>
      </c>
      <c r="I444" s="10"/>
      <c r="J444" s="46"/>
      <c r="K444" s="35"/>
    </row>
    <row r="445" spans="2:11" x14ac:dyDescent="0.25">
      <c r="B445" s="21">
        <f t="shared" si="13"/>
        <v>422</v>
      </c>
      <c r="C445" s="10"/>
      <c r="D445" s="46"/>
      <c r="E445" s="46"/>
      <c r="F445" s="46"/>
      <c r="G445" s="10"/>
      <c r="H445" s="12" t="str">
        <f t="shared" si="12"/>
        <v/>
      </c>
      <c r="I445" s="10"/>
      <c r="J445" s="46"/>
      <c r="K445" s="35"/>
    </row>
    <row r="446" spans="2:11" x14ac:dyDescent="0.25">
      <c r="B446" s="21">
        <f t="shared" si="13"/>
        <v>423</v>
      </c>
      <c r="C446" s="10"/>
      <c r="D446" s="46"/>
      <c r="E446" s="46"/>
      <c r="F446" s="46"/>
      <c r="G446" s="10"/>
      <c r="H446" s="12" t="str">
        <f t="shared" si="12"/>
        <v/>
      </c>
      <c r="I446" s="10"/>
      <c r="J446" s="46"/>
      <c r="K446" s="35"/>
    </row>
    <row r="447" spans="2:11" x14ac:dyDescent="0.25">
      <c r="B447" s="21">
        <f t="shared" si="13"/>
        <v>424</v>
      </c>
      <c r="C447" s="10"/>
      <c r="D447" s="46"/>
      <c r="E447" s="46"/>
      <c r="F447" s="46"/>
      <c r="G447" s="10"/>
      <c r="H447" s="12" t="str">
        <f t="shared" si="12"/>
        <v/>
      </c>
      <c r="I447" s="10"/>
      <c r="J447" s="46"/>
      <c r="K447" s="35"/>
    </row>
    <row r="448" spans="2:11" x14ac:dyDescent="0.25">
      <c r="B448" s="21">
        <f t="shared" si="13"/>
        <v>425</v>
      </c>
      <c r="C448" s="10"/>
      <c r="D448" s="46"/>
      <c r="E448" s="46"/>
      <c r="F448" s="46"/>
      <c r="G448" s="10"/>
      <c r="H448" s="12" t="str">
        <f t="shared" si="12"/>
        <v/>
      </c>
      <c r="I448" s="10"/>
      <c r="J448" s="46"/>
      <c r="K448" s="35"/>
    </row>
    <row r="449" spans="2:11" x14ac:dyDescent="0.25">
      <c r="B449" s="21">
        <f t="shared" si="13"/>
        <v>426</v>
      </c>
      <c r="C449" s="10"/>
      <c r="D449" s="46"/>
      <c r="E449" s="46"/>
      <c r="F449" s="46"/>
      <c r="G449" s="10"/>
      <c r="H449" s="12" t="str">
        <f t="shared" si="12"/>
        <v/>
      </c>
      <c r="I449" s="10"/>
      <c r="J449" s="46"/>
      <c r="K449" s="35"/>
    </row>
    <row r="450" spans="2:11" x14ac:dyDescent="0.25">
      <c r="B450" s="21">
        <f t="shared" si="13"/>
        <v>427</v>
      </c>
      <c r="C450" s="10"/>
      <c r="D450" s="46"/>
      <c r="E450" s="46"/>
      <c r="F450" s="46"/>
      <c r="G450" s="10"/>
      <c r="H450" s="12" t="str">
        <f t="shared" si="12"/>
        <v/>
      </c>
      <c r="I450" s="10"/>
      <c r="J450" s="46"/>
      <c r="K450" s="35"/>
    </row>
    <row r="451" spans="2:11" x14ac:dyDescent="0.25">
      <c r="B451" s="21">
        <f t="shared" si="13"/>
        <v>428</v>
      </c>
      <c r="C451" s="10"/>
      <c r="D451" s="46"/>
      <c r="E451" s="46"/>
      <c r="F451" s="46"/>
      <c r="G451" s="10"/>
      <c r="H451" s="12" t="str">
        <f t="shared" si="12"/>
        <v/>
      </c>
      <c r="I451" s="10"/>
      <c r="J451" s="46"/>
      <c r="K451" s="35"/>
    </row>
    <row r="452" spans="2:11" x14ac:dyDescent="0.25">
      <c r="B452" s="21">
        <f t="shared" si="13"/>
        <v>429</v>
      </c>
      <c r="C452" s="10"/>
      <c r="D452" s="46"/>
      <c r="E452" s="46"/>
      <c r="F452" s="46"/>
      <c r="G452" s="10"/>
      <c r="H452" s="12" t="str">
        <f t="shared" ref="H452:H515" si="14">IF(G452 &lt;&gt; "",VLOOKUP($G452,Defect_severity,2,FALSE),"")</f>
        <v/>
      </c>
      <c r="I452" s="10"/>
      <c r="J452" s="46"/>
      <c r="K452" s="35"/>
    </row>
    <row r="453" spans="2:11" x14ac:dyDescent="0.25">
      <c r="B453" s="21">
        <f t="shared" si="13"/>
        <v>430</v>
      </c>
      <c r="C453" s="10"/>
      <c r="D453" s="46"/>
      <c r="E453" s="46"/>
      <c r="F453" s="46"/>
      <c r="G453" s="10"/>
      <c r="H453" s="12" t="str">
        <f t="shared" si="14"/>
        <v/>
      </c>
      <c r="I453" s="10"/>
      <c r="J453" s="46"/>
      <c r="K453" s="35"/>
    </row>
    <row r="454" spans="2:11" x14ac:dyDescent="0.25">
      <c r="B454" s="21">
        <f t="shared" si="13"/>
        <v>431</v>
      </c>
      <c r="C454" s="10"/>
      <c r="D454" s="46"/>
      <c r="E454" s="46"/>
      <c r="F454" s="46"/>
      <c r="G454" s="10"/>
      <c r="H454" s="12" t="str">
        <f t="shared" si="14"/>
        <v/>
      </c>
      <c r="I454" s="10"/>
      <c r="J454" s="46"/>
      <c r="K454" s="35"/>
    </row>
    <row r="455" spans="2:11" x14ac:dyDescent="0.25">
      <c r="B455" s="21">
        <f t="shared" si="13"/>
        <v>432</v>
      </c>
      <c r="C455" s="10"/>
      <c r="D455" s="46"/>
      <c r="E455" s="46"/>
      <c r="F455" s="46"/>
      <c r="G455" s="10"/>
      <c r="H455" s="12" t="str">
        <f t="shared" si="14"/>
        <v/>
      </c>
      <c r="I455" s="10"/>
      <c r="J455" s="46"/>
      <c r="K455" s="35"/>
    </row>
    <row r="456" spans="2:11" x14ac:dyDescent="0.25">
      <c r="B456" s="21">
        <f t="shared" si="13"/>
        <v>433</v>
      </c>
      <c r="C456" s="10"/>
      <c r="D456" s="46"/>
      <c r="E456" s="46"/>
      <c r="F456" s="46"/>
      <c r="G456" s="10"/>
      <c r="H456" s="12" t="str">
        <f t="shared" si="14"/>
        <v/>
      </c>
      <c r="I456" s="10"/>
      <c r="J456" s="46"/>
      <c r="K456" s="35"/>
    </row>
    <row r="457" spans="2:11" x14ac:dyDescent="0.25">
      <c r="B457" s="21">
        <f t="shared" si="13"/>
        <v>434</v>
      </c>
      <c r="C457" s="10"/>
      <c r="D457" s="46"/>
      <c r="E457" s="46"/>
      <c r="F457" s="46"/>
      <c r="G457" s="10"/>
      <c r="H457" s="12" t="str">
        <f t="shared" si="14"/>
        <v/>
      </c>
      <c r="I457" s="10"/>
      <c r="J457" s="46"/>
      <c r="K457" s="35"/>
    </row>
    <row r="458" spans="2:11" x14ac:dyDescent="0.25">
      <c r="B458" s="21">
        <f t="shared" si="13"/>
        <v>435</v>
      </c>
      <c r="C458" s="10"/>
      <c r="D458" s="46"/>
      <c r="E458" s="46"/>
      <c r="F458" s="46"/>
      <c r="G458" s="10"/>
      <c r="H458" s="12" t="str">
        <f t="shared" si="14"/>
        <v/>
      </c>
      <c r="I458" s="10"/>
      <c r="J458" s="46"/>
      <c r="K458" s="35"/>
    </row>
    <row r="459" spans="2:11" x14ac:dyDescent="0.25">
      <c r="B459" s="21">
        <f t="shared" si="13"/>
        <v>436</v>
      </c>
      <c r="C459" s="10"/>
      <c r="D459" s="46"/>
      <c r="E459" s="46"/>
      <c r="F459" s="46"/>
      <c r="G459" s="10"/>
      <c r="H459" s="12" t="str">
        <f t="shared" si="14"/>
        <v/>
      </c>
      <c r="I459" s="10"/>
      <c r="J459" s="46"/>
      <c r="K459" s="35"/>
    </row>
    <row r="460" spans="2:11" x14ac:dyDescent="0.25">
      <c r="B460" s="21">
        <f t="shared" si="13"/>
        <v>437</v>
      </c>
      <c r="C460" s="10"/>
      <c r="D460" s="46"/>
      <c r="E460" s="46"/>
      <c r="F460" s="46"/>
      <c r="G460" s="10"/>
      <c r="H460" s="12" t="str">
        <f t="shared" si="14"/>
        <v/>
      </c>
      <c r="I460" s="10"/>
      <c r="J460" s="46"/>
      <c r="K460" s="35"/>
    </row>
    <row r="461" spans="2:11" x14ac:dyDescent="0.25">
      <c r="B461" s="21">
        <f t="shared" si="13"/>
        <v>438</v>
      </c>
      <c r="C461" s="10"/>
      <c r="D461" s="46"/>
      <c r="E461" s="46"/>
      <c r="F461" s="46"/>
      <c r="G461" s="10"/>
      <c r="H461" s="12" t="str">
        <f t="shared" si="14"/>
        <v/>
      </c>
      <c r="I461" s="10"/>
      <c r="J461" s="46"/>
      <c r="K461" s="35"/>
    </row>
    <row r="462" spans="2:11" x14ac:dyDescent="0.25">
      <c r="B462" s="21">
        <f t="shared" si="13"/>
        <v>439</v>
      </c>
      <c r="C462" s="10"/>
      <c r="D462" s="46"/>
      <c r="E462" s="46"/>
      <c r="F462" s="46"/>
      <c r="G462" s="10"/>
      <c r="H462" s="12" t="str">
        <f t="shared" si="14"/>
        <v/>
      </c>
      <c r="I462" s="10"/>
      <c r="J462" s="46"/>
      <c r="K462" s="35"/>
    </row>
    <row r="463" spans="2:11" x14ac:dyDescent="0.25">
      <c r="B463" s="21">
        <f t="shared" si="13"/>
        <v>440</v>
      </c>
      <c r="C463" s="10"/>
      <c r="D463" s="46"/>
      <c r="E463" s="46"/>
      <c r="F463" s="46"/>
      <c r="G463" s="10"/>
      <c r="H463" s="12" t="str">
        <f t="shared" si="14"/>
        <v/>
      </c>
      <c r="I463" s="10"/>
      <c r="J463" s="46"/>
      <c r="K463" s="35"/>
    </row>
    <row r="464" spans="2:11" x14ac:dyDescent="0.25">
      <c r="B464" s="21">
        <f t="shared" si="13"/>
        <v>441</v>
      </c>
      <c r="C464" s="10"/>
      <c r="D464" s="46"/>
      <c r="E464" s="46"/>
      <c r="F464" s="46"/>
      <c r="G464" s="10"/>
      <c r="H464" s="12" t="str">
        <f t="shared" si="14"/>
        <v/>
      </c>
      <c r="I464" s="10"/>
      <c r="J464" s="46"/>
      <c r="K464" s="35"/>
    </row>
    <row r="465" spans="2:11" x14ac:dyDescent="0.25">
      <c r="B465" s="21">
        <f t="shared" si="13"/>
        <v>442</v>
      </c>
      <c r="C465" s="10"/>
      <c r="D465" s="46"/>
      <c r="E465" s="46"/>
      <c r="F465" s="46"/>
      <c r="G465" s="10"/>
      <c r="H465" s="12" t="str">
        <f t="shared" si="14"/>
        <v/>
      </c>
      <c r="I465" s="10"/>
      <c r="J465" s="46"/>
      <c r="K465" s="35"/>
    </row>
    <row r="466" spans="2:11" x14ac:dyDescent="0.25">
      <c r="B466" s="21">
        <f t="shared" si="13"/>
        <v>443</v>
      </c>
      <c r="C466" s="10"/>
      <c r="D466" s="46"/>
      <c r="E466" s="46"/>
      <c r="F466" s="46"/>
      <c r="G466" s="10"/>
      <c r="H466" s="12" t="str">
        <f t="shared" si="14"/>
        <v/>
      </c>
      <c r="I466" s="10"/>
      <c r="J466" s="46"/>
      <c r="K466" s="35"/>
    </row>
    <row r="467" spans="2:11" x14ac:dyDescent="0.25">
      <c r="B467" s="21">
        <f t="shared" si="13"/>
        <v>444</v>
      </c>
      <c r="C467" s="10"/>
      <c r="D467" s="46"/>
      <c r="E467" s="46"/>
      <c r="F467" s="46"/>
      <c r="G467" s="10"/>
      <c r="H467" s="12" t="str">
        <f t="shared" si="14"/>
        <v/>
      </c>
      <c r="I467" s="10"/>
      <c r="J467" s="46"/>
      <c r="K467" s="35"/>
    </row>
    <row r="468" spans="2:11" x14ac:dyDescent="0.25">
      <c r="B468" s="21">
        <f t="shared" si="13"/>
        <v>445</v>
      </c>
      <c r="C468" s="10"/>
      <c r="D468" s="46"/>
      <c r="E468" s="46"/>
      <c r="F468" s="46"/>
      <c r="G468" s="10"/>
      <c r="H468" s="12" t="str">
        <f t="shared" si="14"/>
        <v/>
      </c>
      <c r="I468" s="10"/>
      <c r="J468" s="46"/>
      <c r="K468" s="35"/>
    </row>
    <row r="469" spans="2:11" x14ac:dyDescent="0.25">
      <c r="B469" s="21">
        <f t="shared" si="13"/>
        <v>446</v>
      </c>
      <c r="C469" s="10"/>
      <c r="D469" s="46"/>
      <c r="E469" s="46"/>
      <c r="F469" s="46"/>
      <c r="G469" s="10"/>
      <c r="H469" s="12" t="str">
        <f t="shared" si="14"/>
        <v/>
      </c>
      <c r="I469" s="10"/>
      <c r="J469" s="46"/>
      <c r="K469" s="35"/>
    </row>
    <row r="470" spans="2:11" x14ac:dyDescent="0.25">
      <c r="B470" s="21">
        <f t="shared" si="13"/>
        <v>447</v>
      </c>
      <c r="C470" s="10"/>
      <c r="D470" s="46"/>
      <c r="E470" s="46"/>
      <c r="F470" s="46"/>
      <c r="G470" s="10"/>
      <c r="H470" s="12" t="str">
        <f t="shared" si="14"/>
        <v/>
      </c>
      <c r="I470" s="10"/>
      <c r="J470" s="46"/>
      <c r="K470" s="35"/>
    </row>
    <row r="471" spans="2:11" x14ac:dyDescent="0.25">
      <c r="B471" s="21">
        <f t="shared" si="13"/>
        <v>448</v>
      </c>
      <c r="C471" s="10"/>
      <c r="D471" s="46"/>
      <c r="E471" s="46"/>
      <c r="F471" s="46"/>
      <c r="G471" s="10"/>
      <c r="H471" s="12" t="str">
        <f t="shared" si="14"/>
        <v/>
      </c>
      <c r="I471" s="10"/>
      <c r="J471" s="46"/>
      <c r="K471" s="35"/>
    </row>
    <row r="472" spans="2:11" x14ac:dyDescent="0.25">
      <c r="B472" s="21">
        <f t="shared" si="13"/>
        <v>449</v>
      </c>
      <c r="C472" s="10"/>
      <c r="D472" s="46"/>
      <c r="E472" s="46"/>
      <c r="F472" s="46"/>
      <c r="G472" s="10"/>
      <c r="H472" s="12" t="str">
        <f t="shared" si="14"/>
        <v/>
      </c>
      <c r="I472" s="10"/>
      <c r="J472" s="46"/>
      <c r="K472" s="35"/>
    </row>
    <row r="473" spans="2:11" x14ac:dyDescent="0.25">
      <c r="B473" s="21">
        <f t="shared" si="13"/>
        <v>450</v>
      </c>
      <c r="C473" s="10"/>
      <c r="D473" s="46"/>
      <c r="E473" s="46"/>
      <c r="F473" s="46"/>
      <c r="G473" s="10"/>
      <c r="H473" s="12" t="str">
        <f t="shared" si="14"/>
        <v/>
      </c>
      <c r="I473" s="10"/>
      <c r="J473" s="46"/>
      <c r="K473" s="35"/>
    </row>
    <row r="474" spans="2:11" x14ac:dyDescent="0.25">
      <c r="B474" s="21">
        <f t="shared" ref="B474:B523" si="15">B473+1</f>
        <v>451</v>
      </c>
      <c r="C474" s="10"/>
      <c r="D474" s="46"/>
      <c r="E474" s="46"/>
      <c r="F474" s="46"/>
      <c r="G474" s="10"/>
      <c r="H474" s="12" t="str">
        <f t="shared" si="14"/>
        <v/>
      </c>
      <c r="I474" s="10"/>
      <c r="J474" s="46"/>
      <c r="K474" s="35"/>
    </row>
    <row r="475" spans="2:11" x14ac:dyDescent="0.25">
      <c r="B475" s="21">
        <f t="shared" si="15"/>
        <v>452</v>
      </c>
      <c r="C475" s="10"/>
      <c r="D475" s="46"/>
      <c r="E475" s="46"/>
      <c r="F475" s="46"/>
      <c r="G475" s="10"/>
      <c r="H475" s="12" t="str">
        <f t="shared" si="14"/>
        <v/>
      </c>
      <c r="I475" s="10"/>
      <c r="J475" s="46"/>
      <c r="K475" s="35"/>
    </row>
    <row r="476" spans="2:11" x14ac:dyDescent="0.25">
      <c r="B476" s="21">
        <f t="shared" si="15"/>
        <v>453</v>
      </c>
      <c r="C476" s="10"/>
      <c r="D476" s="46"/>
      <c r="E476" s="46"/>
      <c r="F476" s="46"/>
      <c r="G476" s="10"/>
      <c r="H476" s="12" t="str">
        <f t="shared" si="14"/>
        <v/>
      </c>
      <c r="I476" s="10"/>
      <c r="J476" s="46"/>
      <c r="K476" s="35"/>
    </row>
    <row r="477" spans="2:11" x14ac:dyDescent="0.25">
      <c r="B477" s="21">
        <f t="shared" si="15"/>
        <v>454</v>
      </c>
      <c r="C477" s="10"/>
      <c r="D477" s="46"/>
      <c r="E477" s="46"/>
      <c r="F477" s="46"/>
      <c r="G477" s="10"/>
      <c r="H477" s="12" t="str">
        <f t="shared" si="14"/>
        <v/>
      </c>
      <c r="I477" s="10"/>
      <c r="J477" s="46"/>
      <c r="K477" s="35"/>
    </row>
    <row r="478" spans="2:11" x14ac:dyDescent="0.25">
      <c r="B478" s="21">
        <f t="shared" si="15"/>
        <v>455</v>
      </c>
      <c r="C478" s="10"/>
      <c r="D478" s="46"/>
      <c r="E478" s="46"/>
      <c r="F478" s="46"/>
      <c r="G478" s="10"/>
      <c r="H478" s="12" t="str">
        <f t="shared" si="14"/>
        <v/>
      </c>
      <c r="I478" s="10"/>
      <c r="J478" s="46"/>
      <c r="K478" s="35"/>
    </row>
    <row r="479" spans="2:11" x14ac:dyDescent="0.25">
      <c r="B479" s="21">
        <f t="shared" si="15"/>
        <v>456</v>
      </c>
      <c r="C479" s="10"/>
      <c r="D479" s="46"/>
      <c r="E479" s="46"/>
      <c r="F479" s="46"/>
      <c r="G479" s="10"/>
      <c r="H479" s="12" t="str">
        <f t="shared" si="14"/>
        <v/>
      </c>
      <c r="I479" s="10"/>
      <c r="J479" s="46"/>
      <c r="K479" s="35"/>
    </row>
    <row r="480" spans="2:11" x14ac:dyDescent="0.25">
      <c r="B480" s="21">
        <f t="shared" si="15"/>
        <v>457</v>
      </c>
      <c r="C480" s="10"/>
      <c r="D480" s="46"/>
      <c r="E480" s="46"/>
      <c r="F480" s="46"/>
      <c r="G480" s="10"/>
      <c r="H480" s="12" t="str">
        <f t="shared" si="14"/>
        <v/>
      </c>
      <c r="I480" s="10"/>
      <c r="J480" s="46"/>
      <c r="K480" s="35"/>
    </row>
    <row r="481" spans="2:11" x14ac:dyDescent="0.25">
      <c r="B481" s="21">
        <f t="shared" si="15"/>
        <v>458</v>
      </c>
      <c r="C481" s="10"/>
      <c r="D481" s="46"/>
      <c r="E481" s="46"/>
      <c r="F481" s="46"/>
      <c r="G481" s="10"/>
      <c r="H481" s="12" t="str">
        <f t="shared" si="14"/>
        <v/>
      </c>
      <c r="I481" s="10"/>
      <c r="J481" s="46"/>
      <c r="K481" s="35"/>
    </row>
    <row r="482" spans="2:11" x14ac:dyDescent="0.25">
      <c r="B482" s="21">
        <f t="shared" si="15"/>
        <v>459</v>
      </c>
      <c r="C482" s="10"/>
      <c r="D482" s="46"/>
      <c r="E482" s="46"/>
      <c r="F482" s="46"/>
      <c r="G482" s="10"/>
      <c r="H482" s="12" t="str">
        <f t="shared" si="14"/>
        <v/>
      </c>
      <c r="I482" s="10"/>
      <c r="J482" s="46"/>
      <c r="K482" s="35"/>
    </row>
    <row r="483" spans="2:11" x14ac:dyDescent="0.25">
      <c r="B483" s="21">
        <f t="shared" si="15"/>
        <v>460</v>
      </c>
      <c r="C483" s="10"/>
      <c r="D483" s="46"/>
      <c r="E483" s="46"/>
      <c r="F483" s="46"/>
      <c r="G483" s="10"/>
      <c r="H483" s="12" t="str">
        <f t="shared" si="14"/>
        <v/>
      </c>
      <c r="I483" s="10"/>
      <c r="J483" s="46"/>
      <c r="K483" s="35"/>
    </row>
    <row r="484" spans="2:11" x14ac:dyDescent="0.25">
      <c r="B484" s="21">
        <f t="shared" si="15"/>
        <v>461</v>
      </c>
      <c r="C484" s="10"/>
      <c r="D484" s="46"/>
      <c r="E484" s="46"/>
      <c r="F484" s="46"/>
      <c r="G484" s="10"/>
      <c r="H484" s="12" t="str">
        <f t="shared" si="14"/>
        <v/>
      </c>
      <c r="I484" s="10"/>
      <c r="J484" s="46"/>
      <c r="K484" s="35"/>
    </row>
    <row r="485" spans="2:11" x14ac:dyDescent="0.25">
      <c r="B485" s="21">
        <f t="shared" si="15"/>
        <v>462</v>
      </c>
      <c r="C485" s="10"/>
      <c r="D485" s="46"/>
      <c r="E485" s="46"/>
      <c r="F485" s="46"/>
      <c r="G485" s="10"/>
      <c r="H485" s="12" t="str">
        <f t="shared" si="14"/>
        <v/>
      </c>
      <c r="I485" s="10"/>
      <c r="J485" s="46"/>
      <c r="K485" s="35"/>
    </row>
    <row r="486" spans="2:11" x14ac:dyDescent="0.25">
      <c r="B486" s="21">
        <f t="shared" si="15"/>
        <v>463</v>
      </c>
      <c r="C486" s="10"/>
      <c r="D486" s="46"/>
      <c r="E486" s="46"/>
      <c r="F486" s="46"/>
      <c r="G486" s="10"/>
      <c r="H486" s="12" t="str">
        <f t="shared" si="14"/>
        <v/>
      </c>
      <c r="I486" s="10"/>
      <c r="J486" s="46"/>
      <c r="K486" s="35"/>
    </row>
    <row r="487" spans="2:11" x14ac:dyDescent="0.25">
      <c r="B487" s="21">
        <f t="shared" si="15"/>
        <v>464</v>
      </c>
      <c r="C487" s="10"/>
      <c r="D487" s="46"/>
      <c r="E487" s="46"/>
      <c r="F487" s="46"/>
      <c r="G487" s="10"/>
      <c r="H487" s="12" t="str">
        <f t="shared" si="14"/>
        <v/>
      </c>
      <c r="I487" s="10"/>
      <c r="J487" s="46"/>
      <c r="K487" s="35"/>
    </row>
    <row r="488" spans="2:11" x14ac:dyDescent="0.25">
      <c r="B488" s="21">
        <f t="shared" si="15"/>
        <v>465</v>
      </c>
      <c r="C488" s="10"/>
      <c r="D488" s="46"/>
      <c r="E488" s="46"/>
      <c r="F488" s="46"/>
      <c r="G488" s="10"/>
      <c r="H488" s="12" t="str">
        <f t="shared" si="14"/>
        <v/>
      </c>
      <c r="I488" s="10"/>
      <c r="J488" s="46"/>
      <c r="K488" s="35"/>
    </row>
    <row r="489" spans="2:11" x14ac:dyDescent="0.25">
      <c r="B489" s="21">
        <f t="shared" si="15"/>
        <v>466</v>
      </c>
      <c r="C489" s="10"/>
      <c r="D489" s="46"/>
      <c r="E489" s="46"/>
      <c r="F489" s="46"/>
      <c r="G489" s="10"/>
      <c r="H489" s="12" t="str">
        <f t="shared" si="14"/>
        <v/>
      </c>
      <c r="I489" s="10"/>
      <c r="J489" s="46"/>
      <c r="K489" s="35"/>
    </row>
    <row r="490" spans="2:11" x14ac:dyDescent="0.25">
      <c r="B490" s="21">
        <f t="shared" si="15"/>
        <v>467</v>
      </c>
      <c r="C490" s="10"/>
      <c r="D490" s="46"/>
      <c r="E490" s="46"/>
      <c r="F490" s="46"/>
      <c r="G490" s="10"/>
      <c r="H490" s="12" t="str">
        <f t="shared" si="14"/>
        <v/>
      </c>
      <c r="I490" s="10"/>
      <c r="J490" s="46"/>
      <c r="K490" s="35"/>
    </row>
    <row r="491" spans="2:11" x14ac:dyDescent="0.25">
      <c r="B491" s="21">
        <f t="shared" si="15"/>
        <v>468</v>
      </c>
      <c r="C491" s="10"/>
      <c r="D491" s="46"/>
      <c r="E491" s="46"/>
      <c r="F491" s="46"/>
      <c r="G491" s="10"/>
      <c r="H491" s="12" t="str">
        <f t="shared" si="14"/>
        <v/>
      </c>
      <c r="I491" s="10"/>
      <c r="J491" s="46"/>
      <c r="K491" s="35"/>
    </row>
    <row r="492" spans="2:11" x14ac:dyDescent="0.25">
      <c r="B492" s="21">
        <f t="shared" si="15"/>
        <v>469</v>
      </c>
      <c r="C492" s="10"/>
      <c r="D492" s="46"/>
      <c r="E492" s="46"/>
      <c r="F492" s="46"/>
      <c r="G492" s="10"/>
      <c r="H492" s="12" t="str">
        <f t="shared" si="14"/>
        <v/>
      </c>
      <c r="I492" s="10"/>
      <c r="J492" s="46"/>
      <c r="K492" s="35"/>
    </row>
    <row r="493" spans="2:11" x14ac:dyDescent="0.25">
      <c r="B493" s="21">
        <f t="shared" si="15"/>
        <v>470</v>
      </c>
      <c r="C493" s="10"/>
      <c r="D493" s="46"/>
      <c r="E493" s="46"/>
      <c r="F493" s="46"/>
      <c r="G493" s="10"/>
      <c r="H493" s="12" t="str">
        <f t="shared" si="14"/>
        <v/>
      </c>
      <c r="I493" s="10"/>
      <c r="J493" s="46"/>
      <c r="K493" s="35"/>
    </row>
    <row r="494" spans="2:11" x14ac:dyDescent="0.25">
      <c r="B494" s="21">
        <f t="shared" si="15"/>
        <v>471</v>
      </c>
      <c r="C494" s="10"/>
      <c r="D494" s="46"/>
      <c r="E494" s="46"/>
      <c r="F494" s="46"/>
      <c r="G494" s="10"/>
      <c r="H494" s="12" t="str">
        <f t="shared" si="14"/>
        <v/>
      </c>
      <c r="I494" s="10"/>
      <c r="J494" s="46"/>
      <c r="K494" s="35"/>
    </row>
    <row r="495" spans="2:11" x14ac:dyDescent="0.25">
      <c r="B495" s="21">
        <f t="shared" si="15"/>
        <v>472</v>
      </c>
      <c r="C495" s="10"/>
      <c r="D495" s="46"/>
      <c r="E495" s="46"/>
      <c r="F495" s="46"/>
      <c r="G495" s="10"/>
      <c r="H495" s="12" t="str">
        <f t="shared" si="14"/>
        <v/>
      </c>
      <c r="I495" s="10"/>
      <c r="J495" s="46"/>
      <c r="K495" s="35"/>
    </row>
    <row r="496" spans="2:11" x14ac:dyDescent="0.25">
      <c r="B496" s="21">
        <f t="shared" si="15"/>
        <v>473</v>
      </c>
      <c r="C496" s="10"/>
      <c r="D496" s="46"/>
      <c r="E496" s="46"/>
      <c r="F496" s="46"/>
      <c r="G496" s="10"/>
      <c r="H496" s="12" t="str">
        <f t="shared" si="14"/>
        <v/>
      </c>
      <c r="I496" s="10"/>
      <c r="J496" s="46"/>
      <c r="K496" s="35"/>
    </row>
    <row r="497" spans="2:11" x14ac:dyDescent="0.25">
      <c r="B497" s="21">
        <f t="shared" si="15"/>
        <v>474</v>
      </c>
      <c r="C497" s="10"/>
      <c r="D497" s="46"/>
      <c r="E497" s="46"/>
      <c r="F497" s="46"/>
      <c r="G497" s="10"/>
      <c r="H497" s="12" t="str">
        <f t="shared" si="14"/>
        <v/>
      </c>
      <c r="I497" s="10"/>
      <c r="J497" s="46"/>
      <c r="K497" s="35"/>
    </row>
    <row r="498" spans="2:11" x14ac:dyDescent="0.25">
      <c r="B498" s="21">
        <f t="shared" si="15"/>
        <v>475</v>
      </c>
      <c r="C498" s="10"/>
      <c r="D498" s="46"/>
      <c r="E498" s="46"/>
      <c r="F498" s="46"/>
      <c r="G498" s="10"/>
      <c r="H498" s="12" t="str">
        <f t="shared" si="14"/>
        <v/>
      </c>
      <c r="I498" s="10"/>
      <c r="J498" s="46"/>
      <c r="K498" s="35"/>
    </row>
    <row r="499" spans="2:11" x14ac:dyDescent="0.25">
      <c r="B499" s="21">
        <f t="shared" si="15"/>
        <v>476</v>
      </c>
      <c r="C499" s="10"/>
      <c r="D499" s="46"/>
      <c r="E499" s="46"/>
      <c r="F499" s="46"/>
      <c r="G499" s="10"/>
      <c r="H499" s="12" t="str">
        <f t="shared" si="14"/>
        <v/>
      </c>
      <c r="I499" s="10"/>
      <c r="J499" s="46"/>
      <c r="K499" s="35"/>
    </row>
    <row r="500" spans="2:11" x14ac:dyDescent="0.25">
      <c r="B500" s="21">
        <f t="shared" si="15"/>
        <v>477</v>
      </c>
      <c r="C500" s="10"/>
      <c r="D500" s="46"/>
      <c r="E500" s="46"/>
      <c r="F500" s="46"/>
      <c r="G500" s="10"/>
      <c r="H500" s="12" t="str">
        <f t="shared" si="14"/>
        <v/>
      </c>
      <c r="I500" s="10"/>
      <c r="J500" s="46"/>
      <c r="K500" s="35"/>
    </row>
    <row r="501" spans="2:11" x14ac:dyDescent="0.25">
      <c r="B501" s="21">
        <f t="shared" si="15"/>
        <v>478</v>
      </c>
      <c r="C501" s="10"/>
      <c r="D501" s="46"/>
      <c r="E501" s="46"/>
      <c r="F501" s="46"/>
      <c r="G501" s="10"/>
      <c r="H501" s="12" t="str">
        <f t="shared" si="14"/>
        <v/>
      </c>
      <c r="I501" s="10"/>
      <c r="J501" s="46"/>
      <c r="K501" s="35"/>
    </row>
    <row r="502" spans="2:11" x14ac:dyDescent="0.25">
      <c r="B502" s="21">
        <f t="shared" si="15"/>
        <v>479</v>
      </c>
      <c r="C502" s="10"/>
      <c r="D502" s="46"/>
      <c r="E502" s="46"/>
      <c r="F502" s="46"/>
      <c r="G502" s="10"/>
      <c r="H502" s="12" t="str">
        <f t="shared" si="14"/>
        <v/>
      </c>
      <c r="I502" s="10"/>
      <c r="J502" s="46"/>
      <c r="K502" s="35"/>
    </row>
    <row r="503" spans="2:11" x14ac:dyDescent="0.25">
      <c r="B503" s="21">
        <f t="shared" si="15"/>
        <v>480</v>
      </c>
      <c r="C503" s="10"/>
      <c r="D503" s="46"/>
      <c r="E503" s="46"/>
      <c r="F503" s="46"/>
      <c r="G503" s="10"/>
      <c r="H503" s="12" t="str">
        <f t="shared" si="14"/>
        <v/>
      </c>
      <c r="I503" s="10"/>
      <c r="J503" s="46"/>
      <c r="K503" s="35"/>
    </row>
    <row r="504" spans="2:11" x14ac:dyDescent="0.25">
      <c r="B504" s="21">
        <f t="shared" si="15"/>
        <v>481</v>
      </c>
      <c r="C504" s="10"/>
      <c r="D504" s="46"/>
      <c r="E504" s="46"/>
      <c r="F504" s="46"/>
      <c r="G504" s="10"/>
      <c r="H504" s="12" t="str">
        <f t="shared" si="14"/>
        <v/>
      </c>
      <c r="I504" s="10"/>
      <c r="J504" s="46"/>
      <c r="K504" s="35"/>
    </row>
    <row r="505" spans="2:11" x14ac:dyDescent="0.25">
      <c r="B505" s="21">
        <f t="shared" si="15"/>
        <v>482</v>
      </c>
      <c r="C505" s="10"/>
      <c r="D505" s="46"/>
      <c r="E505" s="46"/>
      <c r="F505" s="46"/>
      <c r="G505" s="10"/>
      <c r="H505" s="12" t="str">
        <f t="shared" si="14"/>
        <v/>
      </c>
      <c r="I505" s="10"/>
      <c r="J505" s="46"/>
      <c r="K505" s="35"/>
    </row>
    <row r="506" spans="2:11" x14ac:dyDescent="0.25">
      <c r="B506" s="21">
        <f t="shared" si="15"/>
        <v>483</v>
      </c>
      <c r="C506" s="10"/>
      <c r="D506" s="46"/>
      <c r="E506" s="46"/>
      <c r="F506" s="46"/>
      <c r="G506" s="10"/>
      <c r="H506" s="12" t="str">
        <f t="shared" si="14"/>
        <v/>
      </c>
      <c r="I506" s="10"/>
      <c r="J506" s="46"/>
      <c r="K506" s="35"/>
    </row>
    <row r="507" spans="2:11" x14ac:dyDescent="0.25">
      <c r="B507" s="21">
        <f t="shared" si="15"/>
        <v>484</v>
      </c>
      <c r="C507" s="10"/>
      <c r="D507" s="46"/>
      <c r="E507" s="46"/>
      <c r="F507" s="46"/>
      <c r="G507" s="10"/>
      <c r="H507" s="12" t="str">
        <f t="shared" si="14"/>
        <v/>
      </c>
      <c r="I507" s="10"/>
      <c r="J507" s="46"/>
      <c r="K507" s="35"/>
    </row>
    <row r="508" spans="2:11" x14ac:dyDescent="0.25">
      <c r="B508" s="21">
        <f t="shared" si="15"/>
        <v>485</v>
      </c>
      <c r="C508" s="10"/>
      <c r="D508" s="46"/>
      <c r="E508" s="46"/>
      <c r="F508" s="46"/>
      <c r="G508" s="10"/>
      <c r="H508" s="12" t="str">
        <f t="shared" si="14"/>
        <v/>
      </c>
      <c r="I508" s="10"/>
      <c r="J508" s="46"/>
      <c r="K508" s="35"/>
    </row>
    <row r="509" spans="2:11" x14ac:dyDescent="0.25">
      <c r="B509" s="21">
        <f t="shared" si="15"/>
        <v>486</v>
      </c>
      <c r="C509" s="10"/>
      <c r="D509" s="46"/>
      <c r="E509" s="46"/>
      <c r="F509" s="46"/>
      <c r="G509" s="10"/>
      <c r="H509" s="12" t="str">
        <f t="shared" si="14"/>
        <v/>
      </c>
      <c r="I509" s="10"/>
      <c r="J509" s="46"/>
      <c r="K509" s="35"/>
    </row>
    <row r="510" spans="2:11" x14ac:dyDescent="0.25">
      <c r="B510" s="21">
        <f t="shared" si="15"/>
        <v>487</v>
      </c>
      <c r="C510" s="10"/>
      <c r="D510" s="46"/>
      <c r="E510" s="46"/>
      <c r="F510" s="46"/>
      <c r="G510" s="10"/>
      <c r="H510" s="12" t="str">
        <f t="shared" si="14"/>
        <v/>
      </c>
      <c r="I510" s="10"/>
      <c r="J510" s="46"/>
      <c r="K510" s="35"/>
    </row>
    <row r="511" spans="2:11" x14ac:dyDescent="0.25">
      <c r="B511" s="21">
        <f t="shared" si="15"/>
        <v>488</v>
      </c>
      <c r="C511" s="10"/>
      <c r="D511" s="46"/>
      <c r="E511" s="46"/>
      <c r="F511" s="46"/>
      <c r="G511" s="10"/>
      <c r="H511" s="12" t="str">
        <f t="shared" si="14"/>
        <v/>
      </c>
      <c r="I511" s="10"/>
      <c r="J511" s="46"/>
      <c r="K511" s="35"/>
    </row>
    <row r="512" spans="2:11" x14ac:dyDescent="0.25">
      <c r="B512" s="21">
        <f t="shared" si="15"/>
        <v>489</v>
      </c>
      <c r="C512" s="10"/>
      <c r="D512" s="46"/>
      <c r="E512" s="46"/>
      <c r="F512" s="46"/>
      <c r="G512" s="10"/>
      <c r="H512" s="12" t="str">
        <f t="shared" si="14"/>
        <v/>
      </c>
      <c r="I512" s="10"/>
      <c r="J512" s="46"/>
      <c r="K512" s="35"/>
    </row>
    <row r="513" spans="2:11" x14ac:dyDescent="0.25">
      <c r="B513" s="21">
        <f t="shared" si="15"/>
        <v>490</v>
      </c>
      <c r="C513" s="10"/>
      <c r="D513" s="46"/>
      <c r="E513" s="46"/>
      <c r="F513" s="46"/>
      <c r="G513" s="10"/>
      <c r="H513" s="12" t="str">
        <f t="shared" si="14"/>
        <v/>
      </c>
      <c r="I513" s="10"/>
      <c r="J513" s="46"/>
      <c r="K513" s="35"/>
    </row>
    <row r="514" spans="2:11" x14ac:dyDescent="0.25">
      <c r="B514" s="21">
        <f t="shared" si="15"/>
        <v>491</v>
      </c>
      <c r="C514" s="10"/>
      <c r="D514" s="46"/>
      <c r="E514" s="46"/>
      <c r="F514" s="46"/>
      <c r="G514" s="10"/>
      <c r="H514" s="12" t="str">
        <f t="shared" si="14"/>
        <v/>
      </c>
      <c r="I514" s="10"/>
      <c r="J514" s="46"/>
      <c r="K514" s="35"/>
    </row>
    <row r="515" spans="2:11" x14ac:dyDescent="0.25">
      <c r="B515" s="21">
        <f t="shared" si="15"/>
        <v>492</v>
      </c>
      <c r="C515" s="10"/>
      <c r="D515" s="46"/>
      <c r="E515" s="46"/>
      <c r="F515" s="46"/>
      <c r="G515" s="10"/>
      <c r="H515" s="12" t="str">
        <f t="shared" si="14"/>
        <v/>
      </c>
      <c r="I515" s="10"/>
      <c r="J515" s="46"/>
      <c r="K515" s="35"/>
    </row>
    <row r="516" spans="2:11" x14ac:dyDescent="0.25">
      <c r="B516" s="21">
        <f t="shared" si="15"/>
        <v>493</v>
      </c>
      <c r="C516" s="10"/>
      <c r="D516" s="46"/>
      <c r="E516" s="46"/>
      <c r="F516" s="46"/>
      <c r="G516" s="10"/>
      <c r="H516" s="12" t="str">
        <f t="shared" ref="H516:H523" si="16">IF(G516 &lt;&gt; "",VLOOKUP($G516,Defect_severity,2,FALSE),"")</f>
        <v/>
      </c>
      <c r="I516" s="10"/>
      <c r="J516" s="46"/>
      <c r="K516" s="35"/>
    </row>
    <row r="517" spans="2:11" x14ac:dyDescent="0.25">
      <c r="B517" s="21">
        <f t="shared" si="15"/>
        <v>494</v>
      </c>
      <c r="C517" s="10"/>
      <c r="D517" s="46"/>
      <c r="E517" s="46"/>
      <c r="F517" s="46"/>
      <c r="G517" s="10"/>
      <c r="H517" s="12" t="str">
        <f t="shared" si="16"/>
        <v/>
      </c>
      <c r="I517" s="10"/>
      <c r="J517" s="46"/>
      <c r="K517" s="35"/>
    </row>
    <row r="518" spans="2:11" x14ac:dyDescent="0.25">
      <c r="B518" s="21">
        <f t="shared" si="15"/>
        <v>495</v>
      </c>
      <c r="C518" s="10"/>
      <c r="D518" s="46"/>
      <c r="E518" s="46"/>
      <c r="F518" s="46"/>
      <c r="G518" s="10"/>
      <c r="H518" s="12" t="str">
        <f t="shared" si="16"/>
        <v/>
      </c>
      <c r="I518" s="10"/>
      <c r="J518" s="46"/>
      <c r="K518" s="35"/>
    </row>
    <row r="519" spans="2:11" x14ac:dyDescent="0.25">
      <c r="B519" s="21">
        <f t="shared" si="15"/>
        <v>496</v>
      </c>
      <c r="C519" s="10"/>
      <c r="D519" s="46"/>
      <c r="E519" s="46"/>
      <c r="F519" s="46"/>
      <c r="G519" s="10"/>
      <c r="H519" s="12" t="str">
        <f t="shared" si="16"/>
        <v/>
      </c>
      <c r="I519" s="10"/>
      <c r="J519" s="46"/>
      <c r="K519" s="35"/>
    </row>
    <row r="520" spans="2:11" x14ac:dyDescent="0.25">
      <c r="B520" s="21">
        <f t="shared" si="15"/>
        <v>497</v>
      </c>
      <c r="C520" s="10"/>
      <c r="D520" s="46"/>
      <c r="E520" s="46"/>
      <c r="F520" s="46"/>
      <c r="G520" s="10"/>
      <c r="H520" s="12" t="str">
        <f t="shared" si="16"/>
        <v/>
      </c>
      <c r="I520" s="10"/>
      <c r="J520" s="46"/>
      <c r="K520" s="35"/>
    </row>
    <row r="521" spans="2:11" x14ac:dyDescent="0.25">
      <c r="B521" s="21">
        <f t="shared" si="15"/>
        <v>498</v>
      </c>
      <c r="C521" s="10"/>
      <c r="D521" s="46"/>
      <c r="E521" s="46"/>
      <c r="F521" s="46"/>
      <c r="G521" s="10"/>
      <c r="H521" s="12" t="str">
        <f t="shared" si="16"/>
        <v/>
      </c>
      <c r="I521" s="10"/>
      <c r="J521" s="46"/>
      <c r="K521" s="35"/>
    </row>
    <row r="522" spans="2:11" x14ac:dyDescent="0.25">
      <c r="B522" s="21">
        <f t="shared" si="15"/>
        <v>499</v>
      </c>
      <c r="C522" s="10"/>
      <c r="D522" s="46"/>
      <c r="E522" s="46"/>
      <c r="F522" s="46"/>
      <c r="G522" s="10"/>
      <c r="H522" s="12" t="str">
        <f t="shared" si="16"/>
        <v/>
      </c>
      <c r="I522" s="10"/>
      <c r="J522" s="46"/>
      <c r="K522" s="35"/>
    </row>
    <row r="523" spans="2:11" ht="15.75" thickBot="1" x14ac:dyDescent="0.3">
      <c r="B523" s="22">
        <f t="shared" si="15"/>
        <v>500</v>
      </c>
      <c r="C523" s="11"/>
      <c r="D523" s="47"/>
      <c r="E523" s="47"/>
      <c r="F523" s="47"/>
      <c r="G523" s="11"/>
      <c r="H523" s="13" t="str">
        <f t="shared" si="16"/>
        <v/>
      </c>
      <c r="I523" s="11"/>
      <c r="J523" s="47"/>
      <c r="K523" s="36"/>
    </row>
  </sheetData>
  <sheetProtection algorithmName="SHA-512" hashValue="lXiO/LRLhUVnXj87SOvLmqucFc6bKDdt2BgKYNq5MT8SY6pynEuLml82oxxJPrfeAg48ggcVMoRRtAmO6+bIPQ==" saltValue="Y5AqN2HOBCoSCP0mlEoqeg==" spinCount="100000" sheet="1" objects="1" scenarios="1" insertHyperlinks="0"/>
  <customSheetViews>
    <customSheetView guid="{2B5A4363-8C1E-485A-BECE-33C1A7275D14}" scale="85" hiddenRows="1">
      <selection activeCell="C17" sqref="C17:D20"/>
      <pageMargins left="0.7" right="0.7" top="0.75" bottom="0.75" header="0.3" footer="0.3"/>
    </customSheetView>
  </customSheetViews>
  <mergeCells count="5">
    <mergeCell ref="C14:D14"/>
    <mergeCell ref="C9:D12"/>
    <mergeCell ref="B3:B4"/>
    <mergeCell ref="C3:C4"/>
    <mergeCell ref="B9:B12"/>
  </mergeCells>
  <dataValidations count="6">
    <dataValidation type="whole" operator="greaterThanOrEqual" allowBlank="1" showInputMessage="1" showErrorMessage="1" errorTitle="Enter Whole Number" error="Please enter Whole numbers only, no decimal values will be accepted" sqref="C3:C4">
      <formula1>0</formula1>
    </dataValidation>
    <dataValidation operator="equal" showInputMessage="1" showErrorMessage="1" prompt="Input date using &quot;MM-DD-YY&quot; Format only._x000a__x000a_Example 01-01-2015" sqref="C7"/>
    <dataValidation type="list" allowBlank="1" showInputMessage="1" showErrorMessage="1" sqref="F24:F523">
      <formula1>Beta_Round_1_dt</formula1>
    </dataValidation>
    <dataValidation type="list" allowBlank="1" showInputMessage="1" showErrorMessage="1" sqref="G25:G523">
      <formula1>INDIRECT(F25)</formula1>
    </dataValidation>
    <dataValidation type="list" allowBlank="1" showInputMessage="1" showErrorMessage="1" sqref="I24:I523">
      <formula1>Fixed</formula1>
    </dataValidation>
    <dataValidation type="list" allowBlank="1" showInputMessage="1" showErrorMessage="1" sqref="G24">
      <formula1>INDIRECT(F24)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6145" r:id="rId3" name="TempCombo">
          <controlPr defaultSize="0" autoLine="0" r:id="rId4">
            <anchor moveWithCells="1">
              <from>
                <xdr:col>0</xdr:col>
                <xdr:colOff>123825</xdr:colOff>
                <xdr:row>1</xdr:row>
                <xdr:rowOff>123825</xdr:rowOff>
              </from>
              <to>
                <xdr:col>0</xdr:col>
                <xdr:colOff>133350</xdr:colOff>
                <xdr:row>1</xdr:row>
                <xdr:rowOff>304800</xdr:rowOff>
              </to>
            </anchor>
          </controlPr>
        </control>
      </mc:Choice>
      <mc:Fallback>
        <control shapeId="6145" r:id="rId3" name="TempCombo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K523"/>
  <sheetViews>
    <sheetView zoomScale="85" zoomScaleNormal="85" workbookViewId="0">
      <selection activeCell="G24" sqref="F24:G24"/>
    </sheetView>
  </sheetViews>
  <sheetFormatPr defaultColWidth="9.140625" defaultRowHeight="15" x14ac:dyDescent="0.25"/>
  <cols>
    <col min="1" max="1" width="3.7109375" style="1" customWidth="1"/>
    <col min="2" max="2" width="17.28515625" style="1" customWidth="1"/>
    <col min="3" max="3" width="28.7109375" style="1" customWidth="1"/>
    <col min="4" max="4" width="51" style="33" customWidth="1"/>
    <col min="5" max="5" width="39" style="33" bestFit="1" customWidth="1"/>
    <col min="6" max="6" width="35.42578125" style="1" customWidth="1"/>
    <col min="7" max="7" width="40.5703125" style="1" bestFit="1" customWidth="1"/>
    <col min="8" max="8" width="29.710937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/>
    <row r="2" spans="1:37" ht="30.75" thickBot="1" x14ac:dyDescent="0.3">
      <c r="B2" s="165" t="s">
        <v>251</v>
      </c>
      <c r="C2" s="185"/>
      <c r="D2" s="4"/>
      <c r="E2" s="4"/>
      <c r="H2" s="2"/>
      <c r="AK2" s="1" t="s">
        <v>9</v>
      </c>
    </row>
    <row r="3" spans="1:37" ht="15" customHeight="1" x14ac:dyDescent="0.25">
      <c r="A3" s="2"/>
      <c r="B3" s="233" t="s">
        <v>169</v>
      </c>
      <c r="C3" s="220"/>
      <c r="D3" s="6"/>
      <c r="E3" s="6"/>
      <c r="H3" s="2"/>
    </row>
    <row r="4" spans="1:37" ht="15.75" thickBot="1" x14ac:dyDescent="0.3">
      <c r="B4" s="234"/>
      <c r="C4" s="221"/>
      <c r="D4" s="4"/>
      <c r="E4" s="4" t="s">
        <v>46</v>
      </c>
      <c r="H4" s="2"/>
    </row>
    <row r="5" spans="1:37" ht="15.75" thickBot="1" x14ac:dyDescent="0.3">
      <c r="B5" s="126" t="s">
        <v>139</v>
      </c>
      <c r="C5" s="124"/>
      <c r="D5" s="4"/>
      <c r="E5" s="4"/>
      <c r="H5" s="2"/>
      <c r="AK5" s="1" t="s">
        <v>10</v>
      </c>
    </row>
    <row r="6" spans="1:37" ht="15.75" thickBot="1" x14ac:dyDescent="0.3">
      <c r="A6" s="2"/>
      <c r="B6" s="126" t="s">
        <v>138</v>
      </c>
      <c r="C6" s="75"/>
      <c r="D6" s="73"/>
      <c r="E6" s="6"/>
      <c r="H6" s="2"/>
    </row>
    <row r="7" spans="1:37" ht="15.75" thickBot="1" x14ac:dyDescent="0.3">
      <c r="B7" s="127" t="s">
        <v>3</v>
      </c>
      <c r="C7" s="80"/>
      <c r="D7" s="4"/>
      <c r="E7" s="4"/>
      <c r="H7" s="3"/>
    </row>
    <row r="8" spans="1:37" ht="15.75" thickBot="1" x14ac:dyDescent="0.3">
      <c r="B8" s="70"/>
      <c r="C8" s="71"/>
      <c r="D8" s="4"/>
      <c r="E8" s="4"/>
      <c r="H8" s="2"/>
    </row>
    <row r="9" spans="1:37" x14ac:dyDescent="0.25">
      <c r="A9" s="2"/>
      <c r="B9" s="222" t="s">
        <v>6</v>
      </c>
      <c r="C9" s="225"/>
      <c r="D9" s="226"/>
      <c r="E9" s="129"/>
      <c r="F9" s="1" t="s">
        <v>46</v>
      </c>
      <c r="H9" s="5"/>
    </row>
    <row r="10" spans="1:37" x14ac:dyDescent="0.25">
      <c r="B10" s="223"/>
      <c r="C10" s="227"/>
      <c r="D10" s="228"/>
      <c r="E10" s="129"/>
      <c r="F10" s="2"/>
      <c r="H10" s="5"/>
    </row>
    <row r="11" spans="1:37" x14ac:dyDescent="0.25">
      <c r="B11" s="223"/>
      <c r="C11" s="227"/>
      <c r="D11" s="228"/>
      <c r="E11" s="129"/>
      <c r="H11" s="5"/>
    </row>
    <row r="12" spans="1:37" ht="15.75" thickBot="1" x14ac:dyDescent="0.3">
      <c r="B12" s="224"/>
      <c r="C12" s="229"/>
      <c r="D12" s="230"/>
      <c r="E12" s="129"/>
      <c r="H12" s="5"/>
    </row>
    <row r="13" spans="1:37" ht="15.75" thickBot="1" x14ac:dyDescent="0.3">
      <c r="B13" s="6"/>
      <c r="C13" s="2"/>
      <c r="H13" s="2"/>
    </row>
    <row r="14" spans="1:37" ht="15.75" thickBot="1" x14ac:dyDescent="0.3">
      <c r="B14" s="76" t="s">
        <v>13</v>
      </c>
      <c r="C14" s="231"/>
      <c r="D14" s="232"/>
      <c r="E14" s="130"/>
      <c r="F14" s="72"/>
      <c r="H14" s="3"/>
    </row>
    <row r="15" spans="1:37" ht="15.75" thickBot="1" x14ac:dyDescent="0.3">
      <c r="B15" s="74"/>
      <c r="C15" s="7"/>
      <c r="D15" s="40" t="s">
        <v>46</v>
      </c>
      <c r="E15" s="40"/>
      <c r="G15" s="3"/>
      <c r="H15" s="3"/>
    </row>
    <row r="16" spans="1:37" x14ac:dyDescent="0.25">
      <c r="B16" s="14" t="s">
        <v>18</v>
      </c>
      <c r="C16" s="15" t="s">
        <v>12</v>
      </c>
      <c r="D16" s="41" t="s">
        <v>22</v>
      </c>
      <c r="E16" s="16" t="s">
        <v>27</v>
      </c>
      <c r="F16" s="53" t="s">
        <v>40</v>
      </c>
      <c r="H16" s="3"/>
    </row>
    <row r="17" spans="2:11" x14ac:dyDescent="0.25">
      <c r="B17" s="17"/>
      <c r="C17" s="12" t="s">
        <v>19</v>
      </c>
      <c r="D17" s="42">
        <f>COUNTIF($H$24:$H$523,"S1")</f>
        <v>0</v>
      </c>
      <c r="E17" s="18">
        <f>IF(SUM(100-D17*50%)=100,0,100-D17*50%)</f>
        <v>0</v>
      </c>
      <c r="F17" s="121">
        <f>IF(ISERROR(D17*0.5/$C$3),0%,D17*0.5/$C$3)</f>
        <v>0</v>
      </c>
      <c r="H17" s="3"/>
    </row>
    <row r="18" spans="2:11" x14ac:dyDescent="0.25">
      <c r="B18" s="17"/>
      <c r="C18" s="12" t="s">
        <v>20</v>
      </c>
      <c r="D18" s="42">
        <f>COUNTIF($H$24:$H$523,"S2")</f>
        <v>0</v>
      </c>
      <c r="E18" s="18">
        <f>IF(SUM(100-D18*30%)=100,0,100-D18*30%)</f>
        <v>0</v>
      </c>
      <c r="F18" s="121">
        <f>IF(ISERROR(D18*0.3/$C$3),0%,D18*0.3/$C$3)</f>
        <v>0</v>
      </c>
      <c r="H18" s="3"/>
    </row>
    <row r="19" spans="2:11" x14ac:dyDescent="0.25">
      <c r="B19" s="17"/>
      <c r="C19" s="12" t="s">
        <v>21</v>
      </c>
      <c r="D19" s="42">
        <f>COUNTIF($H$24:$H$523,"S3")</f>
        <v>0</v>
      </c>
      <c r="E19" s="18">
        <f>IF(SUM(100-D19*20%)=100,0,100-D19*20%)</f>
        <v>0</v>
      </c>
      <c r="F19" s="121">
        <f>IF(ISERROR(D19*0.2/$C$3),0%,D19*0.2/$C$3)</f>
        <v>0</v>
      </c>
      <c r="H19" s="3"/>
    </row>
    <row r="20" spans="2:11" ht="15.75" thickBot="1" x14ac:dyDescent="0.3">
      <c r="B20" s="19" t="s">
        <v>23</v>
      </c>
      <c r="C20" s="13"/>
      <c r="D20" s="43">
        <f>SUM(D17:D19)</f>
        <v>0</v>
      </c>
      <c r="E20" s="20">
        <f>IF(SUM(100-(D17*50%+D18*30%+D19*20%))=100,0,100-(D17*50%+D18*30%+D19*20%))</f>
        <v>0</v>
      </c>
      <c r="F20" s="122">
        <f>IF(SUM(F17:F19)=100%,0%,SUM(F17:F19))</f>
        <v>0</v>
      </c>
      <c r="H20" s="3"/>
    </row>
    <row r="21" spans="2:11" ht="15.75" thickBot="1" x14ac:dyDescent="0.3">
      <c r="B21" s="65"/>
      <c r="C21" s="66"/>
      <c r="D21" s="67"/>
      <c r="E21" s="131"/>
      <c r="F21" s="68"/>
      <c r="G21" s="69"/>
      <c r="H21" s="3"/>
    </row>
    <row r="22" spans="2:11" ht="15.75" thickBot="1" x14ac:dyDescent="0.3">
      <c r="B22" s="8" t="s">
        <v>8</v>
      </c>
      <c r="C22" s="9" t="s">
        <v>11</v>
      </c>
      <c r="D22" s="44" t="s">
        <v>137</v>
      </c>
      <c r="E22" s="44" t="s">
        <v>140</v>
      </c>
      <c r="F22" s="9" t="s">
        <v>7</v>
      </c>
      <c r="G22" s="119" t="s">
        <v>95</v>
      </c>
      <c r="H22" s="9" t="s">
        <v>12</v>
      </c>
      <c r="I22" s="9" t="s">
        <v>25</v>
      </c>
      <c r="J22" s="52" t="s">
        <v>26</v>
      </c>
      <c r="K22" s="34" t="s">
        <v>35</v>
      </c>
    </row>
    <row r="23" spans="2:11" x14ac:dyDescent="0.25">
      <c r="B23" s="158" t="s">
        <v>8</v>
      </c>
      <c r="C23" s="159" t="s">
        <v>15</v>
      </c>
      <c r="D23" s="160" t="s">
        <v>17</v>
      </c>
      <c r="E23" s="161" t="s">
        <v>151</v>
      </c>
      <c r="F23" s="159" t="s">
        <v>16</v>
      </c>
      <c r="G23" s="162" t="s">
        <v>16</v>
      </c>
      <c r="H23" s="163" t="s">
        <v>14</v>
      </c>
      <c r="I23" s="159" t="s">
        <v>25</v>
      </c>
      <c r="J23" s="159" t="s">
        <v>26</v>
      </c>
      <c r="K23" s="164" t="s">
        <v>35</v>
      </c>
    </row>
    <row r="24" spans="2:11" x14ac:dyDescent="0.25">
      <c r="B24" s="21">
        <v>1</v>
      </c>
      <c r="C24" s="10"/>
      <c r="D24" s="46"/>
      <c r="E24" s="46"/>
      <c r="F24" s="10"/>
      <c r="G24" s="10"/>
      <c r="H24" s="12" t="str">
        <f t="shared" ref="H24:H87" si="0">IF(G24 &lt;&gt; "",VLOOKUP($G24,Defect_severity,2,FALSE),"")</f>
        <v/>
      </c>
      <c r="I24" s="10"/>
      <c r="J24" s="46"/>
      <c r="K24" s="35"/>
    </row>
    <row r="25" spans="2:11" x14ac:dyDescent="0.25">
      <c r="B25" s="21">
        <f>B24+1</f>
        <v>2</v>
      </c>
      <c r="C25" s="10"/>
      <c r="D25" s="46"/>
      <c r="E25" s="46"/>
      <c r="F25" s="10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ref="B26:B89" si="1">B25+1</f>
        <v>3</v>
      </c>
      <c r="C26" s="10"/>
      <c r="D26" s="46"/>
      <c r="E26" s="46"/>
      <c r="F26" s="10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4</v>
      </c>
      <c r="C27" s="10"/>
      <c r="D27" s="46"/>
      <c r="E27" s="46"/>
      <c r="F27" s="10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5</v>
      </c>
      <c r="C28" s="10"/>
      <c r="D28" s="46"/>
      <c r="E28" s="46"/>
      <c r="F28" s="10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6</v>
      </c>
      <c r="C29" s="10"/>
      <c r="D29" s="46"/>
      <c r="E29" s="46"/>
      <c r="F29" s="10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7</v>
      </c>
      <c r="C30" s="10"/>
      <c r="D30" s="46"/>
      <c r="E30" s="46"/>
      <c r="F30" s="10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8</v>
      </c>
      <c r="C31" s="10"/>
      <c r="D31" s="46"/>
      <c r="E31" s="46"/>
      <c r="F31" s="10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9</v>
      </c>
      <c r="C32" s="10"/>
      <c r="D32" s="46"/>
      <c r="E32" s="46"/>
      <c r="F32" s="10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10</v>
      </c>
      <c r="C33" s="10"/>
      <c r="D33" s="46"/>
      <c r="E33" s="46"/>
      <c r="F33" s="10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11</v>
      </c>
      <c r="C34" s="10"/>
      <c r="D34" s="46"/>
      <c r="E34" s="46"/>
      <c r="F34" s="10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12</v>
      </c>
      <c r="C35" s="10"/>
      <c r="D35" s="46"/>
      <c r="E35" s="46"/>
      <c r="F35" s="10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13</v>
      </c>
      <c r="C36" s="10"/>
      <c r="D36" s="46"/>
      <c r="E36" s="46"/>
      <c r="F36" s="10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14</v>
      </c>
      <c r="C37" s="10"/>
      <c r="D37" s="46"/>
      <c r="E37" s="46"/>
      <c r="F37" s="10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15</v>
      </c>
      <c r="C38" s="10"/>
      <c r="D38" s="46"/>
      <c r="E38" s="46"/>
      <c r="F38" s="10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16</v>
      </c>
      <c r="C39" s="10"/>
      <c r="D39" s="46"/>
      <c r="E39" s="46"/>
      <c r="F39" s="10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17</v>
      </c>
      <c r="C40" s="10"/>
      <c r="D40" s="46"/>
      <c r="E40" s="46"/>
      <c r="F40" s="10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18</v>
      </c>
      <c r="C41" s="10"/>
      <c r="D41" s="46"/>
      <c r="E41" s="46"/>
      <c r="F41" s="10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19</v>
      </c>
      <c r="C42" s="10"/>
      <c r="D42" s="46"/>
      <c r="E42" s="46"/>
      <c r="F42" s="10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20</v>
      </c>
      <c r="C43" s="10"/>
      <c r="D43" s="46"/>
      <c r="E43" s="46"/>
      <c r="F43" s="10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21</v>
      </c>
      <c r="C44" s="10"/>
      <c r="D44" s="46"/>
      <c r="E44" s="46"/>
      <c r="F44" s="10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22</v>
      </c>
      <c r="C45" s="10"/>
      <c r="D45" s="46"/>
      <c r="E45" s="46"/>
      <c r="F45" s="10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23</v>
      </c>
      <c r="C46" s="10"/>
      <c r="D46" s="46"/>
      <c r="E46" s="46"/>
      <c r="F46" s="10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24</v>
      </c>
      <c r="C47" s="10"/>
      <c r="D47" s="46"/>
      <c r="E47" s="46"/>
      <c r="F47" s="10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25</v>
      </c>
      <c r="C48" s="10"/>
      <c r="D48" s="46"/>
      <c r="E48" s="46"/>
      <c r="F48" s="10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26</v>
      </c>
      <c r="C49" s="10"/>
      <c r="D49" s="46"/>
      <c r="E49" s="46"/>
      <c r="F49" s="10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27</v>
      </c>
      <c r="C50" s="10"/>
      <c r="D50" s="46"/>
      <c r="E50" s="46"/>
      <c r="F50" s="10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28</v>
      </c>
      <c r="C51" s="10"/>
      <c r="D51" s="46"/>
      <c r="E51" s="46"/>
      <c r="F51" s="10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29</v>
      </c>
      <c r="C52" s="10"/>
      <c r="D52" s="46"/>
      <c r="E52" s="46"/>
      <c r="F52" s="10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30</v>
      </c>
      <c r="C53" s="10"/>
      <c r="D53" s="46"/>
      <c r="E53" s="46"/>
      <c r="F53" s="10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31</v>
      </c>
      <c r="C54" s="10"/>
      <c r="D54" s="46"/>
      <c r="E54" s="46"/>
      <c r="F54" s="10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32</v>
      </c>
      <c r="C55" s="10"/>
      <c r="D55" s="46"/>
      <c r="E55" s="46"/>
      <c r="F55" s="10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33</v>
      </c>
      <c r="C56" s="10"/>
      <c r="D56" s="46"/>
      <c r="E56" s="46"/>
      <c r="F56" s="10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34</v>
      </c>
      <c r="C57" s="10"/>
      <c r="D57" s="46"/>
      <c r="E57" s="46"/>
      <c r="F57" s="10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35</v>
      </c>
      <c r="C58" s="10"/>
      <c r="D58" s="46"/>
      <c r="E58" s="46"/>
      <c r="F58" s="10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36</v>
      </c>
      <c r="C59" s="10"/>
      <c r="D59" s="46"/>
      <c r="E59" s="46"/>
      <c r="F59" s="10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37</v>
      </c>
      <c r="C60" s="10"/>
      <c r="D60" s="46"/>
      <c r="E60" s="46"/>
      <c r="F60" s="10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38</v>
      </c>
      <c r="C61" s="10"/>
      <c r="D61" s="46"/>
      <c r="E61" s="46"/>
      <c r="F61" s="10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39</v>
      </c>
      <c r="C62" s="10"/>
      <c r="D62" s="46"/>
      <c r="E62" s="46"/>
      <c r="F62" s="10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40</v>
      </c>
      <c r="C63" s="10"/>
      <c r="D63" s="46"/>
      <c r="E63" s="46"/>
      <c r="F63" s="10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41</v>
      </c>
      <c r="C64" s="10"/>
      <c r="D64" s="46"/>
      <c r="E64" s="46"/>
      <c r="F64" s="10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42</v>
      </c>
      <c r="C65" s="10"/>
      <c r="D65" s="46"/>
      <c r="E65" s="46"/>
      <c r="F65" s="10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43</v>
      </c>
      <c r="C66" s="10"/>
      <c r="D66" s="46"/>
      <c r="E66" s="46"/>
      <c r="F66" s="10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44</v>
      </c>
      <c r="C67" s="10"/>
      <c r="D67" s="46"/>
      <c r="E67" s="46"/>
      <c r="F67" s="10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45</v>
      </c>
      <c r="C68" s="10"/>
      <c r="D68" s="46"/>
      <c r="E68" s="46"/>
      <c r="F68" s="10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46</v>
      </c>
      <c r="C69" s="10"/>
      <c r="D69" s="46"/>
      <c r="E69" s="46"/>
      <c r="F69" s="10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47</v>
      </c>
      <c r="C70" s="10"/>
      <c r="D70" s="46"/>
      <c r="E70" s="46"/>
      <c r="F70" s="10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48</v>
      </c>
      <c r="C71" s="10"/>
      <c r="D71" s="46"/>
      <c r="E71" s="46"/>
      <c r="F71" s="10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49</v>
      </c>
      <c r="C72" s="10"/>
      <c r="D72" s="46"/>
      <c r="E72" s="46"/>
      <c r="F72" s="10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50</v>
      </c>
      <c r="C73" s="10"/>
      <c r="D73" s="46"/>
      <c r="E73" s="46"/>
      <c r="F73" s="10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51</v>
      </c>
      <c r="C74" s="10"/>
      <c r="D74" s="46"/>
      <c r="E74" s="46"/>
      <c r="F74" s="10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52</v>
      </c>
      <c r="C75" s="10"/>
      <c r="D75" s="46"/>
      <c r="E75" s="46"/>
      <c r="F75" s="10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53</v>
      </c>
      <c r="C76" s="10"/>
      <c r="D76" s="46"/>
      <c r="E76" s="46"/>
      <c r="F76" s="10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54</v>
      </c>
      <c r="C77" s="10"/>
      <c r="D77" s="46"/>
      <c r="E77" s="46"/>
      <c r="F77" s="10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55</v>
      </c>
      <c r="C78" s="10"/>
      <c r="D78" s="46"/>
      <c r="E78" s="46"/>
      <c r="F78" s="10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56</v>
      </c>
      <c r="C79" s="10"/>
      <c r="D79" s="46"/>
      <c r="E79" s="46"/>
      <c r="F79" s="10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57</v>
      </c>
      <c r="C80" s="10"/>
      <c r="D80" s="46"/>
      <c r="E80" s="46"/>
      <c r="F80" s="10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58</v>
      </c>
      <c r="C81" s="10"/>
      <c r="D81" s="46"/>
      <c r="E81" s="46"/>
      <c r="F81" s="10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59</v>
      </c>
      <c r="C82" s="10"/>
      <c r="D82" s="46"/>
      <c r="E82" s="46"/>
      <c r="F82" s="10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60</v>
      </c>
      <c r="C83" s="10"/>
      <c r="D83" s="46"/>
      <c r="E83" s="46"/>
      <c r="F83" s="10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61</v>
      </c>
      <c r="C84" s="10"/>
      <c r="D84" s="46"/>
      <c r="E84" s="46"/>
      <c r="F84" s="10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62</v>
      </c>
      <c r="C85" s="10"/>
      <c r="D85" s="46"/>
      <c r="E85" s="46"/>
      <c r="F85" s="10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63</v>
      </c>
      <c r="C86" s="10"/>
      <c r="D86" s="46"/>
      <c r="E86" s="46"/>
      <c r="F86" s="10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64</v>
      </c>
      <c r="C87" s="10"/>
      <c r="D87" s="46"/>
      <c r="E87" s="46"/>
      <c r="F87" s="10"/>
      <c r="G87" s="10"/>
      <c r="H87" s="12" t="str">
        <f t="shared" si="0"/>
        <v/>
      </c>
      <c r="I87" s="10"/>
      <c r="J87" s="46"/>
      <c r="K87" s="35"/>
    </row>
    <row r="88" spans="2:11" x14ac:dyDescent="0.25">
      <c r="B88" s="21">
        <f t="shared" si="1"/>
        <v>65</v>
      </c>
      <c r="C88" s="10"/>
      <c r="D88" s="46"/>
      <c r="E88" s="46"/>
      <c r="F88" s="10"/>
      <c r="G88" s="10"/>
      <c r="H88" s="12" t="str">
        <f t="shared" ref="H88:H151" si="2">IF(G88 &lt;&gt; "",VLOOKUP($G88,Defect_severity,2,FALSE),"")</f>
        <v/>
      </c>
      <c r="I88" s="10"/>
      <c r="J88" s="46"/>
      <c r="K88" s="35"/>
    </row>
    <row r="89" spans="2:11" x14ac:dyDescent="0.25">
      <c r="B89" s="21">
        <f t="shared" si="1"/>
        <v>66</v>
      </c>
      <c r="C89" s="10"/>
      <c r="D89" s="46"/>
      <c r="E89" s="46"/>
      <c r="F89" s="10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ref="B90:B153" si="3">B89+1</f>
        <v>67</v>
      </c>
      <c r="C90" s="10"/>
      <c r="D90" s="46"/>
      <c r="E90" s="46"/>
      <c r="F90" s="10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68</v>
      </c>
      <c r="C91" s="10"/>
      <c r="D91" s="46"/>
      <c r="E91" s="46"/>
      <c r="F91" s="10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69</v>
      </c>
      <c r="C92" s="10"/>
      <c r="D92" s="46"/>
      <c r="E92" s="46"/>
      <c r="F92" s="10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70</v>
      </c>
      <c r="C93" s="10"/>
      <c r="D93" s="46"/>
      <c r="E93" s="46"/>
      <c r="F93" s="10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71</v>
      </c>
      <c r="C94" s="10"/>
      <c r="D94" s="46"/>
      <c r="E94" s="46"/>
      <c r="F94" s="10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72</v>
      </c>
      <c r="C95" s="10"/>
      <c r="D95" s="46"/>
      <c r="E95" s="46"/>
      <c r="F95" s="10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73</v>
      </c>
      <c r="C96" s="10"/>
      <c r="D96" s="46"/>
      <c r="E96" s="46"/>
      <c r="F96" s="10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74</v>
      </c>
      <c r="C97" s="10"/>
      <c r="D97" s="46"/>
      <c r="E97" s="46"/>
      <c r="F97" s="10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75</v>
      </c>
      <c r="C98" s="10"/>
      <c r="D98" s="46"/>
      <c r="E98" s="46"/>
      <c r="F98" s="10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76</v>
      </c>
      <c r="C99" s="10"/>
      <c r="D99" s="46"/>
      <c r="E99" s="46"/>
      <c r="F99" s="10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77</v>
      </c>
      <c r="C100" s="10"/>
      <c r="D100" s="46"/>
      <c r="E100" s="46"/>
      <c r="F100" s="10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78</v>
      </c>
      <c r="C101" s="10"/>
      <c r="D101" s="46"/>
      <c r="E101" s="46"/>
      <c r="F101" s="10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79</v>
      </c>
      <c r="C102" s="10"/>
      <c r="D102" s="46"/>
      <c r="E102" s="46"/>
      <c r="F102" s="10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80</v>
      </c>
      <c r="C103" s="10"/>
      <c r="D103" s="46"/>
      <c r="E103" s="46"/>
      <c r="F103" s="10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81</v>
      </c>
      <c r="C104" s="10"/>
      <c r="D104" s="46"/>
      <c r="E104" s="46"/>
      <c r="F104" s="10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82</v>
      </c>
      <c r="C105" s="10"/>
      <c r="D105" s="46"/>
      <c r="E105" s="46"/>
      <c r="F105" s="10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83</v>
      </c>
      <c r="C106" s="10"/>
      <c r="D106" s="46"/>
      <c r="E106" s="46"/>
      <c r="F106" s="10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84</v>
      </c>
      <c r="C107" s="10"/>
      <c r="D107" s="46"/>
      <c r="E107" s="46"/>
      <c r="F107" s="10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85</v>
      </c>
      <c r="C108" s="10"/>
      <c r="D108" s="46"/>
      <c r="E108" s="46"/>
      <c r="F108" s="10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86</v>
      </c>
      <c r="C109" s="10"/>
      <c r="D109" s="46"/>
      <c r="E109" s="46"/>
      <c r="F109" s="10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87</v>
      </c>
      <c r="C110" s="10"/>
      <c r="D110" s="46"/>
      <c r="E110" s="46"/>
      <c r="F110" s="10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88</v>
      </c>
      <c r="C111" s="10"/>
      <c r="D111" s="46"/>
      <c r="E111" s="46"/>
      <c r="F111" s="10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89</v>
      </c>
      <c r="C112" s="10"/>
      <c r="D112" s="46"/>
      <c r="E112" s="46"/>
      <c r="F112" s="10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90</v>
      </c>
      <c r="C113" s="10"/>
      <c r="D113" s="46"/>
      <c r="E113" s="46"/>
      <c r="F113" s="10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91</v>
      </c>
      <c r="C114" s="10"/>
      <c r="D114" s="46"/>
      <c r="E114" s="46"/>
      <c r="F114" s="10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92</v>
      </c>
      <c r="C115" s="10"/>
      <c r="D115" s="46"/>
      <c r="E115" s="46"/>
      <c r="F115" s="10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93</v>
      </c>
      <c r="C116" s="10"/>
      <c r="D116" s="46"/>
      <c r="E116" s="46"/>
      <c r="F116" s="10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94</v>
      </c>
      <c r="C117" s="10"/>
      <c r="D117" s="46"/>
      <c r="E117" s="46"/>
      <c r="F117" s="10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95</v>
      </c>
      <c r="C118" s="10"/>
      <c r="D118" s="46"/>
      <c r="E118" s="46"/>
      <c r="F118" s="10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96</v>
      </c>
      <c r="C119" s="10"/>
      <c r="D119" s="46"/>
      <c r="E119" s="46"/>
      <c r="F119" s="10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97</v>
      </c>
      <c r="C120" s="10"/>
      <c r="D120" s="46"/>
      <c r="E120" s="46"/>
      <c r="F120" s="10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98</v>
      </c>
      <c r="C121" s="10"/>
      <c r="D121" s="46"/>
      <c r="E121" s="46"/>
      <c r="F121" s="10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99</v>
      </c>
      <c r="C122" s="10"/>
      <c r="D122" s="46"/>
      <c r="E122" s="46"/>
      <c r="F122" s="10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100</v>
      </c>
      <c r="C123" s="10"/>
      <c r="D123" s="46"/>
      <c r="E123" s="46"/>
      <c r="F123" s="10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101</v>
      </c>
      <c r="C124" s="10"/>
      <c r="D124" s="46"/>
      <c r="E124" s="46"/>
      <c r="F124" s="10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102</v>
      </c>
      <c r="C125" s="10"/>
      <c r="D125" s="46"/>
      <c r="E125" s="46"/>
      <c r="F125" s="10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103</v>
      </c>
      <c r="C126" s="10"/>
      <c r="D126" s="46"/>
      <c r="E126" s="46"/>
      <c r="F126" s="10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104</v>
      </c>
      <c r="C127" s="10"/>
      <c r="D127" s="46"/>
      <c r="E127" s="46"/>
      <c r="F127" s="10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105</v>
      </c>
      <c r="C128" s="10"/>
      <c r="D128" s="46"/>
      <c r="E128" s="46"/>
      <c r="F128" s="10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106</v>
      </c>
      <c r="C129" s="10"/>
      <c r="D129" s="46"/>
      <c r="E129" s="46"/>
      <c r="F129" s="10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107</v>
      </c>
      <c r="C130" s="10"/>
      <c r="D130" s="46"/>
      <c r="E130" s="46"/>
      <c r="F130" s="10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108</v>
      </c>
      <c r="C131" s="10"/>
      <c r="D131" s="46"/>
      <c r="E131" s="46"/>
      <c r="F131" s="10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109</v>
      </c>
      <c r="C132" s="10"/>
      <c r="D132" s="46"/>
      <c r="E132" s="46"/>
      <c r="F132" s="10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110</v>
      </c>
      <c r="C133" s="10"/>
      <c r="D133" s="46"/>
      <c r="E133" s="46"/>
      <c r="F133" s="10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111</v>
      </c>
      <c r="C134" s="10"/>
      <c r="D134" s="46"/>
      <c r="E134" s="46"/>
      <c r="F134" s="10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112</v>
      </c>
      <c r="C135" s="10"/>
      <c r="D135" s="46"/>
      <c r="E135" s="46"/>
      <c r="F135" s="10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113</v>
      </c>
      <c r="C136" s="10"/>
      <c r="D136" s="46"/>
      <c r="E136" s="46"/>
      <c r="F136" s="10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114</v>
      </c>
      <c r="C137" s="10"/>
      <c r="D137" s="46"/>
      <c r="E137" s="46"/>
      <c r="F137" s="10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115</v>
      </c>
      <c r="C138" s="10"/>
      <c r="D138" s="46"/>
      <c r="E138" s="46"/>
      <c r="F138" s="10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116</v>
      </c>
      <c r="C139" s="10"/>
      <c r="D139" s="46"/>
      <c r="E139" s="46"/>
      <c r="F139" s="10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117</v>
      </c>
      <c r="C140" s="10"/>
      <c r="D140" s="46"/>
      <c r="E140" s="46"/>
      <c r="F140" s="10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118</v>
      </c>
      <c r="C141" s="10"/>
      <c r="D141" s="46"/>
      <c r="E141" s="46"/>
      <c r="F141" s="10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119</v>
      </c>
      <c r="C142" s="10"/>
      <c r="D142" s="46"/>
      <c r="E142" s="46"/>
      <c r="F142" s="10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120</v>
      </c>
      <c r="C143" s="10"/>
      <c r="D143" s="46"/>
      <c r="E143" s="46"/>
      <c r="F143" s="10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121</v>
      </c>
      <c r="C144" s="10"/>
      <c r="D144" s="46"/>
      <c r="E144" s="46"/>
      <c r="F144" s="10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122</v>
      </c>
      <c r="C145" s="10"/>
      <c r="D145" s="46"/>
      <c r="E145" s="46"/>
      <c r="F145" s="10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123</v>
      </c>
      <c r="C146" s="10"/>
      <c r="D146" s="46"/>
      <c r="E146" s="46"/>
      <c r="F146" s="10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124</v>
      </c>
      <c r="C147" s="10"/>
      <c r="D147" s="46"/>
      <c r="E147" s="46"/>
      <c r="F147" s="10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125</v>
      </c>
      <c r="C148" s="10"/>
      <c r="D148" s="46"/>
      <c r="E148" s="46"/>
      <c r="F148" s="10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126</v>
      </c>
      <c r="C149" s="10"/>
      <c r="D149" s="46"/>
      <c r="E149" s="46"/>
      <c r="F149" s="10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127</v>
      </c>
      <c r="C150" s="10"/>
      <c r="D150" s="46"/>
      <c r="E150" s="46"/>
      <c r="F150" s="10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128</v>
      </c>
      <c r="C151" s="10"/>
      <c r="D151" s="46"/>
      <c r="E151" s="46"/>
      <c r="F151" s="10"/>
      <c r="G151" s="10"/>
      <c r="H151" s="12" t="str">
        <f t="shared" si="2"/>
        <v/>
      </c>
      <c r="I151" s="10"/>
      <c r="J151" s="46"/>
      <c r="K151" s="35"/>
    </row>
    <row r="152" spans="2:11" x14ac:dyDescent="0.25">
      <c r="B152" s="21">
        <f t="shared" si="3"/>
        <v>129</v>
      </c>
      <c r="C152" s="10"/>
      <c r="D152" s="46"/>
      <c r="E152" s="46"/>
      <c r="F152" s="10"/>
      <c r="G152" s="10"/>
      <c r="H152" s="12" t="str">
        <f t="shared" ref="H152:H215" si="4">IF(G152 &lt;&gt; "",VLOOKUP($G152,Defect_severity,2,FALSE),"")</f>
        <v/>
      </c>
      <c r="I152" s="10"/>
      <c r="J152" s="46"/>
      <c r="K152" s="35"/>
    </row>
    <row r="153" spans="2:11" x14ac:dyDescent="0.25">
      <c r="B153" s="21">
        <f t="shared" si="3"/>
        <v>130</v>
      </c>
      <c r="C153" s="10"/>
      <c r="D153" s="46"/>
      <c r="E153" s="46"/>
      <c r="F153" s="10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ref="B154:B217" si="5">B153+1</f>
        <v>131</v>
      </c>
      <c r="C154" s="10"/>
      <c r="D154" s="46"/>
      <c r="E154" s="46"/>
      <c r="F154" s="10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132</v>
      </c>
      <c r="C155" s="10"/>
      <c r="D155" s="46"/>
      <c r="E155" s="46"/>
      <c r="F155" s="10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133</v>
      </c>
      <c r="C156" s="10"/>
      <c r="D156" s="46"/>
      <c r="E156" s="46"/>
      <c r="F156" s="10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134</v>
      </c>
      <c r="C157" s="10"/>
      <c r="D157" s="46"/>
      <c r="E157" s="46"/>
      <c r="F157" s="10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135</v>
      </c>
      <c r="C158" s="10"/>
      <c r="D158" s="46"/>
      <c r="E158" s="46"/>
      <c r="F158" s="10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136</v>
      </c>
      <c r="C159" s="10"/>
      <c r="D159" s="46"/>
      <c r="E159" s="46"/>
      <c r="F159" s="10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137</v>
      </c>
      <c r="C160" s="10"/>
      <c r="D160" s="46"/>
      <c r="E160" s="46"/>
      <c r="F160" s="10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138</v>
      </c>
      <c r="C161" s="10"/>
      <c r="D161" s="46"/>
      <c r="E161" s="46"/>
      <c r="F161" s="10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139</v>
      </c>
      <c r="C162" s="10"/>
      <c r="D162" s="46"/>
      <c r="E162" s="46"/>
      <c r="F162" s="10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140</v>
      </c>
      <c r="C163" s="10"/>
      <c r="D163" s="46"/>
      <c r="E163" s="46"/>
      <c r="F163" s="10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141</v>
      </c>
      <c r="C164" s="10"/>
      <c r="D164" s="46"/>
      <c r="E164" s="46"/>
      <c r="F164" s="10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142</v>
      </c>
      <c r="C165" s="10"/>
      <c r="D165" s="46"/>
      <c r="E165" s="46"/>
      <c r="F165" s="10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143</v>
      </c>
      <c r="C166" s="10"/>
      <c r="D166" s="46"/>
      <c r="E166" s="46"/>
      <c r="F166" s="10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144</v>
      </c>
      <c r="C167" s="10"/>
      <c r="D167" s="46"/>
      <c r="E167" s="46"/>
      <c r="F167" s="10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145</v>
      </c>
      <c r="C168" s="10"/>
      <c r="D168" s="46"/>
      <c r="E168" s="46"/>
      <c r="F168" s="10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146</v>
      </c>
      <c r="C169" s="10"/>
      <c r="D169" s="46"/>
      <c r="E169" s="46"/>
      <c r="F169" s="10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147</v>
      </c>
      <c r="C170" s="10"/>
      <c r="D170" s="46"/>
      <c r="E170" s="46"/>
      <c r="F170" s="10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148</v>
      </c>
      <c r="C171" s="10"/>
      <c r="D171" s="46"/>
      <c r="E171" s="46"/>
      <c r="F171" s="10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149</v>
      </c>
      <c r="C172" s="10"/>
      <c r="D172" s="46"/>
      <c r="E172" s="46"/>
      <c r="F172" s="10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150</v>
      </c>
      <c r="C173" s="10"/>
      <c r="D173" s="46"/>
      <c r="E173" s="46"/>
      <c r="F173" s="10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151</v>
      </c>
      <c r="C174" s="10"/>
      <c r="D174" s="46"/>
      <c r="E174" s="46"/>
      <c r="F174" s="10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152</v>
      </c>
      <c r="C175" s="10"/>
      <c r="D175" s="46"/>
      <c r="E175" s="46"/>
      <c r="F175" s="10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153</v>
      </c>
      <c r="C176" s="10"/>
      <c r="D176" s="46"/>
      <c r="E176" s="46"/>
      <c r="F176" s="10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154</v>
      </c>
      <c r="C177" s="10"/>
      <c r="D177" s="46"/>
      <c r="E177" s="46"/>
      <c r="F177" s="10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155</v>
      </c>
      <c r="C178" s="10"/>
      <c r="D178" s="46"/>
      <c r="E178" s="46"/>
      <c r="F178" s="10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156</v>
      </c>
      <c r="C179" s="10"/>
      <c r="D179" s="46"/>
      <c r="E179" s="46"/>
      <c r="F179" s="10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157</v>
      </c>
      <c r="C180" s="10"/>
      <c r="D180" s="46"/>
      <c r="E180" s="46"/>
      <c r="F180" s="10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158</v>
      </c>
      <c r="C181" s="10"/>
      <c r="D181" s="46"/>
      <c r="E181" s="46"/>
      <c r="F181" s="10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159</v>
      </c>
      <c r="C182" s="10"/>
      <c r="D182" s="46"/>
      <c r="E182" s="46"/>
      <c r="F182" s="10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160</v>
      </c>
      <c r="C183" s="10"/>
      <c r="D183" s="46"/>
      <c r="E183" s="46"/>
      <c r="F183" s="10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161</v>
      </c>
      <c r="C184" s="10"/>
      <c r="D184" s="46"/>
      <c r="E184" s="46"/>
      <c r="F184" s="10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162</v>
      </c>
      <c r="C185" s="10"/>
      <c r="D185" s="46"/>
      <c r="E185" s="46"/>
      <c r="F185" s="10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163</v>
      </c>
      <c r="C186" s="10"/>
      <c r="D186" s="46"/>
      <c r="E186" s="46"/>
      <c r="F186" s="10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164</v>
      </c>
      <c r="C187" s="10"/>
      <c r="D187" s="46"/>
      <c r="E187" s="46"/>
      <c r="F187" s="10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165</v>
      </c>
      <c r="C188" s="10"/>
      <c r="D188" s="46"/>
      <c r="E188" s="46"/>
      <c r="F188" s="10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166</v>
      </c>
      <c r="C189" s="10"/>
      <c r="D189" s="46"/>
      <c r="E189" s="46"/>
      <c r="F189" s="10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167</v>
      </c>
      <c r="C190" s="10"/>
      <c r="D190" s="46"/>
      <c r="E190" s="46"/>
      <c r="F190" s="10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168</v>
      </c>
      <c r="C191" s="10"/>
      <c r="D191" s="46"/>
      <c r="E191" s="46"/>
      <c r="F191" s="10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169</v>
      </c>
      <c r="C192" s="10"/>
      <c r="D192" s="46"/>
      <c r="E192" s="46"/>
      <c r="F192" s="10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170</v>
      </c>
      <c r="C193" s="10"/>
      <c r="D193" s="46"/>
      <c r="E193" s="46"/>
      <c r="F193" s="10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171</v>
      </c>
      <c r="C194" s="10"/>
      <c r="D194" s="46"/>
      <c r="E194" s="46"/>
      <c r="F194" s="10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172</v>
      </c>
      <c r="C195" s="10"/>
      <c r="D195" s="46"/>
      <c r="E195" s="46"/>
      <c r="F195" s="10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173</v>
      </c>
      <c r="C196" s="10"/>
      <c r="D196" s="46"/>
      <c r="E196" s="46"/>
      <c r="F196" s="10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174</v>
      </c>
      <c r="C197" s="10"/>
      <c r="D197" s="46"/>
      <c r="E197" s="46"/>
      <c r="F197" s="10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175</v>
      </c>
      <c r="C198" s="10"/>
      <c r="D198" s="46"/>
      <c r="E198" s="46"/>
      <c r="F198" s="10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176</v>
      </c>
      <c r="C199" s="10"/>
      <c r="D199" s="46"/>
      <c r="E199" s="46"/>
      <c r="F199" s="10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177</v>
      </c>
      <c r="C200" s="10"/>
      <c r="D200" s="46"/>
      <c r="E200" s="46"/>
      <c r="F200" s="10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178</v>
      </c>
      <c r="C201" s="10"/>
      <c r="D201" s="46"/>
      <c r="E201" s="46"/>
      <c r="F201" s="10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179</v>
      </c>
      <c r="C202" s="10"/>
      <c r="D202" s="46"/>
      <c r="E202" s="46"/>
      <c r="F202" s="10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180</v>
      </c>
      <c r="C203" s="10"/>
      <c r="D203" s="46"/>
      <c r="E203" s="46"/>
      <c r="F203" s="10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181</v>
      </c>
      <c r="C204" s="10"/>
      <c r="D204" s="46"/>
      <c r="E204" s="46"/>
      <c r="F204" s="10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182</v>
      </c>
      <c r="C205" s="10"/>
      <c r="D205" s="46"/>
      <c r="E205" s="46"/>
      <c r="F205" s="10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183</v>
      </c>
      <c r="C206" s="10"/>
      <c r="D206" s="46"/>
      <c r="E206" s="46"/>
      <c r="F206" s="10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184</v>
      </c>
      <c r="C207" s="10"/>
      <c r="D207" s="46"/>
      <c r="E207" s="46"/>
      <c r="F207" s="10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185</v>
      </c>
      <c r="C208" s="10"/>
      <c r="D208" s="46"/>
      <c r="E208" s="46"/>
      <c r="F208" s="10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186</v>
      </c>
      <c r="C209" s="10"/>
      <c r="D209" s="46"/>
      <c r="E209" s="46"/>
      <c r="F209" s="10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187</v>
      </c>
      <c r="C210" s="10"/>
      <c r="D210" s="46"/>
      <c r="E210" s="46"/>
      <c r="F210" s="10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188</v>
      </c>
      <c r="C211" s="10"/>
      <c r="D211" s="46"/>
      <c r="E211" s="46"/>
      <c r="F211" s="10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189</v>
      </c>
      <c r="C212" s="10"/>
      <c r="D212" s="46"/>
      <c r="E212" s="46"/>
      <c r="F212" s="10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190</v>
      </c>
      <c r="C213" s="10"/>
      <c r="D213" s="46"/>
      <c r="E213" s="46"/>
      <c r="F213" s="10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191</v>
      </c>
      <c r="C214" s="10"/>
      <c r="D214" s="46"/>
      <c r="E214" s="46"/>
      <c r="F214" s="10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192</v>
      </c>
      <c r="C215" s="10"/>
      <c r="D215" s="46"/>
      <c r="E215" s="46"/>
      <c r="F215" s="10"/>
      <c r="G215" s="10"/>
      <c r="H215" s="12" t="str">
        <f t="shared" si="4"/>
        <v/>
      </c>
      <c r="I215" s="10"/>
      <c r="J215" s="46"/>
      <c r="K215" s="35"/>
    </row>
    <row r="216" spans="2:11" x14ac:dyDescent="0.25">
      <c r="B216" s="21">
        <f t="shared" si="5"/>
        <v>193</v>
      </c>
      <c r="C216" s="10"/>
      <c r="D216" s="46"/>
      <c r="E216" s="46"/>
      <c r="F216" s="10"/>
      <c r="G216" s="10"/>
      <c r="H216" s="12" t="str">
        <f t="shared" ref="H216:H279" si="6">IF(G216 &lt;&gt; "",VLOOKUP($G216,Defect_severity,2,FALSE),"")</f>
        <v/>
      </c>
      <c r="I216" s="10"/>
      <c r="J216" s="46"/>
      <c r="K216" s="35"/>
    </row>
    <row r="217" spans="2:11" x14ac:dyDescent="0.25">
      <c r="B217" s="21">
        <f t="shared" si="5"/>
        <v>194</v>
      </c>
      <c r="C217" s="10"/>
      <c r="D217" s="46"/>
      <c r="E217" s="46"/>
      <c r="F217" s="10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ref="B218:B281" si="7">B217+1</f>
        <v>195</v>
      </c>
      <c r="C218" s="10"/>
      <c r="D218" s="46"/>
      <c r="E218" s="46"/>
      <c r="F218" s="10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196</v>
      </c>
      <c r="C219" s="10"/>
      <c r="D219" s="46"/>
      <c r="E219" s="46"/>
      <c r="F219" s="10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197</v>
      </c>
      <c r="C220" s="10"/>
      <c r="D220" s="46"/>
      <c r="E220" s="46"/>
      <c r="F220" s="10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198</v>
      </c>
      <c r="C221" s="10"/>
      <c r="D221" s="46"/>
      <c r="E221" s="46"/>
      <c r="F221" s="10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199</v>
      </c>
      <c r="C222" s="10"/>
      <c r="D222" s="46"/>
      <c r="E222" s="46"/>
      <c r="F222" s="10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200</v>
      </c>
      <c r="C223" s="10"/>
      <c r="D223" s="46"/>
      <c r="E223" s="46"/>
      <c r="F223" s="10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201</v>
      </c>
      <c r="C224" s="10"/>
      <c r="D224" s="46"/>
      <c r="E224" s="46"/>
      <c r="F224" s="10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202</v>
      </c>
      <c r="C225" s="10"/>
      <c r="D225" s="46"/>
      <c r="E225" s="46"/>
      <c r="F225" s="10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203</v>
      </c>
      <c r="C226" s="10"/>
      <c r="D226" s="46"/>
      <c r="E226" s="46"/>
      <c r="F226" s="10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204</v>
      </c>
      <c r="C227" s="10"/>
      <c r="D227" s="46"/>
      <c r="E227" s="46"/>
      <c r="F227" s="10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205</v>
      </c>
      <c r="C228" s="10"/>
      <c r="D228" s="46"/>
      <c r="E228" s="46"/>
      <c r="F228" s="10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206</v>
      </c>
      <c r="C229" s="10"/>
      <c r="D229" s="46"/>
      <c r="E229" s="46"/>
      <c r="F229" s="10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207</v>
      </c>
      <c r="C230" s="10"/>
      <c r="D230" s="46"/>
      <c r="E230" s="46"/>
      <c r="F230" s="10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208</v>
      </c>
      <c r="C231" s="10"/>
      <c r="D231" s="46"/>
      <c r="E231" s="46"/>
      <c r="F231" s="10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209</v>
      </c>
      <c r="C232" s="10"/>
      <c r="D232" s="46"/>
      <c r="E232" s="46"/>
      <c r="F232" s="10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210</v>
      </c>
      <c r="C233" s="10"/>
      <c r="D233" s="46"/>
      <c r="E233" s="46"/>
      <c r="F233" s="10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211</v>
      </c>
      <c r="C234" s="10"/>
      <c r="D234" s="46"/>
      <c r="E234" s="46"/>
      <c r="F234" s="10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212</v>
      </c>
      <c r="C235" s="10"/>
      <c r="D235" s="46"/>
      <c r="E235" s="46"/>
      <c r="F235" s="10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213</v>
      </c>
      <c r="C236" s="10"/>
      <c r="D236" s="46"/>
      <c r="E236" s="46"/>
      <c r="F236" s="10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214</v>
      </c>
      <c r="C237" s="10"/>
      <c r="D237" s="46"/>
      <c r="E237" s="46"/>
      <c r="F237" s="10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215</v>
      </c>
      <c r="C238" s="10"/>
      <c r="D238" s="46"/>
      <c r="E238" s="46"/>
      <c r="F238" s="10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216</v>
      </c>
      <c r="C239" s="10"/>
      <c r="D239" s="46"/>
      <c r="E239" s="46"/>
      <c r="F239" s="10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217</v>
      </c>
      <c r="C240" s="10"/>
      <c r="D240" s="46"/>
      <c r="E240" s="46"/>
      <c r="F240" s="10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218</v>
      </c>
      <c r="C241" s="10"/>
      <c r="D241" s="46"/>
      <c r="E241" s="46"/>
      <c r="F241" s="10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219</v>
      </c>
      <c r="C242" s="10"/>
      <c r="D242" s="46"/>
      <c r="E242" s="46"/>
      <c r="F242" s="10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220</v>
      </c>
      <c r="C243" s="10"/>
      <c r="D243" s="46"/>
      <c r="E243" s="46"/>
      <c r="F243" s="10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221</v>
      </c>
      <c r="C244" s="10"/>
      <c r="D244" s="46"/>
      <c r="E244" s="46"/>
      <c r="F244" s="10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222</v>
      </c>
      <c r="C245" s="10"/>
      <c r="D245" s="46"/>
      <c r="E245" s="46"/>
      <c r="F245" s="10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223</v>
      </c>
      <c r="C246" s="10"/>
      <c r="D246" s="46"/>
      <c r="E246" s="46"/>
      <c r="F246" s="10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224</v>
      </c>
      <c r="C247" s="10"/>
      <c r="D247" s="46"/>
      <c r="E247" s="46"/>
      <c r="F247" s="10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225</v>
      </c>
      <c r="C248" s="10"/>
      <c r="D248" s="46"/>
      <c r="E248" s="46"/>
      <c r="F248" s="10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226</v>
      </c>
      <c r="C249" s="10"/>
      <c r="D249" s="46"/>
      <c r="E249" s="46"/>
      <c r="F249" s="10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227</v>
      </c>
      <c r="C250" s="10"/>
      <c r="D250" s="46"/>
      <c r="E250" s="46"/>
      <c r="F250" s="10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228</v>
      </c>
      <c r="C251" s="10"/>
      <c r="D251" s="46"/>
      <c r="E251" s="46"/>
      <c r="F251" s="10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229</v>
      </c>
      <c r="C252" s="10"/>
      <c r="D252" s="46"/>
      <c r="E252" s="46"/>
      <c r="F252" s="10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230</v>
      </c>
      <c r="C253" s="10"/>
      <c r="D253" s="46"/>
      <c r="E253" s="46"/>
      <c r="F253" s="10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231</v>
      </c>
      <c r="C254" s="10"/>
      <c r="D254" s="46"/>
      <c r="E254" s="46"/>
      <c r="F254" s="10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232</v>
      </c>
      <c r="C255" s="10"/>
      <c r="D255" s="46"/>
      <c r="E255" s="46"/>
      <c r="F255" s="10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233</v>
      </c>
      <c r="C256" s="10"/>
      <c r="D256" s="46"/>
      <c r="E256" s="46"/>
      <c r="F256" s="10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234</v>
      </c>
      <c r="C257" s="10"/>
      <c r="D257" s="46"/>
      <c r="E257" s="46"/>
      <c r="F257" s="10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235</v>
      </c>
      <c r="C258" s="10"/>
      <c r="D258" s="46"/>
      <c r="E258" s="46"/>
      <c r="F258" s="10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236</v>
      </c>
      <c r="C259" s="10"/>
      <c r="D259" s="46"/>
      <c r="E259" s="46"/>
      <c r="F259" s="10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237</v>
      </c>
      <c r="C260" s="10"/>
      <c r="D260" s="46"/>
      <c r="E260" s="46"/>
      <c r="F260" s="10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238</v>
      </c>
      <c r="C261" s="10"/>
      <c r="D261" s="46"/>
      <c r="E261" s="46"/>
      <c r="F261" s="10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239</v>
      </c>
      <c r="C262" s="10"/>
      <c r="D262" s="46"/>
      <c r="E262" s="46"/>
      <c r="F262" s="10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240</v>
      </c>
      <c r="C263" s="10"/>
      <c r="D263" s="46"/>
      <c r="E263" s="46"/>
      <c r="F263" s="10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241</v>
      </c>
      <c r="C264" s="10"/>
      <c r="D264" s="46"/>
      <c r="E264" s="46"/>
      <c r="F264" s="10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242</v>
      </c>
      <c r="C265" s="10"/>
      <c r="D265" s="46"/>
      <c r="E265" s="46"/>
      <c r="F265" s="10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243</v>
      </c>
      <c r="C266" s="10"/>
      <c r="D266" s="46"/>
      <c r="E266" s="46"/>
      <c r="F266" s="10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244</v>
      </c>
      <c r="C267" s="10"/>
      <c r="D267" s="46"/>
      <c r="E267" s="46"/>
      <c r="F267" s="10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245</v>
      </c>
      <c r="C268" s="10"/>
      <c r="D268" s="46"/>
      <c r="E268" s="46"/>
      <c r="F268" s="10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246</v>
      </c>
      <c r="C269" s="10"/>
      <c r="D269" s="46"/>
      <c r="E269" s="46"/>
      <c r="F269" s="10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247</v>
      </c>
      <c r="C270" s="10"/>
      <c r="D270" s="46"/>
      <c r="E270" s="46"/>
      <c r="F270" s="10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248</v>
      </c>
      <c r="C271" s="10"/>
      <c r="D271" s="46"/>
      <c r="E271" s="46"/>
      <c r="F271" s="10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249</v>
      </c>
      <c r="C272" s="10"/>
      <c r="D272" s="46"/>
      <c r="E272" s="46"/>
      <c r="F272" s="10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250</v>
      </c>
      <c r="C273" s="10"/>
      <c r="D273" s="46"/>
      <c r="E273" s="46"/>
      <c r="F273" s="10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251</v>
      </c>
      <c r="C274" s="10"/>
      <c r="D274" s="46"/>
      <c r="E274" s="46"/>
      <c r="F274" s="10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252</v>
      </c>
      <c r="C275" s="10"/>
      <c r="D275" s="46"/>
      <c r="E275" s="46"/>
      <c r="F275" s="10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253</v>
      </c>
      <c r="C276" s="10"/>
      <c r="D276" s="46"/>
      <c r="E276" s="46"/>
      <c r="F276" s="10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254</v>
      </c>
      <c r="C277" s="10"/>
      <c r="D277" s="46"/>
      <c r="E277" s="46"/>
      <c r="F277" s="10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255</v>
      </c>
      <c r="C278" s="10"/>
      <c r="D278" s="46"/>
      <c r="E278" s="46"/>
      <c r="F278" s="10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256</v>
      </c>
      <c r="C279" s="10"/>
      <c r="D279" s="46"/>
      <c r="E279" s="46"/>
      <c r="F279" s="10"/>
      <c r="G279" s="10"/>
      <c r="H279" s="12" t="str">
        <f t="shared" si="6"/>
        <v/>
      </c>
      <c r="I279" s="10"/>
      <c r="J279" s="46"/>
      <c r="K279" s="35"/>
    </row>
    <row r="280" spans="2:11" x14ac:dyDescent="0.25">
      <c r="B280" s="21">
        <f t="shared" si="7"/>
        <v>257</v>
      </c>
      <c r="C280" s="10"/>
      <c r="D280" s="46"/>
      <c r="E280" s="46"/>
      <c r="F280" s="10"/>
      <c r="G280" s="10"/>
      <c r="H280" s="12" t="str">
        <f t="shared" ref="H280:H323" si="8">IF(G280 &lt;&gt; "",VLOOKUP($G280,Defect_severity,2,FALSE),"")</f>
        <v/>
      </c>
      <c r="I280" s="10"/>
      <c r="J280" s="46"/>
      <c r="K280" s="35"/>
    </row>
    <row r="281" spans="2:11" x14ac:dyDescent="0.25">
      <c r="B281" s="21">
        <f t="shared" si="7"/>
        <v>258</v>
      </c>
      <c r="C281" s="10"/>
      <c r="D281" s="46"/>
      <c r="E281" s="46"/>
      <c r="F281" s="10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ref="B282:B345" si="9">B281+1</f>
        <v>259</v>
      </c>
      <c r="C282" s="10"/>
      <c r="D282" s="46"/>
      <c r="E282" s="46"/>
      <c r="F282" s="10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260</v>
      </c>
      <c r="C283" s="10"/>
      <c r="D283" s="46"/>
      <c r="E283" s="46"/>
      <c r="F283" s="10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261</v>
      </c>
      <c r="C284" s="10"/>
      <c r="D284" s="46"/>
      <c r="E284" s="46"/>
      <c r="F284" s="10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262</v>
      </c>
      <c r="C285" s="10"/>
      <c r="D285" s="46"/>
      <c r="E285" s="46"/>
      <c r="F285" s="10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263</v>
      </c>
      <c r="C286" s="10"/>
      <c r="D286" s="46"/>
      <c r="E286" s="46"/>
      <c r="F286" s="10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264</v>
      </c>
      <c r="C287" s="10"/>
      <c r="D287" s="46"/>
      <c r="E287" s="46"/>
      <c r="F287" s="10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265</v>
      </c>
      <c r="C288" s="10"/>
      <c r="D288" s="46"/>
      <c r="E288" s="46"/>
      <c r="F288" s="10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266</v>
      </c>
      <c r="C289" s="10"/>
      <c r="D289" s="46"/>
      <c r="E289" s="46"/>
      <c r="F289" s="10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267</v>
      </c>
      <c r="C290" s="10"/>
      <c r="D290" s="46"/>
      <c r="E290" s="46"/>
      <c r="F290" s="10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268</v>
      </c>
      <c r="C291" s="10"/>
      <c r="D291" s="46"/>
      <c r="E291" s="46"/>
      <c r="F291" s="10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269</v>
      </c>
      <c r="C292" s="10"/>
      <c r="D292" s="46"/>
      <c r="E292" s="46"/>
      <c r="F292" s="10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270</v>
      </c>
      <c r="C293" s="10"/>
      <c r="D293" s="46"/>
      <c r="E293" s="46"/>
      <c r="F293" s="10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271</v>
      </c>
      <c r="C294" s="10"/>
      <c r="D294" s="46"/>
      <c r="E294" s="46"/>
      <c r="F294" s="10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272</v>
      </c>
      <c r="C295" s="10"/>
      <c r="D295" s="46"/>
      <c r="E295" s="46"/>
      <c r="F295" s="10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273</v>
      </c>
      <c r="C296" s="10"/>
      <c r="D296" s="46"/>
      <c r="E296" s="46"/>
      <c r="F296" s="10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274</v>
      </c>
      <c r="C297" s="10"/>
      <c r="D297" s="46"/>
      <c r="E297" s="46"/>
      <c r="F297" s="10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275</v>
      </c>
      <c r="C298" s="10"/>
      <c r="D298" s="46"/>
      <c r="E298" s="46"/>
      <c r="F298" s="10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276</v>
      </c>
      <c r="C299" s="10"/>
      <c r="D299" s="46"/>
      <c r="E299" s="46"/>
      <c r="F299" s="10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277</v>
      </c>
      <c r="C300" s="10"/>
      <c r="D300" s="46"/>
      <c r="E300" s="46"/>
      <c r="F300" s="10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278</v>
      </c>
      <c r="C301" s="10"/>
      <c r="D301" s="46"/>
      <c r="E301" s="46"/>
      <c r="F301" s="10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279</v>
      </c>
      <c r="C302" s="10"/>
      <c r="D302" s="46"/>
      <c r="E302" s="46"/>
      <c r="F302" s="10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280</v>
      </c>
      <c r="C303" s="10"/>
      <c r="D303" s="46"/>
      <c r="E303" s="46"/>
      <c r="F303" s="10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281</v>
      </c>
      <c r="C304" s="10"/>
      <c r="D304" s="46"/>
      <c r="E304" s="46"/>
      <c r="F304" s="10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282</v>
      </c>
      <c r="C305" s="10"/>
      <c r="D305" s="46"/>
      <c r="E305" s="46"/>
      <c r="F305" s="10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283</v>
      </c>
      <c r="C306" s="10"/>
      <c r="D306" s="46"/>
      <c r="E306" s="46"/>
      <c r="F306" s="10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284</v>
      </c>
      <c r="C307" s="10"/>
      <c r="D307" s="46"/>
      <c r="E307" s="46"/>
      <c r="F307" s="10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285</v>
      </c>
      <c r="C308" s="10"/>
      <c r="D308" s="46"/>
      <c r="E308" s="46"/>
      <c r="F308" s="10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286</v>
      </c>
      <c r="C309" s="10"/>
      <c r="D309" s="46"/>
      <c r="E309" s="46"/>
      <c r="F309" s="10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287</v>
      </c>
      <c r="C310" s="10"/>
      <c r="D310" s="46"/>
      <c r="E310" s="46"/>
      <c r="F310" s="10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288</v>
      </c>
      <c r="C311" s="10"/>
      <c r="D311" s="46"/>
      <c r="E311" s="46"/>
      <c r="F311" s="10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289</v>
      </c>
      <c r="C312" s="10"/>
      <c r="D312" s="46"/>
      <c r="E312" s="46"/>
      <c r="F312" s="10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290</v>
      </c>
      <c r="C313" s="10"/>
      <c r="D313" s="46"/>
      <c r="E313" s="46"/>
      <c r="F313" s="10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291</v>
      </c>
      <c r="C314" s="10"/>
      <c r="D314" s="46"/>
      <c r="E314" s="46"/>
      <c r="F314" s="10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292</v>
      </c>
      <c r="C315" s="10"/>
      <c r="D315" s="46"/>
      <c r="E315" s="46"/>
      <c r="F315" s="10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293</v>
      </c>
      <c r="C316" s="10"/>
      <c r="D316" s="46"/>
      <c r="E316" s="46"/>
      <c r="F316" s="10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294</v>
      </c>
      <c r="C317" s="10"/>
      <c r="D317" s="46"/>
      <c r="E317" s="46"/>
      <c r="F317" s="10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295</v>
      </c>
      <c r="C318" s="10"/>
      <c r="D318" s="46"/>
      <c r="E318" s="46"/>
      <c r="F318" s="10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296</v>
      </c>
      <c r="C319" s="10"/>
      <c r="D319" s="46"/>
      <c r="E319" s="46"/>
      <c r="F319" s="10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">
        <f t="shared" si="9"/>
        <v>297</v>
      </c>
      <c r="C320" s="10"/>
      <c r="D320" s="46"/>
      <c r="E320" s="46"/>
      <c r="F320" s="10"/>
      <c r="G320" s="10"/>
      <c r="H320" s="12" t="str">
        <f t="shared" si="8"/>
        <v/>
      </c>
      <c r="I320" s="10"/>
      <c r="J320" s="46"/>
      <c r="K320" s="35"/>
    </row>
    <row r="321" spans="2:11" x14ac:dyDescent="0.25">
      <c r="B321" s="21">
        <f t="shared" si="9"/>
        <v>298</v>
      </c>
      <c r="C321" s="10"/>
      <c r="D321" s="46"/>
      <c r="E321" s="46"/>
      <c r="F321" s="10"/>
      <c r="G321" s="10"/>
      <c r="H321" s="12" t="str">
        <f t="shared" si="8"/>
        <v/>
      </c>
      <c r="I321" s="10"/>
      <c r="J321" s="46"/>
      <c r="K321" s="35"/>
    </row>
    <row r="322" spans="2:11" x14ac:dyDescent="0.25">
      <c r="B322" s="21">
        <f t="shared" si="9"/>
        <v>299</v>
      </c>
      <c r="C322" s="10"/>
      <c r="D322" s="46"/>
      <c r="E322" s="46"/>
      <c r="F322" s="10"/>
      <c r="G322" s="10"/>
      <c r="H322" s="12" t="str">
        <f t="shared" si="8"/>
        <v/>
      </c>
      <c r="I322" s="10"/>
      <c r="J322" s="46"/>
      <c r="K322" s="35"/>
    </row>
    <row r="323" spans="2:11" x14ac:dyDescent="0.25">
      <c r="B323" s="21">
        <f t="shared" si="9"/>
        <v>300</v>
      </c>
      <c r="C323" s="10"/>
      <c r="D323" s="46"/>
      <c r="E323" s="46"/>
      <c r="F323" s="10"/>
      <c r="G323" s="10"/>
      <c r="H323" s="12" t="str">
        <f t="shared" si="8"/>
        <v/>
      </c>
      <c r="I323" s="10"/>
      <c r="J323" s="46"/>
      <c r="K323" s="35"/>
    </row>
    <row r="324" spans="2:11" x14ac:dyDescent="0.25">
      <c r="B324" s="21">
        <f t="shared" si="9"/>
        <v>301</v>
      </c>
      <c r="C324" s="10"/>
      <c r="D324" s="46"/>
      <c r="E324" s="46"/>
      <c r="F324" s="10"/>
      <c r="G324" s="10"/>
      <c r="H324" s="12" t="str">
        <f t="shared" ref="H324:H387" si="10">IF(G324 &lt;&gt; "",VLOOKUP($G324,Defect_severity,2,FALSE),"")</f>
        <v/>
      </c>
      <c r="I324" s="10"/>
      <c r="J324" s="46"/>
      <c r="K324" s="35"/>
    </row>
    <row r="325" spans="2:11" x14ac:dyDescent="0.25">
      <c r="B325" s="21">
        <f t="shared" si="9"/>
        <v>302</v>
      </c>
      <c r="C325" s="10"/>
      <c r="D325" s="46"/>
      <c r="E325" s="46"/>
      <c r="F325" s="10"/>
      <c r="G325" s="10"/>
      <c r="H325" s="12" t="str">
        <f t="shared" si="10"/>
        <v/>
      </c>
      <c r="I325" s="10"/>
      <c r="J325" s="46"/>
      <c r="K325" s="35"/>
    </row>
    <row r="326" spans="2:11" x14ac:dyDescent="0.25">
      <c r="B326" s="21">
        <f t="shared" si="9"/>
        <v>303</v>
      </c>
      <c r="C326" s="10"/>
      <c r="D326" s="46"/>
      <c r="E326" s="46"/>
      <c r="F326" s="10"/>
      <c r="G326" s="10"/>
      <c r="H326" s="12" t="str">
        <f t="shared" si="10"/>
        <v/>
      </c>
      <c r="I326" s="10"/>
      <c r="J326" s="46"/>
      <c r="K326" s="35"/>
    </row>
    <row r="327" spans="2:11" x14ac:dyDescent="0.25">
      <c r="B327" s="21">
        <f t="shared" si="9"/>
        <v>304</v>
      </c>
      <c r="C327" s="10"/>
      <c r="D327" s="46"/>
      <c r="E327" s="46"/>
      <c r="F327" s="10"/>
      <c r="G327" s="10"/>
      <c r="H327" s="12" t="str">
        <f t="shared" si="10"/>
        <v/>
      </c>
      <c r="I327" s="10"/>
      <c r="J327" s="46"/>
      <c r="K327" s="35"/>
    </row>
    <row r="328" spans="2:11" x14ac:dyDescent="0.25">
      <c r="B328" s="21">
        <f t="shared" si="9"/>
        <v>305</v>
      </c>
      <c r="C328" s="10"/>
      <c r="D328" s="46"/>
      <c r="E328" s="46"/>
      <c r="F328" s="10"/>
      <c r="G328" s="10"/>
      <c r="H328" s="12" t="str">
        <f t="shared" si="10"/>
        <v/>
      </c>
      <c r="I328" s="10"/>
      <c r="J328" s="46"/>
      <c r="K328" s="35"/>
    </row>
    <row r="329" spans="2:11" x14ac:dyDescent="0.25">
      <c r="B329" s="21">
        <f t="shared" si="9"/>
        <v>306</v>
      </c>
      <c r="C329" s="10"/>
      <c r="D329" s="46"/>
      <c r="E329" s="46"/>
      <c r="F329" s="10"/>
      <c r="G329" s="10"/>
      <c r="H329" s="12" t="str">
        <f t="shared" si="10"/>
        <v/>
      </c>
      <c r="I329" s="10"/>
      <c r="J329" s="46"/>
      <c r="K329" s="35"/>
    </row>
    <row r="330" spans="2:11" x14ac:dyDescent="0.25">
      <c r="B330" s="21">
        <f t="shared" si="9"/>
        <v>307</v>
      </c>
      <c r="C330" s="10"/>
      <c r="D330" s="46"/>
      <c r="E330" s="46"/>
      <c r="F330" s="10"/>
      <c r="G330" s="10"/>
      <c r="H330" s="12" t="str">
        <f t="shared" si="10"/>
        <v/>
      </c>
      <c r="I330" s="10"/>
      <c r="J330" s="46"/>
      <c r="K330" s="35"/>
    </row>
    <row r="331" spans="2:11" x14ac:dyDescent="0.25">
      <c r="B331" s="21">
        <f t="shared" si="9"/>
        <v>308</v>
      </c>
      <c r="C331" s="10"/>
      <c r="D331" s="46"/>
      <c r="E331" s="46"/>
      <c r="F331" s="10"/>
      <c r="G331" s="10"/>
      <c r="H331" s="12" t="str">
        <f t="shared" si="10"/>
        <v/>
      </c>
      <c r="I331" s="10"/>
      <c r="J331" s="46"/>
      <c r="K331" s="35"/>
    </row>
    <row r="332" spans="2:11" x14ac:dyDescent="0.25">
      <c r="B332" s="21">
        <f t="shared" si="9"/>
        <v>309</v>
      </c>
      <c r="C332" s="10"/>
      <c r="D332" s="46"/>
      <c r="E332" s="46"/>
      <c r="F332" s="10"/>
      <c r="G332" s="10"/>
      <c r="H332" s="12" t="str">
        <f t="shared" si="10"/>
        <v/>
      </c>
      <c r="I332" s="10"/>
      <c r="J332" s="46"/>
      <c r="K332" s="35"/>
    </row>
    <row r="333" spans="2:11" x14ac:dyDescent="0.25">
      <c r="B333" s="21">
        <f t="shared" si="9"/>
        <v>310</v>
      </c>
      <c r="C333" s="10"/>
      <c r="D333" s="46"/>
      <c r="E333" s="46"/>
      <c r="F333" s="10"/>
      <c r="G333" s="10"/>
      <c r="H333" s="12" t="str">
        <f t="shared" si="10"/>
        <v/>
      </c>
      <c r="I333" s="10"/>
      <c r="J333" s="46"/>
      <c r="K333" s="35"/>
    </row>
    <row r="334" spans="2:11" x14ac:dyDescent="0.25">
      <c r="B334" s="21">
        <f t="shared" si="9"/>
        <v>311</v>
      </c>
      <c r="C334" s="10"/>
      <c r="D334" s="46"/>
      <c r="E334" s="46"/>
      <c r="F334" s="10"/>
      <c r="G334" s="10"/>
      <c r="H334" s="12" t="str">
        <f t="shared" si="10"/>
        <v/>
      </c>
      <c r="I334" s="10"/>
      <c r="J334" s="46"/>
      <c r="K334" s="35"/>
    </row>
    <row r="335" spans="2:11" x14ac:dyDescent="0.25">
      <c r="B335" s="21">
        <f t="shared" si="9"/>
        <v>312</v>
      </c>
      <c r="C335" s="10"/>
      <c r="D335" s="46"/>
      <c r="E335" s="46"/>
      <c r="F335" s="10"/>
      <c r="G335" s="10"/>
      <c r="H335" s="12" t="str">
        <f t="shared" si="10"/>
        <v/>
      </c>
      <c r="I335" s="10"/>
      <c r="J335" s="46"/>
      <c r="K335" s="35"/>
    </row>
    <row r="336" spans="2:11" x14ac:dyDescent="0.25">
      <c r="B336" s="21">
        <f t="shared" si="9"/>
        <v>313</v>
      </c>
      <c r="C336" s="10"/>
      <c r="D336" s="46"/>
      <c r="E336" s="46"/>
      <c r="F336" s="10"/>
      <c r="G336" s="10"/>
      <c r="H336" s="12" t="str">
        <f t="shared" si="10"/>
        <v/>
      </c>
      <c r="I336" s="10"/>
      <c r="J336" s="46"/>
      <c r="K336" s="35"/>
    </row>
    <row r="337" spans="2:11" x14ac:dyDescent="0.25">
      <c r="B337" s="21">
        <f t="shared" si="9"/>
        <v>314</v>
      </c>
      <c r="C337" s="10"/>
      <c r="D337" s="46"/>
      <c r="E337" s="46"/>
      <c r="F337" s="10"/>
      <c r="G337" s="10"/>
      <c r="H337" s="12" t="str">
        <f t="shared" si="10"/>
        <v/>
      </c>
      <c r="I337" s="10"/>
      <c r="J337" s="46"/>
      <c r="K337" s="35"/>
    </row>
    <row r="338" spans="2:11" x14ac:dyDescent="0.25">
      <c r="B338" s="21">
        <f t="shared" si="9"/>
        <v>315</v>
      </c>
      <c r="C338" s="10"/>
      <c r="D338" s="46"/>
      <c r="E338" s="46"/>
      <c r="F338" s="10"/>
      <c r="G338" s="10"/>
      <c r="H338" s="12" t="str">
        <f t="shared" si="10"/>
        <v/>
      </c>
      <c r="I338" s="10"/>
      <c r="J338" s="46"/>
      <c r="K338" s="35"/>
    </row>
    <row r="339" spans="2:11" x14ac:dyDescent="0.25">
      <c r="B339" s="21">
        <f t="shared" si="9"/>
        <v>316</v>
      </c>
      <c r="C339" s="10"/>
      <c r="D339" s="46"/>
      <c r="E339" s="46"/>
      <c r="F339" s="10"/>
      <c r="G339" s="10"/>
      <c r="H339" s="12" t="str">
        <f t="shared" si="10"/>
        <v/>
      </c>
      <c r="I339" s="10"/>
      <c r="J339" s="46"/>
      <c r="K339" s="35"/>
    </row>
    <row r="340" spans="2:11" x14ac:dyDescent="0.25">
      <c r="B340" s="21">
        <f t="shared" si="9"/>
        <v>317</v>
      </c>
      <c r="C340" s="10"/>
      <c r="D340" s="46"/>
      <c r="E340" s="46"/>
      <c r="F340" s="10"/>
      <c r="G340" s="10"/>
      <c r="H340" s="12" t="str">
        <f t="shared" si="10"/>
        <v/>
      </c>
      <c r="I340" s="10"/>
      <c r="J340" s="46"/>
      <c r="K340" s="35"/>
    </row>
    <row r="341" spans="2:11" x14ac:dyDescent="0.25">
      <c r="B341" s="21">
        <f t="shared" si="9"/>
        <v>318</v>
      </c>
      <c r="C341" s="10"/>
      <c r="D341" s="46"/>
      <c r="E341" s="46"/>
      <c r="F341" s="10"/>
      <c r="G341" s="10"/>
      <c r="H341" s="12" t="str">
        <f t="shared" si="10"/>
        <v/>
      </c>
      <c r="I341" s="10"/>
      <c r="J341" s="46"/>
      <c r="K341" s="35"/>
    </row>
    <row r="342" spans="2:11" x14ac:dyDescent="0.25">
      <c r="B342" s="21">
        <f t="shared" si="9"/>
        <v>319</v>
      </c>
      <c r="C342" s="10"/>
      <c r="D342" s="46"/>
      <c r="E342" s="46"/>
      <c r="F342" s="10"/>
      <c r="G342" s="10"/>
      <c r="H342" s="12" t="str">
        <f t="shared" si="10"/>
        <v/>
      </c>
      <c r="I342" s="10"/>
      <c r="J342" s="46"/>
      <c r="K342" s="35"/>
    </row>
    <row r="343" spans="2:11" x14ac:dyDescent="0.25">
      <c r="B343" s="21">
        <f t="shared" si="9"/>
        <v>320</v>
      </c>
      <c r="C343" s="10"/>
      <c r="D343" s="46"/>
      <c r="E343" s="46"/>
      <c r="F343" s="10"/>
      <c r="G343" s="10"/>
      <c r="H343" s="12" t="str">
        <f t="shared" si="10"/>
        <v/>
      </c>
      <c r="I343" s="10"/>
      <c r="J343" s="46"/>
      <c r="K343" s="35"/>
    </row>
    <row r="344" spans="2:11" x14ac:dyDescent="0.25">
      <c r="B344" s="21">
        <f t="shared" si="9"/>
        <v>321</v>
      </c>
      <c r="C344" s="10"/>
      <c r="D344" s="46"/>
      <c r="E344" s="46"/>
      <c r="F344" s="10"/>
      <c r="G344" s="10"/>
      <c r="H344" s="12" t="str">
        <f t="shared" si="10"/>
        <v/>
      </c>
      <c r="I344" s="10"/>
      <c r="J344" s="46"/>
      <c r="K344" s="35"/>
    </row>
    <row r="345" spans="2:11" x14ac:dyDescent="0.25">
      <c r="B345" s="21">
        <f t="shared" si="9"/>
        <v>322</v>
      </c>
      <c r="C345" s="10"/>
      <c r="D345" s="46"/>
      <c r="E345" s="46"/>
      <c r="F345" s="10"/>
      <c r="G345" s="10"/>
      <c r="H345" s="12" t="str">
        <f t="shared" si="10"/>
        <v/>
      </c>
      <c r="I345" s="10"/>
      <c r="J345" s="46"/>
      <c r="K345" s="35"/>
    </row>
    <row r="346" spans="2:11" x14ac:dyDescent="0.25">
      <c r="B346" s="21">
        <f t="shared" ref="B346:B409" si="11">B345+1</f>
        <v>323</v>
      </c>
      <c r="C346" s="10"/>
      <c r="D346" s="46"/>
      <c r="E346" s="46"/>
      <c r="F346" s="10"/>
      <c r="G346" s="10"/>
      <c r="H346" s="12" t="str">
        <f t="shared" si="10"/>
        <v/>
      </c>
      <c r="I346" s="10"/>
      <c r="J346" s="46"/>
      <c r="K346" s="35"/>
    </row>
    <row r="347" spans="2:11" x14ac:dyDescent="0.25">
      <c r="B347" s="21">
        <f t="shared" si="11"/>
        <v>324</v>
      </c>
      <c r="C347" s="10"/>
      <c r="D347" s="46"/>
      <c r="E347" s="46"/>
      <c r="F347" s="10"/>
      <c r="G347" s="10"/>
      <c r="H347" s="12" t="str">
        <f t="shared" si="10"/>
        <v/>
      </c>
      <c r="I347" s="10"/>
      <c r="J347" s="46"/>
      <c r="K347" s="35"/>
    </row>
    <row r="348" spans="2:11" x14ac:dyDescent="0.25">
      <c r="B348" s="21">
        <f t="shared" si="11"/>
        <v>325</v>
      </c>
      <c r="C348" s="10"/>
      <c r="D348" s="46"/>
      <c r="E348" s="46"/>
      <c r="F348" s="10"/>
      <c r="G348" s="10"/>
      <c r="H348" s="12" t="str">
        <f t="shared" si="10"/>
        <v/>
      </c>
      <c r="I348" s="10"/>
      <c r="J348" s="46"/>
      <c r="K348" s="35"/>
    </row>
    <row r="349" spans="2:11" x14ac:dyDescent="0.25">
      <c r="B349" s="21">
        <f t="shared" si="11"/>
        <v>326</v>
      </c>
      <c r="C349" s="10"/>
      <c r="D349" s="46"/>
      <c r="E349" s="46"/>
      <c r="F349" s="10"/>
      <c r="G349" s="10"/>
      <c r="H349" s="12" t="str">
        <f t="shared" si="10"/>
        <v/>
      </c>
      <c r="I349" s="10"/>
      <c r="J349" s="46"/>
      <c r="K349" s="35"/>
    </row>
    <row r="350" spans="2:11" x14ac:dyDescent="0.25">
      <c r="B350" s="21">
        <f t="shared" si="11"/>
        <v>327</v>
      </c>
      <c r="C350" s="10"/>
      <c r="D350" s="46"/>
      <c r="E350" s="46"/>
      <c r="F350" s="10"/>
      <c r="G350" s="10"/>
      <c r="H350" s="12" t="str">
        <f t="shared" si="10"/>
        <v/>
      </c>
      <c r="I350" s="10"/>
      <c r="J350" s="46"/>
      <c r="K350" s="35"/>
    </row>
    <row r="351" spans="2:11" x14ac:dyDescent="0.25">
      <c r="B351" s="21">
        <f t="shared" si="11"/>
        <v>328</v>
      </c>
      <c r="C351" s="10"/>
      <c r="D351" s="46"/>
      <c r="E351" s="46"/>
      <c r="F351" s="10"/>
      <c r="G351" s="10"/>
      <c r="H351" s="12" t="str">
        <f t="shared" si="10"/>
        <v/>
      </c>
      <c r="I351" s="10"/>
      <c r="J351" s="46"/>
      <c r="K351" s="35"/>
    </row>
    <row r="352" spans="2:11" x14ac:dyDescent="0.25">
      <c r="B352" s="21">
        <f t="shared" si="11"/>
        <v>329</v>
      </c>
      <c r="C352" s="10"/>
      <c r="D352" s="46"/>
      <c r="E352" s="46"/>
      <c r="F352" s="10"/>
      <c r="G352" s="10"/>
      <c r="H352" s="12" t="str">
        <f t="shared" si="10"/>
        <v/>
      </c>
      <c r="I352" s="10"/>
      <c r="J352" s="46"/>
      <c r="K352" s="35"/>
    </row>
    <row r="353" spans="2:11" x14ac:dyDescent="0.25">
      <c r="B353" s="21">
        <f t="shared" si="11"/>
        <v>330</v>
      </c>
      <c r="C353" s="10"/>
      <c r="D353" s="46"/>
      <c r="E353" s="46"/>
      <c r="F353" s="10"/>
      <c r="G353" s="10"/>
      <c r="H353" s="12" t="str">
        <f t="shared" si="10"/>
        <v/>
      </c>
      <c r="I353" s="10"/>
      <c r="J353" s="46"/>
      <c r="K353" s="35"/>
    </row>
    <row r="354" spans="2:11" x14ac:dyDescent="0.25">
      <c r="B354" s="21">
        <f t="shared" si="11"/>
        <v>331</v>
      </c>
      <c r="C354" s="10"/>
      <c r="D354" s="46"/>
      <c r="E354" s="46"/>
      <c r="F354" s="10"/>
      <c r="G354" s="10"/>
      <c r="H354" s="12" t="str">
        <f t="shared" si="10"/>
        <v/>
      </c>
      <c r="I354" s="10"/>
      <c r="J354" s="46"/>
      <c r="K354" s="35"/>
    </row>
    <row r="355" spans="2:11" x14ac:dyDescent="0.25">
      <c r="B355" s="21">
        <f t="shared" si="11"/>
        <v>332</v>
      </c>
      <c r="C355" s="10"/>
      <c r="D355" s="46"/>
      <c r="E355" s="46"/>
      <c r="F355" s="10"/>
      <c r="G355" s="10"/>
      <c r="H355" s="12" t="str">
        <f t="shared" si="10"/>
        <v/>
      </c>
      <c r="I355" s="10"/>
      <c r="J355" s="46"/>
      <c r="K355" s="35"/>
    </row>
    <row r="356" spans="2:11" x14ac:dyDescent="0.25">
      <c r="B356" s="21">
        <f t="shared" si="11"/>
        <v>333</v>
      </c>
      <c r="C356" s="10"/>
      <c r="D356" s="46"/>
      <c r="E356" s="46"/>
      <c r="F356" s="10"/>
      <c r="G356" s="10"/>
      <c r="H356" s="12" t="str">
        <f t="shared" si="10"/>
        <v/>
      </c>
      <c r="I356" s="10"/>
      <c r="J356" s="46"/>
      <c r="K356" s="35"/>
    </row>
    <row r="357" spans="2:11" x14ac:dyDescent="0.25">
      <c r="B357" s="21">
        <f t="shared" si="11"/>
        <v>334</v>
      </c>
      <c r="C357" s="10"/>
      <c r="D357" s="46"/>
      <c r="E357" s="46"/>
      <c r="F357" s="10"/>
      <c r="G357" s="10"/>
      <c r="H357" s="12" t="str">
        <f t="shared" si="10"/>
        <v/>
      </c>
      <c r="I357" s="10"/>
      <c r="J357" s="46"/>
      <c r="K357" s="35"/>
    </row>
    <row r="358" spans="2:11" x14ac:dyDescent="0.25">
      <c r="B358" s="21">
        <f t="shared" si="11"/>
        <v>335</v>
      </c>
      <c r="C358" s="10"/>
      <c r="D358" s="46"/>
      <c r="E358" s="46"/>
      <c r="F358" s="10"/>
      <c r="G358" s="10"/>
      <c r="H358" s="12" t="str">
        <f t="shared" si="10"/>
        <v/>
      </c>
      <c r="I358" s="10"/>
      <c r="J358" s="46"/>
      <c r="K358" s="35"/>
    </row>
    <row r="359" spans="2:11" x14ac:dyDescent="0.25">
      <c r="B359" s="21">
        <f t="shared" si="11"/>
        <v>336</v>
      </c>
      <c r="C359" s="10"/>
      <c r="D359" s="46"/>
      <c r="E359" s="46"/>
      <c r="F359" s="10"/>
      <c r="G359" s="10"/>
      <c r="H359" s="12" t="str">
        <f t="shared" si="10"/>
        <v/>
      </c>
      <c r="I359" s="10"/>
      <c r="J359" s="46"/>
      <c r="K359" s="35"/>
    </row>
    <row r="360" spans="2:11" x14ac:dyDescent="0.25">
      <c r="B360" s="21">
        <f t="shared" si="11"/>
        <v>337</v>
      </c>
      <c r="C360" s="10"/>
      <c r="D360" s="46"/>
      <c r="E360" s="46"/>
      <c r="F360" s="10"/>
      <c r="G360" s="10"/>
      <c r="H360" s="12" t="str">
        <f t="shared" si="10"/>
        <v/>
      </c>
      <c r="I360" s="10"/>
      <c r="J360" s="46"/>
      <c r="K360" s="35"/>
    </row>
    <row r="361" spans="2:11" x14ac:dyDescent="0.25">
      <c r="B361" s="21">
        <f t="shared" si="11"/>
        <v>338</v>
      </c>
      <c r="C361" s="10"/>
      <c r="D361" s="46"/>
      <c r="E361" s="46"/>
      <c r="F361" s="10"/>
      <c r="G361" s="10"/>
      <c r="H361" s="12" t="str">
        <f t="shared" si="10"/>
        <v/>
      </c>
      <c r="I361" s="10"/>
      <c r="J361" s="46"/>
      <c r="K361" s="35"/>
    </row>
    <row r="362" spans="2:11" x14ac:dyDescent="0.25">
      <c r="B362" s="21">
        <f t="shared" si="11"/>
        <v>339</v>
      </c>
      <c r="C362" s="10"/>
      <c r="D362" s="46"/>
      <c r="E362" s="46"/>
      <c r="F362" s="10"/>
      <c r="G362" s="10"/>
      <c r="H362" s="12" t="str">
        <f t="shared" si="10"/>
        <v/>
      </c>
      <c r="I362" s="10"/>
      <c r="J362" s="46"/>
      <c r="K362" s="35"/>
    </row>
    <row r="363" spans="2:11" x14ac:dyDescent="0.25">
      <c r="B363" s="21">
        <f t="shared" si="11"/>
        <v>340</v>
      </c>
      <c r="C363" s="10"/>
      <c r="D363" s="46"/>
      <c r="E363" s="46"/>
      <c r="F363" s="10"/>
      <c r="G363" s="10"/>
      <c r="H363" s="12" t="str">
        <f t="shared" si="10"/>
        <v/>
      </c>
      <c r="I363" s="10"/>
      <c r="J363" s="46"/>
      <c r="K363" s="35"/>
    </row>
    <row r="364" spans="2:11" x14ac:dyDescent="0.25">
      <c r="B364" s="21">
        <f t="shared" si="11"/>
        <v>341</v>
      </c>
      <c r="C364" s="10"/>
      <c r="D364" s="46"/>
      <c r="E364" s="46"/>
      <c r="F364" s="10"/>
      <c r="G364" s="10"/>
      <c r="H364" s="12" t="str">
        <f t="shared" si="10"/>
        <v/>
      </c>
      <c r="I364" s="10"/>
      <c r="J364" s="46"/>
      <c r="K364" s="35"/>
    </row>
    <row r="365" spans="2:11" x14ac:dyDescent="0.25">
      <c r="B365" s="21">
        <f t="shared" si="11"/>
        <v>342</v>
      </c>
      <c r="C365" s="10"/>
      <c r="D365" s="46"/>
      <c r="E365" s="46"/>
      <c r="F365" s="10"/>
      <c r="G365" s="10"/>
      <c r="H365" s="12" t="str">
        <f t="shared" si="10"/>
        <v/>
      </c>
      <c r="I365" s="10"/>
      <c r="J365" s="46"/>
      <c r="K365" s="35"/>
    </row>
    <row r="366" spans="2:11" x14ac:dyDescent="0.25">
      <c r="B366" s="21">
        <f t="shared" si="11"/>
        <v>343</v>
      </c>
      <c r="C366" s="10"/>
      <c r="D366" s="46"/>
      <c r="E366" s="46"/>
      <c r="F366" s="10"/>
      <c r="G366" s="10"/>
      <c r="H366" s="12" t="str">
        <f t="shared" si="10"/>
        <v/>
      </c>
      <c r="I366" s="10"/>
      <c r="J366" s="46"/>
      <c r="K366" s="35"/>
    </row>
    <row r="367" spans="2:11" x14ac:dyDescent="0.25">
      <c r="B367" s="21">
        <f t="shared" si="11"/>
        <v>344</v>
      </c>
      <c r="C367" s="10"/>
      <c r="D367" s="46"/>
      <c r="E367" s="46"/>
      <c r="F367" s="10"/>
      <c r="G367" s="10"/>
      <c r="H367" s="12" t="str">
        <f t="shared" si="10"/>
        <v/>
      </c>
      <c r="I367" s="10"/>
      <c r="J367" s="46"/>
      <c r="K367" s="35"/>
    </row>
    <row r="368" spans="2:11" x14ac:dyDescent="0.25">
      <c r="B368" s="21">
        <f t="shared" si="11"/>
        <v>345</v>
      </c>
      <c r="C368" s="10"/>
      <c r="D368" s="46"/>
      <c r="E368" s="46"/>
      <c r="F368" s="10"/>
      <c r="G368" s="10"/>
      <c r="H368" s="12" t="str">
        <f t="shared" si="10"/>
        <v/>
      </c>
      <c r="I368" s="10"/>
      <c r="J368" s="46"/>
      <c r="K368" s="35"/>
    </row>
    <row r="369" spans="2:11" x14ac:dyDescent="0.25">
      <c r="B369" s="21">
        <f t="shared" si="11"/>
        <v>346</v>
      </c>
      <c r="C369" s="10"/>
      <c r="D369" s="46"/>
      <c r="E369" s="46"/>
      <c r="F369" s="10"/>
      <c r="G369" s="10"/>
      <c r="H369" s="12" t="str">
        <f t="shared" si="10"/>
        <v/>
      </c>
      <c r="I369" s="10"/>
      <c r="J369" s="46"/>
      <c r="K369" s="35"/>
    </row>
    <row r="370" spans="2:11" x14ac:dyDescent="0.25">
      <c r="B370" s="21">
        <f t="shared" si="11"/>
        <v>347</v>
      </c>
      <c r="C370" s="10"/>
      <c r="D370" s="46"/>
      <c r="E370" s="46"/>
      <c r="F370" s="10"/>
      <c r="G370" s="10"/>
      <c r="H370" s="12" t="str">
        <f t="shared" si="10"/>
        <v/>
      </c>
      <c r="I370" s="10"/>
      <c r="J370" s="46"/>
      <c r="K370" s="35"/>
    </row>
    <row r="371" spans="2:11" x14ac:dyDescent="0.25">
      <c r="B371" s="21">
        <f t="shared" si="11"/>
        <v>348</v>
      </c>
      <c r="C371" s="10"/>
      <c r="D371" s="46"/>
      <c r="E371" s="46"/>
      <c r="F371" s="10"/>
      <c r="G371" s="10"/>
      <c r="H371" s="12" t="str">
        <f t="shared" si="10"/>
        <v/>
      </c>
      <c r="I371" s="10"/>
      <c r="J371" s="46"/>
      <c r="K371" s="35"/>
    </row>
    <row r="372" spans="2:11" x14ac:dyDescent="0.25">
      <c r="B372" s="21">
        <f t="shared" si="11"/>
        <v>349</v>
      </c>
      <c r="C372" s="10"/>
      <c r="D372" s="46"/>
      <c r="E372" s="46"/>
      <c r="F372" s="10"/>
      <c r="G372" s="10"/>
      <c r="H372" s="12" t="str">
        <f t="shared" si="10"/>
        <v/>
      </c>
      <c r="I372" s="10"/>
      <c r="J372" s="46"/>
      <c r="K372" s="35"/>
    </row>
    <row r="373" spans="2:11" x14ac:dyDescent="0.25">
      <c r="B373" s="21">
        <f t="shared" si="11"/>
        <v>350</v>
      </c>
      <c r="C373" s="10"/>
      <c r="D373" s="46"/>
      <c r="E373" s="46"/>
      <c r="F373" s="10"/>
      <c r="G373" s="10"/>
      <c r="H373" s="12" t="str">
        <f t="shared" si="10"/>
        <v/>
      </c>
      <c r="I373" s="10"/>
      <c r="J373" s="46"/>
      <c r="K373" s="35"/>
    </row>
    <row r="374" spans="2:11" x14ac:dyDescent="0.25">
      <c r="B374" s="21">
        <f t="shared" si="11"/>
        <v>351</v>
      </c>
      <c r="C374" s="10"/>
      <c r="D374" s="46"/>
      <c r="E374" s="46"/>
      <c r="F374" s="10"/>
      <c r="G374" s="10"/>
      <c r="H374" s="12" t="str">
        <f t="shared" si="10"/>
        <v/>
      </c>
      <c r="I374" s="10"/>
      <c r="J374" s="46"/>
      <c r="K374" s="35"/>
    </row>
    <row r="375" spans="2:11" x14ac:dyDescent="0.25">
      <c r="B375" s="21">
        <f t="shared" si="11"/>
        <v>352</v>
      </c>
      <c r="C375" s="10"/>
      <c r="D375" s="46"/>
      <c r="E375" s="46"/>
      <c r="F375" s="10"/>
      <c r="G375" s="10"/>
      <c r="H375" s="12" t="str">
        <f t="shared" si="10"/>
        <v/>
      </c>
      <c r="I375" s="10"/>
      <c r="J375" s="46"/>
      <c r="K375" s="35"/>
    </row>
    <row r="376" spans="2:11" x14ac:dyDescent="0.25">
      <c r="B376" s="21">
        <f t="shared" si="11"/>
        <v>353</v>
      </c>
      <c r="C376" s="10"/>
      <c r="D376" s="46"/>
      <c r="E376" s="46"/>
      <c r="F376" s="10"/>
      <c r="G376" s="10"/>
      <c r="H376" s="12" t="str">
        <f t="shared" si="10"/>
        <v/>
      </c>
      <c r="I376" s="10"/>
      <c r="J376" s="46"/>
      <c r="K376" s="35"/>
    </row>
    <row r="377" spans="2:11" x14ac:dyDescent="0.25">
      <c r="B377" s="21">
        <f t="shared" si="11"/>
        <v>354</v>
      </c>
      <c r="C377" s="10"/>
      <c r="D377" s="46"/>
      <c r="E377" s="46"/>
      <c r="F377" s="10"/>
      <c r="G377" s="10"/>
      <c r="H377" s="12" t="str">
        <f t="shared" si="10"/>
        <v/>
      </c>
      <c r="I377" s="10"/>
      <c r="J377" s="46"/>
      <c r="K377" s="35"/>
    </row>
    <row r="378" spans="2:11" x14ac:dyDescent="0.25">
      <c r="B378" s="21">
        <f t="shared" si="11"/>
        <v>355</v>
      </c>
      <c r="C378" s="10"/>
      <c r="D378" s="46"/>
      <c r="E378" s="46"/>
      <c r="F378" s="10"/>
      <c r="G378" s="10"/>
      <c r="H378" s="12" t="str">
        <f t="shared" si="10"/>
        <v/>
      </c>
      <c r="I378" s="10"/>
      <c r="J378" s="46"/>
      <c r="K378" s="35"/>
    </row>
    <row r="379" spans="2:11" x14ac:dyDescent="0.25">
      <c r="B379" s="21">
        <f t="shared" si="11"/>
        <v>356</v>
      </c>
      <c r="C379" s="10"/>
      <c r="D379" s="46"/>
      <c r="E379" s="46"/>
      <c r="F379" s="10"/>
      <c r="G379" s="10"/>
      <c r="H379" s="12" t="str">
        <f t="shared" si="10"/>
        <v/>
      </c>
      <c r="I379" s="10"/>
      <c r="J379" s="46"/>
      <c r="K379" s="35"/>
    </row>
    <row r="380" spans="2:11" x14ac:dyDescent="0.25">
      <c r="B380" s="21">
        <f t="shared" si="11"/>
        <v>357</v>
      </c>
      <c r="C380" s="10"/>
      <c r="D380" s="46"/>
      <c r="E380" s="46"/>
      <c r="F380" s="10"/>
      <c r="G380" s="10"/>
      <c r="H380" s="12" t="str">
        <f t="shared" si="10"/>
        <v/>
      </c>
      <c r="I380" s="10"/>
      <c r="J380" s="46"/>
      <c r="K380" s="35"/>
    </row>
    <row r="381" spans="2:11" x14ac:dyDescent="0.25">
      <c r="B381" s="21">
        <f t="shared" si="11"/>
        <v>358</v>
      </c>
      <c r="C381" s="10"/>
      <c r="D381" s="46"/>
      <c r="E381" s="46"/>
      <c r="F381" s="10"/>
      <c r="G381" s="10"/>
      <c r="H381" s="12" t="str">
        <f t="shared" si="10"/>
        <v/>
      </c>
      <c r="I381" s="10"/>
      <c r="J381" s="46"/>
      <c r="K381" s="35"/>
    </row>
    <row r="382" spans="2:11" x14ac:dyDescent="0.25">
      <c r="B382" s="21">
        <f t="shared" si="11"/>
        <v>359</v>
      </c>
      <c r="C382" s="10"/>
      <c r="D382" s="46"/>
      <c r="E382" s="46"/>
      <c r="F382" s="10"/>
      <c r="G382" s="10"/>
      <c r="H382" s="12" t="str">
        <f t="shared" si="10"/>
        <v/>
      </c>
      <c r="I382" s="10"/>
      <c r="J382" s="46"/>
      <c r="K382" s="35"/>
    </row>
    <row r="383" spans="2:11" x14ac:dyDescent="0.25">
      <c r="B383" s="21">
        <f t="shared" si="11"/>
        <v>360</v>
      </c>
      <c r="C383" s="10"/>
      <c r="D383" s="46"/>
      <c r="E383" s="46"/>
      <c r="F383" s="10"/>
      <c r="G383" s="10"/>
      <c r="H383" s="12" t="str">
        <f t="shared" si="10"/>
        <v/>
      </c>
      <c r="I383" s="10"/>
      <c r="J383" s="46"/>
      <c r="K383" s="35"/>
    </row>
    <row r="384" spans="2:11" x14ac:dyDescent="0.25">
      <c r="B384" s="21">
        <f t="shared" si="11"/>
        <v>361</v>
      </c>
      <c r="C384" s="10"/>
      <c r="D384" s="46"/>
      <c r="E384" s="46"/>
      <c r="F384" s="10"/>
      <c r="G384" s="10"/>
      <c r="H384" s="12" t="str">
        <f t="shared" si="10"/>
        <v/>
      </c>
      <c r="I384" s="10"/>
      <c r="J384" s="46"/>
      <c r="K384" s="35"/>
    </row>
    <row r="385" spans="2:11" x14ac:dyDescent="0.25">
      <c r="B385" s="21">
        <f t="shared" si="11"/>
        <v>362</v>
      </c>
      <c r="C385" s="10"/>
      <c r="D385" s="46"/>
      <c r="E385" s="46"/>
      <c r="F385" s="10"/>
      <c r="G385" s="10"/>
      <c r="H385" s="12" t="str">
        <f t="shared" si="10"/>
        <v/>
      </c>
      <c r="I385" s="10"/>
      <c r="J385" s="46"/>
      <c r="K385" s="35"/>
    </row>
    <row r="386" spans="2:11" x14ac:dyDescent="0.25">
      <c r="B386" s="21">
        <f t="shared" si="11"/>
        <v>363</v>
      </c>
      <c r="C386" s="10"/>
      <c r="D386" s="46"/>
      <c r="E386" s="46"/>
      <c r="F386" s="10"/>
      <c r="G386" s="10"/>
      <c r="H386" s="12" t="str">
        <f t="shared" si="10"/>
        <v/>
      </c>
      <c r="I386" s="10"/>
      <c r="J386" s="46"/>
      <c r="K386" s="35"/>
    </row>
    <row r="387" spans="2:11" x14ac:dyDescent="0.25">
      <c r="B387" s="21">
        <f t="shared" si="11"/>
        <v>364</v>
      </c>
      <c r="C387" s="10"/>
      <c r="D387" s="46"/>
      <c r="E387" s="46"/>
      <c r="F387" s="10"/>
      <c r="G387" s="10"/>
      <c r="H387" s="12" t="str">
        <f t="shared" si="10"/>
        <v/>
      </c>
      <c r="I387" s="10"/>
      <c r="J387" s="46"/>
      <c r="K387" s="35"/>
    </row>
    <row r="388" spans="2:11" x14ac:dyDescent="0.25">
      <c r="B388" s="21">
        <f t="shared" si="11"/>
        <v>365</v>
      </c>
      <c r="C388" s="10"/>
      <c r="D388" s="46"/>
      <c r="E388" s="46"/>
      <c r="F388" s="10"/>
      <c r="G388" s="10"/>
      <c r="H388" s="12" t="str">
        <f t="shared" ref="H388:H451" si="12">IF(G388 &lt;&gt; "",VLOOKUP($G388,Defect_severity,2,FALSE),"")</f>
        <v/>
      </c>
      <c r="I388" s="10"/>
      <c r="J388" s="46"/>
      <c r="K388" s="35"/>
    </row>
    <row r="389" spans="2:11" x14ac:dyDescent="0.25">
      <c r="B389" s="21">
        <f t="shared" si="11"/>
        <v>366</v>
      </c>
      <c r="C389" s="10"/>
      <c r="D389" s="46"/>
      <c r="E389" s="46"/>
      <c r="F389" s="10"/>
      <c r="G389" s="10"/>
      <c r="H389" s="12" t="str">
        <f t="shared" si="12"/>
        <v/>
      </c>
      <c r="I389" s="10"/>
      <c r="J389" s="46"/>
      <c r="K389" s="35"/>
    </row>
    <row r="390" spans="2:11" x14ac:dyDescent="0.25">
      <c r="B390" s="21">
        <f t="shared" si="11"/>
        <v>367</v>
      </c>
      <c r="C390" s="10"/>
      <c r="D390" s="46"/>
      <c r="E390" s="46"/>
      <c r="F390" s="10"/>
      <c r="G390" s="10"/>
      <c r="H390" s="12" t="str">
        <f t="shared" si="12"/>
        <v/>
      </c>
      <c r="I390" s="10"/>
      <c r="J390" s="46"/>
      <c r="K390" s="35"/>
    </row>
    <row r="391" spans="2:11" x14ac:dyDescent="0.25">
      <c r="B391" s="21">
        <f t="shared" si="11"/>
        <v>368</v>
      </c>
      <c r="C391" s="10"/>
      <c r="D391" s="46"/>
      <c r="E391" s="46"/>
      <c r="F391" s="10"/>
      <c r="G391" s="10"/>
      <c r="H391" s="12" t="str">
        <f t="shared" si="12"/>
        <v/>
      </c>
      <c r="I391" s="10"/>
      <c r="J391" s="46"/>
      <c r="K391" s="35"/>
    </row>
    <row r="392" spans="2:11" x14ac:dyDescent="0.25">
      <c r="B392" s="21">
        <f t="shared" si="11"/>
        <v>369</v>
      </c>
      <c r="C392" s="10"/>
      <c r="D392" s="46"/>
      <c r="E392" s="46"/>
      <c r="F392" s="10"/>
      <c r="G392" s="10"/>
      <c r="H392" s="12" t="str">
        <f t="shared" si="12"/>
        <v/>
      </c>
      <c r="I392" s="10"/>
      <c r="J392" s="46"/>
      <c r="K392" s="35"/>
    </row>
    <row r="393" spans="2:11" x14ac:dyDescent="0.25">
      <c r="B393" s="21">
        <f t="shared" si="11"/>
        <v>370</v>
      </c>
      <c r="C393" s="10"/>
      <c r="D393" s="46"/>
      <c r="E393" s="46"/>
      <c r="F393" s="10"/>
      <c r="G393" s="10"/>
      <c r="H393" s="12" t="str">
        <f t="shared" si="12"/>
        <v/>
      </c>
      <c r="I393" s="10"/>
      <c r="J393" s="46"/>
      <c r="K393" s="35"/>
    </row>
    <row r="394" spans="2:11" x14ac:dyDescent="0.25">
      <c r="B394" s="21">
        <f t="shared" si="11"/>
        <v>371</v>
      </c>
      <c r="C394" s="10"/>
      <c r="D394" s="46"/>
      <c r="E394" s="46"/>
      <c r="F394" s="10"/>
      <c r="G394" s="10"/>
      <c r="H394" s="12" t="str">
        <f t="shared" si="12"/>
        <v/>
      </c>
      <c r="I394" s="10"/>
      <c r="J394" s="46"/>
      <c r="K394" s="35"/>
    </row>
    <row r="395" spans="2:11" x14ac:dyDescent="0.25">
      <c r="B395" s="21">
        <f t="shared" si="11"/>
        <v>372</v>
      </c>
      <c r="C395" s="10"/>
      <c r="D395" s="46"/>
      <c r="E395" s="46"/>
      <c r="F395" s="10"/>
      <c r="G395" s="10"/>
      <c r="H395" s="12" t="str">
        <f t="shared" si="12"/>
        <v/>
      </c>
      <c r="I395" s="10"/>
      <c r="J395" s="46"/>
      <c r="K395" s="35"/>
    </row>
    <row r="396" spans="2:11" x14ac:dyDescent="0.25">
      <c r="B396" s="21">
        <f t="shared" si="11"/>
        <v>373</v>
      </c>
      <c r="C396" s="10"/>
      <c r="D396" s="46"/>
      <c r="E396" s="46"/>
      <c r="F396" s="10"/>
      <c r="G396" s="10"/>
      <c r="H396" s="12" t="str">
        <f t="shared" si="12"/>
        <v/>
      </c>
      <c r="I396" s="10"/>
      <c r="J396" s="46"/>
      <c r="K396" s="35"/>
    </row>
    <row r="397" spans="2:11" x14ac:dyDescent="0.25">
      <c r="B397" s="21">
        <f t="shared" si="11"/>
        <v>374</v>
      </c>
      <c r="C397" s="10"/>
      <c r="D397" s="46"/>
      <c r="E397" s="46"/>
      <c r="F397" s="10"/>
      <c r="G397" s="10"/>
      <c r="H397" s="12" t="str">
        <f t="shared" si="12"/>
        <v/>
      </c>
      <c r="I397" s="10"/>
      <c r="J397" s="46"/>
      <c r="K397" s="35"/>
    </row>
    <row r="398" spans="2:11" x14ac:dyDescent="0.25">
      <c r="B398" s="21">
        <f t="shared" si="11"/>
        <v>375</v>
      </c>
      <c r="C398" s="10"/>
      <c r="D398" s="46"/>
      <c r="E398" s="46"/>
      <c r="F398" s="10"/>
      <c r="G398" s="10"/>
      <c r="H398" s="12" t="str">
        <f t="shared" si="12"/>
        <v/>
      </c>
      <c r="I398" s="10"/>
      <c r="J398" s="46"/>
      <c r="K398" s="35"/>
    </row>
    <row r="399" spans="2:11" x14ac:dyDescent="0.25">
      <c r="B399" s="21">
        <f t="shared" si="11"/>
        <v>376</v>
      </c>
      <c r="C399" s="10"/>
      <c r="D399" s="46"/>
      <c r="E399" s="46"/>
      <c r="F399" s="10"/>
      <c r="G399" s="10"/>
      <c r="H399" s="12" t="str">
        <f t="shared" si="12"/>
        <v/>
      </c>
      <c r="I399" s="10"/>
      <c r="J399" s="46"/>
      <c r="K399" s="35"/>
    </row>
    <row r="400" spans="2:11" x14ac:dyDescent="0.25">
      <c r="B400" s="21">
        <f t="shared" si="11"/>
        <v>377</v>
      </c>
      <c r="C400" s="10"/>
      <c r="D400" s="46"/>
      <c r="E400" s="46"/>
      <c r="F400" s="10"/>
      <c r="G400" s="10"/>
      <c r="H400" s="12" t="str">
        <f t="shared" si="12"/>
        <v/>
      </c>
      <c r="I400" s="10"/>
      <c r="J400" s="46"/>
      <c r="K400" s="35"/>
    </row>
    <row r="401" spans="2:11" x14ac:dyDescent="0.25">
      <c r="B401" s="21">
        <f t="shared" si="11"/>
        <v>378</v>
      </c>
      <c r="C401" s="10"/>
      <c r="D401" s="46"/>
      <c r="E401" s="46"/>
      <c r="F401" s="10"/>
      <c r="G401" s="10"/>
      <c r="H401" s="12" t="str">
        <f t="shared" si="12"/>
        <v/>
      </c>
      <c r="I401" s="10"/>
      <c r="J401" s="46"/>
      <c r="K401" s="35"/>
    </row>
    <row r="402" spans="2:11" x14ac:dyDescent="0.25">
      <c r="B402" s="21">
        <f t="shared" si="11"/>
        <v>379</v>
      </c>
      <c r="C402" s="10"/>
      <c r="D402" s="46"/>
      <c r="E402" s="46"/>
      <c r="F402" s="10"/>
      <c r="G402" s="10"/>
      <c r="H402" s="12" t="str">
        <f t="shared" si="12"/>
        <v/>
      </c>
      <c r="I402" s="10"/>
      <c r="J402" s="46"/>
      <c r="K402" s="35"/>
    </row>
    <row r="403" spans="2:11" x14ac:dyDescent="0.25">
      <c r="B403" s="21">
        <f t="shared" si="11"/>
        <v>380</v>
      </c>
      <c r="C403" s="10"/>
      <c r="D403" s="46"/>
      <c r="E403" s="46"/>
      <c r="F403" s="10"/>
      <c r="G403" s="10"/>
      <c r="H403" s="12" t="str">
        <f t="shared" si="12"/>
        <v/>
      </c>
      <c r="I403" s="10"/>
      <c r="J403" s="46"/>
      <c r="K403" s="35"/>
    </row>
    <row r="404" spans="2:11" x14ac:dyDescent="0.25">
      <c r="B404" s="21">
        <f t="shared" si="11"/>
        <v>381</v>
      </c>
      <c r="C404" s="10"/>
      <c r="D404" s="46"/>
      <c r="E404" s="46"/>
      <c r="F404" s="10"/>
      <c r="G404" s="10"/>
      <c r="H404" s="12" t="str">
        <f t="shared" si="12"/>
        <v/>
      </c>
      <c r="I404" s="10"/>
      <c r="J404" s="46"/>
      <c r="K404" s="35"/>
    </row>
    <row r="405" spans="2:11" x14ac:dyDescent="0.25">
      <c r="B405" s="21">
        <f t="shared" si="11"/>
        <v>382</v>
      </c>
      <c r="C405" s="10"/>
      <c r="D405" s="46"/>
      <c r="E405" s="46"/>
      <c r="F405" s="10"/>
      <c r="G405" s="10"/>
      <c r="H405" s="12" t="str">
        <f t="shared" si="12"/>
        <v/>
      </c>
      <c r="I405" s="10"/>
      <c r="J405" s="46"/>
      <c r="K405" s="35"/>
    </row>
    <row r="406" spans="2:11" x14ac:dyDescent="0.25">
      <c r="B406" s="21">
        <f t="shared" si="11"/>
        <v>383</v>
      </c>
      <c r="C406" s="10"/>
      <c r="D406" s="46"/>
      <c r="E406" s="46"/>
      <c r="F406" s="10"/>
      <c r="G406" s="10"/>
      <c r="H406" s="12" t="str">
        <f t="shared" si="12"/>
        <v/>
      </c>
      <c r="I406" s="10"/>
      <c r="J406" s="46"/>
      <c r="K406" s="35"/>
    </row>
    <row r="407" spans="2:11" x14ac:dyDescent="0.25">
      <c r="B407" s="21">
        <f t="shared" si="11"/>
        <v>384</v>
      </c>
      <c r="C407" s="10"/>
      <c r="D407" s="46"/>
      <c r="E407" s="46"/>
      <c r="F407" s="10"/>
      <c r="G407" s="10"/>
      <c r="H407" s="12" t="str">
        <f t="shared" si="12"/>
        <v/>
      </c>
      <c r="I407" s="10"/>
      <c r="J407" s="46"/>
      <c r="K407" s="35"/>
    </row>
    <row r="408" spans="2:11" x14ac:dyDescent="0.25">
      <c r="B408" s="21">
        <f t="shared" si="11"/>
        <v>385</v>
      </c>
      <c r="C408" s="10"/>
      <c r="D408" s="46"/>
      <c r="E408" s="46"/>
      <c r="F408" s="10"/>
      <c r="G408" s="10"/>
      <c r="H408" s="12" t="str">
        <f t="shared" si="12"/>
        <v/>
      </c>
      <c r="I408" s="10"/>
      <c r="J408" s="46"/>
      <c r="K408" s="35"/>
    </row>
    <row r="409" spans="2:11" x14ac:dyDescent="0.25">
      <c r="B409" s="21">
        <f t="shared" si="11"/>
        <v>386</v>
      </c>
      <c r="C409" s="10"/>
      <c r="D409" s="46"/>
      <c r="E409" s="46"/>
      <c r="F409" s="10"/>
      <c r="G409" s="10"/>
      <c r="H409" s="12" t="str">
        <f t="shared" si="12"/>
        <v/>
      </c>
      <c r="I409" s="10"/>
      <c r="J409" s="46"/>
      <c r="K409" s="35"/>
    </row>
    <row r="410" spans="2:11" x14ac:dyDescent="0.25">
      <c r="B410" s="21">
        <f t="shared" ref="B410:B473" si="13">B409+1</f>
        <v>387</v>
      </c>
      <c r="C410" s="10"/>
      <c r="D410" s="46"/>
      <c r="E410" s="46"/>
      <c r="F410" s="10"/>
      <c r="G410" s="10"/>
      <c r="H410" s="12" t="str">
        <f t="shared" si="12"/>
        <v/>
      </c>
      <c r="I410" s="10"/>
      <c r="J410" s="46"/>
      <c r="K410" s="35"/>
    </row>
    <row r="411" spans="2:11" x14ac:dyDescent="0.25">
      <c r="B411" s="21">
        <f t="shared" si="13"/>
        <v>388</v>
      </c>
      <c r="C411" s="10"/>
      <c r="D411" s="46"/>
      <c r="E411" s="46"/>
      <c r="F411" s="10"/>
      <c r="G411" s="10"/>
      <c r="H411" s="12" t="str">
        <f t="shared" si="12"/>
        <v/>
      </c>
      <c r="I411" s="10"/>
      <c r="J411" s="46"/>
      <c r="K411" s="35"/>
    </row>
    <row r="412" spans="2:11" x14ac:dyDescent="0.25">
      <c r="B412" s="21">
        <f t="shared" si="13"/>
        <v>389</v>
      </c>
      <c r="C412" s="10"/>
      <c r="D412" s="46"/>
      <c r="E412" s="46"/>
      <c r="F412" s="10"/>
      <c r="G412" s="10"/>
      <c r="H412" s="12" t="str">
        <f t="shared" si="12"/>
        <v/>
      </c>
      <c r="I412" s="10"/>
      <c r="J412" s="46"/>
      <c r="K412" s="35"/>
    </row>
    <row r="413" spans="2:11" x14ac:dyDescent="0.25">
      <c r="B413" s="21">
        <f t="shared" si="13"/>
        <v>390</v>
      </c>
      <c r="C413" s="10"/>
      <c r="D413" s="46"/>
      <c r="E413" s="46"/>
      <c r="F413" s="10"/>
      <c r="G413" s="10"/>
      <c r="H413" s="12" t="str">
        <f t="shared" si="12"/>
        <v/>
      </c>
      <c r="I413" s="10"/>
      <c r="J413" s="46"/>
      <c r="K413" s="35"/>
    </row>
    <row r="414" spans="2:11" x14ac:dyDescent="0.25">
      <c r="B414" s="21">
        <f t="shared" si="13"/>
        <v>391</v>
      </c>
      <c r="C414" s="10"/>
      <c r="D414" s="46"/>
      <c r="E414" s="46"/>
      <c r="F414" s="10"/>
      <c r="G414" s="10"/>
      <c r="H414" s="12" t="str">
        <f t="shared" si="12"/>
        <v/>
      </c>
      <c r="I414" s="10"/>
      <c r="J414" s="46"/>
      <c r="K414" s="35"/>
    </row>
    <row r="415" spans="2:11" x14ac:dyDescent="0.25">
      <c r="B415" s="21">
        <f t="shared" si="13"/>
        <v>392</v>
      </c>
      <c r="C415" s="10"/>
      <c r="D415" s="46"/>
      <c r="E415" s="46"/>
      <c r="F415" s="10"/>
      <c r="G415" s="10"/>
      <c r="H415" s="12" t="str">
        <f t="shared" si="12"/>
        <v/>
      </c>
      <c r="I415" s="10"/>
      <c r="J415" s="46"/>
      <c r="K415" s="35"/>
    </row>
    <row r="416" spans="2:11" x14ac:dyDescent="0.25">
      <c r="B416" s="21">
        <f t="shared" si="13"/>
        <v>393</v>
      </c>
      <c r="C416" s="10"/>
      <c r="D416" s="46"/>
      <c r="E416" s="46"/>
      <c r="F416" s="10"/>
      <c r="G416" s="10"/>
      <c r="H416" s="12" t="str">
        <f t="shared" si="12"/>
        <v/>
      </c>
      <c r="I416" s="10"/>
      <c r="J416" s="46"/>
      <c r="K416" s="35"/>
    </row>
    <row r="417" spans="2:11" x14ac:dyDescent="0.25">
      <c r="B417" s="21">
        <f t="shared" si="13"/>
        <v>394</v>
      </c>
      <c r="C417" s="10"/>
      <c r="D417" s="46"/>
      <c r="E417" s="46"/>
      <c r="F417" s="10"/>
      <c r="G417" s="10"/>
      <c r="H417" s="12" t="str">
        <f t="shared" si="12"/>
        <v/>
      </c>
      <c r="I417" s="10"/>
      <c r="J417" s="46"/>
      <c r="K417" s="35"/>
    </row>
    <row r="418" spans="2:11" x14ac:dyDescent="0.25">
      <c r="B418" s="21">
        <f t="shared" si="13"/>
        <v>395</v>
      </c>
      <c r="C418" s="10"/>
      <c r="D418" s="46"/>
      <c r="E418" s="46"/>
      <c r="F418" s="10"/>
      <c r="G418" s="10"/>
      <c r="H418" s="12" t="str">
        <f t="shared" si="12"/>
        <v/>
      </c>
      <c r="I418" s="10"/>
      <c r="J418" s="46"/>
      <c r="K418" s="35"/>
    </row>
    <row r="419" spans="2:11" x14ac:dyDescent="0.25">
      <c r="B419" s="21">
        <f t="shared" si="13"/>
        <v>396</v>
      </c>
      <c r="C419" s="10"/>
      <c r="D419" s="46"/>
      <c r="E419" s="46"/>
      <c r="F419" s="10"/>
      <c r="G419" s="10"/>
      <c r="H419" s="12" t="str">
        <f t="shared" si="12"/>
        <v/>
      </c>
      <c r="I419" s="10"/>
      <c r="J419" s="46"/>
      <c r="K419" s="35"/>
    </row>
    <row r="420" spans="2:11" x14ac:dyDescent="0.25">
      <c r="B420" s="21">
        <f t="shared" si="13"/>
        <v>397</v>
      </c>
      <c r="C420" s="10"/>
      <c r="D420" s="46"/>
      <c r="E420" s="46"/>
      <c r="F420" s="10"/>
      <c r="G420" s="10"/>
      <c r="H420" s="12" t="str">
        <f t="shared" si="12"/>
        <v/>
      </c>
      <c r="I420" s="10"/>
      <c r="J420" s="46"/>
      <c r="K420" s="35"/>
    </row>
    <row r="421" spans="2:11" x14ac:dyDescent="0.25">
      <c r="B421" s="21">
        <f t="shared" si="13"/>
        <v>398</v>
      </c>
      <c r="C421" s="10"/>
      <c r="D421" s="46"/>
      <c r="E421" s="46"/>
      <c r="F421" s="10"/>
      <c r="G421" s="10"/>
      <c r="H421" s="12" t="str">
        <f t="shared" si="12"/>
        <v/>
      </c>
      <c r="I421" s="10"/>
      <c r="J421" s="46"/>
      <c r="K421" s="35"/>
    </row>
    <row r="422" spans="2:11" x14ac:dyDescent="0.25">
      <c r="B422" s="21">
        <f t="shared" si="13"/>
        <v>399</v>
      </c>
      <c r="C422" s="10"/>
      <c r="D422" s="46"/>
      <c r="E422" s="46"/>
      <c r="F422" s="10"/>
      <c r="G422" s="10"/>
      <c r="H422" s="12" t="str">
        <f t="shared" si="12"/>
        <v/>
      </c>
      <c r="I422" s="10"/>
      <c r="J422" s="46"/>
      <c r="K422" s="35"/>
    </row>
    <row r="423" spans="2:11" x14ac:dyDescent="0.25">
      <c r="B423" s="21">
        <f t="shared" si="13"/>
        <v>400</v>
      </c>
      <c r="C423" s="10"/>
      <c r="D423" s="46"/>
      <c r="E423" s="46"/>
      <c r="F423" s="10"/>
      <c r="G423" s="10"/>
      <c r="H423" s="12" t="str">
        <f t="shared" si="12"/>
        <v/>
      </c>
      <c r="I423" s="10"/>
      <c r="J423" s="46"/>
      <c r="K423" s="35"/>
    </row>
    <row r="424" spans="2:11" x14ac:dyDescent="0.25">
      <c r="B424" s="21">
        <f t="shared" si="13"/>
        <v>401</v>
      </c>
      <c r="C424" s="10"/>
      <c r="D424" s="46"/>
      <c r="E424" s="46"/>
      <c r="F424" s="10"/>
      <c r="G424" s="10"/>
      <c r="H424" s="12" t="str">
        <f t="shared" si="12"/>
        <v/>
      </c>
      <c r="I424" s="10"/>
      <c r="J424" s="46"/>
      <c r="K424" s="35"/>
    </row>
    <row r="425" spans="2:11" x14ac:dyDescent="0.25">
      <c r="B425" s="21">
        <f t="shared" si="13"/>
        <v>402</v>
      </c>
      <c r="C425" s="10"/>
      <c r="D425" s="46"/>
      <c r="E425" s="46"/>
      <c r="F425" s="10"/>
      <c r="G425" s="10"/>
      <c r="H425" s="12" t="str">
        <f t="shared" si="12"/>
        <v/>
      </c>
      <c r="I425" s="10"/>
      <c r="J425" s="46"/>
      <c r="K425" s="35"/>
    </row>
    <row r="426" spans="2:11" x14ac:dyDescent="0.25">
      <c r="B426" s="21">
        <f t="shared" si="13"/>
        <v>403</v>
      </c>
      <c r="C426" s="10"/>
      <c r="D426" s="46"/>
      <c r="E426" s="46"/>
      <c r="F426" s="10"/>
      <c r="G426" s="10"/>
      <c r="H426" s="12" t="str">
        <f t="shared" si="12"/>
        <v/>
      </c>
      <c r="I426" s="10"/>
      <c r="J426" s="46"/>
      <c r="K426" s="35"/>
    </row>
    <row r="427" spans="2:11" x14ac:dyDescent="0.25">
      <c r="B427" s="21">
        <f t="shared" si="13"/>
        <v>404</v>
      </c>
      <c r="C427" s="10"/>
      <c r="D427" s="46"/>
      <c r="E427" s="46"/>
      <c r="F427" s="10"/>
      <c r="G427" s="10"/>
      <c r="H427" s="12" t="str">
        <f t="shared" si="12"/>
        <v/>
      </c>
      <c r="I427" s="10"/>
      <c r="J427" s="46"/>
      <c r="K427" s="35"/>
    </row>
    <row r="428" spans="2:11" x14ac:dyDescent="0.25">
      <c r="B428" s="21">
        <f t="shared" si="13"/>
        <v>405</v>
      </c>
      <c r="C428" s="10"/>
      <c r="D428" s="46"/>
      <c r="E428" s="46"/>
      <c r="F428" s="10"/>
      <c r="G428" s="10"/>
      <c r="H428" s="12" t="str">
        <f t="shared" si="12"/>
        <v/>
      </c>
      <c r="I428" s="10"/>
      <c r="J428" s="46"/>
      <c r="K428" s="35"/>
    </row>
    <row r="429" spans="2:11" x14ac:dyDescent="0.25">
      <c r="B429" s="21">
        <f t="shared" si="13"/>
        <v>406</v>
      </c>
      <c r="C429" s="10"/>
      <c r="D429" s="46"/>
      <c r="E429" s="46"/>
      <c r="F429" s="10"/>
      <c r="G429" s="10"/>
      <c r="H429" s="12" t="str">
        <f t="shared" si="12"/>
        <v/>
      </c>
      <c r="I429" s="10"/>
      <c r="J429" s="46"/>
      <c r="K429" s="35"/>
    </row>
    <row r="430" spans="2:11" x14ac:dyDescent="0.25">
      <c r="B430" s="21">
        <f t="shared" si="13"/>
        <v>407</v>
      </c>
      <c r="C430" s="10"/>
      <c r="D430" s="46"/>
      <c r="E430" s="46"/>
      <c r="F430" s="10"/>
      <c r="G430" s="10"/>
      <c r="H430" s="12" t="str">
        <f t="shared" si="12"/>
        <v/>
      </c>
      <c r="I430" s="10"/>
      <c r="J430" s="46"/>
      <c r="K430" s="35"/>
    </row>
    <row r="431" spans="2:11" x14ac:dyDescent="0.25">
      <c r="B431" s="21">
        <f t="shared" si="13"/>
        <v>408</v>
      </c>
      <c r="C431" s="10"/>
      <c r="D431" s="46"/>
      <c r="E431" s="46"/>
      <c r="F431" s="10"/>
      <c r="G431" s="10"/>
      <c r="H431" s="12" t="str">
        <f t="shared" si="12"/>
        <v/>
      </c>
      <c r="I431" s="10"/>
      <c r="J431" s="46"/>
      <c r="K431" s="35"/>
    </row>
    <row r="432" spans="2:11" x14ac:dyDescent="0.25">
      <c r="B432" s="21">
        <f t="shared" si="13"/>
        <v>409</v>
      </c>
      <c r="C432" s="10"/>
      <c r="D432" s="46"/>
      <c r="E432" s="46"/>
      <c r="F432" s="10"/>
      <c r="G432" s="10"/>
      <c r="H432" s="12" t="str">
        <f t="shared" si="12"/>
        <v/>
      </c>
      <c r="I432" s="10"/>
      <c r="J432" s="46"/>
      <c r="K432" s="35"/>
    </row>
    <row r="433" spans="2:11" x14ac:dyDescent="0.25">
      <c r="B433" s="21">
        <f t="shared" si="13"/>
        <v>410</v>
      </c>
      <c r="C433" s="10"/>
      <c r="D433" s="46"/>
      <c r="E433" s="46"/>
      <c r="F433" s="10"/>
      <c r="G433" s="10"/>
      <c r="H433" s="12" t="str">
        <f t="shared" si="12"/>
        <v/>
      </c>
      <c r="I433" s="10"/>
      <c r="J433" s="46"/>
      <c r="K433" s="35"/>
    </row>
    <row r="434" spans="2:11" x14ac:dyDescent="0.25">
      <c r="B434" s="21">
        <f t="shared" si="13"/>
        <v>411</v>
      </c>
      <c r="C434" s="10"/>
      <c r="D434" s="46"/>
      <c r="E434" s="46"/>
      <c r="F434" s="10"/>
      <c r="G434" s="10"/>
      <c r="H434" s="12" t="str">
        <f t="shared" si="12"/>
        <v/>
      </c>
      <c r="I434" s="10"/>
      <c r="J434" s="46"/>
      <c r="K434" s="35"/>
    </row>
    <row r="435" spans="2:11" x14ac:dyDescent="0.25">
      <c r="B435" s="21">
        <f t="shared" si="13"/>
        <v>412</v>
      </c>
      <c r="C435" s="10"/>
      <c r="D435" s="46"/>
      <c r="E435" s="46"/>
      <c r="F435" s="10"/>
      <c r="G435" s="10"/>
      <c r="H435" s="12" t="str">
        <f t="shared" si="12"/>
        <v/>
      </c>
      <c r="I435" s="10"/>
      <c r="J435" s="46"/>
      <c r="K435" s="35"/>
    </row>
    <row r="436" spans="2:11" x14ac:dyDescent="0.25">
      <c r="B436" s="21">
        <f t="shared" si="13"/>
        <v>413</v>
      </c>
      <c r="C436" s="10"/>
      <c r="D436" s="46"/>
      <c r="E436" s="46"/>
      <c r="F436" s="10"/>
      <c r="G436" s="10"/>
      <c r="H436" s="12" t="str">
        <f t="shared" si="12"/>
        <v/>
      </c>
      <c r="I436" s="10"/>
      <c r="J436" s="46"/>
      <c r="K436" s="35"/>
    </row>
    <row r="437" spans="2:11" x14ac:dyDescent="0.25">
      <c r="B437" s="21">
        <f t="shared" si="13"/>
        <v>414</v>
      </c>
      <c r="C437" s="10"/>
      <c r="D437" s="46"/>
      <c r="E437" s="46"/>
      <c r="F437" s="10"/>
      <c r="G437" s="10"/>
      <c r="H437" s="12" t="str">
        <f t="shared" si="12"/>
        <v/>
      </c>
      <c r="I437" s="10"/>
      <c r="J437" s="46"/>
      <c r="K437" s="35"/>
    </row>
    <row r="438" spans="2:11" x14ac:dyDescent="0.25">
      <c r="B438" s="21">
        <f t="shared" si="13"/>
        <v>415</v>
      </c>
      <c r="C438" s="10"/>
      <c r="D438" s="46"/>
      <c r="E438" s="46"/>
      <c r="F438" s="10"/>
      <c r="G438" s="10"/>
      <c r="H438" s="12" t="str">
        <f t="shared" si="12"/>
        <v/>
      </c>
      <c r="I438" s="10"/>
      <c r="J438" s="46"/>
      <c r="K438" s="35"/>
    </row>
    <row r="439" spans="2:11" x14ac:dyDescent="0.25">
      <c r="B439" s="21">
        <f t="shared" si="13"/>
        <v>416</v>
      </c>
      <c r="C439" s="10"/>
      <c r="D439" s="46"/>
      <c r="E439" s="46"/>
      <c r="F439" s="10"/>
      <c r="G439" s="10"/>
      <c r="H439" s="12" t="str">
        <f t="shared" si="12"/>
        <v/>
      </c>
      <c r="I439" s="10"/>
      <c r="J439" s="46"/>
      <c r="K439" s="35"/>
    </row>
    <row r="440" spans="2:11" x14ac:dyDescent="0.25">
      <c r="B440" s="21">
        <f t="shared" si="13"/>
        <v>417</v>
      </c>
      <c r="C440" s="10"/>
      <c r="D440" s="46"/>
      <c r="E440" s="46"/>
      <c r="F440" s="10"/>
      <c r="G440" s="10"/>
      <c r="H440" s="12" t="str">
        <f t="shared" si="12"/>
        <v/>
      </c>
      <c r="I440" s="10"/>
      <c r="J440" s="46"/>
      <c r="K440" s="35"/>
    </row>
    <row r="441" spans="2:11" x14ac:dyDescent="0.25">
      <c r="B441" s="21">
        <f t="shared" si="13"/>
        <v>418</v>
      </c>
      <c r="C441" s="10"/>
      <c r="D441" s="46"/>
      <c r="E441" s="46"/>
      <c r="F441" s="10"/>
      <c r="G441" s="10"/>
      <c r="H441" s="12" t="str">
        <f t="shared" si="12"/>
        <v/>
      </c>
      <c r="I441" s="10"/>
      <c r="J441" s="46"/>
      <c r="K441" s="35"/>
    </row>
    <row r="442" spans="2:11" x14ac:dyDescent="0.25">
      <c r="B442" s="21">
        <f t="shared" si="13"/>
        <v>419</v>
      </c>
      <c r="C442" s="10"/>
      <c r="D442" s="46"/>
      <c r="E442" s="46"/>
      <c r="F442" s="10"/>
      <c r="G442" s="10"/>
      <c r="H442" s="12" t="str">
        <f t="shared" si="12"/>
        <v/>
      </c>
      <c r="I442" s="10"/>
      <c r="J442" s="46"/>
      <c r="K442" s="35"/>
    </row>
    <row r="443" spans="2:11" x14ac:dyDescent="0.25">
      <c r="B443" s="21">
        <f t="shared" si="13"/>
        <v>420</v>
      </c>
      <c r="C443" s="10"/>
      <c r="D443" s="46"/>
      <c r="E443" s="46"/>
      <c r="F443" s="10"/>
      <c r="G443" s="10"/>
      <c r="H443" s="12" t="str">
        <f t="shared" si="12"/>
        <v/>
      </c>
      <c r="I443" s="10"/>
      <c r="J443" s="46"/>
      <c r="K443" s="35"/>
    </row>
    <row r="444" spans="2:11" x14ac:dyDescent="0.25">
      <c r="B444" s="21">
        <f t="shared" si="13"/>
        <v>421</v>
      </c>
      <c r="C444" s="10"/>
      <c r="D444" s="46"/>
      <c r="E444" s="46"/>
      <c r="F444" s="10"/>
      <c r="G444" s="10"/>
      <c r="H444" s="12" t="str">
        <f t="shared" si="12"/>
        <v/>
      </c>
      <c r="I444" s="10"/>
      <c r="J444" s="46"/>
      <c r="K444" s="35"/>
    </row>
    <row r="445" spans="2:11" x14ac:dyDescent="0.25">
      <c r="B445" s="21">
        <f t="shared" si="13"/>
        <v>422</v>
      </c>
      <c r="C445" s="10"/>
      <c r="D445" s="46"/>
      <c r="E445" s="46"/>
      <c r="F445" s="10"/>
      <c r="G445" s="10"/>
      <c r="H445" s="12" t="str">
        <f t="shared" si="12"/>
        <v/>
      </c>
      <c r="I445" s="10"/>
      <c r="J445" s="46"/>
      <c r="K445" s="35"/>
    </row>
    <row r="446" spans="2:11" x14ac:dyDescent="0.25">
      <c r="B446" s="21">
        <f t="shared" si="13"/>
        <v>423</v>
      </c>
      <c r="C446" s="10"/>
      <c r="D446" s="46"/>
      <c r="E446" s="46"/>
      <c r="F446" s="10"/>
      <c r="G446" s="10"/>
      <c r="H446" s="12" t="str">
        <f t="shared" si="12"/>
        <v/>
      </c>
      <c r="I446" s="10"/>
      <c r="J446" s="46"/>
      <c r="K446" s="35"/>
    </row>
    <row r="447" spans="2:11" x14ac:dyDescent="0.25">
      <c r="B447" s="21">
        <f t="shared" si="13"/>
        <v>424</v>
      </c>
      <c r="C447" s="10"/>
      <c r="D447" s="46"/>
      <c r="E447" s="46"/>
      <c r="F447" s="10"/>
      <c r="G447" s="10"/>
      <c r="H447" s="12" t="str">
        <f t="shared" si="12"/>
        <v/>
      </c>
      <c r="I447" s="10"/>
      <c r="J447" s="46"/>
      <c r="K447" s="35"/>
    </row>
    <row r="448" spans="2:11" x14ac:dyDescent="0.25">
      <c r="B448" s="21">
        <f t="shared" si="13"/>
        <v>425</v>
      </c>
      <c r="C448" s="10"/>
      <c r="D448" s="46"/>
      <c r="E448" s="46"/>
      <c r="F448" s="10"/>
      <c r="G448" s="10"/>
      <c r="H448" s="12" t="str">
        <f t="shared" si="12"/>
        <v/>
      </c>
      <c r="I448" s="10"/>
      <c r="J448" s="46"/>
      <c r="K448" s="35"/>
    </row>
    <row r="449" spans="2:11" x14ac:dyDescent="0.25">
      <c r="B449" s="21">
        <f t="shared" si="13"/>
        <v>426</v>
      </c>
      <c r="C449" s="10"/>
      <c r="D449" s="46"/>
      <c r="E449" s="46"/>
      <c r="F449" s="10"/>
      <c r="G449" s="10"/>
      <c r="H449" s="12" t="str">
        <f t="shared" si="12"/>
        <v/>
      </c>
      <c r="I449" s="10"/>
      <c r="J449" s="46"/>
      <c r="K449" s="35"/>
    </row>
    <row r="450" spans="2:11" x14ac:dyDescent="0.25">
      <c r="B450" s="21">
        <f t="shared" si="13"/>
        <v>427</v>
      </c>
      <c r="C450" s="10"/>
      <c r="D450" s="46"/>
      <c r="E450" s="46"/>
      <c r="F450" s="10"/>
      <c r="G450" s="10"/>
      <c r="H450" s="12" t="str">
        <f t="shared" si="12"/>
        <v/>
      </c>
      <c r="I450" s="10"/>
      <c r="J450" s="46"/>
      <c r="K450" s="35"/>
    </row>
    <row r="451" spans="2:11" x14ac:dyDescent="0.25">
      <c r="B451" s="21">
        <f t="shared" si="13"/>
        <v>428</v>
      </c>
      <c r="C451" s="10"/>
      <c r="D451" s="46"/>
      <c r="E451" s="46"/>
      <c r="F451" s="10"/>
      <c r="G451" s="10"/>
      <c r="H451" s="12" t="str">
        <f t="shared" si="12"/>
        <v/>
      </c>
      <c r="I451" s="10"/>
      <c r="J451" s="46"/>
      <c r="K451" s="35"/>
    </row>
    <row r="452" spans="2:11" x14ac:dyDescent="0.25">
      <c r="B452" s="21">
        <f t="shared" si="13"/>
        <v>429</v>
      </c>
      <c r="C452" s="10"/>
      <c r="D452" s="46"/>
      <c r="E452" s="46"/>
      <c r="F452" s="10"/>
      <c r="G452" s="10"/>
      <c r="H452" s="12" t="str">
        <f t="shared" ref="H452:H515" si="14">IF(G452 &lt;&gt; "",VLOOKUP($G452,Defect_severity,2,FALSE),"")</f>
        <v/>
      </c>
      <c r="I452" s="10"/>
      <c r="J452" s="46"/>
      <c r="K452" s="35"/>
    </row>
    <row r="453" spans="2:11" x14ac:dyDescent="0.25">
      <c r="B453" s="21">
        <f t="shared" si="13"/>
        <v>430</v>
      </c>
      <c r="C453" s="10"/>
      <c r="D453" s="46"/>
      <c r="E453" s="46"/>
      <c r="F453" s="10"/>
      <c r="G453" s="10"/>
      <c r="H453" s="12" t="str">
        <f t="shared" si="14"/>
        <v/>
      </c>
      <c r="I453" s="10"/>
      <c r="J453" s="46"/>
      <c r="K453" s="35"/>
    </row>
    <row r="454" spans="2:11" x14ac:dyDescent="0.25">
      <c r="B454" s="21">
        <f t="shared" si="13"/>
        <v>431</v>
      </c>
      <c r="C454" s="10"/>
      <c r="D454" s="46"/>
      <c r="E454" s="46"/>
      <c r="F454" s="10"/>
      <c r="G454" s="10"/>
      <c r="H454" s="12" t="str">
        <f t="shared" si="14"/>
        <v/>
      </c>
      <c r="I454" s="10"/>
      <c r="J454" s="46"/>
      <c r="K454" s="35"/>
    </row>
    <row r="455" spans="2:11" x14ac:dyDescent="0.25">
      <c r="B455" s="21">
        <f t="shared" si="13"/>
        <v>432</v>
      </c>
      <c r="C455" s="10"/>
      <c r="D455" s="46"/>
      <c r="E455" s="46"/>
      <c r="F455" s="10"/>
      <c r="G455" s="10"/>
      <c r="H455" s="12" t="str">
        <f t="shared" si="14"/>
        <v/>
      </c>
      <c r="I455" s="10"/>
      <c r="J455" s="46"/>
      <c r="K455" s="35"/>
    </row>
    <row r="456" spans="2:11" x14ac:dyDescent="0.25">
      <c r="B456" s="21">
        <f t="shared" si="13"/>
        <v>433</v>
      </c>
      <c r="C456" s="10"/>
      <c r="D456" s="46"/>
      <c r="E456" s="46"/>
      <c r="F456" s="10"/>
      <c r="G456" s="10"/>
      <c r="H456" s="12" t="str">
        <f t="shared" si="14"/>
        <v/>
      </c>
      <c r="I456" s="10"/>
      <c r="J456" s="46"/>
      <c r="K456" s="35"/>
    </row>
    <row r="457" spans="2:11" x14ac:dyDescent="0.25">
      <c r="B457" s="21">
        <f t="shared" si="13"/>
        <v>434</v>
      </c>
      <c r="C457" s="10"/>
      <c r="D457" s="46"/>
      <c r="E457" s="46"/>
      <c r="F457" s="10"/>
      <c r="G457" s="10"/>
      <c r="H457" s="12" t="str">
        <f t="shared" si="14"/>
        <v/>
      </c>
      <c r="I457" s="10"/>
      <c r="J457" s="46"/>
      <c r="K457" s="35"/>
    </row>
    <row r="458" spans="2:11" x14ac:dyDescent="0.25">
      <c r="B458" s="21">
        <f t="shared" si="13"/>
        <v>435</v>
      </c>
      <c r="C458" s="10"/>
      <c r="D458" s="46"/>
      <c r="E458" s="46"/>
      <c r="F458" s="10"/>
      <c r="G458" s="10"/>
      <c r="H458" s="12" t="str">
        <f t="shared" si="14"/>
        <v/>
      </c>
      <c r="I458" s="10"/>
      <c r="J458" s="46"/>
      <c r="K458" s="35"/>
    </row>
    <row r="459" spans="2:11" x14ac:dyDescent="0.25">
      <c r="B459" s="21">
        <f t="shared" si="13"/>
        <v>436</v>
      </c>
      <c r="C459" s="10"/>
      <c r="D459" s="46"/>
      <c r="E459" s="46"/>
      <c r="F459" s="10"/>
      <c r="G459" s="10"/>
      <c r="H459" s="12" t="str">
        <f t="shared" si="14"/>
        <v/>
      </c>
      <c r="I459" s="10"/>
      <c r="J459" s="46"/>
      <c r="K459" s="35"/>
    </row>
    <row r="460" spans="2:11" x14ac:dyDescent="0.25">
      <c r="B460" s="21">
        <f t="shared" si="13"/>
        <v>437</v>
      </c>
      <c r="C460" s="10"/>
      <c r="D460" s="46"/>
      <c r="E460" s="46"/>
      <c r="F460" s="10"/>
      <c r="G460" s="10"/>
      <c r="H460" s="12" t="str">
        <f t="shared" si="14"/>
        <v/>
      </c>
      <c r="I460" s="10"/>
      <c r="J460" s="46"/>
      <c r="K460" s="35"/>
    </row>
    <row r="461" spans="2:11" x14ac:dyDescent="0.25">
      <c r="B461" s="21">
        <f t="shared" si="13"/>
        <v>438</v>
      </c>
      <c r="C461" s="10"/>
      <c r="D461" s="46"/>
      <c r="E461" s="46"/>
      <c r="F461" s="10"/>
      <c r="G461" s="10"/>
      <c r="H461" s="12" t="str">
        <f t="shared" si="14"/>
        <v/>
      </c>
      <c r="I461" s="10"/>
      <c r="J461" s="46"/>
      <c r="K461" s="35"/>
    </row>
    <row r="462" spans="2:11" x14ac:dyDescent="0.25">
      <c r="B462" s="21">
        <f t="shared" si="13"/>
        <v>439</v>
      </c>
      <c r="C462" s="10"/>
      <c r="D462" s="46"/>
      <c r="E462" s="46"/>
      <c r="F462" s="10"/>
      <c r="G462" s="10"/>
      <c r="H462" s="12" t="str">
        <f t="shared" si="14"/>
        <v/>
      </c>
      <c r="I462" s="10"/>
      <c r="J462" s="46"/>
      <c r="K462" s="35"/>
    </row>
    <row r="463" spans="2:11" x14ac:dyDescent="0.25">
      <c r="B463" s="21">
        <f t="shared" si="13"/>
        <v>440</v>
      </c>
      <c r="C463" s="10"/>
      <c r="D463" s="46"/>
      <c r="E463" s="46"/>
      <c r="F463" s="10"/>
      <c r="G463" s="10"/>
      <c r="H463" s="12" t="str">
        <f t="shared" si="14"/>
        <v/>
      </c>
      <c r="I463" s="10"/>
      <c r="J463" s="46"/>
      <c r="K463" s="35"/>
    </row>
    <row r="464" spans="2:11" x14ac:dyDescent="0.25">
      <c r="B464" s="21">
        <f t="shared" si="13"/>
        <v>441</v>
      </c>
      <c r="C464" s="10"/>
      <c r="D464" s="46"/>
      <c r="E464" s="46"/>
      <c r="F464" s="10"/>
      <c r="G464" s="10"/>
      <c r="H464" s="12" t="str">
        <f t="shared" si="14"/>
        <v/>
      </c>
      <c r="I464" s="10"/>
      <c r="J464" s="46"/>
      <c r="K464" s="35"/>
    </row>
    <row r="465" spans="2:11" x14ac:dyDescent="0.25">
      <c r="B465" s="21">
        <f t="shared" si="13"/>
        <v>442</v>
      </c>
      <c r="C465" s="10"/>
      <c r="D465" s="46"/>
      <c r="E465" s="46"/>
      <c r="F465" s="10"/>
      <c r="G465" s="10"/>
      <c r="H465" s="12" t="str">
        <f t="shared" si="14"/>
        <v/>
      </c>
      <c r="I465" s="10"/>
      <c r="J465" s="46"/>
      <c r="K465" s="35"/>
    </row>
    <row r="466" spans="2:11" x14ac:dyDescent="0.25">
      <c r="B466" s="21">
        <f t="shared" si="13"/>
        <v>443</v>
      </c>
      <c r="C466" s="10"/>
      <c r="D466" s="46"/>
      <c r="E466" s="46"/>
      <c r="F466" s="10"/>
      <c r="G466" s="10"/>
      <c r="H466" s="12" t="str">
        <f t="shared" si="14"/>
        <v/>
      </c>
      <c r="I466" s="10"/>
      <c r="J466" s="46"/>
      <c r="K466" s="35"/>
    </row>
    <row r="467" spans="2:11" x14ac:dyDescent="0.25">
      <c r="B467" s="21">
        <f t="shared" si="13"/>
        <v>444</v>
      </c>
      <c r="C467" s="10"/>
      <c r="D467" s="46"/>
      <c r="E467" s="46"/>
      <c r="F467" s="10"/>
      <c r="G467" s="10"/>
      <c r="H467" s="12" t="str">
        <f t="shared" si="14"/>
        <v/>
      </c>
      <c r="I467" s="10"/>
      <c r="J467" s="46"/>
      <c r="K467" s="35"/>
    </row>
    <row r="468" spans="2:11" x14ac:dyDescent="0.25">
      <c r="B468" s="21">
        <f t="shared" si="13"/>
        <v>445</v>
      </c>
      <c r="C468" s="10"/>
      <c r="D468" s="46"/>
      <c r="E468" s="46"/>
      <c r="F468" s="10"/>
      <c r="G468" s="10"/>
      <c r="H468" s="12" t="str">
        <f t="shared" si="14"/>
        <v/>
      </c>
      <c r="I468" s="10"/>
      <c r="J468" s="46"/>
      <c r="K468" s="35"/>
    </row>
    <row r="469" spans="2:11" x14ac:dyDescent="0.25">
      <c r="B469" s="21">
        <f t="shared" si="13"/>
        <v>446</v>
      </c>
      <c r="C469" s="10"/>
      <c r="D469" s="46"/>
      <c r="E469" s="46"/>
      <c r="F469" s="10"/>
      <c r="G469" s="10"/>
      <c r="H469" s="12" t="str">
        <f t="shared" si="14"/>
        <v/>
      </c>
      <c r="I469" s="10"/>
      <c r="J469" s="46"/>
      <c r="K469" s="35"/>
    </row>
    <row r="470" spans="2:11" x14ac:dyDescent="0.25">
      <c r="B470" s="21">
        <f t="shared" si="13"/>
        <v>447</v>
      </c>
      <c r="C470" s="10"/>
      <c r="D470" s="46"/>
      <c r="E470" s="46"/>
      <c r="F470" s="10"/>
      <c r="G470" s="10"/>
      <c r="H470" s="12" t="str">
        <f t="shared" si="14"/>
        <v/>
      </c>
      <c r="I470" s="10"/>
      <c r="J470" s="46"/>
      <c r="K470" s="35"/>
    </row>
    <row r="471" spans="2:11" x14ac:dyDescent="0.25">
      <c r="B471" s="21">
        <f t="shared" si="13"/>
        <v>448</v>
      </c>
      <c r="C471" s="10"/>
      <c r="D471" s="46"/>
      <c r="E471" s="46"/>
      <c r="F471" s="10"/>
      <c r="G471" s="10"/>
      <c r="H471" s="12" t="str">
        <f t="shared" si="14"/>
        <v/>
      </c>
      <c r="I471" s="10"/>
      <c r="J471" s="46"/>
      <c r="K471" s="35"/>
    </row>
    <row r="472" spans="2:11" x14ac:dyDescent="0.25">
      <c r="B472" s="21">
        <f t="shared" si="13"/>
        <v>449</v>
      </c>
      <c r="C472" s="10"/>
      <c r="D472" s="46"/>
      <c r="E472" s="46"/>
      <c r="F472" s="10"/>
      <c r="G472" s="10"/>
      <c r="H472" s="12" t="str">
        <f t="shared" si="14"/>
        <v/>
      </c>
      <c r="I472" s="10"/>
      <c r="J472" s="46"/>
      <c r="K472" s="35"/>
    </row>
    <row r="473" spans="2:11" x14ac:dyDescent="0.25">
      <c r="B473" s="21">
        <f t="shared" si="13"/>
        <v>450</v>
      </c>
      <c r="C473" s="10"/>
      <c r="D473" s="46"/>
      <c r="E473" s="46"/>
      <c r="F473" s="10"/>
      <c r="G473" s="10"/>
      <c r="H473" s="12" t="str">
        <f t="shared" si="14"/>
        <v/>
      </c>
      <c r="I473" s="10"/>
      <c r="J473" s="46"/>
      <c r="K473" s="35"/>
    </row>
    <row r="474" spans="2:11" x14ac:dyDescent="0.25">
      <c r="B474" s="21">
        <f t="shared" ref="B474:B523" si="15">B473+1</f>
        <v>451</v>
      </c>
      <c r="C474" s="10"/>
      <c r="D474" s="46"/>
      <c r="E474" s="46"/>
      <c r="F474" s="10"/>
      <c r="G474" s="10"/>
      <c r="H474" s="12" t="str">
        <f t="shared" si="14"/>
        <v/>
      </c>
      <c r="I474" s="10"/>
      <c r="J474" s="46"/>
      <c r="K474" s="35"/>
    </row>
    <row r="475" spans="2:11" x14ac:dyDescent="0.25">
      <c r="B475" s="21">
        <f t="shared" si="15"/>
        <v>452</v>
      </c>
      <c r="C475" s="10"/>
      <c r="D475" s="46"/>
      <c r="E475" s="46"/>
      <c r="F475" s="10"/>
      <c r="G475" s="10"/>
      <c r="H475" s="12" t="str">
        <f t="shared" si="14"/>
        <v/>
      </c>
      <c r="I475" s="10"/>
      <c r="J475" s="46"/>
      <c r="K475" s="35"/>
    </row>
    <row r="476" spans="2:11" x14ac:dyDescent="0.25">
      <c r="B476" s="21">
        <f t="shared" si="15"/>
        <v>453</v>
      </c>
      <c r="C476" s="10"/>
      <c r="D476" s="46"/>
      <c r="E476" s="46"/>
      <c r="F476" s="10"/>
      <c r="G476" s="10"/>
      <c r="H476" s="12" t="str">
        <f t="shared" si="14"/>
        <v/>
      </c>
      <c r="I476" s="10"/>
      <c r="J476" s="46"/>
      <c r="K476" s="35"/>
    </row>
    <row r="477" spans="2:11" x14ac:dyDescent="0.25">
      <c r="B477" s="21">
        <f t="shared" si="15"/>
        <v>454</v>
      </c>
      <c r="C477" s="10"/>
      <c r="D477" s="46"/>
      <c r="E477" s="46"/>
      <c r="F477" s="10"/>
      <c r="G477" s="10"/>
      <c r="H477" s="12" t="str">
        <f t="shared" si="14"/>
        <v/>
      </c>
      <c r="I477" s="10"/>
      <c r="J477" s="46"/>
      <c r="K477" s="35"/>
    </row>
    <row r="478" spans="2:11" x14ac:dyDescent="0.25">
      <c r="B478" s="21">
        <f t="shared" si="15"/>
        <v>455</v>
      </c>
      <c r="C478" s="10"/>
      <c r="D478" s="46"/>
      <c r="E478" s="46"/>
      <c r="F478" s="10"/>
      <c r="G478" s="10"/>
      <c r="H478" s="12" t="str">
        <f t="shared" si="14"/>
        <v/>
      </c>
      <c r="I478" s="10"/>
      <c r="J478" s="46"/>
      <c r="K478" s="35"/>
    </row>
    <row r="479" spans="2:11" x14ac:dyDescent="0.25">
      <c r="B479" s="21">
        <f t="shared" si="15"/>
        <v>456</v>
      </c>
      <c r="C479" s="10"/>
      <c r="D479" s="46"/>
      <c r="E479" s="46"/>
      <c r="F479" s="10"/>
      <c r="G479" s="10"/>
      <c r="H479" s="12" t="str">
        <f t="shared" si="14"/>
        <v/>
      </c>
      <c r="I479" s="10"/>
      <c r="J479" s="46"/>
      <c r="K479" s="35"/>
    </row>
    <row r="480" spans="2:11" x14ac:dyDescent="0.25">
      <c r="B480" s="21">
        <f t="shared" si="15"/>
        <v>457</v>
      </c>
      <c r="C480" s="10"/>
      <c r="D480" s="46"/>
      <c r="E480" s="46"/>
      <c r="F480" s="10"/>
      <c r="G480" s="10"/>
      <c r="H480" s="12" t="str">
        <f t="shared" si="14"/>
        <v/>
      </c>
      <c r="I480" s="10"/>
      <c r="J480" s="46"/>
      <c r="K480" s="35"/>
    </row>
    <row r="481" spans="2:11" x14ac:dyDescent="0.25">
      <c r="B481" s="21">
        <f t="shared" si="15"/>
        <v>458</v>
      </c>
      <c r="C481" s="10"/>
      <c r="D481" s="46"/>
      <c r="E481" s="46"/>
      <c r="F481" s="10"/>
      <c r="G481" s="10"/>
      <c r="H481" s="12" t="str">
        <f t="shared" si="14"/>
        <v/>
      </c>
      <c r="I481" s="10"/>
      <c r="J481" s="46"/>
      <c r="K481" s="35"/>
    </row>
    <row r="482" spans="2:11" x14ac:dyDescent="0.25">
      <c r="B482" s="21">
        <f t="shared" si="15"/>
        <v>459</v>
      </c>
      <c r="C482" s="10"/>
      <c r="D482" s="46"/>
      <c r="E482" s="46"/>
      <c r="F482" s="10"/>
      <c r="G482" s="10"/>
      <c r="H482" s="12" t="str">
        <f t="shared" si="14"/>
        <v/>
      </c>
      <c r="I482" s="10"/>
      <c r="J482" s="46"/>
      <c r="K482" s="35"/>
    </row>
    <row r="483" spans="2:11" x14ac:dyDescent="0.25">
      <c r="B483" s="21">
        <f t="shared" si="15"/>
        <v>460</v>
      </c>
      <c r="C483" s="10"/>
      <c r="D483" s="46"/>
      <c r="E483" s="46"/>
      <c r="F483" s="10"/>
      <c r="G483" s="10"/>
      <c r="H483" s="12" t="str">
        <f t="shared" si="14"/>
        <v/>
      </c>
      <c r="I483" s="10"/>
      <c r="J483" s="46"/>
      <c r="K483" s="35"/>
    </row>
    <row r="484" spans="2:11" x14ac:dyDescent="0.25">
      <c r="B484" s="21">
        <f t="shared" si="15"/>
        <v>461</v>
      </c>
      <c r="C484" s="10"/>
      <c r="D484" s="46"/>
      <c r="E484" s="46"/>
      <c r="F484" s="10"/>
      <c r="G484" s="10"/>
      <c r="H484" s="12" t="str">
        <f t="shared" si="14"/>
        <v/>
      </c>
      <c r="I484" s="10"/>
      <c r="J484" s="46"/>
      <c r="K484" s="35"/>
    </row>
    <row r="485" spans="2:11" x14ac:dyDescent="0.25">
      <c r="B485" s="21">
        <f t="shared" si="15"/>
        <v>462</v>
      </c>
      <c r="C485" s="10"/>
      <c r="D485" s="46"/>
      <c r="E485" s="46"/>
      <c r="F485" s="10"/>
      <c r="G485" s="10"/>
      <c r="H485" s="12" t="str">
        <f t="shared" si="14"/>
        <v/>
      </c>
      <c r="I485" s="10"/>
      <c r="J485" s="46"/>
      <c r="K485" s="35"/>
    </row>
    <row r="486" spans="2:11" x14ac:dyDescent="0.25">
      <c r="B486" s="21">
        <f t="shared" si="15"/>
        <v>463</v>
      </c>
      <c r="C486" s="10"/>
      <c r="D486" s="46"/>
      <c r="E486" s="46"/>
      <c r="F486" s="10"/>
      <c r="G486" s="10"/>
      <c r="H486" s="12" t="str">
        <f t="shared" si="14"/>
        <v/>
      </c>
      <c r="I486" s="10"/>
      <c r="J486" s="46"/>
      <c r="K486" s="35"/>
    </row>
    <row r="487" spans="2:11" x14ac:dyDescent="0.25">
      <c r="B487" s="21">
        <f t="shared" si="15"/>
        <v>464</v>
      </c>
      <c r="C487" s="10"/>
      <c r="D487" s="46"/>
      <c r="E487" s="46"/>
      <c r="F487" s="10"/>
      <c r="G487" s="10"/>
      <c r="H487" s="12" t="str">
        <f t="shared" si="14"/>
        <v/>
      </c>
      <c r="I487" s="10"/>
      <c r="J487" s="46"/>
      <c r="K487" s="35"/>
    </row>
    <row r="488" spans="2:11" x14ac:dyDescent="0.25">
      <c r="B488" s="21">
        <f t="shared" si="15"/>
        <v>465</v>
      </c>
      <c r="C488" s="10"/>
      <c r="D488" s="46"/>
      <c r="E488" s="46"/>
      <c r="F488" s="10"/>
      <c r="G488" s="10"/>
      <c r="H488" s="12" t="str">
        <f t="shared" si="14"/>
        <v/>
      </c>
      <c r="I488" s="10"/>
      <c r="J488" s="46"/>
      <c r="K488" s="35"/>
    </row>
    <row r="489" spans="2:11" x14ac:dyDescent="0.25">
      <c r="B489" s="21">
        <f t="shared" si="15"/>
        <v>466</v>
      </c>
      <c r="C489" s="10"/>
      <c r="D489" s="46"/>
      <c r="E489" s="46"/>
      <c r="F489" s="10"/>
      <c r="G489" s="10"/>
      <c r="H489" s="12" t="str">
        <f t="shared" si="14"/>
        <v/>
      </c>
      <c r="I489" s="10"/>
      <c r="J489" s="46"/>
      <c r="K489" s="35"/>
    </row>
    <row r="490" spans="2:11" x14ac:dyDescent="0.25">
      <c r="B490" s="21">
        <f t="shared" si="15"/>
        <v>467</v>
      </c>
      <c r="C490" s="10"/>
      <c r="D490" s="46"/>
      <c r="E490" s="46"/>
      <c r="F490" s="10"/>
      <c r="G490" s="10"/>
      <c r="H490" s="12" t="str">
        <f t="shared" si="14"/>
        <v/>
      </c>
      <c r="I490" s="10"/>
      <c r="J490" s="46"/>
      <c r="K490" s="35"/>
    </row>
    <row r="491" spans="2:11" x14ac:dyDescent="0.25">
      <c r="B491" s="21">
        <f t="shared" si="15"/>
        <v>468</v>
      </c>
      <c r="C491" s="10"/>
      <c r="D491" s="46"/>
      <c r="E491" s="46"/>
      <c r="F491" s="10"/>
      <c r="G491" s="10"/>
      <c r="H491" s="12" t="str">
        <f t="shared" si="14"/>
        <v/>
      </c>
      <c r="I491" s="10"/>
      <c r="J491" s="46"/>
      <c r="K491" s="35"/>
    </row>
    <row r="492" spans="2:11" x14ac:dyDescent="0.25">
      <c r="B492" s="21">
        <f t="shared" si="15"/>
        <v>469</v>
      </c>
      <c r="C492" s="10"/>
      <c r="D492" s="46"/>
      <c r="E492" s="46"/>
      <c r="F492" s="10"/>
      <c r="G492" s="10"/>
      <c r="H492" s="12" t="str">
        <f t="shared" si="14"/>
        <v/>
      </c>
      <c r="I492" s="10"/>
      <c r="J492" s="46"/>
      <c r="K492" s="35"/>
    </row>
    <row r="493" spans="2:11" x14ac:dyDescent="0.25">
      <c r="B493" s="21">
        <f t="shared" si="15"/>
        <v>470</v>
      </c>
      <c r="C493" s="10"/>
      <c r="D493" s="46"/>
      <c r="E493" s="46"/>
      <c r="F493" s="10"/>
      <c r="G493" s="10"/>
      <c r="H493" s="12" t="str">
        <f t="shared" si="14"/>
        <v/>
      </c>
      <c r="I493" s="10"/>
      <c r="J493" s="46"/>
      <c r="K493" s="35"/>
    </row>
    <row r="494" spans="2:11" x14ac:dyDescent="0.25">
      <c r="B494" s="21">
        <f t="shared" si="15"/>
        <v>471</v>
      </c>
      <c r="C494" s="10"/>
      <c r="D494" s="46"/>
      <c r="E494" s="46"/>
      <c r="F494" s="10"/>
      <c r="G494" s="10"/>
      <c r="H494" s="12" t="str">
        <f t="shared" si="14"/>
        <v/>
      </c>
      <c r="I494" s="10"/>
      <c r="J494" s="46"/>
      <c r="K494" s="35"/>
    </row>
    <row r="495" spans="2:11" x14ac:dyDescent="0.25">
      <c r="B495" s="21">
        <f t="shared" si="15"/>
        <v>472</v>
      </c>
      <c r="C495" s="10"/>
      <c r="D495" s="46"/>
      <c r="E495" s="46"/>
      <c r="F495" s="10"/>
      <c r="G495" s="10"/>
      <c r="H495" s="12" t="str">
        <f t="shared" si="14"/>
        <v/>
      </c>
      <c r="I495" s="10"/>
      <c r="J495" s="46"/>
      <c r="K495" s="35"/>
    </row>
    <row r="496" spans="2:11" x14ac:dyDescent="0.25">
      <c r="B496" s="21">
        <f t="shared" si="15"/>
        <v>473</v>
      </c>
      <c r="C496" s="10"/>
      <c r="D496" s="46"/>
      <c r="E496" s="46"/>
      <c r="F496" s="10"/>
      <c r="G496" s="10"/>
      <c r="H496" s="12" t="str">
        <f t="shared" si="14"/>
        <v/>
      </c>
      <c r="I496" s="10"/>
      <c r="J496" s="46"/>
      <c r="K496" s="35"/>
    </row>
    <row r="497" spans="2:11" x14ac:dyDescent="0.25">
      <c r="B497" s="21">
        <f t="shared" si="15"/>
        <v>474</v>
      </c>
      <c r="C497" s="10"/>
      <c r="D497" s="46"/>
      <c r="E497" s="46"/>
      <c r="F497" s="10"/>
      <c r="G497" s="10"/>
      <c r="H497" s="12" t="str">
        <f t="shared" si="14"/>
        <v/>
      </c>
      <c r="I497" s="10"/>
      <c r="J497" s="46"/>
      <c r="K497" s="35"/>
    </row>
    <row r="498" spans="2:11" x14ac:dyDescent="0.25">
      <c r="B498" s="21">
        <f t="shared" si="15"/>
        <v>475</v>
      </c>
      <c r="C498" s="10"/>
      <c r="D498" s="46"/>
      <c r="E498" s="46"/>
      <c r="F498" s="10"/>
      <c r="G498" s="10"/>
      <c r="H498" s="12" t="str">
        <f t="shared" si="14"/>
        <v/>
      </c>
      <c r="I498" s="10"/>
      <c r="J498" s="46"/>
      <c r="K498" s="35"/>
    </row>
    <row r="499" spans="2:11" x14ac:dyDescent="0.25">
      <c r="B499" s="21">
        <f t="shared" si="15"/>
        <v>476</v>
      </c>
      <c r="C499" s="10"/>
      <c r="D499" s="46"/>
      <c r="E499" s="46"/>
      <c r="F499" s="10"/>
      <c r="G499" s="10"/>
      <c r="H499" s="12" t="str">
        <f t="shared" si="14"/>
        <v/>
      </c>
      <c r="I499" s="10"/>
      <c r="J499" s="46"/>
      <c r="K499" s="35"/>
    </row>
    <row r="500" spans="2:11" x14ac:dyDescent="0.25">
      <c r="B500" s="21">
        <f t="shared" si="15"/>
        <v>477</v>
      </c>
      <c r="C500" s="10"/>
      <c r="D500" s="46"/>
      <c r="E500" s="46"/>
      <c r="F500" s="10"/>
      <c r="G500" s="10"/>
      <c r="H500" s="12" t="str">
        <f t="shared" si="14"/>
        <v/>
      </c>
      <c r="I500" s="10"/>
      <c r="J500" s="46"/>
      <c r="K500" s="35"/>
    </row>
    <row r="501" spans="2:11" x14ac:dyDescent="0.25">
      <c r="B501" s="21">
        <f t="shared" si="15"/>
        <v>478</v>
      </c>
      <c r="C501" s="10"/>
      <c r="D501" s="46"/>
      <c r="E501" s="46"/>
      <c r="F501" s="10"/>
      <c r="G501" s="10"/>
      <c r="H501" s="12" t="str">
        <f t="shared" si="14"/>
        <v/>
      </c>
      <c r="I501" s="10"/>
      <c r="J501" s="46"/>
      <c r="K501" s="35"/>
    </row>
    <row r="502" spans="2:11" x14ac:dyDescent="0.25">
      <c r="B502" s="21">
        <f t="shared" si="15"/>
        <v>479</v>
      </c>
      <c r="C502" s="10"/>
      <c r="D502" s="46"/>
      <c r="E502" s="46"/>
      <c r="F502" s="10"/>
      <c r="G502" s="10"/>
      <c r="H502" s="12" t="str">
        <f t="shared" si="14"/>
        <v/>
      </c>
      <c r="I502" s="10"/>
      <c r="J502" s="46"/>
      <c r="K502" s="35"/>
    </row>
    <row r="503" spans="2:11" x14ac:dyDescent="0.25">
      <c r="B503" s="21">
        <f t="shared" si="15"/>
        <v>480</v>
      </c>
      <c r="C503" s="10"/>
      <c r="D503" s="46"/>
      <c r="E503" s="46"/>
      <c r="F503" s="10"/>
      <c r="G503" s="10"/>
      <c r="H503" s="12" t="str">
        <f t="shared" si="14"/>
        <v/>
      </c>
      <c r="I503" s="10"/>
      <c r="J503" s="46"/>
      <c r="K503" s="35"/>
    </row>
    <row r="504" spans="2:11" x14ac:dyDescent="0.25">
      <c r="B504" s="21">
        <f t="shared" si="15"/>
        <v>481</v>
      </c>
      <c r="C504" s="10"/>
      <c r="D504" s="46"/>
      <c r="E504" s="46"/>
      <c r="F504" s="10"/>
      <c r="G504" s="10"/>
      <c r="H504" s="12" t="str">
        <f t="shared" si="14"/>
        <v/>
      </c>
      <c r="I504" s="10"/>
      <c r="J504" s="46"/>
      <c r="K504" s="35"/>
    </row>
    <row r="505" spans="2:11" x14ac:dyDescent="0.25">
      <c r="B505" s="21">
        <f t="shared" si="15"/>
        <v>482</v>
      </c>
      <c r="C505" s="10"/>
      <c r="D505" s="46"/>
      <c r="E505" s="46"/>
      <c r="F505" s="10"/>
      <c r="G505" s="10"/>
      <c r="H505" s="12" t="str">
        <f t="shared" si="14"/>
        <v/>
      </c>
      <c r="I505" s="10"/>
      <c r="J505" s="46"/>
      <c r="K505" s="35"/>
    </row>
    <row r="506" spans="2:11" x14ac:dyDescent="0.25">
      <c r="B506" s="21">
        <f t="shared" si="15"/>
        <v>483</v>
      </c>
      <c r="C506" s="10"/>
      <c r="D506" s="46"/>
      <c r="E506" s="46"/>
      <c r="F506" s="10"/>
      <c r="G506" s="10"/>
      <c r="H506" s="12" t="str">
        <f t="shared" si="14"/>
        <v/>
      </c>
      <c r="I506" s="10"/>
      <c r="J506" s="46"/>
      <c r="K506" s="35"/>
    </row>
    <row r="507" spans="2:11" x14ac:dyDescent="0.25">
      <c r="B507" s="21">
        <f t="shared" si="15"/>
        <v>484</v>
      </c>
      <c r="C507" s="10"/>
      <c r="D507" s="46"/>
      <c r="E507" s="46"/>
      <c r="F507" s="10"/>
      <c r="G507" s="10"/>
      <c r="H507" s="12" t="str">
        <f t="shared" si="14"/>
        <v/>
      </c>
      <c r="I507" s="10"/>
      <c r="J507" s="46"/>
      <c r="K507" s="35"/>
    </row>
    <row r="508" spans="2:11" x14ac:dyDescent="0.25">
      <c r="B508" s="21">
        <f t="shared" si="15"/>
        <v>485</v>
      </c>
      <c r="C508" s="10"/>
      <c r="D508" s="46"/>
      <c r="E508" s="46"/>
      <c r="F508" s="10"/>
      <c r="G508" s="10"/>
      <c r="H508" s="12" t="str">
        <f t="shared" si="14"/>
        <v/>
      </c>
      <c r="I508" s="10"/>
      <c r="J508" s="46"/>
      <c r="K508" s="35"/>
    </row>
    <row r="509" spans="2:11" x14ac:dyDescent="0.25">
      <c r="B509" s="21">
        <f t="shared" si="15"/>
        <v>486</v>
      </c>
      <c r="C509" s="10"/>
      <c r="D509" s="46"/>
      <c r="E509" s="46"/>
      <c r="F509" s="10"/>
      <c r="G509" s="10"/>
      <c r="H509" s="12" t="str">
        <f t="shared" si="14"/>
        <v/>
      </c>
      <c r="I509" s="10"/>
      <c r="J509" s="46"/>
      <c r="K509" s="35"/>
    </row>
    <row r="510" spans="2:11" x14ac:dyDescent="0.25">
      <c r="B510" s="21">
        <f t="shared" si="15"/>
        <v>487</v>
      </c>
      <c r="C510" s="10"/>
      <c r="D510" s="46"/>
      <c r="E510" s="46"/>
      <c r="F510" s="10"/>
      <c r="G510" s="10"/>
      <c r="H510" s="12" t="str">
        <f t="shared" si="14"/>
        <v/>
      </c>
      <c r="I510" s="10"/>
      <c r="J510" s="46"/>
      <c r="K510" s="35"/>
    </row>
    <row r="511" spans="2:11" x14ac:dyDescent="0.25">
      <c r="B511" s="21">
        <f t="shared" si="15"/>
        <v>488</v>
      </c>
      <c r="C511" s="10"/>
      <c r="D511" s="46"/>
      <c r="E511" s="46"/>
      <c r="F511" s="10"/>
      <c r="G511" s="10"/>
      <c r="H511" s="12" t="str">
        <f t="shared" si="14"/>
        <v/>
      </c>
      <c r="I511" s="10"/>
      <c r="J511" s="46"/>
      <c r="K511" s="35"/>
    </row>
    <row r="512" spans="2:11" x14ac:dyDescent="0.25">
      <c r="B512" s="21">
        <f t="shared" si="15"/>
        <v>489</v>
      </c>
      <c r="C512" s="10"/>
      <c r="D512" s="46"/>
      <c r="E512" s="46"/>
      <c r="F512" s="10"/>
      <c r="G512" s="10"/>
      <c r="H512" s="12" t="str">
        <f t="shared" si="14"/>
        <v/>
      </c>
      <c r="I512" s="10"/>
      <c r="J512" s="46"/>
      <c r="K512" s="35"/>
    </row>
    <row r="513" spans="2:11" x14ac:dyDescent="0.25">
      <c r="B513" s="21">
        <f t="shared" si="15"/>
        <v>490</v>
      </c>
      <c r="C513" s="10"/>
      <c r="D513" s="46"/>
      <c r="E513" s="46"/>
      <c r="F513" s="10"/>
      <c r="G513" s="10"/>
      <c r="H513" s="12" t="str">
        <f t="shared" si="14"/>
        <v/>
      </c>
      <c r="I513" s="10"/>
      <c r="J513" s="46"/>
      <c r="K513" s="35"/>
    </row>
    <row r="514" spans="2:11" x14ac:dyDescent="0.25">
      <c r="B514" s="21">
        <f t="shared" si="15"/>
        <v>491</v>
      </c>
      <c r="C514" s="10"/>
      <c r="D514" s="46"/>
      <c r="E514" s="46"/>
      <c r="F514" s="10"/>
      <c r="G514" s="10"/>
      <c r="H514" s="12" t="str">
        <f t="shared" si="14"/>
        <v/>
      </c>
      <c r="I514" s="10"/>
      <c r="J514" s="46"/>
      <c r="K514" s="35"/>
    </row>
    <row r="515" spans="2:11" x14ac:dyDescent="0.25">
      <c r="B515" s="21">
        <f t="shared" si="15"/>
        <v>492</v>
      </c>
      <c r="C515" s="10"/>
      <c r="D515" s="46"/>
      <c r="E515" s="46"/>
      <c r="F515" s="10"/>
      <c r="G515" s="10"/>
      <c r="H515" s="12" t="str">
        <f t="shared" si="14"/>
        <v/>
      </c>
      <c r="I515" s="10"/>
      <c r="J515" s="46"/>
      <c r="K515" s="35"/>
    </row>
    <row r="516" spans="2:11" x14ac:dyDescent="0.25">
      <c r="B516" s="21">
        <f t="shared" si="15"/>
        <v>493</v>
      </c>
      <c r="C516" s="10"/>
      <c r="D516" s="46"/>
      <c r="E516" s="46"/>
      <c r="F516" s="10"/>
      <c r="G516" s="10"/>
      <c r="H516" s="12" t="str">
        <f t="shared" ref="H516:H523" si="16">IF(G516 &lt;&gt; "",VLOOKUP($G516,Defect_severity,2,FALSE),"")</f>
        <v/>
      </c>
      <c r="I516" s="10"/>
      <c r="J516" s="46"/>
      <c r="K516" s="35"/>
    </row>
    <row r="517" spans="2:11" x14ac:dyDescent="0.25">
      <c r="B517" s="21">
        <f t="shared" si="15"/>
        <v>494</v>
      </c>
      <c r="C517" s="10"/>
      <c r="D517" s="46"/>
      <c r="E517" s="46"/>
      <c r="F517" s="10"/>
      <c r="G517" s="10"/>
      <c r="H517" s="12" t="str">
        <f t="shared" si="16"/>
        <v/>
      </c>
      <c r="I517" s="10"/>
      <c r="J517" s="46"/>
      <c r="K517" s="35"/>
    </row>
    <row r="518" spans="2:11" x14ac:dyDescent="0.25">
      <c r="B518" s="21">
        <f t="shared" si="15"/>
        <v>495</v>
      </c>
      <c r="C518" s="10"/>
      <c r="D518" s="46"/>
      <c r="E518" s="46"/>
      <c r="F518" s="10"/>
      <c r="G518" s="10"/>
      <c r="H518" s="12" t="str">
        <f t="shared" si="16"/>
        <v/>
      </c>
      <c r="I518" s="10"/>
      <c r="J518" s="46"/>
      <c r="K518" s="35"/>
    </row>
    <row r="519" spans="2:11" x14ac:dyDescent="0.25">
      <c r="B519" s="21">
        <f t="shared" si="15"/>
        <v>496</v>
      </c>
      <c r="C519" s="10"/>
      <c r="D519" s="46"/>
      <c r="E519" s="46"/>
      <c r="F519" s="10"/>
      <c r="G519" s="10"/>
      <c r="H519" s="12" t="str">
        <f t="shared" si="16"/>
        <v/>
      </c>
      <c r="I519" s="10"/>
      <c r="J519" s="46"/>
      <c r="K519" s="35"/>
    </row>
    <row r="520" spans="2:11" x14ac:dyDescent="0.25">
      <c r="B520" s="21">
        <f t="shared" si="15"/>
        <v>497</v>
      </c>
      <c r="C520" s="10"/>
      <c r="D520" s="46"/>
      <c r="E520" s="46"/>
      <c r="F520" s="10"/>
      <c r="G520" s="10"/>
      <c r="H520" s="12" t="str">
        <f t="shared" si="16"/>
        <v/>
      </c>
      <c r="I520" s="10"/>
      <c r="J520" s="46"/>
      <c r="K520" s="35"/>
    </row>
    <row r="521" spans="2:11" x14ac:dyDescent="0.25">
      <c r="B521" s="21">
        <f t="shared" si="15"/>
        <v>498</v>
      </c>
      <c r="C521" s="10"/>
      <c r="D521" s="46"/>
      <c r="E521" s="46"/>
      <c r="F521" s="10"/>
      <c r="G521" s="10"/>
      <c r="H521" s="12" t="str">
        <f t="shared" si="16"/>
        <v/>
      </c>
      <c r="I521" s="10"/>
      <c r="J521" s="46"/>
      <c r="K521" s="35"/>
    </row>
    <row r="522" spans="2:11" x14ac:dyDescent="0.25">
      <c r="B522" s="21">
        <f t="shared" si="15"/>
        <v>499</v>
      </c>
      <c r="C522" s="10"/>
      <c r="D522" s="46"/>
      <c r="E522" s="46"/>
      <c r="F522" s="10"/>
      <c r="G522" s="10"/>
      <c r="H522" s="12" t="str">
        <f t="shared" si="16"/>
        <v/>
      </c>
      <c r="I522" s="10"/>
      <c r="J522" s="46"/>
      <c r="K522" s="35"/>
    </row>
    <row r="523" spans="2:11" ht="15.75" thickBot="1" x14ac:dyDescent="0.3">
      <c r="B523" s="22">
        <f t="shared" si="15"/>
        <v>500</v>
      </c>
      <c r="C523" s="11"/>
      <c r="D523" s="47"/>
      <c r="E523" s="47"/>
      <c r="F523" s="11"/>
      <c r="G523" s="11"/>
      <c r="H523" s="13" t="str">
        <f t="shared" si="16"/>
        <v/>
      </c>
      <c r="I523" s="11"/>
      <c r="J523" s="47"/>
      <c r="K523" s="36"/>
    </row>
  </sheetData>
  <sheetProtection algorithmName="SHA-512" hashValue="g/Q8N7G/KO3QbrD006Sl+0h5WZVyXk6Gb4CFggKX1udLBOLJkoFfpDsEvPek/ZS2MTHN6oVSoYWMNd3HRfl/SQ==" saltValue="gz6mw02JkywzFbBr3XNZKA==" spinCount="100000" sheet="1" objects="1" scenarios="1"/>
  <customSheetViews>
    <customSheetView guid="{2B5A4363-8C1E-485A-BECE-33C1A7275D14}" scale="85" hiddenRows="1">
      <selection activeCell="C8" sqref="C8:C9"/>
      <pageMargins left="0.7" right="0.7" top="0.75" bottom="0.75" header="0.3" footer="0.3"/>
    </customSheetView>
  </customSheetViews>
  <mergeCells count="5">
    <mergeCell ref="B3:B4"/>
    <mergeCell ref="C3:C4"/>
    <mergeCell ref="B9:B12"/>
    <mergeCell ref="C9:D12"/>
    <mergeCell ref="C14:D14"/>
  </mergeCells>
  <dataValidations count="6">
    <dataValidation type="whole" operator="greaterThanOrEqual" allowBlank="1" showInputMessage="1" showErrorMessage="1" errorTitle="Enter Whole Number" error="Please enter Whole numbers only, no decimal values will be accepted" sqref="C3:C4">
      <formula1>0</formula1>
    </dataValidation>
    <dataValidation operator="equal" showInputMessage="1" showErrorMessage="1" prompt="Input date using &quot;MM-DD-YY&quot; Format only._x000a__x000a_Example 01-01-2015" sqref="C7"/>
    <dataValidation type="list" allowBlank="1" showInputMessage="1" showErrorMessage="1" sqref="F24:F523">
      <formula1>Beta_Round_2_dt</formula1>
    </dataValidation>
    <dataValidation type="list" allowBlank="1" showInputMessage="1" showErrorMessage="1" sqref="G25:G523">
      <formula1>INDIRECT(F25)</formula1>
    </dataValidation>
    <dataValidation type="list" allowBlank="1" showInputMessage="1" showErrorMessage="1" sqref="I24:I523">
      <formula1>Fixed</formula1>
    </dataValidation>
    <dataValidation type="list" allowBlank="1" showInputMessage="1" showErrorMessage="1" sqref="G24">
      <formula1>INDIRECT(F24)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7169" r:id="rId3" name="TempCombo">
          <controlPr defaultSize="0" autoLine="0" r:id="rId4">
            <anchor moveWithCells="1">
              <from>
                <xdr:col>0</xdr:col>
                <xdr:colOff>123825</xdr:colOff>
                <xdr:row>1</xdr:row>
                <xdr:rowOff>123825</xdr:rowOff>
              </from>
              <to>
                <xdr:col>0</xdr:col>
                <xdr:colOff>133350</xdr:colOff>
                <xdr:row>1</xdr:row>
                <xdr:rowOff>295275</xdr:rowOff>
              </to>
            </anchor>
          </controlPr>
        </control>
      </mc:Choice>
      <mc:Fallback>
        <control shapeId="7169" r:id="rId3" name="TempCombo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K522"/>
  <sheetViews>
    <sheetView zoomScale="85" zoomScaleNormal="85" workbookViewId="0">
      <selection activeCell="F19" sqref="F19"/>
    </sheetView>
  </sheetViews>
  <sheetFormatPr defaultColWidth="9.140625" defaultRowHeight="15" x14ac:dyDescent="0.25"/>
  <cols>
    <col min="1" max="1" width="3.7109375" style="1" customWidth="1"/>
    <col min="2" max="2" width="19.42578125" style="1" customWidth="1"/>
    <col min="3" max="3" width="28.7109375" style="1" customWidth="1"/>
    <col min="4" max="4" width="51" style="33" customWidth="1"/>
    <col min="5" max="5" width="39" style="33" bestFit="1" customWidth="1"/>
    <col min="6" max="6" width="35.42578125" style="1" customWidth="1"/>
    <col min="7" max="7" width="40.5703125" style="1" bestFit="1" customWidth="1"/>
    <col min="8" max="8" width="29.710937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/>
    <row r="2" spans="1:37" ht="15" customHeight="1" x14ac:dyDescent="0.25">
      <c r="A2" s="2"/>
      <c r="B2" s="233" t="s">
        <v>169</v>
      </c>
      <c r="C2" s="220"/>
      <c r="D2" s="6"/>
      <c r="E2" s="6"/>
      <c r="H2" s="2"/>
    </row>
    <row r="3" spans="1:37" ht="15.75" thickBot="1" x14ac:dyDescent="0.3">
      <c r="B3" s="234"/>
      <c r="C3" s="221"/>
      <c r="D3" s="4"/>
      <c r="E3" s="4"/>
      <c r="H3" s="2"/>
    </row>
    <row r="4" spans="1:37" ht="15.75" thickBot="1" x14ac:dyDescent="0.3">
      <c r="B4" s="125" t="s">
        <v>139</v>
      </c>
      <c r="C4" s="128"/>
      <c r="D4" s="4"/>
      <c r="E4" s="4"/>
      <c r="H4" s="2"/>
      <c r="AK4" s="1" t="s">
        <v>10</v>
      </c>
    </row>
    <row r="5" spans="1:37" ht="15.75" thickBot="1" x14ac:dyDescent="0.3">
      <c r="A5" s="2"/>
      <c r="B5" s="126" t="s">
        <v>138</v>
      </c>
      <c r="C5" s="75"/>
      <c r="D5" s="73"/>
      <c r="E5" s="6"/>
      <c r="H5" s="2"/>
    </row>
    <row r="6" spans="1:37" ht="15.75" thickBot="1" x14ac:dyDescent="0.3">
      <c r="B6" s="127" t="s">
        <v>3</v>
      </c>
      <c r="C6" s="80"/>
      <c r="D6" s="4"/>
      <c r="E6" s="4"/>
      <c r="H6" s="3"/>
    </row>
    <row r="7" spans="1:37" ht="15.75" thickBot="1" x14ac:dyDescent="0.3">
      <c r="B7" s="70"/>
      <c r="C7" s="71"/>
      <c r="D7" s="4"/>
      <c r="E7" s="4"/>
      <c r="H7" s="2"/>
    </row>
    <row r="8" spans="1:37" x14ac:dyDescent="0.25">
      <c r="A8" s="2"/>
      <c r="B8" s="222" t="s">
        <v>6</v>
      </c>
      <c r="C8" s="225"/>
      <c r="D8" s="226"/>
      <c r="E8" s="129"/>
      <c r="F8" s="1" t="s">
        <v>46</v>
      </c>
      <c r="H8" s="5"/>
    </row>
    <row r="9" spans="1:37" x14ac:dyDescent="0.25">
      <c r="B9" s="223"/>
      <c r="C9" s="227"/>
      <c r="D9" s="228"/>
      <c r="E9" s="129"/>
      <c r="F9" s="2"/>
      <c r="H9" s="5"/>
    </row>
    <row r="10" spans="1:37" x14ac:dyDescent="0.25">
      <c r="B10" s="223"/>
      <c r="C10" s="227"/>
      <c r="D10" s="228"/>
      <c r="E10" s="129"/>
      <c r="H10" s="5"/>
    </row>
    <row r="11" spans="1:37" ht="15.75" thickBot="1" x14ac:dyDescent="0.3">
      <c r="B11" s="224"/>
      <c r="C11" s="229"/>
      <c r="D11" s="230"/>
      <c r="E11" s="129"/>
      <c r="H11" s="5"/>
    </row>
    <row r="12" spans="1:37" ht="15.75" thickBot="1" x14ac:dyDescent="0.3">
      <c r="B12" s="6"/>
      <c r="C12" s="2"/>
      <c r="H12" s="2"/>
    </row>
    <row r="13" spans="1:37" ht="15.75" thickBot="1" x14ac:dyDescent="0.3">
      <c r="B13" s="76" t="s">
        <v>13</v>
      </c>
      <c r="C13" s="231"/>
      <c r="D13" s="232"/>
      <c r="E13" s="130"/>
      <c r="F13" s="72"/>
      <c r="H13" s="3"/>
    </row>
    <row r="14" spans="1:37" ht="15.75" thickBot="1" x14ac:dyDescent="0.3">
      <c r="B14" s="74"/>
      <c r="C14" s="7"/>
      <c r="D14" s="40" t="s">
        <v>46</v>
      </c>
      <c r="E14" s="40"/>
      <c r="G14" s="3"/>
      <c r="H14" s="3"/>
    </row>
    <row r="15" spans="1:37" x14ac:dyDescent="0.25">
      <c r="B15" s="14" t="s">
        <v>18</v>
      </c>
      <c r="C15" s="15" t="s">
        <v>12</v>
      </c>
      <c r="D15" s="41" t="s">
        <v>22</v>
      </c>
      <c r="E15" s="16" t="s">
        <v>27</v>
      </c>
      <c r="F15" s="53" t="s">
        <v>40</v>
      </c>
      <c r="H15" s="3"/>
    </row>
    <row r="16" spans="1:37" x14ac:dyDescent="0.25">
      <c r="B16" s="17"/>
      <c r="C16" s="12" t="s">
        <v>19</v>
      </c>
      <c r="D16" s="42">
        <f>COUNTIF($H$23:$H$522,"S1")</f>
        <v>0</v>
      </c>
      <c r="E16" s="18">
        <f>IF(SUM(100-D16*50%)=100,0,100-D16*50%)</f>
        <v>0</v>
      </c>
      <c r="F16" s="121">
        <f>IF(ISERROR(D16*0.5/$C$2),0%,D16*0.5/$C$2)</f>
        <v>0</v>
      </c>
      <c r="H16" s="3"/>
    </row>
    <row r="17" spans="2:11" x14ac:dyDescent="0.25">
      <c r="B17" s="17"/>
      <c r="C17" s="12" t="s">
        <v>20</v>
      </c>
      <c r="D17" s="42">
        <f>COUNTIF($H$23:$H$522,"S2")</f>
        <v>0</v>
      </c>
      <c r="E17" s="18">
        <f>IF(SUM(100-D17*30%)=100,0,100-D17*30%)</f>
        <v>0</v>
      </c>
      <c r="F17" s="121">
        <f>IF(ISERROR(D17*0.3/$C$2),0%,D17*0.3/$C$2)</f>
        <v>0</v>
      </c>
      <c r="H17" s="3"/>
    </row>
    <row r="18" spans="2:11" x14ac:dyDescent="0.25">
      <c r="B18" s="17"/>
      <c r="C18" s="12" t="s">
        <v>21</v>
      </c>
      <c r="D18" s="42">
        <f>COUNTIF($H$23:$H$522,"S3")</f>
        <v>0</v>
      </c>
      <c r="E18" s="18">
        <f>IF(SUM(100-D18*20%)=100,0,100-D18*20%)</f>
        <v>0</v>
      </c>
      <c r="F18" s="121">
        <f>IF(ISERROR(D18*0.2/$C$2),0%,D18*0.2/$C$2)</f>
        <v>0</v>
      </c>
      <c r="H18" s="3"/>
    </row>
    <row r="19" spans="2:11" ht="15.75" thickBot="1" x14ac:dyDescent="0.3">
      <c r="B19" s="19" t="s">
        <v>23</v>
      </c>
      <c r="C19" s="13"/>
      <c r="D19" s="43">
        <f>SUM(D16:D18)</f>
        <v>0</v>
      </c>
      <c r="E19" s="20">
        <f>IF(SUM(100-(D16*50%+D17*30%+D18*20%))=100,0,100-(D16*50%+D17*30%+D18*20%))</f>
        <v>0</v>
      </c>
      <c r="F19" s="122">
        <f>IF(SUM(F16:F18)=100%,0%,SUM(F16:F18))</f>
        <v>0</v>
      </c>
      <c r="H19" s="3"/>
    </row>
    <row r="20" spans="2:11" ht="15.75" thickBot="1" x14ac:dyDescent="0.3">
      <c r="B20" s="65"/>
      <c r="C20" s="66"/>
      <c r="D20" s="67"/>
      <c r="E20" s="131"/>
      <c r="F20" s="68"/>
      <c r="G20" s="69"/>
      <c r="H20" s="3"/>
    </row>
    <row r="21" spans="2:11" ht="15.75" thickBot="1" x14ac:dyDescent="0.3">
      <c r="B21" s="8" t="s">
        <v>8</v>
      </c>
      <c r="C21" s="9" t="s">
        <v>11</v>
      </c>
      <c r="D21" s="44" t="s">
        <v>137</v>
      </c>
      <c r="E21" s="44" t="s">
        <v>140</v>
      </c>
      <c r="F21" s="9" t="s">
        <v>7</v>
      </c>
      <c r="G21" s="119" t="s">
        <v>95</v>
      </c>
      <c r="H21" s="9" t="s">
        <v>12</v>
      </c>
      <c r="I21" s="9" t="s">
        <v>25</v>
      </c>
      <c r="J21" s="52" t="s">
        <v>26</v>
      </c>
      <c r="K21" s="34" t="s">
        <v>35</v>
      </c>
    </row>
    <row r="22" spans="2:11" x14ac:dyDescent="0.25">
      <c r="B22" s="158" t="s">
        <v>8</v>
      </c>
      <c r="C22" s="159" t="s">
        <v>15</v>
      </c>
      <c r="D22" s="160" t="s">
        <v>17</v>
      </c>
      <c r="E22" s="161" t="s">
        <v>151</v>
      </c>
      <c r="F22" s="159" t="s">
        <v>16</v>
      </c>
      <c r="G22" s="162" t="s">
        <v>16</v>
      </c>
      <c r="H22" s="163" t="s">
        <v>14</v>
      </c>
      <c r="I22" s="159" t="s">
        <v>25</v>
      </c>
      <c r="J22" s="159" t="s">
        <v>26</v>
      </c>
      <c r="K22" s="164" t="s">
        <v>35</v>
      </c>
    </row>
    <row r="23" spans="2:11" x14ac:dyDescent="0.25">
      <c r="B23" s="21">
        <v>1</v>
      </c>
      <c r="C23" s="10"/>
      <c r="D23" s="46"/>
      <c r="E23" s="46"/>
      <c r="F23" s="10"/>
      <c r="G23" s="10"/>
      <c r="H23" s="12" t="str">
        <f t="shared" ref="H23:H86" si="0">IF(G23 &lt;&gt; "",VLOOKUP($G23,Defect_severity,2,FALSE),"")</f>
        <v/>
      </c>
      <c r="I23" s="10"/>
      <c r="J23" s="46"/>
      <c r="K23" s="35"/>
    </row>
    <row r="24" spans="2:11" x14ac:dyDescent="0.25">
      <c r="B24" s="21">
        <f>B23+1</f>
        <v>2</v>
      </c>
      <c r="C24" s="10"/>
      <c r="D24" s="46"/>
      <c r="E24" s="46"/>
      <c r="F24" s="10"/>
      <c r="G24" s="10"/>
      <c r="H24" s="12" t="str">
        <f t="shared" si="0"/>
        <v/>
      </c>
      <c r="I24" s="10"/>
      <c r="J24" s="46"/>
      <c r="K24" s="35"/>
    </row>
    <row r="25" spans="2:11" x14ac:dyDescent="0.25">
      <c r="B25" s="21">
        <f t="shared" ref="B25:B88" si="1">B24+1</f>
        <v>3</v>
      </c>
      <c r="C25" s="10"/>
      <c r="D25" s="46"/>
      <c r="E25" s="46"/>
      <c r="F25" s="10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si="1"/>
        <v>4</v>
      </c>
      <c r="C26" s="10"/>
      <c r="D26" s="46"/>
      <c r="E26" s="46"/>
      <c r="F26" s="10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5</v>
      </c>
      <c r="C27" s="10"/>
      <c r="D27" s="46"/>
      <c r="E27" s="46"/>
      <c r="F27" s="10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6</v>
      </c>
      <c r="C28" s="10"/>
      <c r="D28" s="46"/>
      <c r="E28" s="46"/>
      <c r="F28" s="10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7</v>
      </c>
      <c r="C29" s="10"/>
      <c r="D29" s="46"/>
      <c r="E29" s="46"/>
      <c r="F29" s="10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8</v>
      </c>
      <c r="C30" s="10"/>
      <c r="D30" s="46"/>
      <c r="E30" s="46"/>
      <c r="F30" s="10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9</v>
      </c>
      <c r="C31" s="10"/>
      <c r="D31" s="46"/>
      <c r="E31" s="46"/>
      <c r="F31" s="10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10</v>
      </c>
      <c r="C32" s="10"/>
      <c r="D32" s="46"/>
      <c r="E32" s="46"/>
      <c r="F32" s="10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11</v>
      </c>
      <c r="C33" s="10"/>
      <c r="D33" s="46"/>
      <c r="E33" s="46"/>
      <c r="F33" s="10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12</v>
      </c>
      <c r="C34" s="10"/>
      <c r="D34" s="46"/>
      <c r="E34" s="46"/>
      <c r="F34" s="10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13</v>
      </c>
      <c r="C35" s="10"/>
      <c r="D35" s="46"/>
      <c r="E35" s="46"/>
      <c r="F35" s="10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14</v>
      </c>
      <c r="C36" s="10"/>
      <c r="D36" s="46"/>
      <c r="E36" s="46"/>
      <c r="F36" s="10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15</v>
      </c>
      <c r="C37" s="10"/>
      <c r="D37" s="46"/>
      <c r="E37" s="46"/>
      <c r="F37" s="10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16</v>
      </c>
      <c r="C38" s="10"/>
      <c r="D38" s="46"/>
      <c r="E38" s="46"/>
      <c r="F38" s="10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17</v>
      </c>
      <c r="C39" s="10"/>
      <c r="D39" s="46"/>
      <c r="E39" s="46"/>
      <c r="F39" s="10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18</v>
      </c>
      <c r="C40" s="10"/>
      <c r="D40" s="46"/>
      <c r="E40" s="46"/>
      <c r="F40" s="10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19</v>
      </c>
      <c r="C41" s="10"/>
      <c r="D41" s="46"/>
      <c r="E41" s="46"/>
      <c r="F41" s="10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20</v>
      </c>
      <c r="C42" s="10"/>
      <c r="D42" s="46"/>
      <c r="E42" s="46"/>
      <c r="F42" s="10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21</v>
      </c>
      <c r="C43" s="10"/>
      <c r="D43" s="46"/>
      <c r="E43" s="46"/>
      <c r="F43" s="10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22</v>
      </c>
      <c r="C44" s="10"/>
      <c r="D44" s="46"/>
      <c r="E44" s="46"/>
      <c r="F44" s="10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23</v>
      </c>
      <c r="C45" s="10"/>
      <c r="D45" s="46"/>
      <c r="E45" s="46"/>
      <c r="F45" s="10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24</v>
      </c>
      <c r="C46" s="10"/>
      <c r="D46" s="46"/>
      <c r="E46" s="46"/>
      <c r="F46" s="10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25</v>
      </c>
      <c r="C47" s="10"/>
      <c r="D47" s="46"/>
      <c r="E47" s="46"/>
      <c r="F47" s="10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26</v>
      </c>
      <c r="C48" s="10"/>
      <c r="D48" s="46"/>
      <c r="E48" s="46"/>
      <c r="F48" s="10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27</v>
      </c>
      <c r="C49" s="10"/>
      <c r="D49" s="46"/>
      <c r="E49" s="46"/>
      <c r="F49" s="10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28</v>
      </c>
      <c r="C50" s="10"/>
      <c r="D50" s="46"/>
      <c r="E50" s="46"/>
      <c r="F50" s="10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29</v>
      </c>
      <c r="C51" s="10"/>
      <c r="D51" s="46"/>
      <c r="E51" s="46"/>
      <c r="F51" s="10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30</v>
      </c>
      <c r="C52" s="10"/>
      <c r="D52" s="46"/>
      <c r="E52" s="46"/>
      <c r="F52" s="10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31</v>
      </c>
      <c r="C53" s="10"/>
      <c r="D53" s="46"/>
      <c r="E53" s="46"/>
      <c r="F53" s="10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32</v>
      </c>
      <c r="C54" s="10"/>
      <c r="D54" s="46"/>
      <c r="E54" s="46"/>
      <c r="F54" s="10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33</v>
      </c>
      <c r="C55" s="10"/>
      <c r="D55" s="46"/>
      <c r="E55" s="46"/>
      <c r="F55" s="10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34</v>
      </c>
      <c r="C56" s="10"/>
      <c r="D56" s="46"/>
      <c r="E56" s="46"/>
      <c r="F56" s="10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35</v>
      </c>
      <c r="C57" s="10"/>
      <c r="D57" s="46"/>
      <c r="E57" s="46"/>
      <c r="F57" s="10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36</v>
      </c>
      <c r="C58" s="10"/>
      <c r="D58" s="46"/>
      <c r="E58" s="46"/>
      <c r="F58" s="10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37</v>
      </c>
      <c r="C59" s="10"/>
      <c r="D59" s="46"/>
      <c r="E59" s="46"/>
      <c r="F59" s="10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38</v>
      </c>
      <c r="C60" s="10"/>
      <c r="D60" s="46"/>
      <c r="E60" s="46"/>
      <c r="F60" s="10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39</v>
      </c>
      <c r="C61" s="10"/>
      <c r="D61" s="46"/>
      <c r="E61" s="46"/>
      <c r="F61" s="10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40</v>
      </c>
      <c r="C62" s="10"/>
      <c r="D62" s="46"/>
      <c r="E62" s="46"/>
      <c r="F62" s="10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41</v>
      </c>
      <c r="C63" s="10"/>
      <c r="D63" s="46"/>
      <c r="E63" s="46"/>
      <c r="F63" s="10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42</v>
      </c>
      <c r="C64" s="10"/>
      <c r="D64" s="46"/>
      <c r="E64" s="46"/>
      <c r="F64" s="10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43</v>
      </c>
      <c r="C65" s="10"/>
      <c r="D65" s="46"/>
      <c r="E65" s="46"/>
      <c r="F65" s="10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44</v>
      </c>
      <c r="C66" s="10"/>
      <c r="D66" s="46"/>
      <c r="E66" s="46"/>
      <c r="F66" s="10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45</v>
      </c>
      <c r="C67" s="10"/>
      <c r="D67" s="46"/>
      <c r="E67" s="46"/>
      <c r="F67" s="10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46</v>
      </c>
      <c r="C68" s="10"/>
      <c r="D68" s="46"/>
      <c r="E68" s="46"/>
      <c r="F68" s="10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47</v>
      </c>
      <c r="C69" s="10"/>
      <c r="D69" s="46"/>
      <c r="E69" s="46"/>
      <c r="F69" s="10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48</v>
      </c>
      <c r="C70" s="10"/>
      <c r="D70" s="46"/>
      <c r="E70" s="46"/>
      <c r="F70" s="10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49</v>
      </c>
      <c r="C71" s="10"/>
      <c r="D71" s="46"/>
      <c r="E71" s="46"/>
      <c r="F71" s="10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50</v>
      </c>
      <c r="C72" s="10"/>
      <c r="D72" s="46"/>
      <c r="E72" s="46"/>
      <c r="F72" s="10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51</v>
      </c>
      <c r="C73" s="10"/>
      <c r="D73" s="46"/>
      <c r="E73" s="46"/>
      <c r="F73" s="10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52</v>
      </c>
      <c r="C74" s="10"/>
      <c r="D74" s="46"/>
      <c r="E74" s="46"/>
      <c r="F74" s="10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53</v>
      </c>
      <c r="C75" s="10"/>
      <c r="D75" s="46"/>
      <c r="E75" s="46"/>
      <c r="F75" s="10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54</v>
      </c>
      <c r="C76" s="10"/>
      <c r="D76" s="46"/>
      <c r="E76" s="46"/>
      <c r="F76" s="10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55</v>
      </c>
      <c r="C77" s="10"/>
      <c r="D77" s="46"/>
      <c r="E77" s="46"/>
      <c r="F77" s="10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56</v>
      </c>
      <c r="C78" s="10"/>
      <c r="D78" s="46"/>
      <c r="E78" s="46"/>
      <c r="F78" s="10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57</v>
      </c>
      <c r="C79" s="10"/>
      <c r="D79" s="46"/>
      <c r="E79" s="46"/>
      <c r="F79" s="10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58</v>
      </c>
      <c r="C80" s="10"/>
      <c r="D80" s="46"/>
      <c r="E80" s="46"/>
      <c r="F80" s="10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59</v>
      </c>
      <c r="C81" s="10"/>
      <c r="D81" s="46"/>
      <c r="E81" s="46"/>
      <c r="F81" s="10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60</v>
      </c>
      <c r="C82" s="10"/>
      <c r="D82" s="46"/>
      <c r="E82" s="46"/>
      <c r="F82" s="10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61</v>
      </c>
      <c r="C83" s="10"/>
      <c r="D83" s="46"/>
      <c r="E83" s="46"/>
      <c r="F83" s="10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62</v>
      </c>
      <c r="C84" s="10"/>
      <c r="D84" s="46"/>
      <c r="E84" s="46"/>
      <c r="F84" s="10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63</v>
      </c>
      <c r="C85" s="10"/>
      <c r="D85" s="46"/>
      <c r="E85" s="46"/>
      <c r="F85" s="10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64</v>
      </c>
      <c r="C86" s="10"/>
      <c r="D86" s="46"/>
      <c r="E86" s="46"/>
      <c r="F86" s="10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65</v>
      </c>
      <c r="C87" s="10"/>
      <c r="D87" s="46"/>
      <c r="E87" s="46"/>
      <c r="F87" s="10"/>
      <c r="G87" s="10"/>
      <c r="H87" s="12" t="str">
        <f t="shared" ref="H87:H150" si="2">IF(G87 &lt;&gt; "",VLOOKUP($G87,Defect_severity,2,FALSE),"")</f>
        <v/>
      </c>
      <c r="I87" s="10"/>
      <c r="J87" s="46"/>
      <c r="K87" s="35"/>
    </row>
    <row r="88" spans="2:11" x14ac:dyDescent="0.25">
      <c r="B88" s="21">
        <f t="shared" si="1"/>
        <v>66</v>
      </c>
      <c r="C88" s="10"/>
      <c r="D88" s="46"/>
      <c r="E88" s="46"/>
      <c r="F88" s="10"/>
      <c r="G88" s="10"/>
      <c r="H88" s="12" t="str">
        <f t="shared" si="2"/>
        <v/>
      </c>
      <c r="I88" s="10"/>
      <c r="J88" s="46"/>
      <c r="K88" s="35"/>
    </row>
    <row r="89" spans="2:11" x14ac:dyDescent="0.25">
      <c r="B89" s="21">
        <f t="shared" ref="B89:B152" si="3">B88+1</f>
        <v>67</v>
      </c>
      <c r="C89" s="10"/>
      <c r="D89" s="46"/>
      <c r="E89" s="46"/>
      <c r="F89" s="10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si="3"/>
        <v>68</v>
      </c>
      <c r="C90" s="10"/>
      <c r="D90" s="46"/>
      <c r="E90" s="46"/>
      <c r="F90" s="10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69</v>
      </c>
      <c r="C91" s="10"/>
      <c r="D91" s="46"/>
      <c r="E91" s="46"/>
      <c r="F91" s="10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70</v>
      </c>
      <c r="C92" s="10"/>
      <c r="D92" s="46"/>
      <c r="E92" s="46"/>
      <c r="F92" s="10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71</v>
      </c>
      <c r="C93" s="10"/>
      <c r="D93" s="46"/>
      <c r="E93" s="46"/>
      <c r="F93" s="10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72</v>
      </c>
      <c r="C94" s="10"/>
      <c r="D94" s="46"/>
      <c r="E94" s="46"/>
      <c r="F94" s="10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73</v>
      </c>
      <c r="C95" s="10"/>
      <c r="D95" s="46"/>
      <c r="E95" s="46"/>
      <c r="F95" s="10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74</v>
      </c>
      <c r="C96" s="10"/>
      <c r="D96" s="46"/>
      <c r="E96" s="46"/>
      <c r="F96" s="10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75</v>
      </c>
      <c r="C97" s="10"/>
      <c r="D97" s="46"/>
      <c r="E97" s="46"/>
      <c r="F97" s="10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76</v>
      </c>
      <c r="C98" s="10"/>
      <c r="D98" s="46"/>
      <c r="E98" s="46"/>
      <c r="F98" s="10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77</v>
      </c>
      <c r="C99" s="10"/>
      <c r="D99" s="46"/>
      <c r="E99" s="46"/>
      <c r="F99" s="10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78</v>
      </c>
      <c r="C100" s="10"/>
      <c r="D100" s="46"/>
      <c r="E100" s="46"/>
      <c r="F100" s="10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79</v>
      </c>
      <c r="C101" s="10"/>
      <c r="D101" s="46"/>
      <c r="E101" s="46"/>
      <c r="F101" s="10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80</v>
      </c>
      <c r="C102" s="10"/>
      <c r="D102" s="46"/>
      <c r="E102" s="46"/>
      <c r="F102" s="10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81</v>
      </c>
      <c r="C103" s="10"/>
      <c r="D103" s="46"/>
      <c r="E103" s="46"/>
      <c r="F103" s="10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82</v>
      </c>
      <c r="C104" s="10"/>
      <c r="D104" s="46"/>
      <c r="E104" s="46"/>
      <c r="F104" s="10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83</v>
      </c>
      <c r="C105" s="10"/>
      <c r="D105" s="46"/>
      <c r="E105" s="46"/>
      <c r="F105" s="10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84</v>
      </c>
      <c r="C106" s="10"/>
      <c r="D106" s="46"/>
      <c r="E106" s="46"/>
      <c r="F106" s="10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85</v>
      </c>
      <c r="C107" s="10"/>
      <c r="D107" s="46"/>
      <c r="E107" s="46"/>
      <c r="F107" s="10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86</v>
      </c>
      <c r="C108" s="10"/>
      <c r="D108" s="46"/>
      <c r="E108" s="46"/>
      <c r="F108" s="10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87</v>
      </c>
      <c r="C109" s="10"/>
      <c r="D109" s="46"/>
      <c r="E109" s="46"/>
      <c r="F109" s="10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88</v>
      </c>
      <c r="C110" s="10"/>
      <c r="D110" s="46"/>
      <c r="E110" s="46"/>
      <c r="F110" s="10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89</v>
      </c>
      <c r="C111" s="10"/>
      <c r="D111" s="46"/>
      <c r="E111" s="46"/>
      <c r="F111" s="10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90</v>
      </c>
      <c r="C112" s="10"/>
      <c r="D112" s="46"/>
      <c r="E112" s="46"/>
      <c r="F112" s="10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91</v>
      </c>
      <c r="C113" s="10"/>
      <c r="D113" s="46"/>
      <c r="E113" s="46"/>
      <c r="F113" s="10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92</v>
      </c>
      <c r="C114" s="10"/>
      <c r="D114" s="46"/>
      <c r="E114" s="46"/>
      <c r="F114" s="10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93</v>
      </c>
      <c r="C115" s="10"/>
      <c r="D115" s="46"/>
      <c r="E115" s="46"/>
      <c r="F115" s="10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94</v>
      </c>
      <c r="C116" s="10"/>
      <c r="D116" s="46"/>
      <c r="E116" s="46"/>
      <c r="F116" s="10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95</v>
      </c>
      <c r="C117" s="10"/>
      <c r="D117" s="46"/>
      <c r="E117" s="46"/>
      <c r="F117" s="10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96</v>
      </c>
      <c r="C118" s="10"/>
      <c r="D118" s="46"/>
      <c r="E118" s="46"/>
      <c r="F118" s="10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97</v>
      </c>
      <c r="C119" s="10"/>
      <c r="D119" s="46"/>
      <c r="E119" s="46"/>
      <c r="F119" s="10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98</v>
      </c>
      <c r="C120" s="10"/>
      <c r="D120" s="46"/>
      <c r="E120" s="46"/>
      <c r="F120" s="10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99</v>
      </c>
      <c r="C121" s="10"/>
      <c r="D121" s="46"/>
      <c r="E121" s="46"/>
      <c r="F121" s="10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100</v>
      </c>
      <c r="C122" s="10"/>
      <c r="D122" s="46"/>
      <c r="E122" s="46"/>
      <c r="F122" s="10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101</v>
      </c>
      <c r="C123" s="10"/>
      <c r="D123" s="46"/>
      <c r="E123" s="46"/>
      <c r="F123" s="10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102</v>
      </c>
      <c r="C124" s="10"/>
      <c r="D124" s="46"/>
      <c r="E124" s="46"/>
      <c r="F124" s="10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103</v>
      </c>
      <c r="C125" s="10"/>
      <c r="D125" s="46"/>
      <c r="E125" s="46"/>
      <c r="F125" s="10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104</v>
      </c>
      <c r="C126" s="10"/>
      <c r="D126" s="46"/>
      <c r="E126" s="46"/>
      <c r="F126" s="10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105</v>
      </c>
      <c r="C127" s="10"/>
      <c r="D127" s="46"/>
      <c r="E127" s="46"/>
      <c r="F127" s="10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106</v>
      </c>
      <c r="C128" s="10"/>
      <c r="D128" s="46"/>
      <c r="E128" s="46"/>
      <c r="F128" s="10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107</v>
      </c>
      <c r="C129" s="10"/>
      <c r="D129" s="46"/>
      <c r="E129" s="46"/>
      <c r="F129" s="10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108</v>
      </c>
      <c r="C130" s="10"/>
      <c r="D130" s="46"/>
      <c r="E130" s="46"/>
      <c r="F130" s="10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109</v>
      </c>
      <c r="C131" s="10"/>
      <c r="D131" s="46"/>
      <c r="E131" s="46"/>
      <c r="F131" s="10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110</v>
      </c>
      <c r="C132" s="10"/>
      <c r="D132" s="46"/>
      <c r="E132" s="46"/>
      <c r="F132" s="10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111</v>
      </c>
      <c r="C133" s="10"/>
      <c r="D133" s="46"/>
      <c r="E133" s="46"/>
      <c r="F133" s="10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112</v>
      </c>
      <c r="C134" s="10"/>
      <c r="D134" s="46"/>
      <c r="E134" s="46"/>
      <c r="F134" s="10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113</v>
      </c>
      <c r="C135" s="10"/>
      <c r="D135" s="46"/>
      <c r="E135" s="46"/>
      <c r="F135" s="10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114</v>
      </c>
      <c r="C136" s="10"/>
      <c r="D136" s="46"/>
      <c r="E136" s="46"/>
      <c r="F136" s="10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115</v>
      </c>
      <c r="C137" s="10"/>
      <c r="D137" s="46"/>
      <c r="E137" s="46"/>
      <c r="F137" s="10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116</v>
      </c>
      <c r="C138" s="10"/>
      <c r="D138" s="46"/>
      <c r="E138" s="46"/>
      <c r="F138" s="10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117</v>
      </c>
      <c r="C139" s="10"/>
      <c r="D139" s="46"/>
      <c r="E139" s="46"/>
      <c r="F139" s="10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118</v>
      </c>
      <c r="C140" s="10"/>
      <c r="D140" s="46"/>
      <c r="E140" s="46"/>
      <c r="F140" s="10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119</v>
      </c>
      <c r="C141" s="10"/>
      <c r="D141" s="46"/>
      <c r="E141" s="46"/>
      <c r="F141" s="10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120</v>
      </c>
      <c r="C142" s="10"/>
      <c r="D142" s="46"/>
      <c r="E142" s="46"/>
      <c r="F142" s="10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121</v>
      </c>
      <c r="C143" s="10"/>
      <c r="D143" s="46"/>
      <c r="E143" s="46"/>
      <c r="F143" s="10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122</v>
      </c>
      <c r="C144" s="10"/>
      <c r="D144" s="46"/>
      <c r="E144" s="46"/>
      <c r="F144" s="10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123</v>
      </c>
      <c r="C145" s="10"/>
      <c r="D145" s="46"/>
      <c r="E145" s="46"/>
      <c r="F145" s="10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124</v>
      </c>
      <c r="C146" s="10"/>
      <c r="D146" s="46"/>
      <c r="E146" s="46"/>
      <c r="F146" s="10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125</v>
      </c>
      <c r="C147" s="10"/>
      <c r="D147" s="46"/>
      <c r="E147" s="46"/>
      <c r="F147" s="10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126</v>
      </c>
      <c r="C148" s="10"/>
      <c r="D148" s="46"/>
      <c r="E148" s="46"/>
      <c r="F148" s="10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127</v>
      </c>
      <c r="C149" s="10"/>
      <c r="D149" s="46"/>
      <c r="E149" s="46"/>
      <c r="F149" s="10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128</v>
      </c>
      <c r="C150" s="10"/>
      <c r="D150" s="46"/>
      <c r="E150" s="46"/>
      <c r="F150" s="10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129</v>
      </c>
      <c r="C151" s="10"/>
      <c r="D151" s="46"/>
      <c r="E151" s="46"/>
      <c r="F151" s="10"/>
      <c r="G151" s="10"/>
      <c r="H151" s="12" t="str">
        <f t="shared" ref="H151:H214" si="4">IF(G151 &lt;&gt; "",VLOOKUP($G151,Defect_severity,2,FALSE),"")</f>
        <v/>
      </c>
      <c r="I151" s="10"/>
      <c r="J151" s="46"/>
      <c r="K151" s="35"/>
    </row>
    <row r="152" spans="2:11" x14ac:dyDescent="0.25">
      <c r="B152" s="21">
        <f t="shared" si="3"/>
        <v>130</v>
      </c>
      <c r="C152" s="10"/>
      <c r="D152" s="46"/>
      <c r="E152" s="46"/>
      <c r="F152" s="10"/>
      <c r="G152" s="10"/>
      <c r="H152" s="12" t="str">
        <f t="shared" si="4"/>
        <v/>
      </c>
      <c r="I152" s="10"/>
      <c r="J152" s="46"/>
      <c r="K152" s="35"/>
    </row>
    <row r="153" spans="2:11" x14ac:dyDescent="0.25">
      <c r="B153" s="21">
        <f t="shared" ref="B153:B216" si="5">B152+1</f>
        <v>131</v>
      </c>
      <c r="C153" s="10"/>
      <c r="D153" s="46"/>
      <c r="E153" s="46"/>
      <c r="F153" s="10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si="5"/>
        <v>132</v>
      </c>
      <c r="C154" s="10"/>
      <c r="D154" s="46"/>
      <c r="E154" s="46"/>
      <c r="F154" s="10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133</v>
      </c>
      <c r="C155" s="10"/>
      <c r="D155" s="46"/>
      <c r="E155" s="46"/>
      <c r="F155" s="10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134</v>
      </c>
      <c r="C156" s="10"/>
      <c r="D156" s="46"/>
      <c r="E156" s="46"/>
      <c r="F156" s="10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135</v>
      </c>
      <c r="C157" s="10"/>
      <c r="D157" s="46"/>
      <c r="E157" s="46"/>
      <c r="F157" s="10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136</v>
      </c>
      <c r="C158" s="10"/>
      <c r="D158" s="46"/>
      <c r="E158" s="46"/>
      <c r="F158" s="10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137</v>
      </c>
      <c r="C159" s="10"/>
      <c r="D159" s="46"/>
      <c r="E159" s="46"/>
      <c r="F159" s="10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138</v>
      </c>
      <c r="C160" s="10"/>
      <c r="D160" s="46"/>
      <c r="E160" s="46"/>
      <c r="F160" s="10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139</v>
      </c>
      <c r="C161" s="10"/>
      <c r="D161" s="46"/>
      <c r="E161" s="46"/>
      <c r="F161" s="10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140</v>
      </c>
      <c r="C162" s="10"/>
      <c r="D162" s="46"/>
      <c r="E162" s="46"/>
      <c r="F162" s="10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141</v>
      </c>
      <c r="C163" s="10"/>
      <c r="D163" s="46"/>
      <c r="E163" s="46"/>
      <c r="F163" s="10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142</v>
      </c>
      <c r="C164" s="10"/>
      <c r="D164" s="46"/>
      <c r="E164" s="46"/>
      <c r="F164" s="10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143</v>
      </c>
      <c r="C165" s="10"/>
      <c r="D165" s="46"/>
      <c r="E165" s="46"/>
      <c r="F165" s="10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144</v>
      </c>
      <c r="C166" s="10"/>
      <c r="D166" s="46"/>
      <c r="E166" s="46"/>
      <c r="F166" s="10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145</v>
      </c>
      <c r="C167" s="10"/>
      <c r="D167" s="46"/>
      <c r="E167" s="46"/>
      <c r="F167" s="10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146</v>
      </c>
      <c r="C168" s="10"/>
      <c r="D168" s="46"/>
      <c r="E168" s="46"/>
      <c r="F168" s="10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147</v>
      </c>
      <c r="C169" s="10"/>
      <c r="D169" s="46"/>
      <c r="E169" s="46"/>
      <c r="F169" s="10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148</v>
      </c>
      <c r="C170" s="10"/>
      <c r="D170" s="46"/>
      <c r="E170" s="46"/>
      <c r="F170" s="10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149</v>
      </c>
      <c r="C171" s="10"/>
      <c r="D171" s="46"/>
      <c r="E171" s="46"/>
      <c r="F171" s="10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150</v>
      </c>
      <c r="C172" s="10"/>
      <c r="D172" s="46"/>
      <c r="E172" s="46"/>
      <c r="F172" s="10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151</v>
      </c>
      <c r="C173" s="10"/>
      <c r="D173" s="46"/>
      <c r="E173" s="46"/>
      <c r="F173" s="10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152</v>
      </c>
      <c r="C174" s="10"/>
      <c r="D174" s="46"/>
      <c r="E174" s="46"/>
      <c r="F174" s="10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153</v>
      </c>
      <c r="C175" s="10"/>
      <c r="D175" s="46"/>
      <c r="E175" s="46"/>
      <c r="F175" s="10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154</v>
      </c>
      <c r="C176" s="10"/>
      <c r="D176" s="46"/>
      <c r="E176" s="46"/>
      <c r="F176" s="10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155</v>
      </c>
      <c r="C177" s="10"/>
      <c r="D177" s="46"/>
      <c r="E177" s="46"/>
      <c r="F177" s="10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156</v>
      </c>
      <c r="C178" s="10"/>
      <c r="D178" s="46"/>
      <c r="E178" s="46"/>
      <c r="F178" s="10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157</v>
      </c>
      <c r="C179" s="10"/>
      <c r="D179" s="46"/>
      <c r="E179" s="46"/>
      <c r="F179" s="10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158</v>
      </c>
      <c r="C180" s="10"/>
      <c r="D180" s="46"/>
      <c r="E180" s="46"/>
      <c r="F180" s="10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159</v>
      </c>
      <c r="C181" s="10"/>
      <c r="D181" s="46"/>
      <c r="E181" s="46"/>
      <c r="F181" s="10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160</v>
      </c>
      <c r="C182" s="10"/>
      <c r="D182" s="46"/>
      <c r="E182" s="46"/>
      <c r="F182" s="10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161</v>
      </c>
      <c r="C183" s="10"/>
      <c r="D183" s="46"/>
      <c r="E183" s="46"/>
      <c r="F183" s="10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162</v>
      </c>
      <c r="C184" s="10"/>
      <c r="D184" s="46"/>
      <c r="E184" s="46"/>
      <c r="F184" s="10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163</v>
      </c>
      <c r="C185" s="10"/>
      <c r="D185" s="46"/>
      <c r="E185" s="46"/>
      <c r="F185" s="10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164</v>
      </c>
      <c r="C186" s="10"/>
      <c r="D186" s="46"/>
      <c r="E186" s="46"/>
      <c r="F186" s="10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165</v>
      </c>
      <c r="C187" s="10"/>
      <c r="D187" s="46"/>
      <c r="E187" s="46"/>
      <c r="F187" s="10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166</v>
      </c>
      <c r="C188" s="10"/>
      <c r="D188" s="46"/>
      <c r="E188" s="46"/>
      <c r="F188" s="10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167</v>
      </c>
      <c r="C189" s="10"/>
      <c r="D189" s="46"/>
      <c r="E189" s="46"/>
      <c r="F189" s="10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168</v>
      </c>
      <c r="C190" s="10"/>
      <c r="D190" s="46"/>
      <c r="E190" s="46"/>
      <c r="F190" s="10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169</v>
      </c>
      <c r="C191" s="10"/>
      <c r="D191" s="46"/>
      <c r="E191" s="46"/>
      <c r="F191" s="10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170</v>
      </c>
      <c r="C192" s="10"/>
      <c r="D192" s="46"/>
      <c r="E192" s="46"/>
      <c r="F192" s="10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171</v>
      </c>
      <c r="C193" s="10"/>
      <c r="D193" s="46"/>
      <c r="E193" s="46"/>
      <c r="F193" s="10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172</v>
      </c>
      <c r="C194" s="10"/>
      <c r="D194" s="46"/>
      <c r="E194" s="46"/>
      <c r="F194" s="10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173</v>
      </c>
      <c r="C195" s="10"/>
      <c r="D195" s="46"/>
      <c r="E195" s="46"/>
      <c r="F195" s="10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174</v>
      </c>
      <c r="C196" s="10"/>
      <c r="D196" s="46"/>
      <c r="E196" s="46"/>
      <c r="F196" s="10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175</v>
      </c>
      <c r="C197" s="10"/>
      <c r="D197" s="46"/>
      <c r="E197" s="46"/>
      <c r="F197" s="10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176</v>
      </c>
      <c r="C198" s="10"/>
      <c r="D198" s="46"/>
      <c r="E198" s="46"/>
      <c r="F198" s="10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177</v>
      </c>
      <c r="C199" s="10"/>
      <c r="D199" s="46"/>
      <c r="E199" s="46"/>
      <c r="F199" s="10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178</v>
      </c>
      <c r="C200" s="10"/>
      <c r="D200" s="46"/>
      <c r="E200" s="46"/>
      <c r="F200" s="10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179</v>
      </c>
      <c r="C201" s="10"/>
      <c r="D201" s="46"/>
      <c r="E201" s="46"/>
      <c r="F201" s="10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180</v>
      </c>
      <c r="C202" s="10"/>
      <c r="D202" s="46"/>
      <c r="E202" s="46"/>
      <c r="F202" s="10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181</v>
      </c>
      <c r="C203" s="10"/>
      <c r="D203" s="46"/>
      <c r="E203" s="46"/>
      <c r="F203" s="10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182</v>
      </c>
      <c r="C204" s="10"/>
      <c r="D204" s="46"/>
      <c r="E204" s="46"/>
      <c r="F204" s="10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183</v>
      </c>
      <c r="C205" s="10"/>
      <c r="D205" s="46"/>
      <c r="E205" s="46"/>
      <c r="F205" s="10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184</v>
      </c>
      <c r="C206" s="10"/>
      <c r="D206" s="46"/>
      <c r="E206" s="46"/>
      <c r="F206" s="10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185</v>
      </c>
      <c r="C207" s="10"/>
      <c r="D207" s="46"/>
      <c r="E207" s="46"/>
      <c r="F207" s="10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186</v>
      </c>
      <c r="C208" s="10"/>
      <c r="D208" s="46"/>
      <c r="E208" s="46"/>
      <c r="F208" s="10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187</v>
      </c>
      <c r="C209" s="10"/>
      <c r="D209" s="46"/>
      <c r="E209" s="46"/>
      <c r="F209" s="10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188</v>
      </c>
      <c r="C210" s="10"/>
      <c r="D210" s="46"/>
      <c r="E210" s="46"/>
      <c r="F210" s="10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189</v>
      </c>
      <c r="C211" s="10"/>
      <c r="D211" s="46"/>
      <c r="E211" s="46"/>
      <c r="F211" s="10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190</v>
      </c>
      <c r="C212" s="10"/>
      <c r="D212" s="46"/>
      <c r="E212" s="46"/>
      <c r="F212" s="10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191</v>
      </c>
      <c r="C213" s="10"/>
      <c r="D213" s="46"/>
      <c r="E213" s="46"/>
      <c r="F213" s="10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192</v>
      </c>
      <c r="C214" s="10"/>
      <c r="D214" s="46"/>
      <c r="E214" s="46"/>
      <c r="F214" s="10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193</v>
      </c>
      <c r="C215" s="10"/>
      <c r="D215" s="46"/>
      <c r="E215" s="46"/>
      <c r="F215" s="10"/>
      <c r="G215" s="10"/>
      <c r="H215" s="12" t="str">
        <f t="shared" ref="H215:H278" si="6">IF(G215 &lt;&gt; "",VLOOKUP($G215,Defect_severity,2,FALSE),"")</f>
        <v/>
      </c>
      <c r="I215" s="10"/>
      <c r="J215" s="46"/>
      <c r="K215" s="35"/>
    </row>
    <row r="216" spans="2:11" x14ac:dyDescent="0.25">
      <c r="B216" s="21">
        <f t="shared" si="5"/>
        <v>194</v>
      </c>
      <c r="C216" s="10"/>
      <c r="D216" s="46"/>
      <c r="E216" s="46"/>
      <c r="F216" s="10"/>
      <c r="G216" s="10"/>
      <c r="H216" s="12" t="str">
        <f t="shared" si="6"/>
        <v/>
      </c>
      <c r="I216" s="10"/>
      <c r="J216" s="46"/>
      <c r="K216" s="35"/>
    </row>
    <row r="217" spans="2:11" x14ac:dyDescent="0.25">
      <c r="B217" s="21">
        <f t="shared" ref="B217:B280" si="7">B216+1</f>
        <v>195</v>
      </c>
      <c r="C217" s="10"/>
      <c r="D217" s="46"/>
      <c r="E217" s="46"/>
      <c r="F217" s="10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si="7"/>
        <v>196</v>
      </c>
      <c r="C218" s="10"/>
      <c r="D218" s="46"/>
      <c r="E218" s="46"/>
      <c r="F218" s="10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197</v>
      </c>
      <c r="C219" s="10"/>
      <c r="D219" s="46"/>
      <c r="E219" s="46"/>
      <c r="F219" s="10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198</v>
      </c>
      <c r="C220" s="10"/>
      <c r="D220" s="46"/>
      <c r="E220" s="46"/>
      <c r="F220" s="10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199</v>
      </c>
      <c r="C221" s="10"/>
      <c r="D221" s="46"/>
      <c r="E221" s="46"/>
      <c r="F221" s="10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200</v>
      </c>
      <c r="C222" s="10"/>
      <c r="D222" s="46"/>
      <c r="E222" s="46"/>
      <c r="F222" s="10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201</v>
      </c>
      <c r="C223" s="10"/>
      <c r="D223" s="46"/>
      <c r="E223" s="46"/>
      <c r="F223" s="10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202</v>
      </c>
      <c r="C224" s="10"/>
      <c r="D224" s="46"/>
      <c r="E224" s="46"/>
      <c r="F224" s="10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203</v>
      </c>
      <c r="C225" s="10"/>
      <c r="D225" s="46"/>
      <c r="E225" s="46"/>
      <c r="F225" s="10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204</v>
      </c>
      <c r="C226" s="10"/>
      <c r="D226" s="46"/>
      <c r="E226" s="46"/>
      <c r="F226" s="10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205</v>
      </c>
      <c r="C227" s="10"/>
      <c r="D227" s="46"/>
      <c r="E227" s="46"/>
      <c r="F227" s="10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206</v>
      </c>
      <c r="C228" s="10"/>
      <c r="D228" s="46"/>
      <c r="E228" s="46"/>
      <c r="F228" s="10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207</v>
      </c>
      <c r="C229" s="10"/>
      <c r="D229" s="46"/>
      <c r="E229" s="46"/>
      <c r="F229" s="10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208</v>
      </c>
      <c r="C230" s="10"/>
      <c r="D230" s="46"/>
      <c r="E230" s="46"/>
      <c r="F230" s="10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209</v>
      </c>
      <c r="C231" s="10"/>
      <c r="D231" s="46"/>
      <c r="E231" s="46"/>
      <c r="F231" s="10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210</v>
      </c>
      <c r="C232" s="10"/>
      <c r="D232" s="46"/>
      <c r="E232" s="46"/>
      <c r="F232" s="10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211</v>
      </c>
      <c r="C233" s="10"/>
      <c r="D233" s="46"/>
      <c r="E233" s="46"/>
      <c r="F233" s="10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212</v>
      </c>
      <c r="C234" s="10"/>
      <c r="D234" s="46"/>
      <c r="E234" s="46"/>
      <c r="F234" s="10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213</v>
      </c>
      <c r="C235" s="10"/>
      <c r="D235" s="46"/>
      <c r="E235" s="46"/>
      <c r="F235" s="10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214</v>
      </c>
      <c r="C236" s="10"/>
      <c r="D236" s="46"/>
      <c r="E236" s="46"/>
      <c r="F236" s="10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215</v>
      </c>
      <c r="C237" s="10"/>
      <c r="D237" s="46"/>
      <c r="E237" s="46"/>
      <c r="F237" s="10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216</v>
      </c>
      <c r="C238" s="10"/>
      <c r="D238" s="46"/>
      <c r="E238" s="46"/>
      <c r="F238" s="10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217</v>
      </c>
      <c r="C239" s="10"/>
      <c r="D239" s="46"/>
      <c r="E239" s="46"/>
      <c r="F239" s="10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218</v>
      </c>
      <c r="C240" s="10"/>
      <c r="D240" s="46"/>
      <c r="E240" s="46"/>
      <c r="F240" s="10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219</v>
      </c>
      <c r="C241" s="10"/>
      <c r="D241" s="46"/>
      <c r="E241" s="46"/>
      <c r="F241" s="10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220</v>
      </c>
      <c r="C242" s="10"/>
      <c r="D242" s="46"/>
      <c r="E242" s="46"/>
      <c r="F242" s="10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221</v>
      </c>
      <c r="C243" s="10"/>
      <c r="D243" s="46"/>
      <c r="E243" s="46"/>
      <c r="F243" s="10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222</v>
      </c>
      <c r="C244" s="10"/>
      <c r="D244" s="46"/>
      <c r="E244" s="46"/>
      <c r="F244" s="10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223</v>
      </c>
      <c r="C245" s="10"/>
      <c r="D245" s="46"/>
      <c r="E245" s="46"/>
      <c r="F245" s="10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224</v>
      </c>
      <c r="C246" s="10"/>
      <c r="D246" s="46"/>
      <c r="E246" s="46"/>
      <c r="F246" s="10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225</v>
      </c>
      <c r="C247" s="10"/>
      <c r="D247" s="46"/>
      <c r="E247" s="46"/>
      <c r="F247" s="10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226</v>
      </c>
      <c r="C248" s="10"/>
      <c r="D248" s="46"/>
      <c r="E248" s="46"/>
      <c r="F248" s="10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227</v>
      </c>
      <c r="C249" s="10"/>
      <c r="D249" s="46"/>
      <c r="E249" s="46"/>
      <c r="F249" s="10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228</v>
      </c>
      <c r="C250" s="10"/>
      <c r="D250" s="46"/>
      <c r="E250" s="46"/>
      <c r="F250" s="10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229</v>
      </c>
      <c r="C251" s="10"/>
      <c r="D251" s="46"/>
      <c r="E251" s="46"/>
      <c r="F251" s="10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230</v>
      </c>
      <c r="C252" s="10"/>
      <c r="D252" s="46"/>
      <c r="E252" s="46"/>
      <c r="F252" s="10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231</v>
      </c>
      <c r="C253" s="10"/>
      <c r="D253" s="46"/>
      <c r="E253" s="46"/>
      <c r="F253" s="10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232</v>
      </c>
      <c r="C254" s="10"/>
      <c r="D254" s="46"/>
      <c r="E254" s="46"/>
      <c r="F254" s="10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233</v>
      </c>
      <c r="C255" s="10"/>
      <c r="D255" s="46"/>
      <c r="E255" s="46"/>
      <c r="F255" s="10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234</v>
      </c>
      <c r="C256" s="10"/>
      <c r="D256" s="46"/>
      <c r="E256" s="46"/>
      <c r="F256" s="10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235</v>
      </c>
      <c r="C257" s="10"/>
      <c r="D257" s="46"/>
      <c r="E257" s="46"/>
      <c r="F257" s="10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236</v>
      </c>
      <c r="C258" s="10"/>
      <c r="D258" s="46"/>
      <c r="E258" s="46"/>
      <c r="F258" s="10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237</v>
      </c>
      <c r="C259" s="10"/>
      <c r="D259" s="46"/>
      <c r="E259" s="46"/>
      <c r="F259" s="10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238</v>
      </c>
      <c r="C260" s="10"/>
      <c r="D260" s="46"/>
      <c r="E260" s="46"/>
      <c r="F260" s="10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239</v>
      </c>
      <c r="C261" s="10"/>
      <c r="D261" s="46"/>
      <c r="E261" s="46"/>
      <c r="F261" s="10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240</v>
      </c>
      <c r="C262" s="10"/>
      <c r="D262" s="46"/>
      <c r="E262" s="46"/>
      <c r="F262" s="10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241</v>
      </c>
      <c r="C263" s="10"/>
      <c r="D263" s="46"/>
      <c r="E263" s="46"/>
      <c r="F263" s="10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242</v>
      </c>
      <c r="C264" s="10"/>
      <c r="D264" s="46"/>
      <c r="E264" s="46"/>
      <c r="F264" s="10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243</v>
      </c>
      <c r="C265" s="10"/>
      <c r="D265" s="46"/>
      <c r="E265" s="46"/>
      <c r="F265" s="10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244</v>
      </c>
      <c r="C266" s="10"/>
      <c r="D266" s="46"/>
      <c r="E266" s="46"/>
      <c r="F266" s="10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245</v>
      </c>
      <c r="C267" s="10"/>
      <c r="D267" s="46"/>
      <c r="E267" s="46"/>
      <c r="F267" s="10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246</v>
      </c>
      <c r="C268" s="10"/>
      <c r="D268" s="46"/>
      <c r="E268" s="46"/>
      <c r="F268" s="10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247</v>
      </c>
      <c r="C269" s="10"/>
      <c r="D269" s="46"/>
      <c r="E269" s="46"/>
      <c r="F269" s="10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248</v>
      </c>
      <c r="C270" s="10"/>
      <c r="D270" s="46"/>
      <c r="E270" s="46"/>
      <c r="F270" s="10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249</v>
      </c>
      <c r="C271" s="10"/>
      <c r="D271" s="46"/>
      <c r="E271" s="46"/>
      <c r="F271" s="10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250</v>
      </c>
      <c r="C272" s="10"/>
      <c r="D272" s="46"/>
      <c r="E272" s="46"/>
      <c r="F272" s="10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251</v>
      </c>
      <c r="C273" s="10"/>
      <c r="D273" s="46"/>
      <c r="E273" s="46"/>
      <c r="F273" s="10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252</v>
      </c>
      <c r="C274" s="10"/>
      <c r="D274" s="46"/>
      <c r="E274" s="46"/>
      <c r="F274" s="10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253</v>
      </c>
      <c r="C275" s="10"/>
      <c r="D275" s="46"/>
      <c r="E275" s="46"/>
      <c r="F275" s="10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254</v>
      </c>
      <c r="C276" s="10"/>
      <c r="D276" s="46"/>
      <c r="E276" s="46"/>
      <c r="F276" s="10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255</v>
      </c>
      <c r="C277" s="10"/>
      <c r="D277" s="46"/>
      <c r="E277" s="46"/>
      <c r="F277" s="10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256</v>
      </c>
      <c r="C278" s="10"/>
      <c r="D278" s="46"/>
      <c r="E278" s="46"/>
      <c r="F278" s="10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257</v>
      </c>
      <c r="C279" s="10"/>
      <c r="D279" s="46"/>
      <c r="E279" s="46"/>
      <c r="F279" s="10"/>
      <c r="G279" s="10"/>
      <c r="H279" s="12" t="str">
        <f t="shared" ref="H279:H322" si="8">IF(G279 &lt;&gt; "",VLOOKUP($G279,Defect_severity,2,FALSE),"")</f>
        <v/>
      </c>
      <c r="I279" s="10"/>
      <c r="J279" s="46"/>
      <c r="K279" s="35"/>
    </row>
    <row r="280" spans="2:11" x14ac:dyDescent="0.25">
      <c r="B280" s="21">
        <f t="shared" si="7"/>
        <v>258</v>
      </c>
      <c r="C280" s="10"/>
      <c r="D280" s="46"/>
      <c r="E280" s="46"/>
      <c r="F280" s="10"/>
      <c r="G280" s="10"/>
      <c r="H280" s="12" t="str">
        <f t="shared" si="8"/>
        <v/>
      </c>
      <c r="I280" s="10"/>
      <c r="J280" s="46"/>
      <c r="K280" s="35"/>
    </row>
    <row r="281" spans="2:11" x14ac:dyDescent="0.25">
      <c r="B281" s="21">
        <f t="shared" ref="B281:B344" si="9">B280+1</f>
        <v>259</v>
      </c>
      <c r="C281" s="10"/>
      <c r="D281" s="46"/>
      <c r="E281" s="46"/>
      <c r="F281" s="10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si="9"/>
        <v>260</v>
      </c>
      <c r="C282" s="10"/>
      <c r="D282" s="46"/>
      <c r="E282" s="46"/>
      <c r="F282" s="10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261</v>
      </c>
      <c r="C283" s="10"/>
      <c r="D283" s="46"/>
      <c r="E283" s="46"/>
      <c r="F283" s="10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262</v>
      </c>
      <c r="C284" s="10"/>
      <c r="D284" s="46"/>
      <c r="E284" s="46"/>
      <c r="F284" s="10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263</v>
      </c>
      <c r="C285" s="10"/>
      <c r="D285" s="46"/>
      <c r="E285" s="46"/>
      <c r="F285" s="10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264</v>
      </c>
      <c r="C286" s="10"/>
      <c r="D286" s="46"/>
      <c r="E286" s="46"/>
      <c r="F286" s="10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265</v>
      </c>
      <c r="C287" s="10"/>
      <c r="D287" s="46"/>
      <c r="E287" s="46"/>
      <c r="F287" s="10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266</v>
      </c>
      <c r="C288" s="10"/>
      <c r="D288" s="46"/>
      <c r="E288" s="46"/>
      <c r="F288" s="10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267</v>
      </c>
      <c r="C289" s="10"/>
      <c r="D289" s="46"/>
      <c r="E289" s="46"/>
      <c r="F289" s="10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268</v>
      </c>
      <c r="C290" s="10"/>
      <c r="D290" s="46"/>
      <c r="E290" s="46"/>
      <c r="F290" s="10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269</v>
      </c>
      <c r="C291" s="10"/>
      <c r="D291" s="46"/>
      <c r="E291" s="46"/>
      <c r="F291" s="10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270</v>
      </c>
      <c r="C292" s="10"/>
      <c r="D292" s="46"/>
      <c r="E292" s="46"/>
      <c r="F292" s="10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271</v>
      </c>
      <c r="C293" s="10"/>
      <c r="D293" s="46"/>
      <c r="E293" s="46"/>
      <c r="F293" s="10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272</v>
      </c>
      <c r="C294" s="10"/>
      <c r="D294" s="46"/>
      <c r="E294" s="46"/>
      <c r="F294" s="10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273</v>
      </c>
      <c r="C295" s="10"/>
      <c r="D295" s="46"/>
      <c r="E295" s="46"/>
      <c r="F295" s="10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274</v>
      </c>
      <c r="C296" s="10"/>
      <c r="D296" s="46"/>
      <c r="E296" s="46"/>
      <c r="F296" s="10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275</v>
      </c>
      <c r="C297" s="10"/>
      <c r="D297" s="46"/>
      <c r="E297" s="46"/>
      <c r="F297" s="10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276</v>
      </c>
      <c r="C298" s="10"/>
      <c r="D298" s="46"/>
      <c r="E298" s="46"/>
      <c r="F298" s="10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277</v>
      </c>
      <c r="C299" s="10"/>
      <c r="D299" s="46"/>
      <c r="E299" s="46"/>
      <c r="F299" s="10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278</v>
      </c>
      <c r="C300" s="10"/>
      <c r="D300" s="46"/>
      <c r="E300" s="46"/>
      <c r="F300" s="10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279</v>
      </c>
      <c r="C301" s="10"/>
      <c r="D301" s="46"/>
      <c r="E301" s="46"/>
      <c r="F301" s="10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280</v>
      </c>
      <c r="C302" s="10"/>
      <c r="D302" s="46"/>
      <c r="E302" s="46"/>
      <c r="F302" s="10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281</v>
      </c>
      <c r="C303" s="10"/>
      <c r="D303" s="46"/>
      <c r="E303" s="46"/>
      <c r="F303" s="10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282</v>
      </c>
      <c r="C304" s="10"/>
      <c r="D304" s="46"/>
      <c r="E304" s="46"/>
      <c r="F304" s="10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283</v>
      </c>
      <c r="C305" s="10"/>
      <c r="D305" s="46"/>
      <c r="E305" s="46"/>
      <c r="F305" s="10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284</v>
      </c>
      <c r="C306" s="10"/>
      <c r="D306" s="46"/>
      <c r="E306" s="46"/>
      <c r="F306" s="10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285</v>
      </c>
      <c r="C307" s="10"/>
      <c r="D307" s="46"/>
      <c r="E307" s="46"/>
      <c r="F307" s="10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286</v>
      </c>
      <c r="C308" s="10"/>
      <c r="D308" s="46"/>
      <c r="E308" s="46"/>
      <c r="F308" s="10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287</v>
      </c>
      <c r="C309" s="10"/>
      <c r="D309" s="46"/>
      <c r="E309" s="46"/>
      <c r="F309" s="10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288</v>
      </c>
      <c r="C310" s="10"/>
      <c r="D310" s="46"/>
      <c r="E310" s="46"/>
      <c r="F310" s="10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289</v>
      </c>
      <c r="C311" s="10"/>
      <c r="D311" s="46"/>
      <c r="E311" s="46"/>
      <c r="F311" s="10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290</v>
      </c>
      <c r="C312" s="10"/>
      <c r="D312" s="46"/>
      <c r="E312" s="46"/>
      <c r="F312" s="10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291</v>
      </c>
      <c r="C313" s="10"/>
      <c r="D313" s="46"/>
      <c r="E313" s="46"/>
      <c r="F313" s="10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292</v>
      </c>
      <c r="C314" s="10"/>
      <c r="D314" s="46"/>
      <c r="E314" s="46"/>
      <c r="F314" s="10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293</v>
      </c>
      <c r="C315" s="10"/>
      <c r="D315" s="46"/>
      <c r="E315" s="46"/>
      <c r="F315" s="10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294</v>
      </c>
      <c r="C316" s="10"/>
      <c r="D316" s="46"/>
      <c r="E316" s="46"/>
      <c r="F316" s="10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295</v>
      </c>
      <c r="C317" s="10"/>
      <c r="D317" s="46"/>
      <c r="E317" s="46"/>
      <c r="F317" s="10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296</v>
      </c>
      <c r="C318" s="10"/>
      <c r="D318" s="46"/>
      <c r="E318" s="46"/>
      <c r="F318" s="10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297</v>
      </c>
      <c r="C319" s="10"/>
      <c r="D319" s="46"/>
      <c r="E319" s="46"/>
      <c r="F319" s="10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">
        <f t="shared" si="9"/>
        <v>298</v>
      </c>
      <c r="C320" s="10"/>
      <c r="D320" s="46"/>
      <c r="E320" s="46"/>
      <c r="F320" s="10"/>
      <c r="G320" s="10"/>
      <c r="H320" s="12" t="str">
        <f t="shared" si="8"/>
        <v/>
      </c>
      <c r="I320" s="10"/>
      <c r="J320" s="46"/>
      <c r="K320" s="35"/>
    </row>
    <row r="321" spans="2:11" x14ac:dyDescent="0.25">
      <c r="B321" s="21">
        <f t="shared" si="9"/>
        <v>299</v>
      </c>
      <c r="C321" s="10"/>
      <c r="D321" s="46"/>
      <c r="E321" s="46"/>
      <c r="F321" s="10"/>
      <c r="G321" s="10"/>
      <c r="H321" s="12" t="str">
        <f t="shared" si="8"/>
        <v/>
      </c>
      <c r="I321" s="10"/>
      <c r="J321" s="46"/>
      <c r="K321" s="35"/>
    </row>
    <row r="322" spans="2:11" x14ac:dyDescent="0.25">
      <c r="B322" s="21">
        <f t="shared" si="9"/>
        <v>300</v>
      </c>
      <c r="C322" s="10"/>
      <c r="D322" s="46"/>
      <c r="E322" s="46"/>
      <c r="F322" s="10"/>
      <c r="G322" s="10"/>
      <c r="H322" s="12" t="str">
        <f t="shared" si="8"/>
        <v/>
      </c>
      <c r="I322" s="10"/>
      <c r="J322" s="46"/>
      <c r="K322" s="35"/>
    </row>
    <row r="323" spans="2:11" x14ac:dyDescent="0.25">
      <c r="B323" s="21">
        <f t="shared" si="9"/>
        <v>301</v>
      </c>
      <c r="C323" s="10"/>
      <c r="D323" s="46"/>
      <c r="E323" s="46"/>
      <c r="F323" s="10"/>
      <c r="G323" s="10"/>
      <c r="H323" s="12" t="str">
        <f t="shared" ref="H323:H386" si="10">IF(G323 &lt;&gt; "",VLOOKUP($G323,Defect_severity,2,FALSE),"")</f>
        <v/>
      </c>
      <c r="I323" s="10"/>
      <c r="J323" s="46"/>
      <c r="K323" s="35"/>
    </row>
    <row r="324" spans="2:11" x14ac:dyDescent="0.25">
      <c r="B324" s="21">
        <f t="shared" si="9"/>
        <v>302</v>
      </c>
      <c r="C324" s="10"/>
      <c r="D324" s="46"/>
      <c r="E324" s="46"/>
      <c r="F324" s="10"/>
      <c r="G324" s="10"/>
      <c r="H324" s="12" t="str">
        <f t="shared" si="10"/>
        <v/>
      </c>
      <c r="I324" s="10"/>
      <c r="J324" s="46"/>
      <c r="K324" s="35"/>
    </row>
    <row r="325" spans="2:11" x14ac:dyDescent="0.25">
      <c r="B325" s="21">
        <f t="shared" si="9"/>
        <v>303</v>
      </c>
      <c r="C325" s="10"/>
      <c r="D325" s="46"/>
      <c r="E325" s="46"/>
      <c r="F325" s="10"/>
      <c r="G325" s="10"/>
      <c r="H325" s="12" t="str">
        <f t="shared" si="10"/>
        <v/>
      </c>
      <c r="I325" s="10"/>
      <c r="J325" s="46"/>
      <c r="K325" s="35"/>
    </row>
    <row r="326" spans="2:11" x14ac:dyDescent="0.25">
      <c r="B326" s="21">
        <f t="shared" si="9"/>
        <v>304</v>
      </c>
      <c r="C326" s="10"/>
      <c r="D326" s="46"/>
      <c r="E326" s="46"/>
      <c r="F326" s="10"/>
      <c r="G326" s="10"/>
      <c r="H326" s="12" t="str">
        <f t="shared" si="10"/>
        <v/>
      </c>
      <c r="I326" s="10"/>
      <c r="J326" s="46"/>
      <c r="K326" s="35"/>
    </row>
    <row r="327" spans="2:11" x14ac:dyDescent="0.25">
      <c r="B327" s="21">
        <f t="shared" si="9"/>
        <v>305</v>
      </c>
      <c r="C327" s="10"/>
      <c r="D327" s="46"/>
      <c r="E327" s="46"/>
      <c r="F327" s="10"/>
      <c r="G327" s="10"/>
      <c r="H327" s="12" t="str">
        <f t="shared" si="10"/>
        <v/>
      </c>
      <c r="I327" s="10"/>
      <c r="J327" s="46"/>
      <c r="K327" s="35"/>
    </row>
    <row r="328" spans="2:11" x14ac:dyDescent="0.25">
      <c r="B328" s="21">
        <f t="shared" si="9"/>
        <v>306</v>
      </c>
      <c r="C328" s="10"/>
      <c r="D328" s="46"/>
      <c r="E328" s="46"/>
      <c r="F328" s="10"/>
      <c r="G328" s="10"/>
      <c r="H328" s="12" t="str">
        <f t="shared" si="10"/>
        <v/>
      </c>
      <c r="I328" s="10"/>
      <c r="J328" s="46"/>
      <c r="K328" s="35"/>
    </row>
    <row r="329" spans="2:11" x14ac:dyDescent="0.25">
      <c r="B329" s="21">
        <f t="shared" si="9"/>
        <v>307</v>
      </c>
      <c r="C329" s="10"/>
      <c r="D329" s="46"/>
      <c r="E329" s="46"/>
      <c r="F329" s="10"/>
      <c r="G329" s="10"/>
      <c r="H329" s="12" t="str">
        <f t="shared" si="10"/>
        <v/>
      </c>
      <c r="I329" s="10"/>
      <c r="J329" s="46"/>
      <c r="K329" s="35"/>
    </row>
    <row r="330" spans="2:11" x14ac:dyDescent="0.25">
      <c r="B330" s="21">
        <f t="shared" si="9"/>
        <v>308</v>
      </c>
      <c r="C330" s="10"/>
      <c r="D330" s="46"/>
      <c r="E330" s="46"/>
      <c r="F330" s="10"/>
      <c r="G330" s="10"/>
      <c r="H330" s="12" t="str">
        <f t="shared" si="10"/>
        <v/>
      </c>
      <c r="I330" s="10"/>
      <c r="J330" s="46"/>
      <c r="K330" s="35"/>
    </row>
    <row r="331" spans="2:11" x14ac:dyDescent="0.25">
      <c r="B331" s="21">
        <f t="shared" si="9"/>
        <v>309</v>
      </c>
      <c r="C331" s="10"/>
      <c r="D331" s="46"/>
      <c r="E331" s="46"/>
      <c r="F331" s="10"/>
      <c r="G331" s="10"/>
      <c r="H331" s="12" t="str">
        <f t="shared" si="10"/>
        <v/>
      </c>
      <c r="I331" s="10"/>
      <c r="J331" s="46"/>
      <c r="K331" s="35"/>
    </row>
    <row r="332" spans="2:11" x14ac:dyDescent="0.25">
      <c r="B332" s="21">
        <f t="shared" si="9"/>
        <v>310</v>
      </c>
      <c r="C332" s="10"/>
      <c r="D332" s="46"/>
      <c r="E332" s="46"/>
      <c r="F332" s="10"/>
      <c r="G332" s="10"/>
      <c r="H332" s="12" t="str">
        <f t="shared" si="10"/>
        <v/>
      </c>
      <c r="I332" s="10"/>
      <c r="J332" s="46"/>
      <c r="K332" s="35"/>
    </row>
    <row r="333" spans="2:11" x14ac:dyDescent="0.25">
      <c r="B333" s="21">
        <f t="shared" si="9"/>
        <v>311</v>
      </c>
      <c r="C333" s="10"/>
      <c r="D333" s="46"/>
      <c r="E333" s="46"/>
      <c r="F333" s="10"/>
      <c r="G333" s="10"/>
      <c r="H333" s="12" t="str">
        <f t="shared" si="10"/>
        <v/>
      </c>
      <c r="I333" s="10"/>
      <c r="J333" s="46"/>
      <c r="K333" s="35"/>
    </row>
    <row r="334" spans="2:11" x14ac:dyDescent="0.25">
      <c r="B334" s="21">
        <f t="shared" si="9"/>
        <v>312</v>
      </c>
      <c r="C334" s="10"/>
      <c r="D334" s="46"/>
      <c r="E334" s="46"/>
      <c r="F334" s="10"/>
      <c r="G334" s="10"/>
      <c r="H334" s="12" t="str">
        <f t="shared" si="10"/>
        <v/>
      </c>
      <c r="I334" s="10"/>
      <c r="J334" s="46"/>
      <c r="K334" s="35"/>
    </row>
    <row r="335" spans="2:11" x14ac:dyDescent="0.25">
      <c r="B335" s="21">
        <f t="shared" si="9"/>
        <v>313</v>
      </c>
      <c r="C335" s="10"/>
      <c r="D335" s="46"/>
      <c r="E335" s="46"/>
      <c r="F335" s="10"/>
      <c r="G335" s="10"/>
      <c r="H335" s="12" t="str">
        <f t="shared" si="10"/>
        <v/>
      </c>
      <c r="I335" s="10"/>
      <c r="J335" s="46"/>
      <c r="K335" s="35"/>
    </row>
    <row r="336" spans="2:11" x14ac:dyDescent="0.25">
      <c r="B336" s="21">
        <f t="shared" si="9"/>
        <v>314</v>
      </c>
      <c r="C336" s="10"/>
      <c r="D336" s="46"/>
      <c r="E336" s="46"/>
      <c r="F336" s="10"/>
      <c r="G336" s="10"/>
      <c r="H336" s="12" t="str">
        <f t="shared" si="10"/>
        <v/>
      </c>
      <c r="I336" s="10"/>
      <c r="J336" s="46"/>
      <c r="K336" s="35"/>
    </row>
    <row r="337" spans="2:11" x14ac:dyDescent="0.25">
      <c r="B337" s="21">
        <f t="shared" si="9"/>
        <v>315</v>
      </c>
      <c r="C337" s="10"/>
      <c r="D337" s="46"/>
      <c r="E337" s="46"/>
      <c r="F337" s="10"/>
      <c r="G337" s="10"/>
      <c r="H337" s="12" t="str">
        <f t="shared" si="10"/>
        <v/>
      </c>
      <c r="I337" s="10"/>
      <c r="J337" s="46"/>
      <c r="K337" s="35"/>
    </row>
    <row r="338" spans="2:11" x14ac:dyDescent="0.25">
      <c r="B338" s="21">
        <f t="shared" si="9"/>
        <v>316</v>
      </c>
      <c r="C338" s="10"/>
      <c r="D338" s="46"/>
      <c r="E338" s="46"/>
      <c r="F338" s="10"/>
      <c r="G338" s="10"/>
      <c r="H338" s="12" t="str">
        <f t="shared" si="10"/>
        <v/>
      </c>
      <c r="I338" s="10"/>
      <c r="J338" s="46"/>
      <c r="K338" s="35"/>
    </row>
    <row r="339" spans="2:11" x14ac:dyDescent="0.25">
      <c r="B339" s="21">
        <f t="shared" si="9"/>
        <v>317</v>
      </c>
      <c r="C339" s="10"/>
      <c r="D339" s="46"/>
      <c r="E339" s="46"/>
      <c r="F339" s="10"/>
      <c r="G339" s="10"/>
      <c r="H339" s="12" t="str">
        <f t="shared" si="10"/>
        <v/>
      </c>
      <c r="I339" s="10"/>
      <c r="J339" s="46"/>
      <c r="K339" s="35"/>
    </row>
    <row r="340" spans="2:11" x14ac:dyDescent="0.25">
      <c r="B340" s="21">
        <f t="shared" si="9"/>
        <v>318</v>
      </c>
      <c r="C340" s="10"/>
      <c r="D340" s="46"/>
      <c r="E340" s="46"/>
      <c r="F340" s="10"/>
      <c r="G340" s="10"/>
      <c r="H340" s="12" t="str">
        <f t="shared" si="10"/>
        <v/>
      </c>
      <c r="I340" s="10"/>
      <c r="J340" s="46"/>
      <c r="K340" s="35"/>
    </row>
    <row r="341" spans="2:11" x14ac:dyDescent="0.25">
      <c r="B341" s="21">
        <f t="shared" si="9"/>
        <v>319</v>
      </c>
      <c r="C341" s="10"/>
      <c r="D341" s="46"/>
      <c r="E341" s="46"/>
      <c r="F341" s="10"/>
      <c r="G341" s="10"/>
      <c r="H341" s="12" t="str">
        <f t="shared" si="10"/>
        <v/>
      </c>
      <c r="I341" s="10"/>
      <c r="J341" s="46"/>
      <c r="K341" s="35"/>
    </row>
    <row r="342" spans="2:11" x14ac:dyDescent="0.25">
      <c r="B342" s="21">
        <f t="shared" si="9"/>
        <v>320</v>
      </c>
      <c r="C342" s="10"/>
      <c r="D342" s="46"/>
      <c r="E342" s="46"/>
      <c r="F342" s="10"/>
      <c r="G342" s="10"/>
      <c r="H342" s="12" t="str">
        <f t="shared" si="10"/>
        <v/>
      </c>
      <c r="I342" s="10"/>
      <c r="J342" s="46"/>
      <c r="K342" s="35"/>
    </row>
    <row r="343" spans="2:11" x14ac:dyDescent="0.25">
      <c r="B343" s="21">
        <f t="shared" si="9"/>
        <v>321</v>
      </c>
      <c r="C343" s="10"/>
      <c r="D343" s="46"/>
      <c r="E343" s="46"/>
      <c r="F343" s="10"/>
      <c r="G343" s="10"/>
      <c r="H343" s="12" t="str">
        <f t="shared" si="10"/>
        <v/>
      </c>
      <c r="I343" s="10"/>
      <c r="J343" s="46"/>
      <c r="K343" s="35"/>
    </row>
    <row r="344" spans="2:11" x14ac:dyDescent="0.25">
      <c r="B344" s="21">
        <f t="shared" si="9"/>
        <v>322</v>
      </c>
      <c r="C344" s="10"/>
      <c r="D344" s="46"/>
      <c r="E344" s="46"/>
      <c r="F344" s="10"/>
      <c r="G344" s="10"/>
      <c r="H344" s="12" t="str">
        <f t="shared" si="10"/>
        <v/>
      </c>
      <c r="I344" s="10"/>
      <c r="J344" s="46"/>
      <c r="K344" s="35"/>
    </row>
    <row r="345" spans="2:11" x14ac:dyDescent="0.25">
      <c r="B345" s="21">
        <f t="shared" ref="B345:B408" si="11">B344+1</f>
        <v>323</v>
      </c>
      <c r="C345" s="10"/>
      <c r="D345" s="46"/>
      <c r="E345" s="46"/>
      <c r="F345" s="10"/>
      <c r="G345" s="10"/>
      <c r="H345" s="12" t="str">
        <f t="shared" si="10"/>
        <v/>
      </c>
      <c r="I345" s="10"/>
      <c r="J345" s="46"/>
      <c r="K345" s="35"/>
    </row>
    <row r="346" spans="2:11" x14ac:dyDescent="0.25">
      <c r="B346" s="21">
        <f t="shared" si="11"/>
        <v>324</v>
      </c>
      <c r="C346" s="10"/>
      <c r="D346" s="46"/>
      <c r="E346" s="46"/>
      <c r="F346" s="10"/>
      <c r="G346" s="10"/>
      <c r="H346" s="12" t="str">
        <f t="shared" si="10"/>
        <v/>
      </c>
      <c r="I346" s="10"/>
      <c r="J346" s="46"/>
      <c r="K346" s="35"/>
    </row>
    <row r="347" spans="2:11" x14ac:dyDescent="0.25">
      <c r="B347" s="21">
        <f t="shared" si="11"/>
        <v>325</v>
      </c>
      <c r="C347" s="10"/>
      <c r="D347" s="46"/>
      <c r="E347" s="46"/>
      <c r="F347" s="10"/>
      <c r="G347" s="10"/>
      <c r="H347" s="12" t="str">
        <f t="shared" si="10"/>
        <v/>
      </c>
      <c r="I347" s="10"/>
      <c r="J347" s="46"/>
      <c r="K347" s="35"/>
    </row>
    <row r="348" spans="2:11" x14ac:dyDescent="0.25">
      <c r="B348" s="21">
        <f t="shared" si="11"/>
        <v>326</v>
      </c>
      <c r="C348" s="10"/>
      <c r="D348" s="46"/>
      <c r="E348" s="46"/>
      <c r="F348" s="10"/>
      <c r="G348" s="10"/>
      <c r="H348" s="12" t="str">
        <f t="shared" si="10"/>
        <v/>
      </c>
      <c r="I348" s="10"/>
      <c r="J348" s="46"/>
      <c r="K348" s="35"/>
    </row>
    <row r="349" spans="2:11" x14ac:dyDescent="0.25">
      <c r="B349" s="21">
        <f t="shared" si="11"/>
        <v>327</v>
      </c>
      <c r="C349" s="10"/>
      <c r="D349" s="46"/>
      <c r="E349" s="46"/>
      <c r="F349" s="10"/>
      <c r="G349" s="10"/>
      <c r="H349" s="12" t="str">
        <f t="shared" si="10"/>
        <v/>
      </c>
      <c r="I349" s="10"/>
      <c r="J349" s="46"/>
      <c r="K349" s="35"/>
    </row>
    <row r="350" spans="2:11" x14ac:dyDescent="0.25">
      <c r="B350" s="21">
        <f t="shared" si="11"/>
        <v>328</v>
      </c>
      <c r="C350" s="10"/>
      <c r="D350" s="46"/>
      <c r="E350" s="46"/>
      <c r="F350" s="10"/>
      <c r="G350" s="10"/>
      <c r="H350" s="12" t="str">
        <f t="shared" si="10"/>
        <v/>
      </c>
      <c r="I350" s="10"/>
      <c r="J350" s="46"/>
      <c r="K350" s="35"/>
    </row>
    <row r="351" spans="2:11" x14ac:dyDescent="0.25">
      <c r="B351" s="21">
        <f t="shared" si="11"/>
        <v>329</v>
      </c>
      <c r="C351" s="10"/>
      <c r="D351" s="46"/>
      <c r="E351" s="46"/>
      <c r="F351" s="10"/>
      <c r="G351" s="10"/>
      <c r="H351" s="12" t="str">
        <f t="shared" si="10"/>
        <v/>
      </c>
      <c r="I351" s="10"/>
      <c r="J351" s="46"/>
      <c r="K351" s="35"/>
    </row>
    <row r="352" spans="2:11" x14ac:dyDescent="0.25">
      <c r="B352" s="21">
        <f t="shared" si="11"/>
        <v>330</v>
      </c>
      <c r="C352" s="10"/>
      <c r="D352" s="46"/>
      <c r="E352" s="46"/>
      <c r="F352" s="10"/>
      <c r="G352" s="10"/>
      <c r="H352" s="12" t="str">
        <f t="shared" si="10"/>
        <v/>
      </c>
      <c r="I352" s="10"/>
      <c r="J352" s="46"/>
      <c r="K352" s="35"/>
    </row>
    <row r="353" spans="2:11" x14ac:dyDescent="0.25">
      <c r="B353" s="21">
        <f t="shared" si="11"/>
        <v>331</v>
      </c>
      <c r="C353" s="10"/>
      <c r="D353" s="46"/>
      <c r="E353" s="46"/>
      <c r="F353" s="10"/>
      <c r="G353" s="10"/>
      <c r="H353" s="12" t="str">
        <f t="shared" si="10"/>
        <v/>
      </c>
      <c r="I353" s="10"/>
      <c r="J353" s="46"/>
      <c r="K353" s="35"/>
    </row>
    <row r="354" spans="2:11" x14ac:dyDescent="0.25">
      <c r="B354" s="21">
        <f t="shared" si="11"/>
        <v>332</v>
      </c>
      <c r="C354" s="10"/>
      <c r="D354" s="46"/>
      <c r="E354" s="46"/>
      <c r="F354" s="10"/>
      <c r="G354" s="10"/>
      <c r="H354" s="12" t="str">
        <f t="shared" si="10"/>
        <v/>
      </c>
      <c r="I354" s="10"/>
      <c r="J354" s="46"/>
      <c r="K354" s="35"/>
    </row>
    <row r="355" spans="2:11" x14ac:dyDescent="0.25">
      <c r="B355" s="21">
        <f t="shared" si="11"/>
        <v>333</v>
      </c>
      <c r="C355" s="10"/>
      <c r="D355" s="46"/>
      <c r="E355" s="46"/>
      <c r="F355" s="10"/>
      <c r="G355" s="10"/>
      <c r="H355" s="12" t="str">
        <f t="shared" si="10"/>
        <v/>
      </c>
      <c r="I355" s="10"/>
      <c r="J355" s="46"/>
      <c r="K355" s="35"/>
    </row>
    <row r="356" spans="2:11" x14ac:dyDescent="0.25">
      <c r="B356" s="21">
        <f t="shared" si="11"/>
        <v>334</v>
      </c>
      <c r="C356" s="10"/>
      <c r="D356" s="46"/>
      <c r="E356" s="46"/>
      <c r="F356" s="10"/>
      <c r="G356" s="10"/>
      <c r="H356" s="12" t="str">
        <f t="shared" si="10"/>
        <v/>
      </c>
      <c r="I356" s="10"/>
      <c r="J356" s="46"/>
      <c r="K356" s="35"/>
    </row>
    <row r="357" spans="2:11" x14ac:dyDescent="0.25">
      <c r="B357" s="21">
        <f t="shared" si="11"/>
        <v>335</v>
      </c>
      <c r="C357" s="10"/>
      <c r="D357" s="46"/>
      <c r="E357" s="46"/>
      <c r="F357" s="10"/>
      <c r="G357" s="10"/>
      <c r="H357" s="12" t="str">
        <f t="shared" si="10"/>
        <v/>
      </c>
      <c r="I357" s="10"/>
      <c r="J357" s="46"/>
      <c r="K357" s="35"/>
    </row>
    <row r="358" spans="2:11" x14ac:dyDescent="0.25">
      <c r="B358" s="21">
        <f t="shared" si="11"/>
        <v>336</v>
      </c>
      <c r="C358" s="10"/>
      <c r="D358" s="46"/>
      <c r="E358" s="46"/>
      <c r="F358" s="10"/>
      <c r="G358" s="10"/>
      <c r="H358" s="12" t="str">
        <f t="shared" si="10"/>
        <v/>
      </c>
      <c r="I358" s="10"/>
      <c r="J358" s="46"/>
      <c r="K358" s="35"/>
    </row>
    <row r="359" spans="2:11" x14ac:dyDescent="0.25">
      <c r="B359" s="21">
        <f t="shared" si="11"/>
        <v>337</v>
      </c>
      <c r="C359" s="10"/>
      <c r="D359" s="46"/>
      <c r="E359" s="46"/>
      <c r="F359" s="10"/>
      <c r="G359" s="10"/>
      <c r="H359" s="12" t="str">
        <f t="shared" si="10"/>
        <v/>
      </c>
      <c r="I359" s="10"/>
      <c r="J359" s="46"/>
      <c r="K359" s="35"/>
    </row>
    <row r="360" spans="2:11" x14ac:dyDescent="0.25">
      <c r="B360" s="21">
        <f t="shared" si="11"/>
        <v>338</v>
      </c>
      <c r="C360" s="10"/>
      <c r="D360" s="46"/>
      <c r="E360" s="46"/>
      <c r="F360" s="10"/>
      <c r="G360" s="10"/>
      <c r="H360" s="12" t="str">
        <f t="shared" si="10"/>
        <v/>
      </c>
      <c r="I360" s="10"/>
      <c r="J360" s="46"/>
      <c r="K360" s="35"/>
    </row>
    <row r="361" spans="2:11" x14ac:dyDescent="0.25">
      <c r="B361" s="21">
        <f t="shared" si="11"/>
        <v>339</v>
      </c>
      <c r="C361" s="10"/>
      <c r="D361" s="46"/>
      <c r="E361" s="46"/>
      <c r="F361" s="10"/>
      <c r="G361" s="10"/>
      <c r="H361" s="12" t="str">
        <f t="shared" si="10"/>
        <v/>
      </c>
      <c r="I361" s="10"/>
      <c r="J361" s="46"/>
      <c r="K361" s="35"/>
    </row>
    <row r="362" spans="2:11" x14ac:dyDescent="0.25">
      <c r="B362" s="21">
        <f t="shared" si="11"/>
        <v>340</v>
      </c>
      <c r="C362" s="10"/>
      <c r="D362" s="46"/>
      <c r="E362" s="46"/>
      <c r="F362" s="10"/>
      <c r="G362" s="10"/>
      <c r="H362" s="12" t="str">
        <f t="shared" si="10"/>
        <v/>
      </c>
      <c r="I362" s="10"/>
      <c r="J362" s="46"/>
      <c r="K362" s="35"/>
    </row>
    <row r="363" spans="2:11" x14ac:dyDescent="0.25">
      <c r="B363" s="21">
        <f t="shared" si="11"/>
        <v>341</v>
      </c>
      <c r="C363" s="10"/>
      <c r="D363" s="46"/>
      <c r="E363" s="46"/>
      <c r="F363" s="10"/>
      <c r="G363" s="10"/>
      <c r="H363" s="12" t="str">
        <f t="shared" si="10"/>
        <v/>
      </c>
      <c r="I363" s="10"/>
      <c r="J363" s="46"/>
      <c r="K363" s="35"/>
    </row>
    <row r="364" spans="2:11" x14ac:dyDescent="0.25">
      <c r="B364" s="21">
        <f t="shared" si="11"/>
        <v>342</v>
      </c>
      <c r="C364" s="10"/>
      <c r="D364" s="46"/>
      <c r="E364" s="46"/>
      <c r="F364" s="10"/>
      <c r="G364" s="10"/>
      <c r="H364" s="12" t="str">
        <f t="shared" si="10"/>
        <v/>
      </c>
      <c r="I364" s="10"/>
      <c r="J364" s="46"/>
      <c r="K364" s="35"/>
    </row>
    <row r="365" spans="2:11" x14ac:dyDescent="0.25">
      <c r="B365" s="21">
        <f t="shared" si="11"/>
        <v>343</v>
      </c>
      <c r="C365" s="10"/>
      <c r="D365" s="46"/>
      <c r="E365" s="46"/>
      <c r="F365" s="10"/>
      <c r="G365" s="10"/>
      <c r="H365" s="12" t="str">
        <f t="shared" si="10"/>
        <v/>
      </c>
      <c r="I365" s="10"/>
      <c r="J365" s="46"/>
      <c r="K365" s="35"/>
    </row>
    <row r="366" spans="2:11" x14ac:dyDescent="0.25">
      <c r="B366" s="21">
        <f t="shared" si="11"/>
        <v>344</v>
      </c>
      <c r="C366" s="10"/>
      <c r="D366" s="46"/>
      <c r="E366" s="46"/>
      <c r="F366" s="10"/>
      <c r="G366" s="10"/>
      <c r="H366" s="12" t="str">
        <f t="shared" si="10"/>
        <v/>
      </c>
      <c r="I366" s="10"/>
      <c r="J366" s="46"/>
      <c r="K366" s="35"/>
    </row>
    <row r="367" spans="2:11" x14ac:dyDescent="0.25">
      <c r="B367" s="21">
        <f t="shared" si="11"/>
        <v>345</v>
      </c>
      <c r="C367" s="10"/>
      <c r="D367" s="46"/>
      <c r="E367" s="46"/>
      <c r="F367" s="10"/>
      <c r="G367" s="10"/>
      <c r="H367" s="12" t="str">
        <f t="shared" si="10"/>
        <v/>
      </c>
      <c r="I367" s="10"/>
      <c r="J367" s="46"/>
      <c r="K367" s="35"/>
    </row>
    <row r="368" spans="2:11" x14ac:dyDescent="0.25">
      <c r="B368" s="21">
        <f t="shared" si="11"/>
        <v>346</v>
      </c>
      <c r="C368" s="10"/>
      <c r="D368" s="46"/>
      <c r="E368" s="46"/>
      <c r="F368" s="10"/>
      <c r="G368" s="10"/>
      <c r="H368" s="12" t="str">
        <f t="shared" si="10"/>
        <v/>
      </c>
      <c r="I368" s="10"/>
      <c r="J368" s="46"/>
      <c r="K368" s="35"/>
    </row>
    <row r="369" spans="2:11" x14ac:dyDescent="0.25">
      <c r="B369" s="21">
        <f t="shared" si="11"/>
        <v>347</v>
      </c>
      <c r="C369" s="10"/>
      <c r="D369" s="46"/>
      <c r="E369" s="46"/>
      <c r="F369" s="10"/>
      <c r="G369" s="10"/>
      <c r="H369" s="12" t="str">
        <f t="shared" si="10"/>
        <v/>
      </c>
      <c r="I369" s="10"/>
      <c r="J369" s="46"/>
      <c r="K369" s="35"/>
    </row>
    <row r="370" spans="2:11" x14ac:dyDescent="0.25">
      <c r="B370" s="21">
        <f t="shared" si="11"/>
        <v>348</v>
      </c>
      <c r="C370" s="10"/>
      <c r="D370" s="46"/>
      <c r="E370" s="46"/>
      <c r="F370" s="10"/>
      <c r="G370" s="10"/>
      <c r="H370" s="12" t="str">
        <f t="shared" si="10"/>
        <v/>
      </c>
      <c r="I370" s="10"/>
      <c r="J370" s="46"/>
      <c r="K370" s="35"/>
    </row>
    <row r="371" spans="2:11" x14ac:dyDescent="0.25">
      <c r="B371" s="21">
        <f t="shared" si="11"/>
        <v>349</v>
      </c>
      <c r="C371" s="10"/>
      <c r="D371" s="46"/>
      <c r="E371" s="46"/>
      <c r="F371" s="10"/>
      <c r="G371" s="10"/>
      <c r="H371" s="12" t="str">
        <f t="shared" si="10"/>
        <v/>
      </c>
      <c r="I371" s="10"/>
      <c r="J371" s="46"/>
      <c r="K371" s="35"/>
    </row>
    <row r="372" spans="2:11" x14ac:dyDescent="0.25">
      <c r="B372" s="21">
        <f t="shared" si="11"/>
        <v>350</v>
      </c>
      <c r="C372" s="10"/>
      <c r="D372" s="46"/>
      <c r="E372" s="46"/>
      <c r="F372" s="10"/>
      <c r="G372" s="10"/>
      <c r="H372" s="12" t="str">
        <f t="shared" si="10"/>
        <v/>
      </c>
      <c r="I372" s="10"/>
      <c r="J372" s="46"/>
      <c r="K372" s="35"/>
    </row>
    <row r="373" spans="2:11" x14ac:dyDescent="0.25">
      <c r="B373" s="21">
        <f t="shared" si="11"/>
        <v>351</v>
      </c>
      <c r="C373" s="10"/>
      <c r="D373" s="46"/>
      <c r="E373" s="46"/>
      <c r="F373" s="10"/>
      <c r="G373" s="10"/>
      <c r="H373" s="12" t="str">
        <f t="shared" si="10"/>
        <v/>
      </c>
      <c r="I373" s="10"/>
      <c r="J373" s="46"/>
      <c r="K373" s="35"/>
    </row>
    <row r="374" spans="2:11" x14ac:dyDescent="0.25">
      <c r="B374" s="21">
        <f t="shared" si="11"/>
        <v>352</v>
      </c>
      <c r="C374" s="10"/>
      <c r="D374" s="46"/>
      <c r="E374" s="46"/>
      <c r="F374" s="10"/>
      <c r="G374" s="10"/>
      <c r="H374" s="12" t="str">
        <f t="shared" si="10"/>
        <v/>
      </c>
      <c r="I374" s="10"/>
      <c r="J374" s="46"/>
      <c r="K374" s="35"/>
    </row>
    <row r="375" spans="2:11" x14ac:dyDescent="0.25">
      <c r="B375" s="21">
        <f t="shared" si="11"/>
        <v>353</v>
      </c>
      <c r="C375" s="10"/>
      <c r="D375" s="46"/>
      <c r="E375" s="46"/>
      <c r="F375" s="10"/>
      <c r="G375" s="10"/>
      <c r="H375" s="12" t="str">
        <f t="shared" si="10"/>
        <v/>
      </c>
      <c r="I375" s="10"/>
      <c r="J375" s="46"/>
      <c r="K375" s="35"/>
    </row>
    <row r="376" spans="2:11" x14ac:dyDescent="0.25">
      <c r="B376" s="21">
        <f t="shared" si="11"/>
        <v>354</v>
      </c>
      <c r="C376" s="10"/>
      <c r="D376" s="46"/>
      <c r="E376" s="46"/>
      <c r="F376" s="10"/>
      <c r="G376" s="10"/>
      <c r="H376" s="12" t="str">
        <f t="shared" si="10"/>
        <v/>
      </c>
      <c r="I376" s="10"/>
      <c r="J376" s="46"/>
      <c r="K376" s="35"/>
    </row>
    <row r="377" spans="2:11" x14ac:dyDescent="0.25">
      <c r="B377" s="21">
        <f t="shared" si="11"/>
        <v>355</v>
      </c>
      <c r="C377" s="10"/>
      <c r="D377" s="46"/>
      <c r="E377" s="46"/>
      <c r="F377" s="10"/>
      <c r="G377" s="10"/>
      <c r="H377" s="12" t="str">
        <f t="shared" si="10"/>
        <v/>
      </c>
      <c r="I377" s="10"/>
      <c r="J377" s="46"/>
      <c r="K377" s="35"/>
    </row>
    <row r="378" spans="2:11" x14ac:dyDescent="0.25">
      <c r="B378" s="21">
        <f t="shared" si="11"/>
        <v>356</v>
      </c>
      <c r="C378" s="10"/>
      <c r="D378" s="46"/>
      <c r="E378" s="46"/>
      <c r="F378" s="10"/>
      <c r="G378" s="10"/>
      <c r="H378" s="12" t="str">
        <f t="shared" si="10"/>
        <v/>
      </c>
      <c r="I378" s="10"/>
      <c r="J378" s="46"/>
      <c r="K378" s="35"/>
    </row>
    <row r="379" spans="2:11" x14ac:dyDescent="0.25">
      <c r="B379" s="21">
        <f t="shared" si="11"/>
        <v>357</v>
      </c>
      <c r="C379" s="10"/>
      <c r="D379" s="46"/>
      <c r="E379" s="46"/>
      <c r="F379" s="10"/>
      <c r="G379" s="10"/>
      <c r="H379" s="12" t="str">
        <f t="shared" si="10"/>
        <v/>
      </c>
      <c r="I379" s="10"/>
      <c r="J379" s="46"/>
      <c r="K379" s="35"/>
    </row>
    <row r="380" spans="2:11" x14ac:dyDescent="0.25">
      <c r="B380" s="21">
        <f t="shared" si="11"/>
        <v>358</v>
      </c>
      <c r="C380" s="10"/>
      <c r="D380" s="46"/>
      <c r="E380" s="46"/>
      <c r="F380" s="10"/>
      <c r="G380" s="10"/>
      <c r="H380" s="12" t="str">
        <f t="shared" si="10"/>
        <v/>
      </c>
      <c r="I380" s="10"/>
      <c r="J380" s="46"/>
      <c r="K380" s="35"/>
    </row>
    <row r="381" spans="2:11" x14ac:dyDescent="0.25">
      <c r="B381" s="21">
        <f t="shared" si="11"/>
        <v>359</v>
      </c>
      <c r="C381" s="10"/>
      <c r="D381" s="46"/>
      <c r="E381" s="46"/>
      <c r="F381" s="10"/>
      <c r="G381" s="10"/>
      <c r="H381" s="12" t="str">
        <f t="shared" si="10"/>
        <v/>
      </c>
      <c r="I381" s="10"/>
      <c r="J381" s="46"/>
      <c r="K381" s="35"/>
    </row>
    <row r="382" spans="2:11" x14ac:dyDescent="0.25">
      <c r="B382" s="21">
        <f t="shared" si="11"/>
        <v>360</v>
      </c>
      <c r="C382" s="10"/>
      <c r="D382" s="46"/>
      <c r="E382" s="46"/>
      <c r="F382" s="10"/>
      <c r="G382" s="10"/>
      <c r="H382" s="12" t="str">
        <f t="shared" si="10"/>
        <v/>
      </c>
      <c r="I382" s="10"/>
      <c r="J382" s="46"/>
      <c r="K382" s="35"/>
    </row>
    <row r="383" spans="2:11" x14ac:dyDescent="0.25">
      <c r="B383" s="21">
        <f t="shared" si="11"/>
        <v>361</v>
      </c>
      <c r="C383" s="10"/>
      <c r="D383" s="46"/>
      <c r="E383" s="46"/>
      <c r="F383" s="10"/>
      <c r="G383" s="10"/>
      <c r="H383" s="12" t="str">
        <f t="shared" si="10"/>
        <v/>
      </c>
      <c r="I383" s="10"/>
      <c r="J383" s="46"/>
      <c r="K383" s="35"/>
    </row>
    <row r="384" spans="2:11" x14ac:dyDescent="0.25">
      <c r="B384" s="21">
        <f t="shared" si="11"/>
        <v>362</v>
      </c>
      <c r="C384" s="10"/>
      <c r="D384" s="46"/>
      <c r="E384" s="46"/>
      <c r="F384" s="10"/>
      <c r="G384" s="10"/>
      <c r="H384" s="12" t="str">
        <f t="shared" si="10"/>
        <v/>
      </c>
      <c r="I384" s="10"/>
      <c r="J384" s="46"/>
      <c r="K384" s="35"/>
    </row>
    <row r="385" spans="2:11" x14ac:dyDescent="0.25">
      <c r="B385" s="21">
        <f t="shared" si="11"/>
        <v>363</v>
      </c>
      <c r="C385" s="10"/>
      <c r="D385" s="46"/>
      <c r="E385" s="46"/>
      <c r="F385" s="10"/>
      <c r="G385" s="10"/>
      <c r="H385" s="12" t="str">
        <f t="shared" si="10"/>
        <v/>
      </c>
      <c r="I385" s="10"/>
      <c r="J385" s="46"/>
      <c r="K385" s="35"/>
    </row>
    <row r="386" spans="2:11" x14ac:dyDescent="0.25">
      <c r="B386" s="21">
        <f t="shared" si="11"/>
        <v>364</v>
      </c>
      <c r="C386" s="10"/>
      <c r="D386" s="46"/>
      <c r="E386" s="46"/>
      <c r="F386" s="10"/>
      <c r="G386" s="10"/>
      <c r="H386" s="12" t="str">
        <f t="shared" si="10"/>
        <v/>
      </c>
      <c r="I386" s="10"/>
      <c r="J386" s="46"/>
      <c r="K386" s="35"/>
    </row>
    <row r="387" spans="2:11" x14ac:dyDescent="0.25">
      <c r="B387" s="21">
        <f t="shared" si="11"/>
        <v>365</v>
      </c>
      <c r="C387" s="10"/>
      <c r="D387" s="46"/>
      <c r="E387" s="46"/>
      <c r="F387" s="10"/>
      <c r="G387" s="10"/>
      <c r="H387" s="12" t="str">
        <f t="shared" ref="H387:H450" si="12">IF(G387 &lt;&gt; "",VLOOKUP($G387,Defect_severity,2,FALSE),"")</f>
        <v/>
      </c>
      <c r="I387" s="10"/>
      <c r="J387" s="46"/>
      <c r="K387" s="35"/>
    </row>
    <row r="388" spans="2:11" x14ac:dyDescent="0.25">
      <c r="B388" s="21">
        <f t="shared" si="11"/>
        <v>366</v>
      </c>
      <c r="C388" s="10"/>
      <c r="D388" s="46"/>
      <c r="E388" s="46"/>
      <c r="F388" s="10"/>
      <c r="G388" s="10"/>
      <c r="H388" s="12" t="str">
        <f t="shared" si="12"/>
        <v/>
      </c>
      <c r="I388" s="10"/>
      <c r="J388" s="46"/>
      <c r="K388" s="35"/>
    </row>
    <row r="389" spans="2:11" x14ac:dyDescent="0.25">
      <c r="B389" s="21">
        <f t="shared" si="11"/>
        <v>367</v>
      </c>
      <c r="C389" s="10"/>
      <c r="D389" s="46"/>
      <c r="E389" s="46"/>
      <c r="F389" s="10"/>
      <c r="G389" s="10"/>
      <c r="H389" s="12" t="str">
        <f t="shared" si="12"/>
        <v/>
      </c>
      <c r="I389" s="10"/>
      <c r="J389" s="46"/>
      <c r="K389" s="35"/>
    </row>
    <row r="390" spans="2:11" x14ac:dyDescent="0.25">
      <c r="B390" s="21">
        <f t="shared" si="11"/>
        <v>368</v>
      </c>
      <c r="C390" s="10"/>
      <c r="D390" s="46"/>
      <c r="E390" s="46"/>
      <c r="F390" s="10"/>
      <c r="G390" s="10"/>
      <c r="H390" s="12" t="str">
        <f t="shared" si="12"/>
        <v/>
      </c>
      <c r="I390" s="10"/>
      <c r="J390" s="46"/>
      <c r="K390" s="35"/>
    </row>
    <row r="391" spans="2:11" x14ac:dyDescent="0.25">
      <c r="B391" s="21">
        <f t="shared" si="11"/>
        <v>369</v>
      </c>
      <c r="C391" s="10"/>
      <c r="D391" s="46"/>
      <c r="E391" s="46"/>
      <c r="F391" s="10"/>
      <c r="G391" s="10"/>
      <c r="H391" s="12" t="str">
        <f t="shared" si="12"/>
        <v/>
      </c>
      <c r="I391" s="10"/>
      <c r="J391" s="46"/>
      <c r="K391" s="35"/>
    </row>
    <row r="392" spans="2:11" x14ac:dyDescent="0.25">
      <c r="B392" s="21">
        <f t="shared" si="11"/>
        <v>370</v>
      </c>
      <c r="C392" s="10"/>
      <c r="D392" s="46"/>
      <c r="E392" s="46"/>
      <c r="F392" s="10"/>
      <c r="G392" s="10"/>
      <c r="H392" s="12" t="str">
        <f t="shared" si="12"/>
        <v/>
      </c>
      <c r="I392" s="10"/>
      <c r="J392" s="46"/>
      <c r="K392" s="35"/>
    </row>
    <row r="393" spans="2:11" x14ac:dyDescent="0.25">
      <c r="B393" s="21">
        <f t="shared" si="11"/>
        <v>371</v>
      </c>
      <c r="C393" s="10"/>
      <c r="D393" s="46"/>
      <c r="E393" s="46"/>
      <c r="F393" s="10"/>
      <c r="G393" s="10"/>
      <c r="H393" s="12" t="str">
        <f t="shared" si="12"/>
        <v/>
      </c>
      <c r="I393" s="10"/>
      <c r="J393" s="46"/>
      <c r="K393" s="35"/>
    </row>
    <row r="394" spans="2:11" x14ac:dyDescent="0.25">
      <c r="B394" s="21">
        <f t="shared" si="11"/>
        <v>372</v>
      </c>
      <c r="C394" s="10"/>
      <c r="D394" s="46"/>
      <c r="E394" s="46"/>
      <c r="F394" s="10"/>
      <c r="G394" s="10"/>
      <c r="H394" s="12" t="str">
        <f t="shared" si="12"/>
        <v/>
      </c>
      <c r="I394" s="10"/>
      <c r="J394" s="46"/>
      <c r="K394" s="35"/>
    </row>
    <row r="395" spans="2:11" x14ac:dyDescent="0.25">
      <c r="B395" s="21">
        <f t="shared" si="11"/>
        <v>373</v>
      </c>
      <c r="C395" s="10"/>
      <c r="D395" s="46"/>
      <c r="E395" s="46"/>
      <c r="F395" s="10"/>
      <c r="G395" s="10"/>
      <c r="H395" s="12" t="str">
        <f t="shared" si="12"/>
        <v/>
      </c>
      <c r="I395" s="10"/>
      <c r="J395" s="46"/>
      <c r="K395" s="35"/>
    </row>
    <row r="396" spans="2:11" x14ac:dyDescent="0.25">
      <c r="B396" s="21">
        <f t="shared" si="11"/>
        <v>374</v>
      </c>
      <c r="C396" s="10"/>
      <c r="D396" s="46"/>
      <c r="E396" s="46"/>
      <c r="F396" s="10"/>
      <c r="G396" s="10"/>
      <c r="H396" s="12" t="str">
        <f t="shared" si="12"/>
        <v/>
      </c>
      <c r="I396" s="10"/>
      <c r="J396" s="46"/>
      <c r="K396" s="35"/>
    </row>
    <row r="397" spans="2:11" x14ac:dyDescent="0.25">
      <c r="B397" s="21">
        <f t="shared" si="11"/>
        <v>375</v>
      </c>
      <c r="C397" s="10"/>
      <c r="D397" s="46"/>
      <c r="E397" s="46"/>
      <c r="F397" s="10"/>
      <c r="G397" s="10"/>
      <c r="H397" s="12" t="str">
        <f t="shared" si="12"/>
        <v/>
      </c>
      <c r="I397" s="10"/>
      <c r="J397" s="46"/>
      <c r="K397" s="35"/>
    </row>
    <row r="398" spans="2:11" x14ac:dyDescent="0.25">
      <c r="B398" s="21">
        <f t="shared" si="11"/>
        <v>376</v>
      </c>
      <c r="C398" s="10"/>
      <c r="D398" s="46"/>
      <c r="E398" s="46"/>
      <c r="F398" s="10"/>
      <c r="G398" s="10"/>
      <c r="H398" s="12" t="str">
        <f t="shared" si="12"/>
        <v/>
      </c>
      <c r="I398" s="10"/>
      <c r="J398" s="46"/>
      <c r="K398" s="35"/>
    </row>
    <row r="399" spans="2:11" x14ac:dyDescent="0.25">
      <c r="B399" s="21">
        <f t="shared" si="11"/>
        <v>377</v>
      </c>
      <c r="C399" s="10"/>
      <c r="D399" s="46"/>
      <c r="E399" s="46"/>
      <c r="F399" s="10"/>
      <c r="G399" s="10"/>
      <c r="H399" s="12" t="str">
        <f t="shared" si="12"/>
        <v/>
      </c>
      <c r="I399" s="10"/>
      <c r="J399" s="46"/>
      <c r="K399" s="35"/>
    </row>
    <row r="400" spans="2:11" x14ac:dyDescent="0.25">
      <c r="B400" s="21">
        <f t="shared" si="11"/>
        <v>378</v>
      </c>
      <c r="C400" s="10"/>
      <c r="D400" s="46"/>
      <c r="E400" s="46"/>
      <c r="F400" s="10"/>
      <c r="G400" s="10"/>
      <c r="H400" s="12" t="str">
        <f t="shared" si="12"/>
        <v/>
      </c>
      <c r="I400" s="10"/>
      <c r="J400" s="46"/>
      <c r="K400" s="35"/>
    </row>
    <row r="401" spans="2:11" x14ac:dyDescent="0.25">
      <c r="B401" s="21">
        <f t="shared" si="11"/>
        <v>379</v>
      </c>
      <c r="C401" s="10"/>
      <c r="D401" s="46"/>
      <c r="E401" s="46"/>
      <c r="F401" s="10"/>
      <c r="G401" s="10"/>
      <c r="H401" s="12" t="str">
        <f t="shared" si="12"/>
        <v/>
      </c>
      <c r="I401" s="10"/>
      <c r="J401" s="46"/>
      <c r="K401" s="35"/>
    </row>
    <row r="402" spans="2:11" x14ac:dyDescent="0.25">
      <c r="B402" s="21">
        <f t="shared" si="11"/>
        <v>380</v>
      </c>
      <c r="C402" s="10"/>
      <c r="D402" s="46"/>
      <c r="E402" s="46"/>
      <c r="F402" s="10"/>
      <c r="G402" s="10"/>
      <c r="H402" s="12" t="str">
        <f t="shared" si="12"/>
        <v/>
      </c>
      <c r="I402" s="10"/>
      <c r="J402" s="46"/>
      <c r="K402" s="35"/>
    </row>
    <row r="403" spans="2:11" x14ac:dyDescent="0.25">
      <c r="B403" s="21">
        <f t="shared" si="11"/>
        <v>381</v>
      </c>
      <c r="C403" s="10"/>
      <c r="D403" s="46"/>
      <c r="E403" s="46"/>
      <c r="F403" s="10"/>
      <c r="G403" s="10"/>
      <c r="H403" s="12" t="str">
        <f t="shared" si="12"/>
        <v/>
      </c>
      <c r="I403" s="10"/>
      <c r="J403" s="46"/>
      <c r="K403" s="35"/>
    </row>
    <row r="404" spans="2:11" x14ac:dyDescent="0.25">
      <c r="B404" s="21">
        <f t="shared" si="11"/>
        <v>382</v>
      </c>
      <c r="C404" s="10"/>
      <c r="D404" s="46"/>
      <c r="E404" s="46"/>
      <c r="F404" s="10"/>
      <c r="G404" s="10"/>
      <c r="H404" s="12" t="str">
        <f t="shared" si="12"/>
        <v/>
      </c>
      <c r="I404" s="10"/>
      <c r="J404" s="46"/>
      <c r="K404" s="35"/>
    </row>
    <row r="405" spans="2:11" x14ac:dyDescent="0.25">
      <c r="B405" s="21">
        <f t="shared" si="11"/>
        <v>383</v>
      </c>
      <c r="C405" s="10"/>
      <c r="D405" s="46"/>
      <c r="E405" s="46"/>
      <c r="F405" s="10"/>
      <c r="G405" s="10"/>
      <c r="H405" s="12" t="str">
        <f t="shared" si="12"/>
        <v/>
      </c>
      <c r="I405" s="10"/>
      <c r="J405" s="46"/>
      <c r="K405" s="35"/>
    </row>
    <row r="406" spans="2:11" x14ac:dyDescent="0.25">
      <c r="B406" s="21">
        <f t="shared" si="11"/>
        <v>384</v>
      </c>
      <c r="C406" s="10"/>
      <c r="D406" s="46"/>
      <c r="E406" s="46"/>
      <c r="F406" s="10"/>
      <c r="G406" s="10"/>
      <c r="H406" s="12" t="str">
        <f t="shared" si="12"/>
        <v/>
      </c>
      <c r="I406" s="10"/>
      <c r="J406" s="46"/>
      <c r="K406" s="35"/>
    </row>
    <row r="407" spans="2:11" x14ac:dyDescent="0.25">
      <c r="B407" s="21">
        <f t="shared" si="11"/>
        <v>385</v>
      </c>
      <c r="C407" s="10"/>
      <c r="D407" s="46"/>
      <c r="E407" s="46"/>
      <c r="F407" s="10"/>
      <c r="G407" s="10"/>
      <c r="H407" s="12" t="str">
        <f t="shared" si="12"/>
        <v/>
      </c>
      <c r="I407" s="10"/>
      <c r="J407" s="46"/>
      <c r="K407" s="35"/>
    </row>
    <row r="408" spans="2:11" x14ac:dyDescent="0.25">
      <c r="B408" s="21">
        <f t="shared" si="11"/>
        <v>386</v>
      </c>
      <c r="C408" s="10"/>
      <c r="D408" s="46"/>
      <c r="E408" s="46"/>
      <c r="F408" s="10"/>
      <c r="G408" s="10"/>
      <c r="H408" s="12" t="str">
        <f t="shared" si="12"/>
        <v/>
      </c>
      <c r="I408" s="10"/>
      <c r="J408" s="46"/>
      <c r="K408" s="35"/>
    </row>
    <row r="409" spans="2:11" x14ac:dyDescent="0.25">
      <c r="B409" s="21">
        <f t="shared" ref="B409:B472" si="13">B408+1</f>
        <v>387</v>
      </c>
      <c r="C409" s="10"/>
      <c r="D409" s="46"/>
      <c r="E409" s="46"/>
      <c r="F409" s="10"/>
      <c r="G409" s="10"/>
      <c r="H409" s="12" t="str">
        <f t="shared" si="12"/>
        <v/>
      </c>
      <c r="I409" s="10"/>
      <c r="J409" s="46"/>
      <c r="K409" s="35"/>
    </row>
    <row r="410" spans="2:11" x14ac:dyDescent="0.25">
      <c r="B410" s="21">
        <f t="shared" si="13"/>
        <v>388</v>
      </c>
      <c r="C410" s="10"/>
      <c r="D410" s="46"/>
      <c r="E410" s="46"/>
      <c r="F410" s="10"/>
      <c r="G410" s="10"/>
      <c r="H410" s="12" t="str">
        <f t="shared" si="12"/>
        <v/>
      </c>
      <c r="I410" s="10"/>
      <c r="J410" s="46"/>
      <c r="K410" s="35"/>
    </row>
    <row r="411" spans="2:11" x14ac:dyDescent="0.25">
      <c r="B411" s="21">
        <f t="shared" si="13"/>
        <v>389</v>
      </c>
      <c r="C411" s="10"/>
      <c r="D411" s="46"/>
      <c r="E411" s="46"/>
      <c r="F411" s="10"/>
      <c r="G411" s="10"/>
      <c r="H411" s="12" t="str">
        <f t="shared" si="12"/>
        <v/>
      </c>
      <c r="I411" s="10"/>
      <c r="J411" s="46"/>
      <c r="K411" s="35"/>
    </row>
    <row r="412" spans="2:11" x14ac:dyDescent="0.25">
      <c r="B412" s="21">
        <f t="shared" si="13"/>
        <v>390</v>
      </c>
      <c r="C412" s="10"/>
      <c r="D412" s="46"/>
      <c r="E412" s="46"/>
      <c r="F412" s="10"/>
      <c r="G412" s="10"/>
      <c r="H412" s="12" t="str">
        <f t="shared" si="12"/>
        <v/>
      </c>
      <c r="I412" s="10"/>
      <c r="J412" s="46"/>
      <c r="K412" s="35"/>
    </row>
    <row r="413" spans="2:11" x14ac:dyDescent="0.25">
      <c r="B413" s="21">
        <f t="shared" si="13"/>
        <v>391</v>
      </c>
      <c r="C413" s="10"/>
      <c r="D413" s="46"/>
      <c r="E413" s="46"/>
      <c r="F413" s="10"/>
      <c r="G413" s="10"/>
      <c r="H413" s="12" t="str">
        <f t="shared" si="12"/>
        <v/>
      </c>
      <c r="I413" s="10"/>
      <c r="J413" s="46"/>
      <c r="K413" s="35"/>
    </row>
    <row r="414" spans="2:11" x14ac:dyDescent="0.25">
      <c r="B414" s="21">
        <f t="shared" si="13"/>
        <v>392</v>
      </c>
      <c r="C414" s="10"/>
      <c r="D414" s="46"/>
      <c r="E414" s="46"/>
      <c r="F414" s="10"/>
      <c r="G414" s="10"/>
      <c r="H414" s="12" t="str">
        <f t="shared" si="12"/>
        <v/>
      </c>
      <c r="I414" s="10"/>
      <c r="J414" s="46"/>
      <c r="K414" s="35"/>
    </row>
    <row r="415" spans="2:11" x14ac:dyDescent="0.25">
      <c r="B415" s="21">
        <f t="shared" si="13"/>
        <v>393</v>
      </c>
      <c r="C415" s="10"/>
      <c r="D415" s="46"/>
      <c r="E415" s="46"/>
      <c r="F415" s="10"/>
      <c r="G415" s="10"/>
      <c r="H415" s="12" t="str">
        <f t="shared" si="12"/>
        <v/>
      </c>
      <c r="I415" s="10"/>
      <c r="J415" s="46"/>
      <c r="K415" s="35"/>
    </row>
    <row r="416" spans="2:11" x14ac:dyDescent="0.25">
      <c r="B416" s="21">
        <f t="shared" si="13"/>
        <v>394</v>
      </c>
      <c r="C416" s="10"/>
      <c r="D416" s="46"/>
      <c r="E416" s="46"/>
      <c r="F416" s="10"/>
      <c r="G416" s="10"/>
      <c r="H416" s="12" t="str">
        <f t="shared" si="12"/>
        <v/>
      </c>
      <c r="I416" s="10"/>
      <c r="J416" s="46"/>
      <c r="K416" s="35"/>
    </row>
    <row r="417" spans="2:11" x14ac:dyDescent="0.25">
      <c r="B417" s="21">
        <f t="shared" si="13"/>
        <v>395</v>
      </c>
      <c r="C417" s="10"/>
      <c r="D417" s="46"/>
      <c r="E417" s="46"/>
      <c r="F417" s="10"/>
      <c r="G417" s="10"/>
      <c r="H417" s="12" t="str">
        <f t="shared" si="12"/>
        <v/>
      </c>
      <c r="I417" s="10"/>
      <c r="J417" s="46"/>
      <c r="K417" s="35"/>
    </row>
    <row r="418" spans="2:11" x14ac:dyDescent="0.25">
      <c r="B418" s="21">
        <f t="shared" si="13"/>
        <v>396</v>
      </c>
      <c r="C418" s="10"/>
      <c r="D418" s="46"/>
      <c r="E418" s="46"/>
      <c r="F418" s="10"/>
      <c r="G418" s="10"/>
      <c r="H418" s="12" t="str">
        <f t="shared" si="12"/>
        <v/>
      </c>
      <c r="I418" s="10"/>
      <c r="J418" s="46"/>
      <c r="K418" s="35"/>
    </row>
    <row r="419" spans="2:11" x14ac:dyDescent="0.25">
      <c r="B419" s="21">
        <f t="shared" si="13"/>
        <v>397</v>
      </c>
      <c r="C419" s="10"/>
      <c r="D419" s="46"/>
      <c r="E419" s="46"/>
      <c r="F419" s="10"/>
      <c r="G419" s="10"/>
      <c r="H419" s="12" t="str">
        <f t="shared" si="12"/>
        <v/>
      </c>
      <c r="I419" s="10"/>
      <c r="J419" s="46"/>
      <c r="K419" s="35"/>
    </row>
    <row r="420" spans="2:11" x14ac:dyDescent="0.25">
      <c r="B420" s="21">
        <f t="shared" si="13"/>
        <v>398</v>
      </c>
      <c r="C420" s="10"/>
      <c r="D420" s="46"/>
      <c r="E420" s="46"/>
      <c r="F420" s="10"/>
      <c r="G420" s="10"/>
      <c r="H420" s="12" t="str">
        <f t="shared" si="12"/>
        <v/>
      </c>
      <c r="I420" s="10"/>
      <c r="J420" s="46"/>
      <c r="K420" s="35"/>
    </row>
    <row r="421" spans="2:11" x14ac:dyDescent="0.25">
      <c r="B421" s="21">
        <f t="shared" si="13"/>
        <v>399</v>
      </c>
      <c r="C421" s="10"/>
      <c r="D421" s="46"/>
      <c r="E421" s="46"/>
      <c r="F421" s="10"/>
      <c r="G421" s="10"/>
      <c r="H421" s="12" t="str">
        <f t="shared" si="12"/>
        <v/>
      </c>
      <c r="I421" s="10"/>
      <c r="J421" s="46"/>
      <c r="K421" s="35"/>
    </row>
    <row r="422" spans="2:11" x14ac:dyDescent="0.25">
      <c r="B422" s="21">
        <f t="shared" si="13"/>
        <v>400</v>
      </c>
      <c r="C422" s="10"/>
      <c r="D422" s="46"/>
      <c r="E422" s="46"/>
      <c r="F422" s="10"/>
      <c r="G422" s="10"/>
      <c r="H422" s="12" t="str">
        <f t="shared" si="12"/>
        <v/>
      </c>
      <c r="I422" s="10"/>
      <c r="J422" s="46"/>
      <c r="K422" s="35"/>
    </row>
    <row r="423" spans="2:11" x14ac:dyDescent="0.25">
      <c r="B423" s="21">
        <f t="shared" si="13"/>
        <v>401</v>
      </c>
      <c r="C423" s="10"/>
      <c r="D423" s="46"/>
      <c r="E423" s="46"/>
      <c r="F423" s="10"/>
      <c r="G423" s="10"/>
      <c r="H423" s="12" t="str">
        <f t="shared" si="12"/>
        <v/>
      </c>
      <c r="I423" s="10"/>
      <c r="J423" s="46"/>
      <c r="K423" s="35"/>
    </row>
    <row r="424" spans="2:11" x14ac:dyDescent="0.25">
      <c r="B424" s="21">
        <f t="shared" si="13"/>
        <v>402</v>
      </c>
      <c r="C424" s="10"/>
      <c r="D424" s="46"/>
      <c r="E424" s="46"/>
      <c r="F424" s="10"/>
      <c r="G424" s="10"/>
      <c r="H424" s="12" t="str">
        <f t="shared" si="12"/>
        <v/>
      </c>
      <c r="I424" s="10"/>
      <c r="J424" s="46"/>
      <c r="K424" s="35"/>
    </row>
    <row r="425" spans="2:11" x14ac:dyDescent="0.25">
      <c r="B425" s="21">
        <f t="shared" si="13"/>
        <v>403</v>
      </c>
      <c r="C425" s="10"/>
      <c r="D425" s="46"/>
      <c r="E425" s="46"/>
      <c r="F425" s="10"/>
      <c r="G425" s="10"/>
      <c r="H425" s="12" t="str">
        <f t="shared" si="12"/>
        <v/>
      </c>
      <c r="I425" s="10"/>
      <c r="J425" s="46"/>
      <c r="K425" s="35"/>
    </row>
    <row r="426" spans="2:11" x14ac:dyDescent="0.25">
      <c r="B426" s="21">
        <f t="shared" si="13"/>
        <v>404</v>
      </c>
      <c r="C426" s="10"/>
      <c r="D426" s="46"/>
      <c r="E426" s="46"/>
      <c r="F426" s="10"/>
      <c r="G426" s="10"/>
      <c r="H426" s="12" t="str">
        <f t="shared" si="12"/>
        <v/>
      </c>
      <c r="I426" s="10"/>
      <c r="J426" s="46"/>
      <c r="K426" s="35"/>
    </row>
    <row r="427" spans="2:11" x14ac:dyDescent="0.25">
      <c r="B427" s="21">
        <f t="shared" si="13"/>
        <v>405</v>
      </c>
      <c r="C427" s="10"/>
      <c r="D427" s="46"/>
      <c r="E427" s="46"/>
      <c r="F427" s="10"/>
      <c r="G427" s="10"/>
      <c r="H427" s="12" t="str">
        <f t="shared" si="12"/>
        <v/>
      </c>
      <c r="I427" s="10"/>
      <c r="J427" s="46"/>
      <c r="K427" s="35"/>
    </row>
    <row r="428" spans="2:11" x14ac:dyDescent="0.25">
      <c r="B428" s="21">
        <f t="shared" si="13"/>
        <v>406</v>
      </c>
      <c r="C428" s="10"/>
      <c r="D428" s="46"/>
      <c r="E428" s="46"/>
      <c r="F428" s="10"/>
      <c r="G428" s="10"/>
      <c r="H428" s="12" t="str">
        <f t="shared" si="12"/>
        <v/>
      </c>
      <c r="I428" s="10"/>
      <c r="J428" s="46"/>
      <c r="K428" s="35"/>
    </row>
    <row r="429" spans="2:11" x14ac:dyDescent="0.25">
      <c r="B429" s="21">
        <f t="shared" si="13"/>
        <v>407</v>
      </c>
      <c r="C429" s="10"/>
      <c r="D429" s="46"/>
      <c r="E429" s="46"/>
      <c r="F429" s="10"/>
      <c r="G429" s="10"/>
      <c r="H429" s="12" t="str">
        <f t="shared" si="12"/>
        <v/>
      </c>
      <c r="I429" s="10"/>
      <c r="J429" s="46"/>
      <c r="K429" s="35"/>
    </row>
    <row r="430" spans="2:11" x14ac:dyDescent="0.25">
      <c r="B430" s="21">
        <f t="shared" si="13"/>
        <v>408</v>
      </c>
      <c r="C430" s="10"/>
      <c r="D430" s="46"/>
      <c r="E430" s="46"/>
      <c r="F430" s="10"/>
      <c r="G430" s="10"/>
      <c r="H430" s="12" t="str">
        <f t="shared" si="12"/>
        <v/>
      </c>
      <c r="I430" s="10"/>
      <c r="J430" s="46"/>
      <c r="K430" s="35"/>
    </row>
    <row r="431" spans="2:11" x14ac:dyDescent="0.25">
      <c r="B431" s="21">
        <f t="shared" si="13"/>
        <v>409</v>
      </c>
      <c r="C431" s="10"/>
      <c r="D431" s="46"/>
      <c r="E431" s="46"/>
      <c r="F431" s="10"/>
      <c r="G431" s="10"/>
      <c r="H431" s="12" t="str">
        <f t="shared" si="12"/>
        <v/>
      </c>
      <c r="I431" s="10"/>
      <c r="J431" s="46"/>
      <c r="K431" s="35"/>
    </row>
    <row r="432" spans="2:11" x14ac:dyDescent="0.25">
      <c r="B432" s="21">
        <f t="shared" si="13"/>
        <v>410</v>
      </c>
      <c r="C432" s="10"/>
      <c r="D432" s="46"/>
      <c r="E432" s="46"/>
      <c r="F432" s="10"/>
      <c r="G432" s="10"/>
      <c r="H432" s="12" t="str">
        <f t="shared" si="12"/>
        <v/>
      </c>
      <c r="I432" s="10"/>
      <c r="J432" s="46"/>
      <c r="K432" s="35"/>
    </row>
    <row r="433" spans="2:11" x14ac:dyDescent="0.25">
      <c r="B433" s="21">
        <f t="shared" si="13"/>
        <v>411</v>
      </c>
      <c r="C433" s="10"/>
      <c r="D433" s="46"/>
      <c r="E433" s="46"/>
      <c r="F433" s="10"/>
      <c r="G433" s="10"/>
      <c r="H433" s="12" t="str">
        <f t="shared" si="12"/>
        <v/>
      </c>
      <c r="I433" s="10"/>
      <c r="J433" s="46"/>
      <c r="K433" s="35"/>
    </row>
    <row r="434" spans="2:11" x14ac:dyDescent="0.25">
      <c r="B434" s="21">
        <f t="shared" si="13"/>
        <v>412</v>
      </c>
      <c r="C434" s="10"/>
      <c r="D434" s="46"/>
      <c r="E434" s="46"/>
      <c r="F434" s="10"/>
      <c r="G434" s="10"/>
      <c r="H434" s="12" t="str">
        <f t="shared" si="12"/>
        <v/>
      </c>
      <c r="I434" s="10"/>
      <c r="J434" s="46"/>
      <c r="K434" s="35"/>
    </row>
    <row r="435" spans="2:11" x14ac:dyDescent="0.25">
      <c r="B435" s="21">
        <f t="shared" si="13"/>
        <v>413</v>
      </c>
      <c r="C435" s="10"/>
      <c r="D435" s="46"/>
      <c r="E435" s="46"/>
      <c r="F435" s="10"/>
      <c r="G435" s="10"/>
      <c r="H435" s="12" t="str">
        <f t="shared" si="12"/>
        <v/>
      </c>
      <c r="I435" s="10"/>
      <c r="J435" s="46"/>
      <c r="K435" s="35"/>
    </row>
    <row r="436" spans="2:11" x14ac:dyDescent="0.25">
      <c r="B436" s="21">
        <f t="shared" si="13"/>
        <v>414</v>
      </c>
      <c r="C436" s="10"/>
      <c r="D436" s="46"/>
      <c r="E436" s="46"/>
      <c r="F436" s="10"/>
      <c r="G436" s="10"/>
      <c r="H436" s="12" t="str">
        <f t="shared" si="12"/>
        <v/>
      </c>
      <c r="I436" s="10"/>
      <c r="J436" s="46"/>
      <c r="K436" s="35"/>
    </row>
    <row r="437" spans="2:11" x14ac:dyDescent="0.25">
      <c r="B437" s="21">
        <f t="shared" si="13"/>
        <v>415</v>
      </c>
      <c r="C437" s="10"/>
      <c r="D437" s="46"/>
      <c r="E437" s="46"/>
      <c r="F437" s="10"/>
      <c r="G437" s="10"/>
      <c r="H437" s="12" t="str">
        <f t="shared" si="12"/>
        <v/>
      </c>
      <c r="I437" s="10"/>
      <c r="J437" s="46"/>
      <c r="K437" s="35"/>
    </row>
    <row r="438" spans="2:11" x14ac:dyDescent="0.25">
      <c r="B438" s="21">
        <f t="shared" si="13"/>
        <v>416</v>
      </c>
      <c r="C438" s="10"/>
      <c r="D438" s="46"/>
      <c r="E438" s="46"/>
      <c r="F438" s="10"/>
      <c r="G438" s="10"/>
      <c r="H438" s="12" t="str">
        <f t="shared" si="12"/>
        <v/>
      </c>
      <c r="I438" s="10"/>
      <c r="J438" s="46"/>
      <c r="K438" s="35"/>
    </row>
    <row r="439" spans="2:11" x14ac:dyDescent="0.25">
      <c r="B439" s="21">
        <f t="shared" si="13"/>
        <v>417</v>
      </c>
      <c r="C439" s="10"/>
      <c r="D439" s="46"/>
      <c r="E439" s="46"/>
      <c r="F439" s="10"/>
      <c r="G439" s="10"/>
      <c r="H439" s="12" t="str">
        <f t="shared" si="12"/>
        <v/>
      </c>
      <c r="I439" s="10"/>
      <c r="J439" s="46"/>
      <c r="K439" s="35"/>
    </row>
    <row r="440" spans="2:11" x14ac:dyDescent="0.25">
      <c r="B440" s="21">
        <f t="shared" si="13"/>
        <v>418</v>
      </c>
      <c r="C440" s="10"/>
      <c r="D440" s="46"/>
      <c r="E440" s="46"/>
      <c r="F440" s="10"/>
      <c r="G440" s="10"/>
      <c r="H440" s="12" t="str">
        <f t="shared" si="12"/>
        <v/>
      </c>
      <c r="I440" s="10"/>
      <c r="J440" s="46"/>
      <c r="K440" s="35"/>
    </row>
    <row r="441" spans="2:11" x14ac:dyDescent="0.25">
      <c r="B441" s="21">
        <f t="shared" si="13"/>
        <v>419</v>
      </c>
      <c r="C441" s="10"/>
      <c r="D441" s="46"/>
      <c r="E441" s="46"/>
      <c r="F441" s="10"/>
      <c r="G441" s="10"/>
      <c r="H441" s="12" t="str">
        <f t="shared" si="12"/>
        <v/>
      </c>
      <c r="I441" s="10"/>
      <c r="J441" s="46"/>
      <c r="K441" s="35"/>
    </row>
    <row r="442" spans="2:11" x14ac:dyDescent="0.25">
      <c r="B442" s="21">
        <f t="shared" si="13"/>
        <v>420</v>
      </c>
      <c r="C442" s="10"/>
      <c r="D442" s="46"/>
      <c r="E442" s="46"/>
      <c r="F442" s="10"/>
      <c r="G442" s="10"/>
      <c r="H442" s="12" t="str">
        <f t="shared" si="12"/>
        <v/>
      </c>
      <c r="I442" s="10"/>
      <c r="J442" s="46"/>
      <c r="K442" s="35"/>
    </row>
    <row r="443" spans="2:11" x14ac:dyDescent="0.25">
      <c r="B443" s="21">
        <f t="shared" si="13"/>
        <v>421</v>
      </c>
      <c r="C443" s="10"/>
      <c r="D443" s="46"/>
      <c r="E443" s="46"/>
      <c r="F443" s="10"/>
      <c r="G443" s="10"/>
      <c r="H443" s="12" t="str">
        <f t="shared" si="12"/>
        <v/>
      </c>
      <c r="I443" s="10"/>
      <c r="J443" s="46"/>
      <c r="K443" s="35"/>
    </row>
    <row r="444" spans="2:11" x14ac:dyDescent="0.25">
      <c r="B444" s="21">
        <f t="shared" si="13"/>
        <v>422</v>
      </c>
      <c r="C444" s="10"/>
      <c r="D444" s="46"/>
      <c r="E444" s="46"/>
      <c r="F444" s="10"/>
      <c r="G444" s="10"/>
      <c r="H444" s="12" t="str">
        <f t="shared" si="12"/>
        <v/>
      </c>
      <c r="I444" s="10"/>
      <c r="J444" s="46"/>
      <c r="K444" s="35"/>
    </row>
    <row r="445" spans="2:11" x14ac:dyDescent="0.25">
      <c r="B445" s="21">
        <f t="shared" si="13"/>
        <v>423</v>
      </c>
      <c r="C445" s="10"/>
      <c r="D445" s="46"/>
      <c r="E445" s="46"/>
      <c r="F445" s="10"/>
      <c r="G445" s="10"/>
      <c r="H445" s="12" t="str">
        <f t="shared" si="12"/>
        <v/>
      </c>
      <c r="I445" s="10"/>
      <c r="J445" s="46"/>
      <c r="K445" s="35"/>
    </row>
    <row r="446" spans="2:11" x14ac:dyDescent="0.25">
      <c r="B446" s="21">
        <f t="shared" si="13"/>
        <v>424</v>
      </c>
      <c r="C446" s="10"/>
      <c r="D446" s="46"/>
      <c r="E446" s="46"/>
      <c r="F446" s="10"/>
      <c r="G446" s="10"/>
      <c r="H446" s="12" t="str">
        <f t="shared" si="12"/>
        <v/>
      </c>
      <c r="I446" s="10"/>
      <c r="J446" s="46"/>
      <c r="K446" s="35"/>
    </row>
    <row r="447" spans="2:11" x14ac:dyDescent="0.25">
      <c r="B447" s="21">
        <f t="shared" si="13"/>
        <v>425</v>
      </c>
      <c r="C447" s="10"/>
      <c r="D447" s="46"/>
      <c r="E447" s="46"/>
      <c r="F447" s="10"/>
      <c r="G447" s="10"/>
      <c r="H447" s="12" t="str">
        <f t="shared" si="12"/>
        <v/>
      </c>
      <c r="I447" s="10"/>
      <c r="J447" s="46"/>
      <c r="K447" s="35"/>
    </row>
    <row r="448" spans="2:11" x14ac:dyDescent="0.25">
      <c r="B448" s="21">
        <f t="shared" si="13"/>
        <v>426</v>
      </c>
      <c r="C448" s="10"/>
      <c r="D448" s="46"/>
      <c r="E448" s="46"/>
      <c r="F448" s="10"/>
      <c r="G448" s="10"/>
      <c r="H448" s="12" t="str">
        <f t="shared" si="12"/>
        <v/>
      </c>
      <c r="I448" s="10"/>
      <c r="J448" s="46"/>
      <c r="K448" s="35"/>
    </row>
    <row r="449" spans="2:11" x14ac:dyDescent="0.25">
      <c r="B449" s="21">
        <f t="shared" si="13"/>
        <v>427</v>
      </c>
      <c r="C449" s="10"/>
      <c r="D449" s="46"/>
      <c r="E449" s="46"/>
      <c r="F449" s="10"/>
      <c r="G449" s="10"/>
      <c r="H449" s="12" t="str">
        <f t="shared" si="12"/>
        <v/>
      </c>
      <c r="I449" s="10"/>
      <c r="J449" s="46"/>
      <c r="K449" s="35"/>
    </row>
    <row r="450" spans="2:11" x14ac:dyDescent="0.25">
      <c r="B450" s="21">
        <f t="shared" si="13"/>
        <v>428</v>
      </c>
      <c r="C450" s="10"/>
      <c r="D450" s="46"/>
      <c r="E450" s="46"/>
      <c r="F450" s="10"/>
      <c r="G450" s="10"/>
      <c r="H450" s="12" t="str">
        <f t="shared" si="12"/>
        <v/>
      </c>
      <c r="I450" s="10"/>
      <c r="J450" s="46"/>
      <c r="K450" s="35"/>
    </row>
    <row r="451" spans="2:11" x14ac:dyDescent="0.25">
      <c r="B451" s="21">
        <f t="shared" si="13"/>
        <v>429</v>
      </c>
      <c r="C451" s="10"/>
      <c r="D451" s="46"/>
      <c r="E451" s="46"/>
      <c r="F451" s="10"/>
      <c r="G451" s="10"/>
      <c r="H451" s="12" t="str">
        <f t="shared" ref="H451:H514" si="14">IF(G451 &lt;&gt; "",VLOOKUP($G451,Defect_severity,2,FALSE),"")</f>
        <v/>
      </c>
      <c r="I451" s="10"/>
      <c r="J451" s="46"/>
      <c r="K451" s="35"/>
    </row>
    <row r="452" spans="2:11" x14ac:dyDescent="0.25">
      <c r="B452" s="21">
        <f t="shared" si="13"/>
        <v>430</v>
      </c>
      <c r="C452" s="10"/>
      <c r="D452" s="46"/>
      <c r="E452" s="46"/>
      <c r="F452" s="10"/>
      <c r="G452" s="10"/>
      <c r="H452" s="12" t="str">
        <f t="shared" si="14"/>
        <v/>
      </c>
      <c r="I452" s="10"/>
      <c r="J452" s="46"/>
      <c r="K452" s="35"/>
    </row>
    <row r="453" spans="2:11" x14ac:dyDescent="0.25">
      <c r="B453" s="21">
        <f t="shared" si="13"/>
        <v>431</v>
      </c>
      <c r="C453" s="10"/>
      <c r="D453" s="46"/>
      <c r="E453" s="46"/>
      <c r="F453" s="10"/>
      <c r="G453" s="10"/>
      <c r="H453" s="12" t="str">
        <f t="shared" si="14"/>
        <v/>
      </c>
      <c r="I453" s="10"/>
      <c r="J453" s="46"/>
      <c r="K453" s="35"/>
    </row>
    <row r="454" spans="2:11" x14ac:dyDescent="0.25">
      <c r="B454" s="21">
        <f t="shared" si="13"/>
        <v>432</v>
      </c>
      <c r="C454" s="10"/>
      <c r="D454" s="46"/>
      <c r="E454" s="46"/>
      <c r="F454" s="10"/>
      <c r="G454" s="10"/>
      <c r="H454" s="12" t="str">
        <f t="shared" si="14"/>
        <v/>
      </c>
      <c r="I454" s="10"/>
      <c r="J454" s="46"/>
      <c r="K454" s="35"/>
    </row>
    <row r="455" spans="2:11" x14ac:dyDescent="0.25">
      <c r="B455" s="21">
        <f t="shared" si="13"/>
        <v>433</v>
      </c>
      <c r="C455" s="10"/>
      <c r="D455" s="46"/>
      <c r="E455" s="46"/>
      <c r="F455" s="10"/>
      <c r="G455" s="10"/>
      <c r="H455" s="12" t="str">
        <f t="shared" si="14"/>
        <v/>
      </c>
      <c r="I455" s="10"/>
      <c r="J455" s="46"/>
      <c r="K455" s="35"/>
    </row>
    <row r="456" spans="2:11" x14ac:dyDescent="0.25">
      <c r="B456" s="21">
        <f t="shared" si="13"/>
        <v>434</v>
      </c>
      <c r="C456" s="10"/>
      <c r="D456" s="46"/>
      <c r="E456" s="46"/>
      <c r="F456" s="10"/>
      <c r="G456" s="10"/>
      <c r="H456" s="12" t="str">
        <f t="shared" si="14"/>
        <v/>
      </c>
      <c r="I456" s="10"/>
      <c r="J456" s="46"/>
      <c r="K456" s="35"/>
    </row>
    <row r="457" spans="2:11" x14ac:dyDescent="0.25">
      <c r="B457" s="21">
        <f t="shared" si="13"/>
        <v>435</v>
      </c>
      <c r="C457" s="10"/>
      <c r="D457" s="46"/>
      <c r="E457" s="46"/>
      <c r="F457" s="10"/>
      <c r="G457" s="10"/>
      <c r="H457" s="12" t="str">
        <f t="shared" si="14"/>
        <v/>
      </c>
      <c r="I457" s="10"/>
      <c r="J457" s="46"/>
      <c r="K457" s="35"/>
    </row>
    <row r="458" spans="2:11" x14ac:dyDescent="0.25">
      <c r="B458" s="21">
        <f t="shared" si="13"/>
        <v>436</v>
      </c>
      <c r="C458" s="10"/>
      <c r="D458" s="46"/>
      <c r="E458" s="46"/>
      <c r="F458" s="10"/>
      <c r="G458" s="10"/>
      <c r="H458" s="12" t="str">
        <f t="shared" si="14"/>
        <v/>
      </c>
      <c r="I458" s="10"/>
      <c r="J458" s="46"/>
      <c r="K458" s="35"/>
    </row>
    <row r="459" spans="2:11" x14ac:dyDescent="0.25">
      <c r="B459" s="21">
        <f t="shared" si="13"/>
        <v>437</v>
      </c>
      <c r="C459" s="10"/>
      <c r="D459" s="46"/>
      <c r="E459" s="46"/>
      <c r="F459" s="10"/>
      <c r="G459" s="10"/>
      <c r="H459" s="12" t="str">
        <f t="shared" si="14"/>
        <v/>
      </c>
      <c r="I459" s="10"/>
      <c r="J459" s="46"/>
      <c r="K459" s="35"/>
    </row>
    <row r="460" spans="2:11" x14ac:dyDescent="0.25">
      <c r="B460" s="21">
        <f t="shared" si="13"/>
        <v>438</v>
      </c>
      <c r="C460" s="10"/>
      <c r="D460" s="46"/>
      <c r="E460" s="46"/>
      <c r="F460" s="10"/>
      <c r="G460" s="10"/>
      <c r="H460" s="12" t="str">
        <f t="shared" si="14"/>
        <v/>
      </c>
      <c r="I460" s="10"/>
      <c r="J460" s="46"/>
      <c r="K460" s="35"/>
    </row>
    <row r="461" spans="2:11" x14ac:dyDescent="0.25">
      <c r="B461" s="21">
        <f t="shared" si="13"/>
        <v>439</v>
      </c>
      <c r="C461" s="10"/>
      <c r="D461" s="46"/>
      <c r="E461" s="46"/>
      <c r="F461" s="10"/>
      <c r="G461" s="10"/>
      <c r="H461" s="12" t="str">
        <f t="shared" si="14"/>
        <v/>
      </c>
      <c r="I461" s="10"/>
      <c r="J461" s="46"/>
      <c r="K461" s="35"/>
    </row>
    <row r="462" spans="2:11" x14ac:dyDescent="0.25">
      <c r="B462" s="21">
        <f t="shared" si="13"/>
        <v>440</v>
      </c>
      <c r="C462" s="10"/>
      <c r="D462" s="46"/>
      <c r="E462" s="46"/>
      <c r="F462" s="10"/>
      <c r="G462" s="10"/>
      <c r="H462" s="12" t="str">
        <f t="shared" si="14"/>
        <v/>
      </c>
      <c r="I462" s="10"/>
      <c r="J462" s="46"/>
      <c r="K462" s="35"/>
    </row>
    <row r="463" spans="2:11" x14ac:dyDescent="0.25">
      <c r="B463" s="21">
        <f t="shared" si="13"/>
        <v>441</v>
      </c>
      <c r="C463" s="10"/>
      <c r="D463" s="46"/>
      <c r="E463" s="46"/>
      <c r="F463" s="10"/>
      <c r="G463" s="10"/>
      <c r="H463" s="12" t="str">
        <f t="shared" si="14"/>
        <v/>
      </c>
      <c r="I463" s="10"/>
      <c r="J463" s="46"/>
      <c r="K463" s="35"/>
    </row>
    <row r="464" spans="2:11" x14ac:dyDescent="0.25">
      <c r="B464" s="21">
        <f t="shared" si="13"/>
        <v>442</v>
      </c>
      <c r="C464" s="10"/>
      <c r="D464" s="46"/>
      <c r="E464" s="46"/>
      <c r="F464" s="10"/>
      <c r="G464" s="10"/>
      <c r="H464" s="12" t="str">
        <f t="shared" si="14"/>
        <v/>
      </c>
      <c r="I464" s="10"/>
      <c r="J464" s="46"/>
      <c r="K464" s="35"/>
    </row>
    <row r="465" spans="2:11" x14ac:dyDescent="0.25">
      <c r="B465" s="21">
        <f t="shared" si="13"/>
        <v>443</v>
      </c>
      <c r="C465" s="10"/>
      <c r="D465" s="46"/>
      <c r="E465" s="46"/>
      <c r="F465" s="10"/>
      <c r="G465" s="10"/>
      <c r="H465" s="12" t="str">
        <f t="shared" si="14"/>
        <v/>
      </c>
      <c r="I465" s="10"/>
      <c r="J465" s="46"/>
      <c r="K465" s="35"/>
    </row>
    <row r="466" spans="2:11" x14ac:dyDescent="0.25">
      <c r="B466" s="21">
        <f t="shared" si="13"/>
        <v>444</v>
      </c>
      <c r="C466" s="10"/>
      <c r="D466" s="46"/>
      <c r="E466" s="46"/>
      <c r="F466" s="10"/>
      <c r="G466" s="10"/>
      <c r="H466" s="12" t="str">
        <f t="shared" si="14"/>
        <v/>
      </c>
      <c r="I466" s="10"/>
      <c r="J466" s="46"/>
      <c r="K466" s="35"/>
    </row>
    <row r="467" spans="2:11" x14ac:dyDescent="0.25">
      <c r="B467" s="21">
        <f t="shared" si="13"/>
        <v>445</v>
      </c>
      <c r="C467" s="10"/>
      <c r="D467" s="46"/>
      <c r="E467" s="46"/>
      <c r="F467" s="10"/>
      <c r="G467" s="10"/>
      <c r="H467" s="12" t="str">
        <f t="shared" si="14"/>
        <v/>
      </c>
      <c r="I467" s="10"/>
      <c r="J467" s="46"/>
      <c r="K467" s="35"/>
    </row>
    <row r="468" spans="2:11" x14ac:dyDescent="0.25">
      <c r="B468" s="21">
        <f t="shared" si="13"/>
        <v>446</v>
      </c>
      <c r="C468" s="10"/>
      <c r="D468" s="46"/>
      <c r="E468" s="46"/>
      <c r="F468" s="10"/>
      <c r="G468" s="10"/>
      <c r="H468" s="12" t="str">
        <f t="shared" si="14"/>
        <v/>
      </c>
      <c r="I468" s="10"/>
      <c r="J468" s="46"/>
      <c r="K468" s="35"/>
    </row>
    <row r="469" spans="2:11" x14ac:dyDescent="0.25">
      <c r="B469" s="21">
        <f t="shared" si="13"/>
        <v>447</v>
      </c>
      <c r="C469" s="10"/>
      <c r="D469" s="46"/>
      <c r="E469" s="46"/>
      <c r="F469" s="10"/>
      <c r="G469" s="10"/>
      <c r="H469" s="12" t="str">
        <f t="shared" si="14"/>
        <v/>
      </c>
      <c r="I469" s="10"/>
      <c r="J469" s="46"/>
      <c r="K469" s="35"/>
    </row>
    <row r="470" spans="2:11" x14ac:dyDescent="0.25">
      <c r="B470" s="21">
        <f t="shared" si="13"/>
        <v>448</v>
      </c>
      <c r="C470" s="10"/>
      <c r="D470" s="46"/>
      <c r="E470" s="46"/>
      <c r="F470" s="10"/>
      <c r="G470" s="10"/>
      <c r="H470" s="12" t="str">
        <f t="shared" si="14"/>
        <v/>
      </c>
      <c r="I470" s="10"/>
      <c r="J470" s="46"/>
      <c r="K470" s="35"/>
    </row>
    <row r="471" spans="2:11" x14ac:dyDescent="0.25">
      <c r="B471" s="21">
        <f t="shared" si="13"/>
        <v>449</v>
      </c>
      <c r="C471" s="10"/>
      <c r="D471" s="46"/>
      <c r="E471" s="46"/>
      <c r="F471" s="10"/>
      <c r="G471" s="10"/>
      <c r="H471" s="12" t="str">
        <f t="shared" si="14"/>
        <v/>
      </c>
      <c r="I471" s="10"/>
      <c r="J471" s="46"/>
      <c r="K471" s="35"/>
    </row>
    <row r="472" spans="2:11" x14ac:dyDescent="0.25">
      <c r="B472" s="21">
        <f t="shared" si="13"/>
        <v>450</v>
      </c>
      <c r="C472" s="10"/>
      <c r="D472" s="46"/>
      <c r="E472" s="46"/>
      <c r="F472" s="10"/>
      <c r="G472" s="10"/>
      <c r="H472" s="12" t="str">
        <f t="shared" si="14"/>
        <v/>
      </c>
      <c r="I472" s="10"/>
      <c r="J472" s="46"/>
      <c r="K472" s="35"/>
    </row>
    <row r="473" spans="2:11" x14ac:dyDescent="0.25">
      <c r="B473" s="21">
        <f t="shared" ref="B473:B522" si="15">B472+1</f>
        <v>451</v>
      </c>
      <c r="C473" s="10"/>
      <c r="D473" s="46"/>
      <c r="E473" s="46"/>
      <c r="F473" s="10"/>
      <c r="G473" s="10"/>
      <c r="H473" s="12" t="str">
        <f t="shared" si="14"/>
        <v/>
      </c>
      <c r="I473" s="10"/>
      <c r="J473" s="46"/>
      <c r="K473" s="35"/>
    </row>
    <row r="474" spans="2:11" x14ac:dyDescent="0.25">
      <c r="B474" s="21">
        <f t="shared" si="15"/>
        <v>452</v>
      </c>
      <c r="C474" s="10"/>
      <c r="D474" s="46"/>
      <c r="E474" s="46"/>
      <c r="F474" s="10"/>
      <c r="G474" s="10"/>
      <c r="H474" s="12" t="str">
        <f t="shared" si="14"/>
        <v/>
      </c>
      <c r="I474" s="10"/>
      <c r="J474" s="46"/>
      <c r="K474" s="35"/>
    </row>
    <row r="475" spans="2:11" x14ac:dyDescent="0.25">
      <c r="B475" s="21">
        <f t="shared" si="15"/>
        <v>453</v>
      </c>
      <c r="C475" s="10"/>
      <c r="D475" s="46"/>
      <c r="E475" s="46"/>
      <c r="F475" s="10"/>
      <c r="G475" s="10"/>
      <c r="H475" s="12" t="str">
        <f t="shared" si="14"/>
        <v/>
      </c>
      <c r="I475" s="10"/>
      <c r="J475" s="46"/>
      <c r="K475" s="35"/>
    </row>
    <row r="476" spans="2:11" x14ac:dyDescent="0.25">
      <c r="B476" s="21">
        <f t="shared" si="15"/>
        <v>454</v>
      </c>
      <c r="C476" s="10"/>
      <c r="D476" s="46"/>
      <c r="E476" s="46"/>
      <c r="F476" s="10"/>
      <c r="G476" s="10"/>
      <c r="H476" s="12" t="str">
        <f t="shared" si="14"/>
        <v/>
      </c>
      <c r="I476" s="10"/>
      <c r="J476" s="46"/>
      <c r="K476" s="35"/>
    </row>
    <row r="477" spans="2:11" x14ac:dyDescent="0.25">
      <c r="B477" s="21">
        <f t="shared" si="15"/>
        <v>455</v>
      </c>
      <c r="C477" s="10"/>
      <c r="D477" s="46"/>
      <c r="E477" s="46"/>
      <c r="F477" s="10"/>
      <c r="G477" s="10"/>
      <c r="H477" s="12" t="str">
        <f t="shared" si="14"/>
        <v/>
      </c>
      <c r="I477" s="10"/>
      <c r="J477" s="46"/>
      <c r="K477" s="35"/>
    </row>
    <row r="478" spans="2:11" x14ac:dyDescent="0.25">
      <c r="B478" s="21">
        <f t="shared" si="15"/>
        <v>456</v>
      </c>
      <c r="C478" s="10"/>
      <c r="D478" s="46"/>
      <c r="E478" s="46"/>
      <c r="F478" s="10"/>
      <c r="G478" s="10"/>
      <c r="H478" s="12" t="str">
        <f t="shared" si="14"/>
        <v/>
      </c>
      <c r="I478" s="10"/>
      <c r="J478" s="46"/>
      <c r="K478" s="35"/>
    </row>
    <row r="479" spans="2:11" x14ac:dyDescent="0.25">
      <c r="B479" s="21">
        <f t="shared" si="15"/>
        <v>457</v>
      </c>
      <c r="C479" s="10"/>
      <c r="D479" s="46"/>
      <c r="E479" s="46"/>
      <c r="F479" s="10"/>
      <c r="G479" s="10"/>
      <c r="H479" s="12" t="str">
        <f t="shared" si="14"/>
        <v/>
      </c>
      <c r="I479" s="10"/>
      <c r="J479" s="46"/>
      <c r="K479" s="35"/>
    </row>
    <row r="480" spans="2:11" x14ac:dyDescent="0.25">
      <c r="B480" s="21">
        <f t="shared" si="15"/>
        <v>458</v>
      </c>
      <c r="C480" s="10"/>
      <c r="D480" s="46"/>
      <c r="E480" s="46"/>
      <c r="F480" s="10"/>
      <c r="G480" s="10"/>
      <c r="H480" s="12" t="str">
        <f t="shared" si="14"/>
        <v/>
      </c>
      <c r="I480" s="10"/>
      <c r="J480" s="46"/>
      <c r="K480" s="35"/>
    </row>
    <row r="481" spans="2:11" x14ac:dyDescent="0.25">
      <c r="B481" s="21">
        <f t="shared" si="15"/>
        <v>459</v>
      </c>
      <c r="C481" s="10"/>
      <c r="D481" s="46"/>
      <c r="E481" s="46"/>
      <c r="F481" s="10"/>
      <c r="G481" s="10"/>
      <c r="H481" s="12" t="str">
        <f t="shared" si="14"/>
        <v/>
      </c>
      <c r="I481" s="10"/>
      <c r="J481" s="46"/>
      <c r="K481" s="35"/>
    </row>
    <row r="482" spans="2:11" x14ac:dyDescent="0.25">
      <c r="B482" s="21">
        <f t="shared" si="15"/>
        <v>460</v>
      </c>
      <c r="C482" s="10"/>
      <c r="D482" s="46"/>
      <c r="E482" s="46"/>
      <c r="F482" s="10"/>
      <c r="G482" s="10"/>
      <c r="H482" s="12" t="str">
        <f t="shared" si="14"/>
        <v/>
      </c>
      <c r="I482" s="10"/>
      <c r="J482" s="46"/>
      <c r="K482" s="35"/>
    </row>
    <row r="483" spans="2:11" x14ac:dyDescent="0.25">
      <c r="B483" s="21">
        <f t="shared" si="15"/>
        <v>461</v>
      </c>
      <c r="C483" s="10"/>
      <c r="D483" s="46"/>
      <c r="E483" s="46"/>
      <c r="F483" s="10"/>
      <c r="G483" s="10"/>
      <c r="H483" s="12" t="str">
        <f t="shared" si="14"/>
        <v/>
      </c>
      <c r="I483" s="10"/>
      <c r="J483" s="46"/>
      <c r="K483" s="35"/>
    </row>
    <row r="484" spans="2:11" x14ac:dyDescent="0.25">
      <c r="B484" s="21">
        <f t="shared" si="15"/>
        <v>462</v>
      </c>
      <c r="C484" s="10"/>
      <c r="D484" s="46"/>
      <c r="E484" s="46"/>
      <c r="F484" s="10"/>
      <c r="G484" s="10"/>
      <c r="H484" s="12" t="str">
        <f t="shared" si="14"/>
        <v/>
      </c>
      <c r="I484" s="10"/>
      <c r="J484" s="46"/>
      <c r="K484" s="35"/>
    </row>
    <row r="485" spans="2:11" x14ac:dyDescent="0.25">
      <c r="B485" s="21">
        <f t="shared" si="15"/>
        <v>463</v>
      </c>
      <c r="C485" s="10"/>
      <c r="D485" s="46"/>
      <c r="E485" s="46"/>
      <c r="F485" s="10"/>
      <c r="G485" s="10"/>
      <c r="H485" s="12" t="str">
        <f t="shared" si="14"/>
        <v/>
      </c>
      <c r="I485" s="10"/>
      <c r="J485" s="46"/>
      <c r="K485" s="35"/>
    </row>
    <row r="486" spans="2:11" x14ac:dyDescent="0.25">
      <c r="B486" s="21">
        <f t="shared" si="15"/>
        <v>464</v>
      </c>
      <c r="C486" s="10"/>
      <c r="D486" s="46"/>
      <c r="E486" s="46"/>
      <c r="F486" s="10"/>
      <c r="G486" s="10"/>
      <c r="H486" s="12" t="str">
        <f t="shared" si="14"/>
        <v/>
      </c>
      <c r="I486" s="10"/>
      <c r="J486" s="46"/>
      <c r="K486" s="35"/>
    </row>
    <row r="487" spans="2:11" x14ac:dyDescent="0.25">
      <c r="B487" s="21">
        <f t="shared" si="15"/>
        <v>465</v>
      </c>
      <c r="C487" s="10"/>
      <c r="D487" s="46"/>
      <c r="E487" s="46"/>
      <c r="F487" s="10"/>
      <c r="G487" s="10"/>
      <c r="H487" s="12" t="str">
        <f t="shared" si="14"/>
        <v/>
      </c>
      <c r="I487" s="10"/>
      <c r="J487" s="46"/>
      <c r="K487" s="35"/>
    </row>
    <row r="488" spans="2:11" x14ac:dyDescent="0.25">
      <c r="B488" s="21">
        <f t="shared" si="15"/>
        <v>466</v>
      </c>
      <c r="C488" s="10"/>
      <c r="D488" s="46"/>
      <c r="E488" s="46"/>
      <c r="F488" s="10"/>
      <c r="G488" s="10"/>
      <c r="H488" s="12" t="str">
        <f t="shared" si="14"/>
        <v/>
      </c>
      <c r="I488" s="10"/>
      <c r="J488" s="46"/>
      <c r="K488" s="35"/>
    </row>
    <row r="489" spans="2:11" x14ac:dyDescent="0.25">
      <c r="B489" s="21">
        <f t="shared" si="15"/>
        <v>467</v>
      </c>
      <c r="C489" s="10"/>
      <c r="D489" s="46"/>
      <c r="E489" s="46"/>
      <c r="F489" s="10"/>
      <c r="G489" s="10"/>
      <c r="H489" s="12" t="str">
        <f t="shared" si="14"/>
        <v/>
      </c>
      <c r="I489" s="10"/>
      <c r="J489" s="46"/>
      <c r="K489" s="35"/>
    </row>
    <row r="490" spans="2:11" x14ac:dyDescent="0.25">
      <c r="B490" s="21">
        <f t="shared" si="15"/>
        <v>468</v>
      </c>
      <c r="C490" s="10"/>
      <c r="D490" s="46"/>
      <c r="E490" s="46"/>
      <c r="F490" s="10"/>
      <c r="G490" s="10"/>
      <c r="H490" s="12" t="str">
        <f t="shared" si="14"/>
        <v/>
      </c>
      <c r="I490" s="10"/>
      <c r="J490" s="46"/>
      <c r="K490" s="35"/>
    </row>
    <row r="491" spans="2:11" x14ac:dyDescent="0.25">
      <c r="B491" s="21">
        <f t="shared" si="15"/>
        <v>469</v>
      </c>
      <c r="C491" s="10"/>
      <c r="D491" s="46"/>
      <c r="E491" s="46"/>
      <c r="F491" s="10"/>
      <c r="G491" s="10"/>
      <c r="H491" s="12" t="str">
        <f t="shared" si="14"/>
        <v/>
      </c>
      <c r="I491" s="10"/>
      <c r="J491" s="46"/>
      <c r="K491" s="35"/>
    </row>
    <row r="492" spans="2:11" x14ac:dyDescent="0.25">
      <c r="B492" s="21">
        <f t="shared" si="15"/>
        <v>470</v>
      </c>
      <c r="C492" s="10"/>
      <c r="D492" s="46"/>
      <c r="E492" s="46"/>
      <c r="F492" s="10"/>
      <c r="G492" s="10"/>
      <c r="H492" s="12" t="str">
        <f t="shared" si="14"/>
        <v/>
      </c>
      <c r="I492" s="10"/>
      <c r="J492" s="46"/>
      <c r="K492" s="35"/>
    </row>
    <row r="493" spans="2:11" x14ac:dyDescent="0.25">
      <c r="B493" s="21">
        <f t="shared" si="15"/>
        <v>471</v>
      </c>
      <c r="C493" s="10"/>
      <c r="D493" s="46"/>
      <c r="E493" s="46"/>
      <c r="F493" s="10"/>
      <c r="G493" s="10"/>
      <c r="H493" s="12" t="str">
        <f t="shared" si="14"/>
        <v/>
      </c>
      <c r="I493" s="10"/>
      <c r="J493" s="46"/>
      <c r="K493" s="35"/>
    </row>
    <row r="494" spans="2:11" x14ac:dyDescent="0.25">
      <c r="B494" s="21">
        <f t="shared" si="15"/>
        <v>472</v>
      </c>
      <c r="C494" s="10"/>
      <c r="D494" s="46"/>
      <c r="E494" s="46"/>
      <c r="F494" s="10"/>
      <c r="G494" s="10"/>
      <c r="H494" s="12" t="str">
        <f t="shared" si="14"/>
        <v/>
      </c>
      <c r="I494" s="10"/>
      <c r="J494" s="46"/>
      <c r="K494" s="35"/>
    </row>
    <row r="495" spans="2:11" x14ac:dyDescent="0.25">
      <c r="B495" s="21">
        <f t="shared" si="15"/>
        <v>473</v>
      </c>
      <c r="C495" s="10"/>
      <c r="D495" s="46"/>
      <c r="E495" s="46"/>
      <c r="F495" s="10"/>
      <c r="G495" s="10"/>
      <c r="H495" s="12" t="str">
        <f t="shared" si="14"/>
        <v/>
      </c>
      <c r="I495" s="10"/>
      <c r="J495" s="46"/>
      <c r="K495" s="35"/>
    </row>
    <row r="496" spans="2:11" x14ac:dyDescent="0.25">
      <c r="B496" s="21">
        <f t="shared" si="15"/>
        <v>474</v>
      </c>
      <c r="C496" s="10"/>
      <c r="D496" s="46"/>
      <c r="E496" s="46"/>
      <c r="F496" s="10"/>
      <c r="G496" s="10"/>
      <c r="H496" s="12" t="str">
        <f t="shared" si="14"/>
        <v/>
      </c>
      <c r="I496" s="10"/>
      <c r="J496" s="46"/>
      <c r="K496" s="35"/>
    </row>
    <row r="497" spans="2:11" x14ac:dyDescent="0.25">
      <c r="B497" s="21">
        <f t="shared" si="15"/>
        <v>475</v>
      </c>
      <c r="C497" s="10"/>
      <c r="D497" s="46"/>
      <c r="E497" s="46"/>
      <c r="F497" s="10"/>
      <c r="G497" s="10"/>
      <c r="H497" s="12" t="str">
        <f t="shared" si="14"/>
        <v/>
      </c>
      <c r="I497" s="10"/>
      <c r="J497" s="46"/>
      <c r="K497" s="35"/>
    </row>
    <row r="498" spans="2:11" x14ac:dyDescent="0.25">
      <c r="B498" s="21">
        <f t="shared" si="15"/>
        <v>476</v>
      </c>
      <c r="C498" s="10"/>
      <c r="D498" s="46"/>
      <c r="E498" s="46"/>
      <c r="F498" s="10"/>
      <c r="G498" s="10"/>
      <c r="H498" s="12" t="str">
        <f t="shared" si="14"/>
        <v/>
      </c>
      <c r="I498" s="10"/>
      <c r="J498" s="46"/>
      <c r="K498" s="35"/>
    </row>
    <row r="499" spans="2:11" x14ac:dyDescent="0.25">
      <c r="B499" s="21">
        <f t="shared" si="15"/>
        <v>477</v>
      </c>
      <c r="C499" s="10"/>
      <c r="D499" s="46"/>
      <c r="E499" s="46"/>
      <c r="F499" s="10"/>
      <c r="G499" s="10"/>
      <c r="H499" s="12" t="str">
        <f t="shared" si="14"/>
        <v/>
      </c>
      <c r="I499" s="10"/>
      <c r="J499" s="46"/>
      <c r="K499" s="35"/>
    </row>
    <row r="500" spans="2:11" x14ac:dyDescent="0.25">
      <c r="B500" s="21">
        <f t="shared" si="15"/>
        <v>478</v>
      </c>
      <c r="C500" s="10"/>
      <c r="D500" s="46"/>
      <c r="E500" s="46"/>
      <c r="F500" s="10"/>
      <c r="G500" s="10"/>
      <c r="H500" s="12" t="str">
        <f t="shared" si="14"/>
        <v/>
      </c>
      <c r="I500" s="10"/>
      <c r="J500" s="46"/>
      <c r="K500" s="35"/>
    </row>
    <row r="501" spans="2:11" x14ac:dyDescent="0.25">
      <c r="B501" s="21">
        <f t="shared" si="15"/>
        <v>479</v>
      </c>
      <c r="C501" s="10"/>
      <c r="D501" s="46"/>
      <c r="E501" s="46"/>
      <c r="F501" s="10"/>
      <c r="G501" s="10"/>
      <c r="H501" s="12" t="str">
        <f t="shared" si="14"/>
        <v/>
      </c>
      <c r="I501" s="10"/>
      <c r="J501" s="46"/>
      <c r="K501" s="35"/>
    </row>
    <row r="502" spans="2:11" x14ac:dyDescent="0.25">
      <c r="B502" s="21">
        <f t="shared" si="15"/>
        <v>480</v>
      </c>
      <c r="C502" s="10"/>
      <c r="D502" s="46"/>
      <c r="E502" s="46"/>
      <c r="F502" s="10"/>
      <c r="G502" s="10"/>
      <c r="H502" s="12" t="str">
        <f t="shared" si="14"/>
        <v/>
      </c>
      <c r="I502" s="10"/>
      <c r="J502" s="46"/>
      <c r="K502" s="35"/>
    </row>
    <row r="503" spans="2:11" x14ac:dyDescent="0.25">
      <c r="B503" s="21">
        <f t="shared" si="15"/>
        <v>481</v>
      </c>
      <c r="C503" s="10"/>
      <c r="D503" s="46"/>
      <c r="E503" s="46"/>
      <c r="F503" s="10"/>
      <c r="G503" s="10"/>
      <c r="H503" s="12" t="str">
        <f t="shared" si="14"/>
        <v/>
      </c>
      <c r="I503" s="10"/>
      <c r="J503" s="46"/>
      <c r="K503" s="35"/>
    </row>
    <row r="504" spans="2:11" x14ac:dyDescent="0.25">
      <c r="B504" s="21">
        <f t="shared" si="15"/>
        <v>482</v>
      </c>
      <c r="C504" s="10"/>
      <c r="D504" s="46"/>
      <c r="E504" s="46"/>
      <c r="F504" s="10"/>
      <c r="G504" s="10"/>
      <c r="H504" s="12" t="str">
        <f t="shared" si="14"/>
        <v/>
      </c>
      <c r="I504" s="10"/>
      <c r="J504" s="46"/>
      <c r="K504" s="35"/>
    </row>
    <row r="505" spans="2:11" x14ac:dyDescent="0.25">
      <c r="B505" s="21">
        <f t="shared" si="15"/>
        <v>483</v>
      </c>
      <c r="C505" s="10"/>
      <c r="D505" s="46"/>
      <c r="E505" s="46"/>
      <c r="F505" s="10"/>
      <c r="G505" s="10"/>
      <c r="H505" s="12" t="str">
        <f t="shared" si="14"/>
        <v/>
      </c>
      <c r="I505" s="10"/>
      <c r="J505" s="46"/>
      <c r="K505" s="35"/>
    </row>
    <row r="506" spans="2:11" x14ac:dyDescent="0.25">
      <c r="B506" s="21">
        <f t="shared" si="15"/>
        <v>484</v>
      </c>
      <c r="C506" s="10"/>
      <c r="D506" s="46"/>
      <c r="E506" s="46"/>
      <c r="F506" s="10"/>
      <c r="G506" s="10"/>
      <c r="H506" s="12" t="str">
        <f t="shared" si="14"/>
        <v/>
      </c>
      <c r="I506" s="10"/>
      <c r="J506" s="46"/>
      <c r="K506" s="35"/>
    </row>
    <row r="507" spans="2:11" x14ac:dyDescent="0.25">
      <c r="B507" s="21">
        <f t="shared" si="15"/>
        <v>485</v>
      </c>
      <c r="C507" s="10"/>
      <c r="D507" s="46"/>
      <c r="E507" s="46"/>
      <c r="F507" s="10"/>
      <c r="G507" s="10"/>
      <c r="H507" s="12" t="str">
        <f t="shared" si="14"/>
        <v/>
      </c>
      <c r="I507" s="10"/>
      <c r="J507" s="46"/>
      <c r="K507" s="35"/>
    </row>
    <row r="508" spans="2:11" x14ac:dyDescent="0.25">
      <c r="B508" s="21">
        <f t="shared" si="15"/>
        <v>486</v>
      </c>
      <c r="C508" s="10"/>
      <c r="D508" s="46"/>
      <c r="E508" s="46"/>
      <c r="F508" s="10"/>
      <c r="G508" s="10"/>
      <c r="H508" s="12" t="str">
        <f t="shared" si="14"/>
        <v/>
      </c>
      <c r="I508" s="10"/>
      <c r="J508" s="46"/>
      <c r="K508" s="35"/>
    </row>
    <row r="509" spans="2:11" x14ac:dyDescent="0.25">
      <c r="B509" s="21">
        <f t="shared" si="15"/>
        <v>487</v>
      </c>
      <c r="C509" s="10"/>
      <c r="D509" s="46"/>
      <c r="E509" s="46"/>
      <c r="F509" s="10"/>
      <c r="G509" s="10"/>
      <c r="H509" s="12" t="str">
        <f t="shared" si="14"/>
        <v/>
      </c>
      <c r="I509" s="10"/>
      <c r="J509" s="46"/>
      <c r="K509" s="35"/>
    </row>
    <row r="510" spans="2:11" x14ac:dyDescent="0.25">
      <c r="B510" s="21">
        <f t="shared" si="15"/>
        <v>488</v>
      </c>
      <c r="C510" s="10"/>
      <c r="D510" s="46"/>
      <c r="E510" s="46"/>
      <c r="F510" s="10"/>
      <c r="G510" s="10"/>
      <c r="H510" s="12" t="str">
        <f t="shared" si="14"/>
        <v/>
      </c>
      <c r="I510" s="10"/>
      <c r="J510" s="46"/>
      <c r="K510" s="35"/>
    </row>
    <row r="511" spans="2:11" x14ac:dyDescent="0.25">
      <c r="B511" s="21">
        <f t="shared" si="15"/>
        <v>489</v>
      </c>
      <c r="C511" s="10"/>
      <c r="D511" s="46"/>
      <c r="E511" s="46"/>
      <c r="F511" s="10"/>
      <c r="G511" s="10"/>
      <c r="H511" s="12" t="str">
        <f t="shared" si="14"/>
        <v/>
      </c>
      <c r="I511" s="10"/>
      <c r="J511" s="46"/>
      <c r="K511" s="35"/>
    </row>
    <row r="512" spans="2:11" x14ac:dyDescent="0.25">
      <c r="B512" s="21">
        <f t="shared" si="15"/>
        <v>490</v>
      </c>
      <c r="C512" s="10"/>
      <c r="D512" s="46"/>
      <c r="E512" s="46"/>
      <c r="F512" s="10"/>
      <c r="G512" s="10"/>
      <c r="H512" s="12" t="str">
        <f t="shared" si="14"/>
        <v/>
      </c>
      <c r="I512" s="10"/>
      <c r="J512" s="46"/>
      <c r="K512" s="35"/>
    </row>
    <row r="513" spans="2:11" x14ac:dyDescent="0.25">
      <c r="B513" s="21">
        <f t="shared" si="15"/>
        <v>491</v>
      </c>
      <c r="C513" s="10"/>
      <c r="D513" s="46"/>
      <c r="E513" s="46"/>
      <c r="F513" s="10"/>
      <c r="G513" s="10"/>
      <c r="H513" s="12" t="str">
        <f t="shared" si="14"/>
        <v/>
      </c>
      <c r="I513" s="10"/>
      <c r="J513" s="46"/>
      <c r="K513" s="35"/>
    </row>
    <row r="514" spans="2:11" x14ac:dyDescent="0.25">
      <c r="B514" s="21">
        <f t="shared" si="15"/>
        <v>492</v>
      </c>
      <c r="C514" s="10"/>
      <c r="D514" s="46"/>
      <c r="E514" s="46"/>
      <c r="F514" s="10"/>
      <c r="G514" s="10"/>
      <c r="H514" s="12" t="str">
        <f t="shared" si="14"/>
        <v/>
      </c>
      <c r="I514" s="10"/>
      <c r="J514" s="46"/>
      <c r="K514" s="35"/>
    </row>
    <row r="515" spans="2:11" x14ac:dyDescent="0.25">
      <c r="B515" s="21">
        <f t="shared" si="15"/>
        <v>493</v>
      </c>
      <c r="C515" s="10"/>
      <c r="D515" s="46"/>
      <c r="E515" s="46"/>
      <c r="F515" s="10"/>
      <c r="G515" s="10"/>
      <c r="H515" s="12" t="str">
        <f t="shared" ref="H515:H522" si="16">IF(G515 &lt;&gt; "",VLOOKUP($G515,Defect_severity,2,FALSE),"")</f>
        <v/>
      </c>
      <c r="I515" s="10"/>
      <c r="J515" s="46"/>
      <c r="K515" s="35"/>
    </row>
    <row r="516" spans="2:11" x14ac:dyDescent="0.25">
      <c r="B516" s="21">
        <f t="shared" si="15"/>
        <v>494</v>
      </c>
      <c r="C516" s="10"/>
      <c r="D516" s="46"/>
      <c r="E516" s="46"/>
      <c r="F516" s="10"/>
      <c r="G516" s="10"/>
      <c r="H516" s="12" t="str">
        <f t="shared" si="16"/>
        <v/>
      </c>
      <c r="I516" s="10"/>
      <c r="J516" s="46"/>
      <c r="K516" s="35"/>
    </row>
    <row r="517" spans="2:11" x14ac:dyDescent="0.25">
      <c r="B517" s="21">
        <f t="shared" si="15"/>
        <v>495</v>
      </c>
      <c r="C517" s="10"/>
      <c r="D517" s="46"/>
      <c r="E517" s="46"/>
      <c r="F517" s="10"/>
      <c r="G517" s="10"/>
      <c r="H517" s="12" t="str">
        <f t="shared" si="16"/>
        <v/>
      </c>
      <c r="I517" s="10"/>
      <c r="J517" s="46"/>
      <c r="K517" s="35"/>
    </row>
    <row r="518" spans="2:11" x14ac:dyDescent="0.25">
      <c r="B518" s="21">
        <f t="shared" si="15"/>
        <v>496</v>
      </c>
      <c r="C518" s="10"/>
      <c r="D518" s="46"/>
      <c r="E518" s="46"/>
      <c r="F518" s="10"/>
      <c r="G518" s="10"/>
      <c r="H518" s="12" t="str">
        <f t="shared" si="16"/>
        <v/>
      </c>
      <c r="I518" s="10"/>
      <c r="J518" s="46"/>
      <c r="K518" s="35"/>
    </row>
    <row r="519" spans="2:11" x14ac:dyDescent="0.25">
      <c r="B519" s="21">
        <f t="shared" si="15"/>
        <v>497</v>
      </c>
      <c r="C519" s="10"/>
      <c r="D519" s="46"/>
      <c r="E519" s="46"/>
      <c r="F519" s="10"/>
      <c r="G519" s="10"/>
      <c r="H519" s="12" t="str">
        <f t="shared" si="16"/>
        <v/>
      </c>
      <c r="I519" s="10"/>
      <c r="J519" s="46"/>
      <c r="K519" s="35"/>
    </row>
    <row r="520" spans="2:11" x14ac:dyDescent="0.25">
      <c r="B520" s="21">
        <f t="shared" si="15"/>
        <v>498</v>
      </c>
      <c r="C520" s="10"/>
      <c r="D520" s="46"/>
      <c r="E520" s="46"/>
      <c r="F520" s="10"/>
      <c r="G520" s="10"/>
      <c r="H520" s="12" t="str">
        <f t="shared" si="16"/>
        <v/>
      </c>
      <c r="I520" s="10"/>
      <c r="J520" s="46"/>
      <c r="K520" s="35"/>
    </row>
    <row r="521" spans="2:11" x14ac:dyDescent="0.25">
      <c r="B521" s="21">
        <f t="shared" si="15"/>
        <v>499</v>
      </c>
      <c r="C521" s="10"/>
      <c r="D521" s="46"/>
      <c r="E521" s="46"/>
      <c r="F521" s="10"/>
      <c r="G521" s="10"/>
      <c r="H521" s="12" t="str">
        <f t="shared" si="16"/>
        <v/>
      </c>
      <c r="I521" s="10"/>
      <c r="J521" s="46"/>
      <c r="K521" s="35"/>
    </row>
    <row r="522" spans="2:11" ht="15.75" thickBot="1" x14ac:dyDescent="0.3">
      <c r="B522" s="22">
        <f t="shared" si="15"/>
        <v>500</v>
      </c>
      <c r="C522" s="11"/>
      <c r="D522" s="47"/>
      <c r="E522" s="47"/>
      <c r="F522" s="11"/>
      <c r="G522" s="11"/>
      <c r="H522" s="13" t="str">
        <f t="shared" si="16"/>
        <v/>
      </c>
      <c r="I522" s="11"/>
      <c r="J522" s="47"/>
      <c r="K522" s="36"/>
    </row>
  </sheetData>
  <sheetProtection algorithmName="SHA-512" hashValue="uZ5NJtboc0p+m0jptSOrX+hbZbjPTmlfIZ12ojwooWdZahrDgUX9vOLMpXY0d8aiuwVbHdEm/1wsQng4kQN9nA==" saltValue="vbU+tnVPetEb/pOE1bf/wg==" spinCount="100000" sheet="1" objects="1" scenarios="1" insertHyperlinks="0"/>
  <customSheetViews>
    <customSheetView guid="{2B5A4363-8C1E-485A-BECE-33C1A7275D14}" scale="85" hiddenRows="1">
      <selection activeCell="E20" sqref="E20"/>
      <pageMargins left="0.7" right="0.7" top="0.75" bottom="0.75" header="0.3" footer="0.3"/>
    </customSheetView>
  </customSheetViews>
  <mergeCells count="5">
    <mergeCell ref="C8:D11"/>
    <mergeCell ref="C13:D13"/>
    <mergeCell ref="B2:B3"/>
    <mergeCell ref="C2:C3"/>
    <mergeCell ref="B8:B11"/>
  </mergeCells>
  <dataValidations count="5"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operator="equal" showInputMessage="1" showErrorMessage="1" prompt="Input date using &quot;MM-DD-YY&quot; Format only._x000a__x000a_Example 01-01-2015" sqref="C6"/>
    <dataValidation type="list" allowBlank="1" showInputMessage="1" showErrorMessage="1" sqref="F23:F522">
      <formula1>Client_Beta_dt</formula1>
    </dataValidation>
    <dataValidation type="list" allowBlank="1" showInputMessage="1" showErrorMessage="1" sqref="G23:G522">
      <formula1>INDIRECT(F23)</formula1>
    </dataValidation>
    <dataValidation type="list" allowBlank="1" showInputMessage="1" showErrorMessage="1" sqref="I23:I522">
      <formula1>Fixed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8193" r:id="rId4" name="TempCombo">
          <controlPr defaultSize="0" autoLine="0" r:id="rId5">
            <anchor moveWithCells="1">
              <from>
                <xdr:col>0</xdr:col>
                <xdr:colOff>123825</xdr:colOff>
                <xdr:row>1</xdr:row>
                <xdr:rowOff>0</xdr:rowOff>
              </from>
              <to>
                <xdr:col>0</xdr:col>
                <xdr:colOff>133350</xdr:colOff>
                <xdr:row>2</xdr:row>
                <xdr:rowOff>47625</xdr:rowOff>
              </to>
            </anchor>
          </controlPr>
        </control>
      </mc:Choice>
      <mc:Fallback>
        <control shapeId="8193" r:id="rId4" name="TempCombo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K522"/>
  <sheetViews>
    <sheetView zoomScale="85" zoomScaleNormal="85" workbookViewId="0">
      <selection activeCell="F19" sqref="F19"/>
    </sheetView>
  </sheetViews>
  <sheetFormatPr defaultColWidth="9.140625" defaultRowHeight="15" x14ac:dyDescent="0.25"/>
  <cols>
    <col min="1" max="1" width="3.7109375" style="1" customWidth="1"/>
    <col min="2" max="2" width="19.85546875" style="1" customWidth="1"/>
    <col min="3" max="3" width="28.7109375" style="1" customWidth="1"/>
    <col min="4" max="4" width="51" style="33" customWidth="1"/>
    <col min="5" max="5" width="39" style="33" bestFit="1" customWidth="1"/>
    <col min="6" max="6" width="35.42578125" style="1" customWidth="1"/>
    <col min="7" max="7" width="40.5703125" style="1" bestFit="1" customWidth="1"/>
    <col min="8" max="8" width="29.710937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>
      <c r="B1" s="4"/>
      <c r="C1" s="4"/>
      <c r="D1" s="4"/>
      <c r="E1" s="4"/>
      <c r="H1" s="2"/>
      <c r="AK1" s="1" t="s">
        <v>9</v>
      </c>
    </row>
    <row r="2" spans="1:37" ht="15" customHeight="1" x14ac:dyDescent="0.25">
      <c r="A2" s="2"/>
      <c r="B2" s="233" t="s">
        <v>169</v>
      </c>
      <c r="C2" s="220"/>
      <c r="D2" s="6"/>
      <c r="E2" s="6"/>
      <c r="H2" s="2"/>
    </row>
    <row r="3" spans="1:37" ht="15.75" thickBot="1" x14ac:dyDescent="0.3">
      <c r="B3" s="234"/>
      <c r="C3" s="221"/>
      <c r="D3" s="4"/>
      <c r="E3" s="4"/>
      <c r="H3" s="2"/>
    </row>
    <row r="4" spans="1:37" ht="15.75" thickBot="1" x14ac:dyDescent="0.3">
      <c r="B4" s="165" t="s">
        <v>139</v>
      </c>
      <c r="C4" s="128"/>
      <c r="D4" s="4"/>
      <c r="E4" s="4"/>
      <c r="H4" s="2"/>
      <c r="AK4" s="1" t="s">
        <v>10</v>
      </c>
    </row>
    <row r="5" spans="1:37" ht="15.75" thickBot="1" x14ac:dyDescent="0.3">
      <c r="A5" s="2"/>
      <c r="B5" s="126" t="s">
        <v>138</v>
      </c>
      <c r="C5" s="75"/>
      <c r="D5" s="73"/>
      <c r="E5" s="6"/>
      <c r="H5" s="2"/>
    </row>
    <row r="6" spans="1:37" ht="15.75" thickBot="1" x14ac:dyDescent="0.3">
      <c r="B6" s="127" t="s">
        <v>3</v>
      </c>
      <c r="C6" s="80"/>
      <c r="D6" s="4"/>
      <c r="E6" s="4"/>
      <c r="H6" s="3"/>
    </row>
    <row r="7" spans="1:37" ht="15.75" thickBot="1" x14ac:dyDescent="0.3">
      <c r="B7" s="70"/>
      <c r="C7" s="71"/>
      <c r="D7" s="4"/>
      <c r="E7" s="4"/>
      <c r="H7" s="2"/>
    </row>
    <row r="8" spans="1:37" x14ac:dyDescent="0.25">
      <c r="A8" s="2"/>
      <c r="B8" s="222" t="s">
        <v>6</v>
      </c>
      <c r="C8" s="225"/>
      <c r="D8" s="226"/>
      <c r="E8" s="129"/>
      <c r="F8" s="1" t="s">
        <v>46</v>
      </c>
      <c r="H8" s="5"/>
    </row>
    <row r="9" spans="1:37" x14ac:dyDescent="0.25">
      <c r="B9" s="223"/>
      <c r="C9" s="227"/>
      <c r="D9" s="228"/>
      <c r="E9" s="129"/>
      <c r="F9" s="2"/>
      <c r="H9" s="5"/>
    </row>
    <row r="10" spans="1:37" x14ac:dyDescent="0.25">
      <c r="B10" s="223"/>
      <c r="C10" s="227"/>
      <c r="D10" s="228"/>
      <c r="E10" s="129"/>
      <c r="H10" s="5"/>
    </row>
    <row r="11" spans="1:37" ht="15.75" thickBot="1" x14ac:dyDescent="0.3">
      <c r="B11" s="224"/>
      <c r="C11" s="229"/>
      <c r="D11" s="230"/>
      <c r="E11" s="129"/>
      <c r="H11" s="5"/>
    </row>
    <row r="12" spans="1:37" ht="15.75" thickBot="1" x14ac:dyDescent="0.3">
      <c r="B12" s="6"/>
      <c r="C12" s="2"/>
      <c r="H12" s="2"/>
    </row>
    <row r="13" spans="1:37" ht="15.75" thickBot="1" x14ac:dyDescent="0.3">
      <c r="B13" s="76" t="s">
        <v>13</v>
      </c>
      <c r="C13" s="231"/>
      <c r="D13" s="232"/>
      <c r="E13" s="130"/>
      <c r="F13" s="72"/>
      <c r="H13" s="3"/>
    </row>
    <row r="14" spans="1:37" ht="15.75" thickBot="1" x14ac:dyDescent="0.3">
      <c r="B14" s="74"/>
      <c r="C14" s="7"/>
      <c r="D14" s="40" t="s">
        <v>46</v>
      </c>
      <c r="E14" s="40"/>
      <c r="G14" s="3"/>
      <c r="H14" s="3"/>
    </row>
    <row r="15" spans="1:37" x14ac:dyDescent="0.25">
      <c r="B15" s="14" t="s">
        <v>18</v>
      </c>
      <c r="C15" s="15" t="s">
        <v>12</v>
      </c>
      <c r="D15" s="41" t="s">
        <v>22</v>
      </c>
      <c r="E15" s="16" t="s">
        <v>27</v>
      </c>
      <c r="F15" s="53" t="s">
        <v>40</v>
      </c>
      <c r="H15" s="3"/>
    </row>
    <row r="16" spans="1:37" x14ac:dyDescent="0.25">
      <c r="B16" s="17"/>
      <c r="C16" s="12" t="s">
        <v>19</v>
      </c>
      <c r="D16" s="42">
        <f>COUNTIF($H$23:$H$522,"S1")</f>
        <v>0</v>
      </c>
      <c r="E16" s="18">
        <f>IF(SUM(100-D16*50%)=100,0,100-D16*50%)</f>
        <v>0</v>
      </c>
      <c r="F16" s="121">
        <f>IF(ISERROR(D16*0.5/$C$2),0%,D16*0.5/$C$2)</f>
        <v>0</v>
      </c>
      <c r="H16" s="3"/>
    </row>
    <row r="17" spans="2:11" x14ac:dyDescent="0.25">
      <c r="B17" s="17"/>
      <c r="C17" s="12" t="s">
        <v>20</v>
      </c>
      <c r="D17" s="42">
        <f>COUNTIF($H$23:$H$522,"S2")</f>
        <v>0</v>
      </c>
      <c r="E17" s="18">
        <f>IF(SUM(100-D17*30%)=100,0,100-D17*30%)</f>
        <v>0</v>
      </c>
      <c r="F17" s="121">
        <f>IF(ISERROR(D17*0.3/$C$2),0%,D17*0.3/$C$2)</f>
        <v>0</v>
      </c>
      <c r="H17" s="3"/>
    </row>
    <row r="18" spans="2:11" x14ac:dyDescent="0.25">
      <c r="B18" s="17"/>
      <c r="C18" s="12" t="s">
        <v>21</v>
      </c>
      <c r="D18" s="42">
        <f>COUNTIF($H$23:$H$522,"S3")</f>
        <v>0</v>
      </c>
      <c r="E18" s="18">
        <f>IF(SUM(100-D18*20%)=100,0,100-D18*20%)</f>
        <v>0</v>
      </c>
      <c r="F18" s="121">
        <f>IF(ISERROR(D18*0.2/$C$2),0%,D18*0.2/$C$2)</f>
        <v>0</v>
      </c>
      <c r="H18" s="3"/>
    </row>
    <row r="19" spans="2:11" ht="15.75" thickBot="1" x14ac:dyDescent="0.3">
      <c r="B19" s="19" t="s">
        <v>23</v>
      </c>
      <c r="C19" s="13"/>
      <c r="D19" s="43">
        <f>SUM(D16:D18)</f>
        <v>0</v>
      </c>
      <c r="E19" s="20">
        <f>IF(SUM(100-(D16*50%+D17*30%+D18*20%))=100,0,100-(D16*50%+D17*30%+D18*20%))</f>
        <v>0</v>
      </c>
      <c r="F19" s="122">
        <f>IF(SUM(F16:F18)=100%,0%,SUM(F16:F18))</f>
        <v>0</v>
      </c>
      <c r="H19" s="3"/>
    </row>
    <row r="20" spans="2:11" ht="15.75" thickBot="1" x14ac:dyDescent="0.3">
      <c r="B20" s="65"/>
      <c r="C20" s="66"/>
      <c r="D20" s="67"/>
      <c r="E20" s="131"/>
      <c r="F20" s="68"/>
      <c r="G20" s="69"/>
      <c r="H20" s="3"/>
    </row>
    <row r="21" spans="2:11" ht="15.75" thickBot="1" x14ac:dyDescent="0.3">
      <c r="B21" s="8" t="s">
        <v>8</v>
      </c>
      <c r="C21" s="9" t="s">
        <v>11</v>
      </c>
      <c r="D21" s="44" t="s">
        <v>137</v>
      </c>
      <c r="E21" s="44" t="s">
        <v>140</v>
      </c>
      <c r="F21" s="9" t="s">
        <v>7</v>
      </c>
      <c r="G21" s="119" t="s">
        <v>95</v>
      </c>
      <c r="H21" s="9" t="s">
        <v>12</v>
      </c>
      <c r="I21" s="9" t="s">
        <v>25</v>
      </c>
      <c r="J21" s="52" t="s">
        <v>26</v>
      </c>
      <c r="K21" s="34" t="s">
        <v>35</v>
      </c>
    </row>
    <row r="22" spans="2:11" x14ac:dyDescent="0.25">
      <c r="B22" s="158" t="s">
        <v>8</v>
      </c>
      <c r="C22" s="159" t="s">
        <v>15</v>
      </c>
      <c r="D22" s="160" t="s">
        <v>17</v>
      </c>
      <c r="E22" s="161" t="s">
        <v>151</v>
      </c>
      <c r="F22" s="159" t="s">
        <v>16</v>
      </c>
      <c r="G22" s="162" t="s">
        <v>16</v>
      </c>
      <c r="H22" s="163" t="s">
        <v>14</v>
      </c>
      <c r="I22" s="159" t="s">
        <v>25</v>
      </c>
      <c r="J22" s="159" t="s">
        <v>26</v>
      </c>
      <c r="K22" s="164" t="s">
        <v>35</v>
      </c>
    </row>
    <row r="23" spans="2:11" x14ac:dyDescent="0.25">
      <c r="B23" s="21">
        <v>1</v>
      </c>
      <c r="C23" s="10"/>
      <c r="D23" s="46"/>
      <c r="E23" s="46"/>
      <c r="F23" s="10"/>
      <c r="G23" s="10"/>
      <c r="H23" s="12" t="str">
        <f t="shared" ref="H23:H86" si="0">IF(G23 &lt;&gt; "",VLOOKUP($G23,Defect_severity,2,FALSE),"")</f>
        <v/>
      </c>
      <c r="I23" s="10"/>
      <c r="J23" s="46"/>
      <c r="K23" s="35"/>
    </row>
    <row r="24" spans="2:11" x14ac:dyDescent="0.25">
      <c r="B24" s="21">
        <f>B23+1</f>
        <v>2</v>
      </c>
      <c r="C24" s="10"/>
      <c r="D24" s="46"/>
      <c r="E24" s="46"/>
      <c r="F24" s="10"/>
      <c r="G24" s="10"/>
      <c r="H24" s="12" t="str">
        <f t="shared" si="0"/>
        <v/>
      </c>
      <c r="I24" s="10"/>
      <c r="J24" s="46"/>
      <c r="K24" s="35"/>
    </row>
    <row r="25" spans="2:11" x14ac:dyDescent="0.25">
      <c r="B25" s="21">
        <f t="shared" ref="B25:B88" si="1">B24+1</f>
        <v>3</v>
      </c>
      <c r="C25" s="10"/>
      <c r="D25" s="46"/>
      <c r="E25" s="46"/>
      <c r="F25" s="10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si="1"/>
        <v>4</v>
      </c>
      <c r="C26" s="10"/>
      <c r="D26" s="46"/>
      <c r="E26" s="46"/>
      <c r="F26" s="10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5</v>
      </c>
      <c r="C27" s="10"/>
      <c r="D27" s="46"/>
      <c r="E27" s="46"/>
      <c r="F27" s="10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6</v>
      </c>
      <c r="C28" s="10"/>
      <c r="D28" s="46"/>
      <c r="E28" s="46"/>
      <c r="F28" s="10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7</v>
      </c>
      <c r="C29" s="10"/>
      <c r="D29" s="46"/>
      <c r="E29" s="46"/>
      <c r="F29" s="10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8</v>
      </c>
      <c r="C30" s="10"/>
      <c r="D30" s="46"/>
      <c r="E30" s="46"/>
      <c r="F30" s="10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9</v>
      </c>
      <c r="C31" s="10"/>
      <c r="D31" s="46"/>
      <c r="E31" s="46"/>
      <c r="F31" s="10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10</v>
      </c>
      <c r="C32" s="10"/>
      <c r="D32" s="46"/>
      <c r="E32" s="46"/>
      <c r="F32" s="10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11</v>
      </c>
      <c r="C33" s="10"/>
      <c r="D33" s="46"/>
      <c r="E33" s="46"/>
      <c r="F33" s="10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12</v>
      </c>
      <c r="C34" s="10"/>
      <c r="D34" s="46"/>
      <c r="E34" s="46"/>
      <c r="F34" s="10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13</v>
      </c>
      <c r="C35" s="10"/>
      <c r="D35" s="46"/>
      <c r="E35" s="46"/>
      <c r="F35" s="10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14</v>
      </c>
      <c r="C36" s="10"/>
      <c r="D36" s="46"/>
      <c r="E36" s="46"/>
      <c r="F36" s="10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15</v>
      </c>
      <c r="C37" s="10"/>
      <c r="D37" s="46"/>
      <c r="E37" s="46"/>
      <c r="F37" s="10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16</v>
      </c>
      <c r="C38" s="10"/>
      <c r="D38" s="46"/>
      <c r="E38" s="46"/>
      <c r="F38" s="10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17</v>
      </c>
      <c r="C39" s="10"/>
      <c r="D39" s="46"/>
      <c r="E39" s="46"/>
      <c r="F39" s="10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18</v>
      </c>
      <c r="C40" s="10"/>
      <c r="D40" s="46"/>
      <c r="E40" s="46"/>
      <c r="F40" s="10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19</v>
      </c>
      <c r="C41" s="10"/>
      <c r="D41" s="46"/>
      <c r="E41" s="46"/>
      <c r="F41" s="10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20</v>
      </c>
      <c r="C42" s="10"/>
      <c r="D42" s="46"/>
      <c r="E42" s="46"/>
      <c r="F42" s="10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21</v>
      </c>
      <c r="C43" s="10"/>
      <c r="D43" s="46"/>
      <c r="E43" s="46"/>
      <c r="F43" s="10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22</v>
      </c>
      <c r="C44" s="10"/>
      <c r="D44" s="46"/>
      <c r="E44" s="46"/>
      <c r="F44" s="10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23</v>
      </c>
      <c r="C45" s="10"/>
      <c r="D45" s="46"/>
      <c r="E45" s="46"/>
      <c r="F45" s="10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24</v>
      </c>
      <c r="C46" s="10"/>
      <c r="D46" s="46"/>
      <c r="E46" s="46"/>
      <c r="F46" s="10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25</v>
      </c>
      <c r="C47" s="10"/>
      <c r="D47" s="46"/>
      <c r="E47" s="46"/>
      <c r="F47" s="10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26</v>
      </c>
      <c r="C48" s="10"/>
      <c r="D48" s="46"/>
      <c r="E48" s="46"/>
      <c r="F48" s="10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27</v>
      </c>
      <c r="C49" s="10"/>
      <c r="D49" s="46"/>
      <c r="E49" s="46"/>
      <c r="F49" s="10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28</v>
      </c>
      <c r="C50" s="10"/>
      <c r="D50" s="46"/>
      <c r="E50" s="46"/>
      <c r="F50" s="10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29</v>
      </c>
      <c r="C51" s="10"/>
      <c r="D51" s="46"/>
      <c r="E51" s="46"/>
      <c r="F51" s="10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30</v>
      </c>
      <c r="C52" s="10"/>
      <c r="D52" s="46"/>
      <c r="E52" s="46"/>
      <c r="F52" s="10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31</v>
      </c>
      <c r="C53" s="10"/>
      <c r="D53" s="46"/>
      <c r="E53" s="46"/>
      <c r="F53" s="10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32</v>
      </c>
      <c r="C54" s="10"/>
      <c r="D54" s="46"/>
      <c r="E54" s="46"/>
      <c r="F54" s="10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33</v>
      </c>
      <c r="C55" s="10"/>
      <c r="D55" s="46"/>
      <c r="E55" s="46"/>
      <c r="F55" s="10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34</v>
      </c>
      <c r="C56" s="10"/>
      <c r="D56" s="46"/>
      <c r="E56" s="46"/>
      <c r="F56" s="10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35</v>
      </c>
      <c r="C57" s="10"/>
      <c r="D57" s="46"/>
      <c r="E57" s="46"/>
      <c r="F57" s="10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36</v>
      </c>
      <c r="C58" s="10"/>
      <c r="D58" s="46"/>
      <c r="E58" s="46"/>
      <c r="F58" s="10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37</v>
      </c>
      <c r="C59" s="10"/>
      <c r="D59" s="46"/>
      <c r="E59" s="46"/>
      <c r="F59" s="10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38</v>
      </c>
      <c r="C60" s="10"/>
      <c r="D60" s="46"/>
      <c r="E60" s="46"/>
      <c r="F60" s="10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39</v>
      </c>
      <c r="C61" s="10"/>
      <c r="D61" s="46"/>
      <c r="E61" s="46"/>
      <c r="F61" s="10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40</v>
      </c>
      <c r="C62" s="10"/>
      <c r="D62" s="46"/>
      <c r="E62" s="46"/>
      <c r="F62" s="10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41</v>
      </c>
      <c r="C63" s="10"/>
      <c r="D63" s="46"/>
      <c r="E63" s="46"/>
      <c r="F63" s="10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42</v>
      </c>
      <c r="C64" s="10"/>
      <c r="D64" s="46"/>
      <c r="E64" s="46"/>
      <c r="F64" s="10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43</v>
      </c>
      <c r="C65" s="10"/>
      <c r="D65" s="46"/>
      <c r="E65" s="46"/>
      <c r="F65" s="10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44</v>
      </c>
      <c r="C66" s="10"/>
      <c r="D66" s="46"/>
      <c r="E66" s="46"/>
      <c r="F66" s="10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45</v>
      </c>
      <c r="C67" s="10"/>
      <c r="D67" s="46"/>
      <c r="E67" s="46"/>
      <c r="F67" s="10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46</v>
      </c>
      <c r="C68" s="10"/>
      <c r="D68" s="46"/>
      <c r="E68" s="46"/>
      <c r="F68" s="10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47</v>
      </c>
      <c r="C69" s="10"/>
      <c r="D69" s="46"/>
      <c r="E69" s="46"/>
      <c r="F69" s="10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48</v>
      </c>
      <c r="C70" s="10"/>
      <c r="D70" s="46"/>
      <c r="E70" s="46"/>
      <c r="F70" s="10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49</v>
      </c>
      <c r="C71" s="10"/>
      <c r="D71" s="46"/>
      <c r="E71" s="46"/>
      <c r="F71" s="10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50</v>
      </c>
      <c r="C72" s="10"/>
      <c r="D72" s="46"/>
      <c r="E72" s="46"/>
      <c r="F72" s="10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51</v>
      </c>
      <c r="C73" s="10"/>
      <c r="D73" s="46"/>
      <c r="E73" s="46"/>
      <c r="F73" s="10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52</v>
      </c>
      <c r="C74" s="10"/>
      <c r="D74" s="46"/>
      <c r="E74" s="46"/>
      <c r="F74" s="10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53</v>
      </c>
      <c r="C75" s="10"/>
      <c r="D75" s="46"/>
      <c r="E75" s="46"/>
      <c r="F75" s="10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54</v>
      </c>
      <c r="C76" s="10"/>
      <c r="D76" s="46"/>
      <c r="E76" s="46"/>
      <c r="F76" s="10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55</v>
      </c>
      <c r="C77" s="10"/>
      <c r="D77" s="46"/>
      <c r="E77" s="46"/>
      <c r="F77" s="10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56</v>
      </c>
      <c r="C78" s="10"/>
      <c r="D78" s="46"/>
      <c r="E78" s="46"/>
      <c r="F78" s="10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57</v>
      </c>
      <c r="C79" s="10"/>
      <c r="D79" s="46"/>
      <c r="E79" s="46"/>
      <c r="F79" s="10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58</v>
      </c>
      <c r="C80" s="10"/>
      <c r="D80" s="46"/>
      <c r="E80" s="46"/>
      <c r="F80" s="10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59</v>
      </c>
      <c r="C81" s="10"/>
      <c r="D81" s="46"/>
      <c r="E81" s="46"/>
      <c r="F81" s="10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60</v>
      </c>
      <c r="C82" s="10"/>
      <c r="D82" s="46"/>
      <c r="E82" s="46"/>
      <c r="F82" s="10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61</v>
      </c>
      <c r="C83" s="10"/>
      <c r="D83" s="46"/>
      <c r="E83" s="46"/>
      <c r="F83" s="10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62</v>
      </c>
      <c r="C84" s="10"/>
      <c r="D84" s="46"/>
      <c r="E84" s="46"/>
      <c r="F84" s="10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63</v>
      </c>
      <c r="C85" s="10"/>
      <c r="D85" s="46"/>
      <c r="E85" s="46"/>
      <c r="F85" s="10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64</v>
      </c>
      <c r="C86" s="10"/>
      <c r="D86" s="46"/>
      <c r="E86" s="46"/>
      <c r="F86" s="10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65</v>
      </c>
      <c r="C87" s="10"/>
      <c r="D87" s="46"/>
      <c r="E87" s="46"/>
      <c r="F87" s="10"/>
      <c r="G87" s="10"/>
      <c r="H87" s="12" t="str">
        <f t="shared" ref="H87:H150" si="2">IF(G87 &lt;&gt; "",VLOOKUP($G87,Defect_severity,2,FALSE),"")</f>
        <v/>
      </c>
      <c r="I87" s="10"/>
      <c r="J87" s="46"/>
      <c r="K87" s="35"/>
    </row>
    <row r="88" spans="2:11" x14ac:dyDescent="0.25">
      <c r="B88" s="21">
        <f t="shared" si="1"/>
        <v>66</v>
      </c>
      <c r="C88" s="10"/>
      <c r="D88" s="46"/>
      <c r="E88" s="46"/>
      <c r="F88" s="10"/>
      <c r="G88" s="10"/>
      <c r="H88" s="12" t="str">
        <f t="shared" si="2"/>
        <v/>
      </c>
      <c r="I88" s="10"/>
      <c r="J88" s="46"/>
      <c r="K88" s="35"/>
    </row>
    <row r="89" spans="2:11" x14ac:dyDescent="0.25">
      <c r="B89" s="21">
        <f t="shared" ref="B89:B152" si="3">B88+1</f>
        <v>67</v>
      </c>
      <c r="C89" s="10"/>
      <c r="D89" s="46"/>
      <c r="E89" s="46"/>
      <c r="F89" s="10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si="3"/>
        <v>68</v>
      </c>
      <c r="C90" s="10"/>
      <c r="D90" s="46"/>
      <c r="E90" s="46"/>
      <c r="F90" s="10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69</v>
      </c>
      <c r="C91" s="10"/>
      <c r="D91" s="46"/>
      <c r="E91" s="46"/>
      <c r="F91" s="10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70</v>
      </c>
      <c r="C92" s="10"/>
      <c r="D92" s="46"/>
      <c r="E92" s="46"/>
      <c r="F92" s="10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71</v>
      </c>
      <c r="C93" s="10"/>
      <c r="D93" s="46"/>
      <c r="E93" s="46"/>
      <c r="F93" s="10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72</v>
      </c>
      <c r="C94" s="10"/>
      <c r="D94" s="46"/>
      <c r="E94" s="46"/>
      <c r="F94" s="10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73</v>
      </c>
      <c r="C95" s="10"/>
      <c r="D95" s="46"/>
      <c r="E95" s="46"/>
      <c r="F95" s="10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74</v>
      </c>
      <c r="C96" s="10"/>
      <c r="D96" s="46"/>
      <c r="E96" s="46"/>
      <c r="F96" s="10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75</v>
      </c>
      <c r="C97" s="10"/>
      <c r="D97" s="46"/>
      <c r="E97" s="46"/>
      <c r="F97" s="10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76</v>
      </c>
      <c r="C98" s="10"/>
      <c r="D98" s="46"/>
      <c r="E98" s="46"/>
      <c r="F98" s="10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77</v>
      </c>
      <c r="C99" s="10"/>
      <c r="D99" s="46"/>
      <c r="E99" s="46"/>
      <c r="F99" s="10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78</v>
      </c>
      <c r="C100" s="10"/>
      <c r="D100" s="46"/>
      <c r="E100" s="46"/>
      <c r="F100" s="10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79</v>
      </c>
      <c r="C101" s="10"/>
      <c r="D101" s="46"/>
      <c r="E101" s="46"/>
      <c r="F101" s="10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80</v>
      </c>
      <c r="C102" s="10"/>
      <c r="D102" s="46"/>
      <c r="E102" s="46"/>
      <c r="F102" s="10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81</v>
      </c>
      <c r="C103" s="10"/>
      <c r="D103" s="46"/>
      <c r="E103" s="46"/>
      <c r="F103" s="10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82</v>
      </c>
      <c r="C104" s="10"/>
      <c r="D104" s="46"/>
      <c r="E104" s="46"/>
      <c r="F104" s="10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83</v>
      </c>
      <c r="C105" s="10"/>
      <c r="D105" s="46"/>
      <c r="E105" s="46"/>
      <c r="F105" s="10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84</v>
      </c>
      <c r="C106" s="10"/>
      <c r="D106" s="46"/>
      <c r="E106" s="46"/>
      <c r="F106" s="10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85</v>
      </c>
      <c r="C107" s="10"/>
      <c r="D107" s="46"/>
      <c r="E107" s="46"/>
      <c r="F107" s="10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86</v>
      </c>
      <c r="C108" s="10"/>
      <c r="D108" s="46"/>
      <c r="E108" s="46"/>
      <c r="F108" s="10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87</v>
      </c>
      <c r="C109" s="10"/>
      <c r="D109" s="46"/>
      <c r="E109" s="46"/>
      <c r="F109" s="10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88</v>
      </c>
      <c r="C110" s="10"/>
      <c r="D110" s="46"/>
      <c r="E110" s="46"/>
      <c r="F110" s="10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89</v>
      </c>
      <c r="C111" s="10"/>
      <c r="D111" s="46"/>
      <c r="E111" s="46"/>
      <c r="F111" s="10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90</v>
      </c>
      <c r="C112" s="10"/>
      <c r="D112" s="46"/>
      <c r="E112" s="46"/>
      <c r="F112" s="10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91</v>
      </c>
      <c r="C113" s="10"/>
      <c r="D113" s="46"/>
      <c r="E113" s="46"/>
      <c r="F113" s="10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92</v>
      </c>
      <c r="C114" s="10"/>
      <c r="D114" s="46"/>
      <c r="E114" s="46"/>
      <c r="F114" s="10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93</v>
      </c>
      <c r="C115" s="10"/>
      <c r="D115" s="46"/>
      <c r="E115" s="46"/>
      <c r="F115" s="10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94</v>
      </c>
      <c r="C116" s="10"/>
      <c r="D116" s="46"/>
      <c r="E116" s="46"/>
      <c r="F116" s="10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95</v>
      </c>
      <c r="C117" s="10"/>
      <c r="D117" s="46"/>
      <c r="E117" s="46"/>
      <c r="F117" s="10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96</v>
      </c>
      <c r="C118" s="10"/>
      <c r="D118" s="46"/>
      <c r="E118" s="46"/>
      <c r="F118" s="10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97</v>
      </c>
      <c r="C119" s="10"/>
      <c r="D119" s="46"/>
      <c r="E119" s="46"/>
      <c r="F119" s="10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98</v>
      </c>
      <c r="C120" s="10"/>
      <c r="D120" s="46"/>
      <c r="E120" s="46"/>
      <c r="F120" s="10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99</v>
      </c>
      <c r="C121" s="10"/>
      <c r="D121" s="46"/>
      <c r="E121" s="46"/>
      <c r="F121" s="10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100</v>
      </c>
      <c r="C122" s="10"/>
      <c r="D122" s="46"/>
      <c r="E122" s="46"/>
      <c r="F122" s="10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101</v>
      </c>
      <c r="C123" s="10"/>
      <c r="D123" s="46"/>
      <c r="E123" s="46"/>
      <c r="F123" s="10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102</v>
      </c>
      <c r="C124" s="10"/>
      <c r="D124" s="46"/>
      <c r="E124" s="46"/>
      <c r="F124" s="10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103</v>
      </c>
      <c r="C125" s="10"/>
      <c r="D125" s="46"/>
      <c r="E125" s="46"/>
      <c r="F125" s="10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104</v>
      </c>
      <c r="C126" s="10"/>
      <c r="D126" s="46"/>
      <c r="E126" s="46"/>
      <c r="F126" s="10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105</v>
      </c>
      <c r="C127" s="10"/>
      <c r="D127" s="46"/>
      <c r="E127" s="46"/>
      <c r="F127" s="10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106</v>
      </c>
      <c r="C128" s="10"/>
      <c r="D128" s="46"/>
      <c r="E128" s="46"/>
      <c r="F128" s="10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107</v>
      </c>
      <c r="C129" s="10"/>
      <c r="D129" s="46"/>
      <c r="E129" s="46"/>
      <c r="F129" s="10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108</v>
      </c>
      <c r="C130" s="10"/>
      <c r="D130" s="46"/>
      <c r="E130" s="46"/>
      <c r="F130" s="10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109</v>
      </c>
      <c r="C131" s="10"/>
      <c r="D131" s="46"/>
      <c r="E131" s="46"/>
      <c r="F131" s="10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110</v>
      </c>
      <c r="C132" s="10"/>
      <c r="D132" s="46"/>
      <c r="E132" s="46"/>
      <c r="F132" s="10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111</v>
      </c>
      <c r="C133" s="10"/>
      <c r="D133" s="46"/>
      <c r="E133" s="46"/>
      <c r="F133" s="10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112</v>
      </c>
      <c r="C134" s="10"/>
      <c r="D134" s="46"/>
      <c r="E134" s="46"/>
      <c r="F134" s="10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113</v>
      </c>
      <c r="C135" s="10"/>
      <c r="D135" s="46"/>
      <c r="E135" s="46"/>
      <c r="F135" s="10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114</v>
      </c>
      <c r="C136" s="10"/>
      <c r="D136" s="46"/>
      <c r="E136" s="46"/>
      <c r="F136" s="10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115</v>
      </c>
      <c r="C137" s="10"/>
      <c r="D137" s="46"/>
      <c r="E137" s="46"/>
      <c r="F137" s="10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116</v>
      </c>
      <c r="C138" s="10"/>
      <c r="D138" s="46"/>
      <c r="E138" s="46"/>
      <c r="F138" s="10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117</v>
      </c>
      <c r="C139" s="10"/>
      <c r="D139" s="46"/>
      <c r="E139" s="46"/>
      <c r="F139" s="10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118</v>
      </c>
      <c r="C140" s="10"/>
      <c r="D140" s="46"/>
      <c r="E140" s="46"/>
      <c r="F140" s="10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119</v>
      </c>
      <c r="C141" s="10"/>
      <c r="D141" s="46"/>
      <c r="E141" s="46"/>
      <c r="F141" s="10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120</v>
      </c>
      <c r="C142" s="10"/>
      <c r="D142" s="46"/>
      <c r="E142" s="46"/>
      <c r="F142" s="10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121</v>
      </c>
      <c r="C143" s="10"/>
      <c r="D143" s="46"/>
      <c r="E143" s="46"/>
      <c r="F143" s="10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122</v>
      </c>
      <c r="C144" s="10"/>
      <c r="D144" s="46"/>
      <c r="E144" s="46"/>
      <c r="F144" s="10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123</v>
      </c>
      <c r="C145" s="10"/>
      <c r="D145" s="46"/>
      <c r="E145" s="46"/>
      <c r="F145" s="10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124</v>
      </c>
      <c r="C146" s="10"/>
      <c r="D146" s="46"/>
      <c r="E146" s="46"/>
      <c r="F146" s="10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125</v>
      </c>
      <c r="C147" s="10"/>
      <c r="D147" s="46"/>
      <c r="E147" s="46"/>
      <c r="F147" s="10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126</v>
      </c>
      <c r="C148" s="10"/>
      <c r="D148" s="46"/>
      <c r="E148" s="46"/>
      <c r="F148" s="10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127</v>
      </c>
      <c r="C149" s="10"/>
      <c r="D149" s="46"/>
      <c r="E149" s="46"/>
      <c r="F149" s="10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128</v>
      </c>
      <c r="C150" s="10"/>
      <c r="D150" s="46"/>
      <c r="E150" s="46"/>
      <c r="F150" s="10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129</v>
      </c>
      <c r="C151" s="10"/>
      <c r="D151" s="46"/>
      <c r="E151" s="46"/>
      <c r="F151" s="10"/>
      <c r="G151" s="10"/>
      <c r="H151" s="12" t="str">
        <f t="shared" ref="H151:H214" si="4">IF(G151 &lt;&gt; "",VLOOKUP($G151,Defect_severity,2,FALSE),"")</f>
        <v/>
      </c>
      <c r="I151" s="10"/>
      <c r="J151" s="46"/>
      <c r="K151" s="35"/>
    </row>
    <row r="152" spans="2:11" x14ac:dyDescent="0.25">
      <c r="B152" s="21">
        <f t="shared" si="3"/>
        <v>130</v>
      </c>
      <c r="C152" s="10"/>
      <c r="D152" s="46"/>
      <c r="E152" s="46"/>
      <c r="F152" s="10"/>
      <c r="G152" s="10"/>
      <c r="H152" s="12" t="str">
        <f t="shared" si="4"/>
        <v/>
      </c>
      <c r="I152" s="10"/>
      <c r="J152" s="46"/>
      <c r="K152" s="35"/>
    </row>
    <row r="153" spans="2:11" x14ac:dyDescent="0.25">
      <c r="B153" s="21">
        <f t="shared" ref="B153:B216" si="5">B152+1</f>
        <v>131</v>
      </c>
      <c r="C153" s="10"/>
      <c r="D153" s="46"/>
      <c r="E153" s="46"/>
      <c r="F153" s="10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si="5"/>
        <v>132</v>
      </c>
      <c r="C154" s="10"/>
      <c r="D154" s="46"/>
      <c r="E154" s="46"/>
      <c r="F154" s="10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133</v>
      </c>
      <c r="C155" s="10"/>
      <c r="D155" s="46"/>
      <c r="E155" s="46"/>
      <c r="F155" s="10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134</v>
      </c>
      <c r="C156" s="10"/>
      <c r="D156" s="46"/>
      <c r="E156" s="46"/>
      <c r="F156" s="10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135</v>
      </c>
      <c r="C157" s="10"/>
      <c r="D157" s="46"/>
      <c r="E157" s="46"/>
      <c r="F157" s="10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136</v>
      </c>
      <c r="C158" s="10"/>
      <c r="D158" s="46"/>
      <c r="E158" s="46"/>
      <c r="F158" s="10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137</v>
      </c>
      <c r="C159" s="10"/>
      <c r="D159" s="46"/>
      <c r="E159" s="46"/>
      <c r="F159" s="10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138</v>
      </c>
      <c r="C160" s="10"/>
      <c r="D160" s="46"/>
      <c r="E160" s="46"/>
      <c r="F160" s="10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139</v>
      </c>
      <c r="C161" s="10"/>
      <c r="D161" s="46"/>
      <c r="E161" s="46"/>
      <c r="F161" s="10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140</v>
      </c>
      <c r="C162" s="10"/>
      <c r="D162" s="46"/>
      <c r="E162" s="46"/>
      <c r="F162" s="10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141</v>
      </c>
      <c r="C163" s="10"/>
      <c r="D163" s="46"/>
      <c r="E163" s="46"/>
      <c r="F163" s="10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142</v>
      </c>
      <c r="C164" s="10"/>
      <c r="D164" s="46"/>
      <c r="E164" s="46"/>
      <c r="F164" s="10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143</v>
      </c>
      <c r="C165" s="10"/>
      <c r="D165" s="46"/>
      <c r="E165" s="46"/>
      <c r="F165" s="10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144</v>
      </c>
      <c r="C166" s="10"/>
      <c r="D166" s="46"/>
      <c r="E166" s="46"/>
      <c r="F166" s="10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145</v>
      </c>
      <c r="C167" s="10"/>
      <c r="D167" s="46"/>
      <c r="E167" s="46"/>
      <c r="F167" s="10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146</v>
      </c>
      <c r="C168" s="10"/>
      <c r="D168" s="46"/>
      <c r="E168" s="46"/>
      <c r="F168" s="10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147</v>
      </c>
      <c r="C169" s="10"/>
      <c r="D169" s="46"/>
      <c r="E169" s="46"/>
      <c r="F169" s="10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148</v>
      </c>
      <c r="C170" s="10"/>
      <c r="D170" s="46"/>
      <c r="E170" s="46"/>
      <c r="F170" s="10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149</v>
      </c>
      <c r="C171" s="10"/>
      <c r="D171" s="46"/>
      <c r="E171" s="46"/>
      <c r="F171" s="10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150</v>
      </c>
      <c r="C172" s="10"/>
      <c r="D172" s="46"/>
      <c r="E172" s="46"/>
      <c r="F172" s="10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151</v>
      </c>
      <c r="C173" s="10"/>
      <c r="D173" s="46"/>
      <c r="E173" s="46"/>
      <c r="F173" s="10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152</v>
      </c>
      <c r="C174" s="10"/>
      <c r="D174" s="46"/>
      <c r="E174" s="46"/>
      <c r="F174" s="10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153</v>
      </c>
      <c r="C175" s="10"/>
      <c r="D175" s="46"/>
      <c r="E175" s="46"/>
      <c r="F175" s="10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154</v>
      </c>
      <c r="C176" s="10"/>
      <c r="D176" s="46"/>
      <c r="E176" s="46"/>
      <c r="F176" s="10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155</v>
      </c>
      <c r="C177" s="10"/>
      <c r="D177" s="46"/>
      <c r="E177" s="46"/>
      <c r="F177" s="10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156</v>
      </c>
      <c r="C178" s="10"/>
      <c r="D178" s="46"/>
      <c r="E178" s="46"/>
      <c r="F178" s="10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157</v>
      </c>
      <c r="C179" s="10"/>
      <c r="D179" s="46"/>
      <c r="E179" s="46"/>
      <c r="F179" s="10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158</v>
      </c>
      <c r="C180" s="10"/>
      <c r="D180" s="46"/>
      <c r="E180" s="46"/>
      <c r="F180" s="10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159</v>
      </c>
      <c r="C181" s="10"/>
      <c r="D181" s="46"/>
      <c r="E181" s="46"/>
      <c r="F181" s="10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160</v>
      </c>
      <c r="C182" s="10"/>
      <c r="D182" s="46"/>
      <c r="E182" s="46"/>
      <c r="F182" s="10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161</v>
      </c>
      <c r="C183" s="10"/>
      <c r="D183" s="46"/>
      <c r="E183" s="46"/>
      <c r="F183" s="10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162</v>
      </c>
      <c r="C184" s="10"/>
      <c r="D184" s="46"/>
      <c r="E184" s="46"/>
      <c r="F184" s="10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163</v>
      </c>
      <c r="C185" s="10"/>
      <c r="D185" s="46"/>
      <c r="E185" s="46"/>
      <c r="F185" s="10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164</v>
      </c>
      <c r="C186" s="10"/>
      <c r="D186" s="46"/>
      <c r="E186" s="46"/>
      <c r="F186" s="10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165</v>
      </c>
      <c r="C187" s="10"/>
      <c r="D187" s="46"/>
      <c r="E187" s="46"/>
      <c r="F187" s="10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166</v>
      </c>
      <c r="C188" s="10"/>
      <c r="D188" s="46"/>
      <c r="E188" s="46"/>
      <c r="F188" s="10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167</v>
      </c>
      <c r="C189" s="10"/>
      <c r="D189" s="46"/>
      <c r="E189" s="46"/>
      <c r="F189" s="10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168</v>
      </c>
      <c r="C190" s="10"/>
      <c r="D190" s="46"/>
      <c r="E190" s="46"/>
      <c r="F190" s="10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169</v>
      </c>
      <c r="C191" s="10"/>
      <c r="D191" s="46"/>
      <c r="E191" s="46"/>
      <c r="F191" s="10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170</v>
      </c>
      <c r="C192" s="10"/>
      <c r="D192" s="46"/>
      <c r="E192" s="46"/>
      <c r="F192" s="10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171</v>
      </c>
      <c r="C193" s="10"/>
      <c r="D193" s="46"/>
      <c r="E193" s="46"/>
      <c r="F193" s="10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172</v>
      </c>
      <c r="C194" s="10"/>
      <c r="D194" s="46"/>
      <c r="E194" s="46"/>
      <c r="F194" s="10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173</v>
      </c>
      <c r="C195" s="10"/>
      <c r="D195" s="46"/>
      <c r="E195" s="46"/>
      <c r="F195" s="10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174</v>
      </c>
      <c r="C196" s="10"/>
      <c r="D196" s="46"/>
      <c r="E196" s="46"/>
      <c r="F196" s="10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175</v>
      </c>
      <c r="C197" s="10"/>
      <c r="D197" s="46"/>
      <c r="E197" s="46"/>
      <c r="F197" s="10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176</v>
      </c>
      <c r="C198" s="10"/>
      <c r="D198" s="46"/>
      <c r="E198" s="46"/>
      <c r="F198" s="10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177</v>
      </c>
      <c r="C199" s="10"/>
      <c r="D199" s="46"/>
      <c r="E199" s="46"/>
      <c r="F199" s="10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178</v>
      </c>
      <c r="C200" s="10"/>
      <c r="D200" s="46"/>
      <c r="E200" s="46"/>
      <c r="F200" s="10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179</v>
      </c>
      <c r="C201" s="10"/>
      <c r="D201" s="46"/>
      <c r="E201" s="46"/>
      <c r="F201" s="10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180</v>
      </c>
      <c r="C202" s="10"/>
      <c r="D202" s="46"/>
      <c r="E202" s="46"/>
      <c r="F202" s="10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181</v>
      </c>
      <c r="C203" s="10"/>
      <c r="D203" s="46"/>
      <c r="E203" s="46"/>
      <c r="F203" s="10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182</v>
      </c>
      <c r="C204" s="10"/>
      <c r="D204" s="46"/>
      <c r="E204" s="46"/>
      <c r="F204" s="10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183</v>
      </c>
      <c r="C205" s="10"/>
      <c r="D205" s="46"/>
      <c r="E205" s="46"/>
      <c r="F205" s="10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184</v>
      </c>
      <c r="C206" s="10"/>
      <c r="D206" s="46"/>
      <c r="E206" s="46"/>
      <c r="F206" s="10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185</v>
      </c>
      <c r="C207" s="10"/>
      <c r="D207" s="46"/>
      <c r="E207" s="46"/>
      <c r="F207" s="10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186</v>
      </c>
      <c r="C208" s="10"/>
      <c r="D208" s="46"/>
      <c r="E208" s="46"/>
      <c r="F208" s="10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187</v>
      </c>
      <c r="C209" s="10"/>
      <c r="D209" s="46"/>
      <c r="E209" s="46"/>
      <c r="F209" s="10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188</v>
      </c>
      <c r="C210" s="10"/>
      <c r="D210" s="46"/>
      <c r="E210" s="46"/>
      <c r="F210" s="10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189</v>
      </c>
      <c r="C211" s="10"/>
      <c r="D211" s="46"/>
      <c r="E211" s="46"/>
      <c r="F211" s="10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190</v>
      </c>
      <c r="C212" s="10"/>
      <c r="D212" s="46"/>
      <c r="E212" s="46"/>
      <c r="F212" s="10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191</v>
      </c>
      <c r="C213" s="10"/>
      <c r="D213" s="46"/>
      <c r="E213" s="46"/>
      <c r="F213" s="10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192</v>
      </c>
      <c r="C214" s="10"/>
      <c r="D214" s="46"/>
      <c r="E214" s="46"/>
      <c r="F214" s="10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193</v>
      </c>
      <c r="C215" s="10"/>
      <c r="D215" s="46"/>
      <c r="E215" s="46"/>
      <c r="F215" s="10"/>
      <c r="G215" s="10"/>
      <c r="H215" s="12" t="str">
        <f t="shared" ref="H215:H278" si="6">IF(G215 &lt;&gt; "",VLOOKUP($G215,Defect_severity,2,FALSE),"")</f>
        <v/>
      </c>
      <c r="I215" s="10"/>
      <c r="J215" s="46"/>
      <c r="K215" s="35"/>
    </row>
    <row r="216" spans="2:11" x14ac:dyDescent="0.25">
      <c r="B216" s="21">
        <f t="shared" si="5"/>
        <v>194</v>
      </c>
      <c r="C216" s="10"/>
      <c r="D216" s="46"/>
      <c r="E216" s="46"/>
      <c r="F216" s="10"/>
      <c r="G216" s="10"/>
      <c r="H216" s="12" t="str">
        <f t="shared" si="6"/>
        <v/>
      </c>
      <c r="I216" s="10"/>
      <c r="J216" s="46"/>
      <c r="K216" s="35"/>
    </row>
    <row r="217" spans="2:11" x14ac:dyDescent="0.25">
      <c r="B217" s="21">
        <f t="shared" ref="B217:B280" si="7">B216+1</f>
        <v>195</v>
      </c>
      <c r="C217" s="10"/>
      <c r="D217" s="46"/>
      <c r="E217" s="46"/>
      <c r="F217" s="10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si="7"/>
        <v>196</v>
      </c>
      <c r="C218" s="10"/>
      <c r="D218" s="46"/>
      <c r="E218" s="46"/>
      <c r="F218" s="10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197</v>
      </c>
      <c r="C219" s="10"/>
      <c r="D219" s="46"/>
      <c r="E219" s="46"/>
      <c r="F219" s="10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198</v>
      </c>
      <c r="C220" s="10"/>
      <c r="D220" s="46"/>
      <c r="E220" s="46"/>
      <c r="F220" s="10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199</v>
      </c>
      <c r="C221" s="10"/>
      <c r="D221" s="46"/>
      <c r="E221" s="46"/>
      <c r="F221" s="10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200</v>
      </c>
      <c r="C222" s="10"/>
      <c r="D222" s="46"/>
      <c r="E222" s="46"/>
      <c r="F222" s="10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201</v>
      </c>
      <c r="C223" s="10"/>
      <c r="D223" s="46"/>
      <c r="E223" s="46"/>
      <c r="F223" s="10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202</v>
      </c>
      <c r="C224" s="10"/>
      <c r="D224" s="46"/>
      <c r="E224" s="46"/>
      <c r="F224" s="10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203</v>
      </c>
      <c r="C225" s="10"/>
      <c r="D225" s="46"/>
      <c r="E225" s="46"/>
      <c r="F225" s="10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204</v>
      </c>
      <c r="C226" s="10"/>
      <c r="D226" s="46"/>
      <c r="E226" s="46"/>
      <c r="F226" s="10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205</v>
      </c>
      <c r="C227" s="10"/>
      <c r="D227" s="46"/>
      <c r="E227" s="46"/>
      <c r="F227" s="10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206</v>
      </c>
      <c r="C228" s="10"/>
      <c r="D228" s="46"/>
      <c r="E228" s="46"/>
      <c r="F228" s="10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207</v>
      </c>
      <c r="C229" s="10"/>
      <c r="D229" s="46"/>
      <c r="E229" s="46"/>
      <c r="F229" s="10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208</v>
      </c>
      <c r="C230" s="10"/>
      <c r="D230" s="46"/>
      <c r="E230" s="46"/>
      <c r="F230" s="10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209</v>
      </c>
      <c r="C231" s="10"/>
      <c r="D231" s="46"/>
      <c r="E231" s="46"/>
      <c r="F231" s="10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210</v>
      </c>
      <c r="C232" s="10"/>
      <c r="D232" s="46"/>
      <c r="E232" s="46"/>
      <c r="F232" s="10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211</v>
      </c>
      <c r="C233" s="10"/>
      <c r="D233" s="46"/>
      <c r="E233" s="46"/>
      <c r="F233" s="10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212</v>
      </c>
      <c r="C234" s="10"/>
      <c r="D234" s="46"/>
      <c r="E234" s="46"/>
      <c r="F234" s="10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213</v>
      </c>
      <c r="C235" s="10"/>
      <c r="D235" s="46"/>
      <c r="E235" s="46"/>
      <c r="F235" s="10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214</v>
      </c>
      <c r="C236" s="10"/>
      <c r="D236" s="46"/>
      <c r="E236" s="46"/>
      <c r="F236" s="10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215</v>
      </c>
      <c r="C237" s="10"/>
      <c r="D237" s="46"/>
      <c r="E237" s="46"/>
      <c r="F237" s="10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216</v>
      </c>
      <c r="C238" s="10"/>
      <c r="D238" s="46"/>
      <c r="E238" s="46"/>
      <c r="F238" s="10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217</v>
      </c>
      <c r="C239" s="10"/>
      <c r="D239" s="46"/>
      <c r="E239" s="46"/>
      <c r="F239" s="10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218</v>
      </c>
      <c r="C240" s="10"/>
      <c r="D240" s="46"/>
      <c r="E240" s="46"/>
      <c r="F240" s="10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219</v>
      </c>
      <c r="C241" s="10"/>
      <c r="D241" s="46"/>
      <c r="E241" s="46"/>
      <c r="F241" s="10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220</v>
      </c>
      <c r="C242" s="10"/>
      <c r="D242" s="46"/>
      <c r="E242" s="46"/>
      <c r="F242" s="10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221</v>
      </c>
      <c r="C243" s="10"/>
      <c r="D243" s="46"/>
      <c r="E243" s="46"/>
      <c r="F243" s="10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222</v>
      </c>
      <c r="C244" s="10"/>
      <c r="D244" s="46"/>
      <c r="E244" s="46"/>
      <c r="F244" s="10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223</v>
      </c>
      <c r="C245" s="10"/>
      <c r="D245" s="46"/>
      <c r="E245" s="46"/>
      <c r="F245" s="10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224</v>
      </c>
      <c r="C246" s="10"/>
      <c r="D246" s="46"/>
      <c r="E246" s="46"/>
      <c r="F246" s="10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225</v>
      </c>
      <c r="C247" s="10"/>
      <c r="D247" s="46"/>
      <c r="E247" s="46"/>
      <c r="F247" s="10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226</v>
      </c>
      <c r="C248" s="10"/>
      <c r="D248" s="46"/>
      <c r="E248" s="46"/>
      <c r="F248" s="10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227</v>
      </c>
      <c r="C249" s="10"/>
      <c r="D249" s="46"/>
      <c r="E249" s="46"/>
      <c r="F249" s="10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228</v>
      </c>
      <c r="C250" s="10"/>
      <c r="D250" s="46"/>
      <c r="E250" s="46"/>
      <c r="F250" s="10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229</v>
      </c>
      <c r="C251" s="10"/>
      <c r="D251" s="46"/>
      <c r="E251" s="46"/>
      <c r="F251" s="10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230</v>
      </c>
      <c r="C252" s="10"/>
      <c r="D252" s="46"/>
      <c r="E252" s="46"/>
      <c r="F252" s="10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231</v>
      </c>
      <c r="C253" s="10"/>
      <c r="D253" s="46"/>
      <c r="E253" s="46"/>
      <c r="F253" s="10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232</v>
      </c>
      <c r="C254" s="10"/>
      <c r="D254" s="46"/>
      <c r="E254" s="46"/>
      <c r="F254" s="10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233</v>
      </c>
      <c r="C255" s="10"/>
      <c r="D255" s="46"/>
      <c r="E255" s="46"/>
      <c r="F255" s="10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234</v>
      </c>
      <c r="C256" s="10"/>
      <c r="D256" s="46"/>
      <c r="E256" s="46"/>
      <c r="F256" s="10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235</v>
      </c>
      <c r="C257" s="10"/>
      <c r="D257" s="46"/>
      <c r="E257" s="46"/>
      <c r="F257" s="10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236</v>
      </c>
      <c r="C258" s="10"/>
      <c r="D258" s="46"/>
      <c r="E258" s="46"/>
      <c r="F258" s="10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237</v>
      </c>
      <c r="C259" s="10"/>
      <c r="D259" s="46"/>
      <c r="E259" s="46"/>
      <c r="F259" s="10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238</v>
      </c>
      <c r="C260" s="10"/>
      <c r="D260" s="46"/>
      <c r="E260" s="46"/>
      <c r="F260" s="10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239</v>
      </c>
      <c r="C261" s="10"/>
      <c r="D261" s="46"/>
      <c r="E261" s="46"/>
      <c r="F261" s="10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240</v>
      </c>
      <c r="C262" s="10"/>
      <c r="D262" s="46"/>
      <c r="E262" s="46"/>
      <c r="F262" s="10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241</v>
      </c>
      <c r="C263" s="10"/>
      <c r="D263" s="46"/>
      <c r="E263" s="46"/>
      <c r="F263" s="10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242</v>
      </c>
      <c r="C264" s="10"/>
      <c r="D264" s="46"/>
      <c r="E264" s="46"/>
      <c r="F264" s="10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243</v>
      </c>
      <c r="C265" s="10"/>
      <c r="D265" s="46"/>
      <c r="E265" s="46"/>
      <c r="F265" s="10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244</v>
      </c>
      <c r="C266" s="10"/>
      <c r="D266" s="46"/>
      <c r="E266" s="46"/>
      <c r="F266" s="10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245</v>
      </c>
      <c r="C267" s="10"/>
      <c r="D267" s="46"/>
      <c r="E267" s="46"/>
      <c r="F267" s="10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246</v>
      </c>
      <c r="C268" s="10"/>
      <c r="D268" s="46"/>
      <c r="E268" s="46"/>
      <c r="F268" s="10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247</v>
      </c>
      <c r="C269" s="10"/>
      <c r="D269" s="46"/>
      <c r="E269" s="46"/>
      <c r="F269" s="10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248</v>
      </c>
      <c r="C270" s="10"/>
      <c r="D270" s="46"/>
      <c r="E270" s="46"/>
      <c r="F270" s="10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249</v>
      </c>
      <c r="C271" s="10"/>
      <c r="D271" s="46"/>
      <c r="E271" s="46"/>
      <c r="F271" s="10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250</v>
      </c>
      <c r="C272" s="10"/>
      <c r="D272" s="46"/>
      <c r="E272" s="46"/>
      <c r="F272" s="10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251</v>
      </c>
      <c r="C273" s="10"/>
      <c r="D273" s="46"/>
      <c r="E273" s="46"/>
      <c r="F273" s="10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252</v>
      </c>
      <c r="C274" s="10"/>
      <c r="D274" s="46"/>
      <c r="E274" s="46"/>
      <c r="F274" s="10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253</v>
      </c>
      <c r="C275" s="10"/>
      <c r="D275" s="46"/>
      <c r="E275" s="46"/>
      <c r="F275" s="10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254</v>
      </c>
      <c r="C276" s="10"/>
      <c r="D276" s="46"/>
      <c r="E276" s="46"/>
      <c r="F276" s="10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255</v>
      </c>
      <c r="C277" s="10"/>
      <c r="D277" s="46"/>
      <c r="E277" s="46"/>
      <c r="F277" s="10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256</v>
      </c>
      <c r="C278" s="10"/>
      <c r="D278" s="46"/>
      <c r="E278" s="46"/>
      <c r="F278" s="10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257</v>
      </c>
      <c r="C279" s="10"/>
      <c r="D279" s="46"/>
      <c r="E279" s="46"/>
      <c r="F279" s="10"/>
      <c r="G279" s="10"/>
      <c r="H279" s="12" t="str">
        <f t="shared" ref="H279:H342" si="8">IF(G279 &lt;&gt; "",VLOOKUP($G279,Defect_severity,2,FALSE),"")</f>
        <v/>
      </c>
      <c r="I279" s="10"/>
      <c r="J279" s="46"/>
      <c r="K279" s="35"/>
    </row>
    <row r="280" spans="2:11" x14ac:dyDescent="0.25">
      <c r="B280" s="21">
        <f t="shared" si="7"/>
        <v>258</v>
      </c>
      <c r="C280" s="10"/>
      <c r="D280" s="46"/>
      <c r="E280" s="46"/>
      <c r="F280" s="10"/>
      <c r="G280" s="10"/>
      <c r="H280" s="12" t="str">
        <f t="shared" si="8"/>
        <v/>
      </c>
      <c r="I280" s="10"/>
      <c r="J280" s="46"/>
      <c r="K280" s="35"/>
    </row>
    <row r="281" spans="2:11" x14ac:dyDescent="0.25">
      <c r="B281" s="21">
        <f t="shared" ref="B281:B344" si="9">B280+1</f>
        <v>259</v>
      </c>
      <c r="C281" s="10"/>
      <c r="D281" s="46"/>
      <c r="E281" s="46"/>
      <c r="F281" s="10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si="9"/>
        <v>260</v>
      </c>
      <c r="C282" s="10"/>
      <c r="D282" s="46"/>
      <c r="E282" s="46"/>
      <c r="F282" s="10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261</v>
      </c>
      <c r="C283" s="10"/>
      <c r="D283" s="46"/>
      <c r="E283" s="46"/>
      <c r="F283" s="10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262</v>
      </c>
      <c r="C284" s="10"/>
      <c r="D284" s="46"/>
      <c r="E284" s="46"/>
      <c r="F284" s="10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263</v>
      </c>
      <c r="C285" s="10"/>
      <c r="D285" s="46"/>
      <c r="E285" s="46"/>
      <c r="F285" s="10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264</v>
      </c>
      <c r="C286" s="10"/>
      <c r="D286" s="46"/>
      <c r="E286" s="46"/>
      <c r="F286" s="10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265</v>
      </c>
      <c r="C287" s="10"/>
      <c r="D287" s="46"/>
      <c r="E287" s="46"/>
      <c r="F287" s="10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266</v>
      </c>
      <c r="C288" s="10"/>
      <c r="D288" s="46"/>
      <c r="E288" s="46"/>
      <c r="F288" s="10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267</v>
      </c>
      <c r="C289" s="10"/>
      <c r="D289" s="46"/>
      <c r="E289" s="46"/>
      <c r="F289" s="10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268</v>
      </c>
      <c r="C290" s="10"/>
      <c r="D290" s="46"/>
      <c r="E290" s="46"/>
      <c r="F290" s="10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269</v>
      </c>
      <c r="C291" s="10"/>
      <c r="D291" s="46"/>
      <c r="E291" s="46"/>
      <c r="F291" s="10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270</v>
      </c>
      <c r="C292" s="10"/>
      <c r="D292" s="46"/>
      <c r="E292" s="46"/>
      <c r="F292" s="10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271</v>
      </c>
      <c r="C293" s="10"/>
      <c r="D293" s="46"/>
      <c r="E293" s="46"/>
      <c r="F293" s="10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272</v>
      </c>
      <c r="C294" s="10"/>
      <c r="D294" s="46"/>
      <c r="E294" s="46"/>
      <c r="F294" s="10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273</v>
      </c>
      <c r="C295" s="10"/>
      <c r="D295" s="46"/>
      <c r="E295" s="46"/>
      <c r="F295" s="10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274</v>
      </c>
      <c r="C296" s="10"/>
      <c r="D296" s="46"/>
      <c r="E296" s="46"/>
      <c r="F296" s="10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275</v>
      </c>
      <c r="C297" s="10"/>
      <c r="D297" s="46"/>
      <c r="E297" s="46"/>
      <c r="F297" s="10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276</v>
      </c>
      <c r="C298" s="10"/>
      <c r="D298" s="46"/>
      <c r="E298" s="46"/>
      <c r="F298" s="10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277</v>
      </c>
      <c r="C299" s="10"/>
      <c r="D299" s="46"/>
      <c r="E299" s="46"/>
      <c r="F299" s="10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278</v>
      </c>
      <c r="C300" s="10"/>
      <c r="D300" s="46"/>
      <c r="E300" s="46"/>
      <c r="F300" s="10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279</v>
      </c>
      <c r="C301" s="10"/>
      <c r="D301" s="46"/>
      <c r="E301" s="46"/>
      <c r="F301" s="10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280</v>
      </c>
      <c r="C302" s="10"/>
      <c r="D302" s="46"/>
      <c r="E302" s="46"/>
      <c r="F302" s="10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281</v>
      </c>
      <c r="C303" s="10"/>
      <c r="D303" s="46"/>
      <c r="E303" s="46"/>
      <c r="F303" s="10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282</v>
      </c>
      <c r="C304" s="10"/>
      <c r="D304" s="46"/>
      <c r="E304" s="46"/>
      <c r="F304" s="10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283</v>
      </c>
      <c r="C305" s="10"/>
      <c r="D305" s="46"/>
      <c r="E305" s="46"/>
      <c r="F305" s="10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284</v>
      </c>
      <c r="C306" s="10"/>
      <c r="D306" s="46"/>
      <c r="E306" s="46"/>
      <c r="F306" s="10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285</v>
      </c>
      <c r="C307" s="10"/>
      <c r="D307" s="46"/>
      <c r="E307" s="46"/>
      <c r="F307" s="10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286</v>
      </c>
      <c r="C308" s="10"/>
      <c r="D308" s="46"/>
      <c r="E308" s="46"/>
      <c r="F308" s="10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287</v>
      </c>
      <c r="C309" s="10"/>
      <c r="D309" s="46"/>
      <c r="E309" s="46"/>
      <c r="F309" s="10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288</v>
      </c>
      <c r="C310" s="10"/>
      <c r="D310" s="46"/>
      <c r="E310" s="46"/>
      <c r="F310" s="10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289</v>
      </c>
      <c r="C311" s="10"/>
      <c r="D311" s="46"/>
      <c r="E311" s="46"/>
      <c r="F311" s="10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290</v>
      </c>
      <c r="C312" s="10"/>
      <c r="D312" s="46"/>
      <c r="E312" s="46"/>
      <c r="F312" s="10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291</v>
      </c>
      <c r="C313" s="10"/>
      <c r="D313" s="46"/>
      <c r="E313" s="46"/>
      <c r="F313" s="10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292</v>
      </c>
      <c r="C314" s="10"/>
      <c r="D314" s="46"/>
      <c r="E314" s="46"/>
      <c r="F314" s="10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293</v>
      </c>
      <c r="C315" s="10"/>
      <c r="D315" s="46"/>
      <c r="E315" s="46"/>
      <c r="F315" s="10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294</v>
      </c>
      <c r="C316" s="10"/>
      <c r="D316" s="46"/>
      <c r="E316" s="46"/>
      <c r="F316" s="10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295</v>
      </c>
      <c r="C317" s="10"/>
      <c r="D317" s="46"/>
      <c r="E317" s="46"/>
      <c r="F317" s="10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296</v>
      </c>
      <c r="C318" s="10"/>
      <c r="D318" s="46"/>
      <c r="E318" s="46"/>
      <c r="F318" s="10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297</v>
      </c>
      <c r="C319" s="10"/>
      <c r="D319" s="46"/>
      <c r="E319" s="46"/>
      <c r="F319" s="10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">
        <f t="shared" si="9"/>
        <v>298</v>
      </c>
      <c r="C320" s="10"/>
      <c r="D320" s="46"/>
      <c r="E320" s="46"/>
      <c r="F320" s="10"/>
      <c r="G320" s="10"/>
      <c r="H320" s="12" t="str">
        <f t="shared" si="8"/>
        <v/>
      </c>
      <c r="I320" s="10"/>
      <c r="J320" s="46"/>
      <c r="K320" s="35"/>
    </row>
    <row r="321" spans="2:11" x14ac:dyDescent="0.25">
      <c r="B321" s="21">
        <f t="shared" si="9"/>
        <v>299</v>
      </c>
      <c r="C321" s="10"/>
      <c r="D321" s="46"/>
      <c r="E321" s="46"/>
      <c r="F321" s="10"/>
      <c r="G321" s="10"/>
      <c r="H321" s="12" t="str">
        <f t="shared" si="8"/>
        <v/>
      </c>
      <c r="I321" s="10"/>
      <c r="J321" s="46"/>
      <c r="K321" s="35"/>
    </row>
    <row r="322" spans="2:11" x14ac:dyDescent="0.25">
      <c r="B322" s="21">
        <f t="shared" si="9"/>
        <v>300</v>
      </c>
      <c r="C322" s="10"/>
      <c r="D322" s="46"/>
      <c r="E322" s="46"/>
      <c r="F322" s="10"/>
      <c r="G322" s="10"/>
      <c r="H322" s="12" t="str">
        <f t="shared" si="8"/>
        <v/>
      </c>
      <c r="I322" s="10"/>
      <c r="J322" s="46"/>
      <c r="K322" s="35"/>
    </row>
    <row r="323" spans="2:11" x14ac:dyDescent="0.25">
      <c r="B323" s="21">
        <f t="shared" si="9"/>
        <v>301</v>
      </c>
      <c r="C323" s="10"/>
      <c r="D323" s="46"/>
      <c r="E323" s="46"/>
      <c r="F323" s="10"/>
      <c r="G323" s="10"/>
      <c r="H323" s="12" t="str">
        <f t="shared" si="8"/>
        <v/>
      </c>
      <c r="I323" s="10"/>
      <c r="J323" s="46"/>
      <c r="K323" s="35"/>
    </row>
    <row r="324" spans="2:11" x14ac:dyDescent="0.25">
      <c r="B324" s="21">
        <f t="shared" si="9"/>
        <v>302</v>
      </c>
      <c r="C324" s="10"/>
      <c r="D324" s="46"/>
      <c r="E324" s="46"/>
      <c r="F324" s="10"/>
      <c r="G324" s="10"/>
      <c r="H324" s="12" t="str">
        <f t="shared" si="8"/>
        <v/>
      </c>
      <c r="I324" s="10"/>
      <c r="J324" s="46"/>
      <c r="K324" s="35"/>
    </row>
    <row r="325" spans="2:11" x14ac:dyDescent="0.25">
      <c r="B325" s="21">
        <f t="shared" si="9"/>
        <v>303</v>
      </c>
      <c r="C325" s="10"/>
      <c r="D325" s="46"/>
      <c r="E325" s="46"/>
      <c r="F325" s="10"/>
      <c r="G325" s="10"/>
      <c r="H325" s="12" t="str">
        <f t="shared" si="8"/>
        <v/>
      </c>
      <c r="I325" s="10"/>
      <c r="J325" s="46"/>
      <c r="K325" s="35"/>
    </row>
    <row r="326" spans="2:11" x14ac:dyDescent="0.25">
      <c r="B326" s="21">
        <f t="shared" si="9"/>
        <v>304</v>
      </c>
      <c r="C326" s="10"/>
      <c r="D326" s="46"/>
      <c r="E326" s="46"/>
      <c r="F326" s="10"/>
      <c r="G326" s="10"/>
      <c r="H326" s="12" t="str">
        <f t="shared" si="8"/>
        <v/>
      </c>
      <c r="I326" s="10"/>
      <c r="J326" s="46"/>
      <c r="K326" s="35"/>
    </row>
    <row r="327" spans="2:11" x14ac:dyDescent="0.25">
      <c r="B327" s="21">
        <f t="shared" si="9"/>
        <v>305</v>
      </c>
      <c r="C327" s="10"/>
      <c r="D327" s="46"/>
      <c r="E327" s="46"/>
      <c r="F327" s="10"/>
      <c r="G327" s="10"/>
      <c r="H327" s="12" t="str">
        <f t="shared" si="8"/>
        <v/>
      </c>
      <c r="I327" s="10"/>
      <c r="J327" s="46"/>
      <c r="K327" s="35"/>
    </row>
    <row r="328" spans="2:11" x14ac:dyDescent="0.25">
      <c r="B328" s="21">
        <f t="shared" si="9"/>
        <v>306</v>
      </c>
      <c r="C328" s="10"/>
      <c r="D328" s="46"/>
      <c r="E328" s="46"/>
      <c r="F328" s="10"/>
      <c r="G328" s="10"/>
      <c r="H328" s="12" t="str">
        <f t="shared" si="8"/>
        <v/>
      </c>
      <c r="I328" s="10"/>
      <c r="J328" s="46"/>
      <c r="K328" s="35"/>
    </row>
    <row r="329" spans="2:11" x14ac:dyDescent="0.25">
      <c r="B329" s="21">
        <f t="shared" si="9"/>
        <v>307</v>
      </c>
      <c r="C329" s="10"/>
      <c r="D329" s="46"/>
      <c r="E329" s="46"/>
      <c r="F329" s="10"/>
      <c r="G329" s="10"/>
      <c r="H329" s="12" t="str">
        <f t="shared" si="8"/>
        <v/>
      </c>
      <c r="I329" s="10"/>
      <c r="J329" s="46"/>
      <c r="K329" s="35"/>
    </row>
    <row r="330" spans="2:11" x14ac:dyDescent="0.25">
      <c r="B330" s="21">
        <f t="shared" si="9"/>
        <v>308</v>
      </c>
      <c r="C330" s="10"/>
      <c r="D330" s="46"/>
      <c r="E330" s="46"/>
      <c r="F330" s="10"/>
      <c r="G330" s="10"/>
      <c r="H330" s="12" t="str">
        <f t="shared" si="8"/>
        <v/>
      </c>
      <c r="I330" s="10"/>
      <c r="J330" s="46"/>
      <c r="K330" s="35"/>
    </row>
    <row r="331" spans="2:11" x14ac:dyDescent="0.25">
      <c r="B331" s="21">
        <f t="shared" si="9"/>
        <v>309</v>
      </c>
      <c r="C331" s="10"/>
      <c r="D331" s="46"/>
      <c r="E331" s="46"/>
      <c r="F331" s="10"/>
      <c r="G331" s="10"/>
      <c r="H331" s="12" t="str">
        <f t="shared" si="8"/>
        <v/>
      </c>
      <c r="I331" s="10"/>
      <c r="J331" s="46"/>
      <c r="K331" s="35"/>
    </row>
    <row r="332" spans="2:11" x14ac:dyDescent="0.25">
      <c r="B332" s="21">
        <f t="shared" si="9"/>
        <v>310</v>
      </c>
      <c r="C332" s="10"/>
      <c r="D332" s="46"/>
      <c r="E332" s="46"/>
      <c r="F332" s="10"/>
      <c r="G332" s="10"/>
      <c r="H332" s="12" t="str">
        <f t="shared" si="8"/>
        <v/>
      </c>
      <c r="I332" s="10"/>
      <c r="J332" s="46"/>
      <c r="K332" s="35"/>
    </row>
    <row r="333" spans="2:11" x14ac:dyDescent="0.25">
      <c r="B333" s="21">
        <f t="shared" si="9"/>
        <v>311</v>
      </c>
      <c r="C333" s="10"/>
      <c r="D333" s="46"/>
      <c r="E333" s="46"/>
      <c r="F333" s="10"/>
      <c r="G333" s="10"/>
      <c r="H333" s="12" t="str">
        <f t="shared" si="8"/>
        <v/>
      </c>
      <c r="I333" s="10"/>
      <c r="J333" s="46"/>
      <c r="K333" s="35"/>
    </row>
    <row r="334" spans="2:11" x14ac:dyDescent="0.25">
      <c r="B334" s="21">
        <f t="shared" si="9"/>
        <v>312</v>
      </c>
      <c r="C334" s="10"/>
      <c r="D334" s="46"/>
      <c r="E334" s="46"/>
      <c r="F334" s="10"/>
      <c r="G334" s="10"/>
      <c r="H334" s="12" t="str">
        <f t="shared" si="8"/>
        <v/>
      </c>
      <c r="I334" s="10"/>
      <c r="J334" s="46"/>
      <c r="K334" s="35"/>
    </row>
    <row r="335" spans="2:11" x14ac:dyDescent="0.25">
      <c r="B335" s="21">
        <f t="shared" si="9"/>
        <v>313</v>
      </c>
      <c r="C335" s="10"/>
      <c r="D335" s="46"/>
      <c r="E335" s="46"/>
      <c r="F335" s="10"/>
      <c r="G335" s="10"/>
      <c r="H335" s="12" t="str">
        <f t="shared" si="8"/>
        <v/>
      </c>
      <c r="I335" s="10"/>
      <c r="J335" s="46"/>
      <c r="K335" s="35"/>
    </row>
    <row r="336" spans="2:11" x14ac:dyDescent="0.25">
      <c r="B336" s="21">
        <f t="shared" si="9"/>
        <v>314</v>
      </c>
      <c r="C336" s="10"/>
      <c r="D336" s="46"/>
      <c r="E336" s="46"/>
      <c r="F336" s="10"/>
      <c r="G336" s="10"/>
      <c r="H336" s="12" t="str">
        <f t="shared" si="8"/>
        <v/>
      </c>
      <c r="I336" s="10"/>
      <c r="J336" s="46"/>
      <c r="K336" s="35"/>
    </row>
    <row r="337" spans="2:11" x14ac:dyDescent="0.25">
      <c r="B337" s="21">
        <f t="shared" si="9"/>
        <v>315</v>
      </c>
      <c r="C337" s="10"/>
      <c r="D337" s="46"/>
      <c r="E337" s="46"/>
      <c r="F337" s="10"/>
      <c r="G337" s="10"/>
      <c r="H337" s="12" t="str">
        <f t="shared" si="8"/>
        <v/>
      </c>
      <c r="I337" s="10"/>
      <c r="J337" s="46"/>
      <c r="K337" s="35"/>
    </row>
    <row r="338" spans="2:11" x14ac:dyDescent="0.25">
      <c r="B338" s="21">
        <f t="shared" si="9"/>
        <v>316</v>
      </c>
      <c r="C338" s="10"/>
      <c r="D338" s="46"/>
      <c r="E338" s="46"/>
      <c r="F338" s="10"/>
      <c r="G338" s="10"/>
      <c r="H338" s="12" t="str">
        <f t="shared" si="8"/>
        <v/>
      </c>
      <c r="I338" s="10"/>
      <c r="J338" s="46"/>
      <c r="K338" s="35"/>
    </row>
    <row r="339" spans="2:11" x14ac:dyDescent="0.25">
      <c r="B339" s="21">
        <f t="shared" si="9"/>
        <v>317</v>
      </c>
      <c r="C339" s="10"/>
      <c r="D339" s="46"/>
      <c r="E339" s="46"/>
      <c r="F339" s="10"/>
      <c r="G339" s="10"/>
      <c r="H339" s="12" t="str">
        <f t="shared" si="8"/>
        <v/>
      </c>
      <c r="I339" s="10"/>
      <c r="J339" s="46"/>
      <c r="K339" s="35"/>
    </row>
    <row r="340" spans="2:11" x14ac:dyDescent="0.25">
      <c r="B340" s="21">
        <f t="shared" si="9"/>
        <v>318</v>
      </c>
      <c r="C340" s="10"/>
      <c r="D340" s="46"/>
      <c r="E340" s="46"/>
      <c r="F340" s="10"/>
      <c r="G340" s="10"/>
      <c r="H340" s="12" t="str">
        <f t="shared" si="8"/>
        <v/>
      </c>
      <c r="I340" s="10"/>
      <c r="J340" s="46"/>
      <c r="K340" s="35"/>
    </row>
    <row r="341" spans="2:11" x14ac:dyDescent="0.25">
      <c r="B341" s="21">
        <f t="shared" si="9"/>
        <v>319</v>
      </c>
      <c r="C341" s="10"/>
      <c r="D341" s="46"/>
      <c r="E341" s="46"/>
      <c r="F341" s="10"/>
      <c r="G341" s="10"/>
      <c r="H341" s="12" t="str">
        <f t="shared" si="8"/>
        <v/>
      </c>
      <c r="I341" s="10"/>
      <c r="J341" s="46"/>
      <c r="K341" s="35"/>
    </row>
    <row r="342" spans="2:11" x14ac:dyDescent="0.25">
      <c r="B342" s="21">
        <f t="shared" si="9"/>
        <v>320</v>
      </c>
      <c r="C342" s="10"/>
      <c r="D342" s="46"/>
      <c r="E342" s="46"/>
      <c r="F342" s="10"/>
      <c r="G342" s="10"/>
      <c r="H342" s="12" t="str">
        <f t="shared" si="8"/>
        <v/>
      </c>
      <c r="I342" s="10"/>
      <c r="J342" s="46"/>
      <c r="K342" s="35"/>
    </row>
    <row r="343" spans="2:11" x14ac:dyDescent="0.25">
      <c r="B343" s="21">
        <f t="shared" si="9"/>
        <v>321</v>
      </c>
      <c r="C343" s="10"/>
      <c r="D343" s="46"/>
      <c r="E343" s="46"/>
      <c r="F343" s="10"/>
      <c r="G343" s="10"/>
      <c r="H343" s="12" t="str">
        <f t="shared" ref="H343:H406" si="10">IF(G343 &lt;&gt; "",VLOOKUP($G343,Defect_severity,2,FALSE),"")</f>
        <v/>
      </c>
      <c r="I343" s="10"/>
      <c r="J343" s="46"/>
      <c r="K343" s="35"/>
    </row>
    <row r="344" spans="2:11" x14ac:dyDescent="0.25">
      <c r="B344" s="21">
        <f t="shared" si="9"/>
        <v>322</v>
      </c>
      <c r="C344" s="10"/>
      <c r="D344" s="46"/>
      <c r="E344" s="46"/>
      <c r="F344" s="10"/>
      <c r="G344" s="10"/>
      <c r="H344" s="12" t="str">
        <f t="shared" si="10"/>
        <v/>
      </c>
      <c r="I344" s="10"/>
      <c r="J344" s="46"/>
      <c r="K344" s="35"/>
    </row>
    <row r="345" spans="2:11" x14ac:dyDescent="0.25">
      <c r="B345" s="21">
        <f t="shared" ref="B345:B408" si="11">B344+1</f>
        <v>323</v>
      </c>
      <c r="C345" s="10"/>
      <c r="D345" s="46"/>
      <c r="E345" s="46"/>
      <c r="F345" s="10"/>
      <c r="G345" s="10"/>
      <c r="H345" s="12" t="str">
        <f t="shared" si="10"/>
        <v/>
      </c>
      <c r="I345" s="10"/>
      <c r="J345" s="46"/>
      <c r="K345" s="35"/>
    </row>
    <row r="346" spans="2:11" x14ac:dyDescent="0.25">
      <c r="B346" s="21">
        <f t="shared" si="11"/>
        <v>324</v>
      </c>
      <c r="C346" s="10"/>
      <c r="D346" s="46"/>
      <c r="E346" s="46"/>
      <c r="F346" s="10"/>
      <c r="G346" s="10"/>
      <c r="H346" s="12" t="str">
        <f t="shared" si="10"/>
        <v/>
      </c>
      <c r="I346" s="10"/>
      <c r="J346" s="46"/>
      <c r="K346" s="35"/>
    </row>
    <row r="347" spans="2:11" x14ac:dyDescent="0.25">
      <c r="B347" s="21">
        <f t="shared" si="11"/>
        <v>325</v>
      </c>
      <c r="C347" s="10"/>
      <c r="D347" s="46"/>
      <c r="E347" s="46"/>
      <c r="F347" s="10"/>
      <c r="G347" s="10"/>
      <c r="H347" s="12" t="str">
        <f t="shared" si="10"/>
        <v/>
      </c>
      <c r="I347" s="10"/>
      <c r="J347" s="46"/>
      <c r="K347" s="35"/>
    </row>
    <row r="348" spans="2:11" x14ac:dyDescent="0.25">
      <c r="B348" s="21">
        <f t="shared" si="11"/>
        <v>326</v>
      </c>
      <c r="C348" s="10"/>
      <c r="D348" s="46"/>
      <c r="E348" s="46"/>
      <c r="F348" s="10"/>
      <c r="G348" s="10"/>
      <c r="H348" s="12" t="str">
        <f t="shared" si="10"/>
        <v/>
      </c>
      <c r="I348" s="10"/>
      <c r="J348" s="46"/>
      <c r="K348" s="35"/>
    </row>
    <row r="349" spans="2:11" x14ac:dyDescent="0.25">
      <c r="B349" s="21">
        <f t="shared" si="11"/>
        <v>327</v>
      </c>
      <c r="C349" s="10"/>
      <c r="D349" s="46"/>
      <c r="E349" s="46"/>
      <c r="F349" s="10"/>
      <c r="G349" s="10"/>
      <c r="H349" s="12" t="str">
        <f t="shared" si="10"/>
        <v/>
      </c>
      <c r="I349" s="10"/>
      <c r="J349" s="46"/>
      <c r="K349" s="35"/>
    </row>
    <row r="350" spans="2:11" x14ac:dyDescent="0.25">
      <c r="B350" s="21">
        <f t="shared" si="11"/>
        <v>328</v>
      </c>
      <c r="C350" s="10"/>
      <c r="D350" s="46"/>
      <c r="E350" s="46"/>
      <c r="F350" s="10"/>
      <c r="G350" s="10"/>
      <c r="H350" s="12" t="str">
        <f t="shared" si="10"/>
        <v/>
      </c>
      <c r="I350" s="10"/>
      <c r="J350" s="46"/>
      <c r="K350" s="35"/>
    </row>
    <row r="351" spans="2:11" x14ac:dyDescent="0.25">
      <c r="B351" s="21">
        <f t="shared" si="11"/>
        <v>329</v>
      </c>
      <c r="C351" s="10"/>
      <c r="D351" s="46"/>
      <c r="E351" s="46"/>
      <c r="F351" s="10"/>
      <c r="G351" s="10"/>
      <c r="H351" s="12" t="str">
        <f t="shared" si="10"/>
        <v/>
      </c>
      <c r="I351" s="10"/>
      <c r="J351" s="46"/>
      <c r="K351" s="35"/>
    </row>
    <row r="352" spans="2:11" x14ac:dyDescent="0.25">
      <c r="B352" s="21">
        <f t="shared" si="11"/>
        <v>330</v>
      </c>
      <c r="C352" s="10"/>
      <c r="D352" s="46"/>
      <c r="E352" s="46"/>
      <c r="F352" s="10"/>
      <c r="G352" s="10"/>
      <c r="H352" s="12" t="str">
        <f t="shared" si="10"/>
        <v/>
      </c>
      <c r="I352" s="10"/>
      <c r="J352" s="46"/>
      <c r="K352" s="35"/>
    </row>
    <row r="353" spans="2:11" x14ac:dyDescent="0.25">
      <c r="B353" s="21">
        <f t="shared" si="11"/>
        <v>331</v>
      </c>
      <c r="C353" s="10"/>
      <c r="D353" s="46"/>
      <c r="E353" s="46"/>
      <c r="F353" s="10"/>
      <c r="G353" s="10"/>
      <c r="H353" s="12" t="str">
        <f t="shared" si="10"/>
        <v/>
      </c>
      <c r="I353" s="10"/>
      <c r="J353" s="46"/>
      <c r="K353" s="35"/>
    </row>
    <row r="354" spans="2:11" x14ac:dyDescent="0.25">
      <c r="B354" s="21">
        <f t="shared" si="11"/>
        <v>332</v>
      </c>
      <c r="C354" s="10"/>
      <c r="D354" s="46"/>
      <c r="E354" s="46"/>
      <c r="F354" s="10"/>
      <c r="G354" s="10"/>
      <c r="H354" s="12" t="str">
        <f t="shared" si="10"/>
        <v/>
      </c>
      <c r="I354" s="10"/>
      <c r="J354" s="46"/>
      <c r="K354" s="35"/>
    </row>
    <row r="355" spans="2:11" x14ac:dyDescent="0.25">
      <c r="B355" s="21">
        <f t="shared" si="11"/>
        <v>333</v>
      </c>
      <c r="C355" s="10"/>
      <c r="D355" s="46"/>
      <c r="E355" s="46"/>
      <c r="F355" s="10"/>
      <c r="G355" s="10"/>
      <c r="H355" s="12" t="str">
        <f t="shared" si="10"/>
        <v/>
      </c>
      <c r="I355" s="10"/>
      <c r="J355" s="46"/>
      <c r="K355" s="35"/>
    </row>
    <row r="356" spans="2:11" x14ac:dyDescent="0.25">
      <c r="B356" s="21">
        <f t="shared" si="11"/>
        <v>334</v>
      </c>
      <c r="C356" s="10"/>
      <c r="D356" s="46"/>
      <c r="E356" s="46"/>
      <c r="F356" s="10"/>
      <c r="G356" s="10"/>
      <c r="H356" s="12" t="str">
        <f t="shared" si="10"/>
        <v/>
      </c>
      <c r="I356" s="10"/>
      <c r="J356" s="46"/>
      <c r="K356" s="35"/>
    </row>
    <row r="357" spans="2:11" x14ac:dyDescent="0.25">
      <c r="B357" s="21">
        <f t="shared" si="11"/>
        <v>335</v>
      </c>
      <c r="C357" s="10"/>
      <c r="D357" s="46"/>
      <c r="E357" s="46"/>
      <c r="F357" s="10"/>
      <c r="G357" s="10"/>
      <c r="H357" s="12" t="str">
        <f t="shared" si="10"/>
        <v/>
      </c>
      <c r="I357" s="10"/>
      <c r="J357" s="46"/>
      <c r="K357" s="35"/>
    </row>
    <row r="358" spans="2:11" x14ac:dyDescent="0.25">
      <c r="B358" s="21">
        <f t="shared" si="11"/>
        <v>336</v>
      </c>
      <c r="C358" s="10"/>
      <c r="D358" s="46"/>
      <c r="E358" s="46"/>
      <c r="F358" s="10"/>
      <c r="G358" s="10"/>
      <c r="H358" s="12" t="str">
        <f t="shared" si="10"/>
        <v/>
      </c>
      <c r="I358" s="10"/>
      <c r="J358" s="46"/>
      <c r="K358" s="35"/>
    </row>
    <row r="359" spans="2:11" x14ac:dyDescent="0.25">
      <c r="B359" s="21">
        <f t="shared" si="11"/>
        <v>337</v>
      </c>
      <c r="C359" s="10"/>
      <c r="D359" s="46"/>
      <c r="E359" s="46"/>
      <c r="F359" s="10"/>
      <c r="G359" s="10"/>
      <c r="H359" s="12" t="str">
        <f t="shared" si="10"/>
        <v/>
      </c>
      <c r="I359" s="10"/>
      <c r="J359" s="46"/>
      <c r="K359" s="35"/>
    </row>
    <row r="360" spans="2:11" x14ac:dyDescent="0.25">
      <c r="B360" s="21">
        <f t="shared" si="11"/>
        <v>338</v>
      </c>
      <c r="C360" s="10"/>
      <c r="D360" s="46"/>
      <c r="E360" s="46"/>
      <c r="F360" s="10"/>
      <c r="G360" s="10"/>
      <c r="H360" s="12" t="str">
        <f t="shared" si="10"/>
        <v/>
      </c>
      <c r="I360" s="10"/>
      <c r="J360" s="46"/>
      <c r="K360" s="35"/>
    </row>
    <row r="361" spans="2:11" x14ac:dyDescent="0.25">
      <c r="B361" s="21">
        <f t="shared" si="11"/>
        <v>339</v>
      </c>
      <c r="C361" s="10"/>
      <c r="D361" s="46"/>
      <c r="E361" s="46"/>
      <c r="F361" s="10"/>
      <c r="G361" s="10"/>
      <c r="H361" s="12" t="str">
        <f t="shared" si="10"/>
        <v/>
      </c>
      <c r="I361" s="10"/>
      <c r="J361" s="46"/>
      <c r="K361" s="35"/>
    </row>
    <row r="362" spans="2:11" x14ac:dyDescent="0.25">
      <c r="B362" s="21">
        <f t="shared" si="11"/>
        <v>340</v>
      </c>
      <c r="C362" s="10"/>
      <c r="D362" s="46"/>
      <c r="E362" s="46"/>
      <c r="F362" s="10"/>
      <c r="G362" s="10"/>
      <c r="H362" s="12" t="str">
        <f t="shared" si="10"/>
        <v/>
      </c>
      <c r="I362" s="10"/>
      <c r="J362" s="46"/>
      <c r="K362" s="35"/>
    </row>
    <row r="363" spans="2:11" x14ac:dyDescent="0.25">
      <c r="B363" s="21">
        <f t="shared" si="11"/>
        <v>341</v>
      </c>
      <c r="C363" s="10"/>
      <c r="D363" s="46"/>
      <c r="E363" s="46"/>
      <c r="F363" s="10"/>
      <c r="G363" s="10"/>
      <c r="H363" s="12" t="str">
        <f t="shared" si="10"/>
        <v/>
      </c>
      <c r="I363" s="10"/>
      <c r="J363" s="46"/>
      <c r="K363" s="35"/>
    </row>
    <row r="364" spans="2:11" x14ac:dyDescent="0.25">
      <c r="B364" s="21">
        <f t="shared" si="11"/>
        <v>342</v>
      </c>
      <c r="C364" s="10"/>
      <c r="D364" s="46"/>
      <c r="E364" s="46"/>
      <c r="F364" s="10"/>
      <c r="G364" s="10"/>
      <c r="H364" s="12" t="str">
        <f t="shared" si="10"/>
        <v/>
      </c>
      <c r="I364" s="10"/>
      <c r="J364" s="46"/>
      <c r="K364" s="35"/>
    </row>
    <row r="365" spans="2:11" x14ac:dyDescent="0.25">
      <c r="B365" s="21">
        <f t="shared" si="11"/>
        <v>343</v>
      </c>
      <c r="C365" s="10"/>
      <c r="D365" s="46"/>
      <c r="E365" s="46"/>
      <c r="F365" s="10"/>
      <c r="G365" s="10"/>
      <c r="H365" s="12" t="str">
        <f t="shared" si="10"/>
        <v/>
      </c>
      <c r="I365" s="10"/>
      <c r="J365" s="46"/>
      <c r="K365" s="35"/>
    </row>
    <row r="366" spans="2:11" x14ac:dyDescent="0.25">
      <c r="B366" s="21">
        <f t="shared" si="11"/>
        <v>344</v>
      </c>
      <c r="C366" s="10"/>
      <c r="D366" s="46"/>
      <c r="E366" s="46"/>
      <c r="F366" s="10"/>
      <c r="G366" s="10"/>
      <c r="H366" s="12" t="str">
        <f t="shared" si="10"/>
        <v/>
      </c>
      <c r="I366" s="10"/>
      <c r="J366" s="46"/>
      <c r="K366" s="35"/>
    </row>
    <row r="367" spans="2:11" x14ac:dyDescent="0.25">
      <c r="B367" s="21">
        <f t="shared" si="11"/>
        <v>345</v>
      </c>
      <c r="C367" s="10"/>
      <c r="D367" s="46"/>
      <c r="E367" s="46"/>
      <c r="F367" s="10"/>
      <c r="G367" s="10"/>
      <c r="H367" s="12" t="str">
        <f t="shared" si="10"/>
        <v/>
      </c>
      <c r="I367" s="10"/>
      <c r="J367" s="46"/>
      <c r="K367" s="35"/>
    </row>
    <row r="368" spans="2:11" x14ac:dyDescent="0.25">
      <c r="B368" s="21">
        <f t="shared" si="11"/>
        <v>346</v>
      </c>
      <c r="C368" s="10"/>
      <c r="D368" s="46"/>
      <c r="E368" s="46"/>
      <c r="F368" s="10"/>
      <c r="G368" s="10"/>
      <c r="H368" s="12" t="str">
        <f t="shared" si="10"/>
        <v/>
      </c>
      <c r="I368" s="10"/>
      <c r="J368" s="46"/>
      <c r="K368" s="35"/>
    </row>
    <row r="369" spans="2:11" x14ac:dyDescent="0.25">
      <c r="B369" s="21">
        <f t="shared" si="11"/>
        <v>347</v>
      </c>
      <c r="C369" s="10"/>
      <c r="D369" s="46"/>
      <c r="E369" s="46"/>
      <c r="F369" s="10"/>
      <c r="G369" s="10"/>
      <c r="H369" s="12" t="str">
        <f t="shared" si="10"/>
        <v/>
      </c>
      <c r="I369" s="10"/>
      <c r="J369" s="46"/>
      <c r="K369" s="35"/>
    </row>
    <row r="370" spans="2:11" x14ac:dyDescent="0.25">
      <c r="B370" s="21">
        <f t="shared" si="11"/>
        <v>348</v>
      </c>
      <c r="C370" s="10"/>
      <c r="D370" s="46"/>
      <c r="E370" s="46"/>
      <c r="F370" s="10"/>
      <c r="G370" s="10"/>
      <c r="H370" s="12" t="str">
        <f t="shared" si="10"/>
        <v/>
      </c>
      <c r="I370" s="10"/>
      <c r="J370" s="46"/>
      <c r="K370" s="35"/>
    </row>
    <row r="371" spans="2:11" x14ac:dyDescent="0.25">
      <c r="B371" s="21">
        <f t="shared" si="11"/>
        <v>349</v>
      </c>
      <c r="C371" s="10"/>
      <c r="D371" s="46"/>
      <c r="E371" s="46"/>
      <c r="F371" s="10"/>
      <c r="G371" s="10"/>
      <c r="H371" s="12" t="str">
        <f t="shared" si="10"/>
        <v/>
      </c>
      <c r="I371" s="10"/>
      <c r="J371" s="46"/>
      <c r="K371" s="35"/>
    </row>
    <row r="372" spans="2:11" x14ac:dyDescent="0.25">
      <c r="B372" s="21">
        <f t="shared" si="11"/>
        <v>350</v>
      </c>
      <c r="C372" s="10"/>
      <c r="D372" s="46"/>
      <c r="E372" s="46"/>
      <c r="F372" s="10"/>
      <c r="G372" s="10"/>
      <c r="H372" s="12" t="str">
        <f t="shared" si="10"/>
        <v/>
      </c>
      <c r="I372" s="10"/>
      <c r="J372" s="46"/>
      <c r="K372" s="35"/>
    </row>
    <row r="373" spans="2:11" x14ac:dyDescent="0.25">
      <c r="B373" s="21">
        <f t="shared" si="11"/>
        <v>351</v>
      </c>
      <c r="C373" s="10"/>
      <c r="D373" s="46"/>
      <c r="E373" s="46"/>
      <c r="F373" s="10"/>
      <c r="G373" s="10"/>
      <c r="H373" s="12" t="str">
        <f t="shared" si="10"/>
        <v/>
      </c>
      <c r="I373" s="10"/>
      <c r="J373" s="46"/>
      <c r="K373" s="35"/>
    </row>
    <row r="374" spans="2:11" x14ac:dyDescent="0.25">
      <c r="B374" s="21">
        <f t="shared" si="11"/>
        <v>352</v>
      </c>
      <c r="C374" s="10"/>
      <c r="D374" s="46"/>
      <c r="E374" s="46"/>
      <c r="F374" s="10"/>
      <c r="G374" s="10"/>
      <c r="H374" s="12" t="str">
        <f t="shared" si="10"/>
        <v/>
      </c>
      <c r="I374" s="10"/>
      <c r="J374" s="46"/>
      <c r="K374" s="35"/>
    </row>
    <row r="375" spans="2:11" x14ac:dyDescent="0.25">
      <c r="B375" s="21">
        <f t="shared" si="11"/>
        <v>353</v>
      </c>
      <c r="C375" s="10"/>
      <c r="D375" s="46"/>
      <c r="E375" s="46"/>
      <c r="F375" s="10"/>
      <c r="G375" s="10"/>
      <c r="H375" s="12" t="str">
        <f t="shared" si="10"/>
        <v/>
      </c>
      <c r="I375" s="10"/>
      <c r="J375" s="46"/>
      <c r="K375" s="35"/>
    </row>
    <row r="376" spans="2:11" x14ac:dyDescent="0.25">
      <c r="B376" s="21">
        <f t="shared" si="11"/>
        <v>354</v>
      </c>
      <c r="C376" s="10"/>
      <c r="D376" s="46"/>
      <c r="E376" s="46"/>
      <c r="F376" s="10"/>
      <c r="G376" s="10"/>
      <c r="H376" s="12" t="str">
        <f t="shared" si="10"/>
        <v/>
      </c>
      <c r="I376" s="10"/>
      <c r="J376" s="46"/>
      <c r="K376" s="35"/>
    </row>
    <row r="377" spans="2:11" x14ac:dyDescent="0.25">
      <c r="B377" s="21">
        <f t="shared" si="11"/>
        <v>355</v>
      </c>
      <c r="C377" s="10"/>
      <c r="D377" s="46"/>
      <c r="E377" s="46"/>
      <c r="F377" s="10"/>
      <c r="G377" s="10"/>
      <c r="H377" s="12" t="str">
        <f t="shared" si="10"/>
        <v/>
      </c>
      <c r="I377" s="10"/>
      <c r="J377" s="46"/>
      <c r="K377" s="35"/>
    </row>
    <row r="378" spans="2:11" x14ac:dyDescent="0.25">
      <c r="B378" s="21">
        <f t="shared" si="11"/>
        <v>356</v>
      </c>
      <c r="C378" s="10"/>
      <c r="D378" s="46"/>
      <c r="E378" s="46"/>
      <c r="F378" s="10"/>
      <c r="G378" s="10"/>
      <c r="H378" s="12" t="str">
        <f t="shared" si="10"/>
        <v/>
      </c>
      <c r="I378" s="10"/>
      <c r="J378" s="46"/>
      <c r="K378" s="35"/>
    </row>
    <row r="379" spans="2:11" x14ac:dyDescent="0.25">
      <c r="B379" s="21">
        <f t="shared" si="11"/>
        <v>357</v>
      </c>
      <c r="C379" s="10"/>
      <c r="D379" s="46"/>
      <c r="E379" s="46"/>
      <c r="F379" s="10"/>
      <c r="G379" s="10"/>
      <c r="H379" s="12" t="str">
        <f t="shared" si="10"/>
        <v/>
      </c>
      <c r="I379" s="10"/>
      <c r="J379" s="46"/>
      <c r="K379" s="35"/>
    </row>
    <row r="380" spans="2:11" x14ac:dyDescent="0.25">
      <c r="B380" s="21">
        <f t="shared" si="11"/>
        <v>358</v>
      </c>
      <c r="C380" s="10"/>
      <c r="D380" s="46"/>
      <c r="E380" s="46"/>
      <c r="F380" s="10"/>
      <c r="G380" s="10"/>
      <c r="H380" s="12" t="str">
        <f t="shared" si="10"/>
        <v/>
      </c>
      <c r="I380" s="10"/>
      <c r="J380" s="46"/>
      <c r="K380" s="35"/>
    </row>
    <row r="381" spans="2:11" x14ac:dyDescent="0.25">
      <c r="B381" s="21">
        <f t="shared" si="11"/>
        <v>359</v>
      </c>
      <c r="C381" s="10"/>
      <c r="D381" s="46"/>
      <c r="E381" s="46"/>
      <c r="F381" s="10"/>
      <c r="G381" s="10"/>
      <c r="H381" s="12" t="str">
        <f t="shared" si="10"/>
        <v/>
      </c>
      <c r="I381" s="10"/>
      <c r="J381" s="46"/>
      <c r="K381" s="35"/>
    </row>
    <row r="382" spans="2:11" x14ac:dyDescent="0.25">
      <c r="B382" s="21">
        <f t="shared" si="11"/>
        <v>360</v>
      </c>
      <c r="C382" s="10"/>
      <c r="D382" s="46"/>
      <c r="E382" s="46"/>
      <c r="F382" s="10"/>
      <c r="G382" s="10"/>
      <c r="H382" s="12" t="str">
        <f t="shared" si="10"/>
        <v/>
      </c>
      <c r="I382" s="10"/>
      <c r="J382" s="46"/>
      <c r="K382" s="35"/>
    </row>
    <row r="383" spans="2:11" x14ac:dyDescent="0.25">
      <c r="B383" s="21">
        <f t="shared" si="11"/>
        <v>361</v>
      </c>
      <c r="C383" s="10"/>
      <c r="D383" s="46"/>
      <c r="E383" s="46"/>
      <c r="F383" s="10"/>
      <c r="G383" s="10"/>
      <c r="H383" s="12" t="str">
        <f t="shared" si="10"/>
        <v/>
      </c>
      <c r="I383" s="10"/>
      <c r="J383" s="46"/>
      <c r="K383" s="35"/>
    </row>
    <row r="384" spans="2:11" x14ac:dyDescent="0.25">
      <c r="B384" s="21">
        <f t="shared" si="11"/>
        <v>362</v>
      </c>
      <c r="C384" s="10"/>
      <c r="D384" s="46"/>
      <c r="E384" s="46"/>
      <c r="F384" s="10"/>
      <c r="G384" s="10"/>
      <c r="H384" s="12" t="str">
        <f t="shared" si="10"/>
        <v/>
      </c>
      <c r="I384" s="10"/>
      <c r="J384" s="46"/>
      <c r="K384" s="35"/>
    </row>
    <row r="385" spans="2:11" x14ac:dyDescent="0.25">
      <c r="B385" s="21">
        <f t="shared" si="11"/>
        <v>363</v>
      </c>
      <c r="C385" s="10"/>
      <c r="D385" s="46"/>
      <c r="E385" s="46"/>
      <c r="F385" s="10"/>
      <c r="G385" s="10"/>
      <c r="H385" s="12" t="str">
        <f t="shared" si="10"/>
        <v/>
      </c>
      <c r="I385" s="10"/>
      <c r="J385" s="46"/>
      <c r="K385" s="35"/>
    </row>
    <row r="386" spans="2:11" x14ac:dyDescent="0.25">
      <c r="B386" s="21">
        <f t="shared" si="11"/>
        <v>364</v>
      </c>
      <c r="C386" s="10"/>
      <c r="D386" s="46"/>
      <c r="E386" s="46"/>
      <c r="F386" s="10"/>
      <c r="G386" s="10"/>
      <c r="H386" s="12" t="str">
        <f t="shared" si="10"/>
        <v/>
      </c>
      <c r="I386" s="10"/>
      <c r="J386" s="46"/>
      <c r="K386" s="35"/>
    </row>
    <row r="387" spans="2:11" x14ac:dyDescent="0.25">
      <c r="B387" s="21">
        <f t="shared" si="11"/>
        <v>365</v>
      </c>
      <c r="C387" s="10"/>
      <c r="D387" s="46"/>
      <c r="E387" s="46"/>
      <c r="F387" s="10"/>
      <c r="G387" s="10"/>
      <c r="H387" s="12" t="str">
        <f t="shared" si="10"/>
        <v/>
      </c>
      <c r="I387" s="10"/>
      <c r="J387" s="46"/>
      <c r="K387" s="35"/>
    </row>
    <row r="388" spans="2:11" x14ac:dyDescent="0.25">
      <c r="B388" s="21">
        <f t="shared" si="11"/>
        <v>366</v>
      </c>
      <c r="C388" s="10"/>
      <c r="D388" s="46"/>
      <c r="E388" s="46"/>
      <c r="F388" s="10"/>
      <c r="G388" s="10"/>
      <c r="H388" s="12" t="str">
        <f t="shared" si="10"/>
        <v/>
      </c>
      <c r="I388" s="10"/>
      <c r="J388" s="46"/>
      <c r="K388" s="35"/>
    </row>
    <row r="389" spans="2:11" x14ac:dyDescent="0.25">
      <c r="B389" s="21">
        <f t="shared" si="11"/>
        <v>367</v>
      </c>
      <c r="C389" s="10"/>
      <c r="D389" s="46"/>
      <c r="E389" s="46"/>
      <c r="F389" s="10"/>
      <c r="G389" s="10"/>
      <c r="H389" s="12" t="str">
        <f t="shared" si="10"/>
        <v/>
      </c>
      <c r="I389" s="10"/>
      <c r="J389" s="46"/>
      <c r="K389" s="35"/>
    </row>
    <row r="390" spans="2:11" x14ac:dyDescent="0.25">
      <c r="B390" s="21">
        <f t="shared" si="11"/>
        <v>368</v>
      </c>
      <c r="C390" s="10"/>
      <c r="D390" s="46"/>
      <c r="E390" s="46"/>
      <c r="F390" s="10"/>
      <c r="G390" s="10"/>
      <c r="H390" s="12" t="str">
        <f t="shared" si="10"/>
        <v/>
      </c>
      <c r="I390" s="10"/>
      <c r="J390" s="46"/>
      <c r="K390" s="35"/>
    </row>
    <row r="391" spans="2:11" x14ac:dyDescent="0.25">
      <c r="B391" s="21">
        <f t="shared" si="11"/>
        <v>369</v>
      </c>
      <c r="C391" s="10"/>
      <c r="D391" s="46"/>
      <c r="E391" s="46"/>
      <c r="F391" s="10"/>
      <c r="G391" s="10"/>
      <c r="H391" s="12" t="str">
        <f t="shared" si="10"/>
        <v/>
      </c>
      <c r="I391" s="10"/>
      <c r="J391" s="46"/>
      <c r="K391" s="35"/>
    </row>
    <row r="392" spans="2:11" x14ac:dyDescent="0.25">
      <c r="B392" s="21">
        <f t="shared" si="11"/>
        <v>370</v>
      </c>
      <c r="C392" s="10"/>
      <c r="D392" s="46"/>
      <c r="E392" s="46"/>
      <c r="F392" s="10"/>
      <c r="G392" s="10"/>
      <c r="H392" s="12" t="str">
        <f t="shared" si="10"/>
        <v/>
      </c>
      <c r="I392" s="10"/>
      <c r="J392" s="46"/>
      <c r="K392" s="35"/>
    </row>
    <row r="393" spans="2:11" x14ac:dyDescent="0.25">
      <c r="B393" s="21">
        <f t="shared" si="11"/>
        <v>371</v>
      </c>
      <c r="C393" s="10"/>
      <c r="D393" s="46"/>
      <c r="E393" s="46"/>
      <c r="F393" s="10"/>
      <c r="G393" s="10"/>
      <c r="H393" s="12" t="str">
        <f t="shared" si="10"/>
        <v/>
      </c>
      <c r="I393" s="10"/>
      <c r="J393" s="46"/>
      <c r="K393" s="35"/>
    </row>
    <row r="394" spans="2:11" x14ac:dyDescent="0.25">
      <c r="B394" s="21">
        <f t="shared" si="11"/>
        <v>372</v>
      </c>
      <c r="C394" s="10"/>
      <c r="D394" s="46"/>
      <c r="E394" s="46"/>
      <c r="F394" s="10"/>
      <c r="G394" s="10"/>
      <c r="H394" s="12" t="str">
        <f t="shared" si="10"/>
        <v/>
      </c>
      <c r="I394" s="10"/>
      <c r="J394" s="46"/>
      <c r="K394" s="35"/>
    </row>
    <row r="395" spans="2:11" x14ac:dyDescent="0.25">
      <c r="B395" s="21">
        <f t="shared" si="11"/>
        <v>373</v>
      </c>
      <c r="C395" s="10"/>
      <c r="D395" s="46"/>
      <c r="E395" s="46"/>
      <c r="F395" s="10"/>
      <c r="G395" s="10"/>
      <c r="H395" s="12" t="str">
        <f t="shared" si="10"/>
        <v/>
      </c>
      <c r="I395" s="10"/>
      <c r="J395" s="46"/>
      <c r="K395" s="35"/>
    </row>
    <row r="396" spans="2:11" x14ac:dyDescent="0.25">
      <c r="B396" s="21">
        <f t="shared" si="11"/>
        <v>374</v>
      </c>
      <c r="C396" s="10"/>
      <c r="D396" s="46"/>
      <c r="E396" s="46"/>
      <c r="F396" s="10"/>
      <c r="G396" s="10"/>
      <c r="H396" s="12" t="str">
        <f t="shared" si="10"/>
        <v/>
      </c>
      <c r="I396" s="10"/>
      <c r="J396" s="46"/>
      <c r="K396" s="35"/>
    </row>
    <row r="397" spans="2:11" x14ac:dyDescent="0.25">
      <c r="B397" s="21">
        <f t="shared" si="11"/>
        <v>375</v>
      </c>
      <c r="C397" s="10"/>
      <c r="D397" s="46"/>
      <c r="E397" s="46"/>
      <c r="F397" s="10"/>
      <c r="G397" s="10"/>
      <c r="H397" s="12" t="str">
        <f t="shared" si="10"/>
        <v/>
      </c>
      <c r="I397" s="10"/>
      <c r="J397" s="46"/>
      <c r="K397" s="35"/>
    </row>
    <row r="398" spans="2:11" x14ac:dyDescent="0.25">
      <c r="B398" s="21">
        <f t="shared" si="11"/>
        <v>376</v>
      </c>
      <c r="C398" s="10"/>
      <c r="D398" s="46"/>
      <c r="E398" s="46"/>
      <c r="F398" s="10"/>
      <c r="G398" s="10"/>
      <c r="H398" s="12" t="str">
        <f t="shared" si="10"/>
        <v/>
      </c>
      <c r="I398" s="10"/>
      <c r="J398" s="46"/>
      <c r="K398" s="35"/>
    </row>
    <row r="399" spans="2:11" x14ac:dyDescent="0.25">
      <c r="B399" s="21">
        <f t="shared" si="11"/>
        <v>377</v>
      </c>
      <c r="C399" s="10"/>
      <c r="D399" s="46"/>
      <c r="E399" s="46"/>
      <c r="F399" s="10"/>
      <c r="G399" s="10"/>
      <c r="H399" s="12" t="str">
        <f t="shared" si="10"/>
        <v/>
      </c>
      <c r="I399" s="10"/>
      <c r="J399" s="46"/>
      <c r="K399" s="35"/>
    </row>
    <row r="400" spans="2:11" x14ac:dyDescent="0.25">
      <c r="B400" s="21">
        <f t="shared" si="11"/>
        <v>378</v>
      </c>
      <c r="C400" s="10"/>
      <c r="D400" s="46"/>
      <c r="E400" s="46"/>
      <c r="F400" s="10"/>
      <c r="G400" s="10"/>
      <c r="H400" s="12" t="str">
        <f t="shared" si="10"/>
        <v/>
      </c>
      <c r="I400" s="10"/>
      <c r="J400" s="46"/>
      <c r="K400" s="35"/>
    </row>
    <row r="401" spans="2:11" x14ac:dyDescent="0.25">
      <c r="B401" s="21">
        <f t="shared" si="11"/>
        <v>379</v>
      </c>
      <c r="C401" s="10"/>
      <c r="D401" s="46"/>
      <c r="E401" s="46"/>
      <c r="F401" s="10"/>
      <c r="G401" s="10"/>
      <c r="H401" s="12" t="str">
        <f t="shared" si="10"/>
        <v/>
      </c>
      <c r="I401" s="10"/>
      <c r="J401" s="46"/>
      <c r="K401" s="35"/>
    </row>
    <row r="402" spans="2:11" x14ac:dyDescent="0.25">
      <c r="B402" s="21">
        <f t="shared" si="11"/>
        <v>380</v>
      </c>
      <c r="C402" s="10"/>
      <c r="D402" s="46"/>
      <c r="E402" s="46"/>
      <c r="F402" s="10"/>
      <c r="G402" s="10"/>
      <c r="H402" s="12" t="str">
        <f t="shared" si="10"/>
        <v/>
      </c>
      <c r="I402" s="10"/>
      <c r="J402" s="46"/>
      <c r="K402" s="35"/>
    </row>
    <row r="403" spans="2:11" x14ac:dyDescent="0.25">
      <c r="B403" s="21">
        <f t="shared" si="11"/>
        <v>381</v>
      </c>
      <c r="C403" s="10"/>
      <c r="D403" s="46"/>
      <c r="E403" s="46"/>
      <c r="F403" s="10"/>
      <c r="G403" s="10"/>
      <c r="H403" s="12" t="str">
        <f t="shared" si="10"/>
        <v/>
      </c>
      <c r="I403" s="10"/>
      <c r="J403" s="46"/>
      <c r="K403" s="35"/>
    </row>
    <row r="404" spans="2:11" x14ac:dyDescent="0.25">
      <c r="B404" s="21">
        <f t="shared" si="11"/>
        <v>382</v>
      </c>
      <c r="C404" s="10"/>
      <c r="D404" s="46"/>
      <c r="E404" s="46"/>
      <c r="F404" s="10"/>
      <c r="G404" s="10"/>
      <c r="H404" s="12" t="str">
        <f t="shared" si="10"/>
        <v/>
      </c>
      <c r="I404" s="10"/>
      <c r="J404" s="46"/>
      <c r="K404" s="35"/>
    </row>
    <row r="405" spans="2:11" x14ac:dyDescent="0.25">
      <c r="B405" s="21">
        <f t="shared" si="11"/>
        <v>383</v>
      </c>
      <c r="C405" s="10"/>
      <c r="D405" s="46"/>
      <c r="E405" s="46"/>
      <c r="F405" s="10"/>
      <c r="G405" s="10"/>
      <c r="H405" s="12" t="str">
        <f t="shared" si="10"/>
        <v/>
      </c>
      <c r="I405" s="10"/>
      <c r="J405" s="46"/>
      <c r="K405" s="35"/>
    </row>
    <row r="406" spans="2:11" x14ac:dyDescent="0.25">
      <c r="B406" s="21">
        <f t="shared" si="11"/>
        <v>384</v>
      </c>
      <c r="C406" s="10"/>
      <c r="D406" s="46"/>
      <c r="E406" s="46"/>
      <c r="F406" s="10"/>
      <c r="G406" s="10"/>
      <c r="H406" s="12" t="str">
        <f t="shared" si="10"/>
        <v/>
      </c>
      <c r="I406" s="10"/>
      <c r="J406" s="46"/>
      <c r="K406" s="35"/>
    </row>
    <row r="407" spans="2:11" x14ac:dyDescent="0.25">
      <c r="B407" s="21">
        <f t="shared" si="11"/>
        <v>385</v>
      </c>
      <c r="C407" s="10"/>
      <c r="D407" s="46"/>
      <c r="E407" s="46"/>
      <c r="F407" s="10"/>
      <c r="G407" s="10"/>
      <c r="H407" s="12" t="str">
        <f t="shared" ref="H407:H470" si="12">IF(G407 &lt;&gt; "",VLOOKUP($G407,Defect_severity,2,FALSE),"")</f>
        <v/>
      </c>
      <c r="I407" s="10"/>
      <c r="J407" s="46"/>
      <c r="K407" s="35"/>
    </row>
    <row r="408" spans="2:11" x14ac:dyDescent="0.25">
      <c r="B408" s="21">
        <f t="shared" si="11"/>
        <v>386</v>
      </c>
      <c r="C408" s="10"/>
      <c r="D408" s="46"/>
      <c r="E408" s="46"/>
      <c r="F408" s="10"/>
      <c r="G408" s="10"/>
      <c r="H408" s="12" t="str">
        <f t="shared" si="12"/>
        <v/>
      </c>
      <c r="I408" s="10"/>
      <c r="J408" s="46"/>
      <c r="K408" s="35"/>
    </row>
    <row r="409" spans="2:11" x14ac:dyDescent="0.25">
      <c r="B409" s="21">
        <f t="shared" ref="B409:B472" si="13">B408+1</f>
        <v>387</v>
      </c>
      <c r="C409" s="10"/>
      <c r="D409" s="46"/>
      <c r="E409" s="46"/>
      <c r="F409" s="10"/>
      <c r="G409" s="10"/>
      <c r="H409" s="12" t="str">
        <f t="shared" si="12"/>
        <v/>
      </c>
      <c r="I409" s="10"/>
      <c r="J409" s="46"/>
      <c r="K409" s="35"/>
    </row>
    <row r="410" spans="2:11" x14ac:dyDescent="0.25">
      <c r="B410" s="21">
        <f t="shared" si="13"/>
        <v>388</v>
      </c>
      <c r="C410" s="10"/>
      <c r="D410" s="46"/>
      <c r="E410" s="46"/>
      <c r="F410" s="10"/>
      <c r="G410" s="10"/>
      <c r="H410" s="12" t="str">
        <f t="shared" si="12"/>
        <v/>
      </c>
      <c r="I410" s="10"/>
      <c r="J410" s="46"/>
      <c r="K410" s="35"/>
    </row>
    <row r="411" spans="2:11" x14ac:dyDescent="0.25">
      <c r="B411" s="21">
        <f t="shared" si="13"/>
        <v>389</v>
      </c>
      <c r="C411" s="10"/>
      <c r="D411" s="46"/>
      <c r="E411" s="46"/>
      <c r="F411" s="10"/>
      <c r="G411" s="10"/>
      <c r="H411" s="12" t="str">
        <f t="shared" si="12"/>
        <v/>
      </c>
      <c r="I411" s="10"/>
      <c r="J411" s="46"/>
      <c r="K411" s="35"/>
    </row>
    <row r="412" spans="2:11" x14ac:dyDescent="0.25">
      <c r="B412" s="21">
        <f t="shared" si="13"/>
        <v>390</v>
      </c>
      <c r="C412" s="10"/>
      <c r="D412" s="46"/>
      <c r="E412" s="46"/>
      <c r="F412" s="10"/>
      <c r="G412" s="10"/>
      <c r="H412" s="12" t="str">
        <f t="shared" si="12"/>
        <v/>
      </c>
      <c r="I412" s="10"/>
      <c r="J412" s="46"/>
      <c r="K412" s="35"/>
    </row>
    <row r="413" spans="2:11" x14ac:dyDescent="0.25">
      <c r="B413" s="21">
        <f t="shared" si="13"/>
        <v>391</v>
      </c>
      <c r="C413" s="10"/>
      <c r="D413" s="46"/>
      <c r="E413" s="46"/>
      <c r="F413" s="10"/>
      <c r="G413" s="10"/>
      <c r="H413" s="12" t="str">
        <f t="shared" si="12"/>
        <v/>
      </c>
      <c r="I413" s="10"/>
      <c r="J413" s="46"/>
      <c r="K413" s="35"/>
    </row>
    <row r="414" spans="2:11" x14ac:dyDescent="0.25">
      <c r="B414" s="21">
        <f t="shared" si="13"/>
        <v>392</v>
      </c>
      <c r="C414" s="10"/>
      <c r="D414" s="46"/>
      <c r="E414" s="46"/>
      <c r="F414" s="10"/>
      <c r="G414" s="10"/>
      <c r="H414" s="12" t="str">
        <f t="shared" si="12"/>
        <v/>
      </c>
      <c r="I414" s="10"/>
      <c r="J414" s="46"/>
      <c r="K414" s="35"/>
    </row>
    <row r="415" spans="2:11" x14ac:dyDescent="0.25">
      <c r="B415" s="21">
        <f t="shared" si="13"/>
        <v>393</v>
      </c>
      <c r="C415" s="10"/>
      <c r="D415" s="46"/>
      <c r="E415" s="46"/>
      <c r="F415" s="10"/>
      <c r="G415" s="10"/>
      <c r="H415" s="12" t="str">
        <f t="shared" si="12"/>
        <v/>
      </c>
      <c r="I415" s="10"/>
      <c r="J415" s="46"/>
      <c r="K415" s="35"/>
    </row>
    <row r="416" spans="2:11" x14ac:dyDescent="0.25">
      <c r="B416" s="21">
        <f t="shared" si="13"/>
        <v>394</v>
      </c>
      <c r="C416" s="10"/>
      <c r="D416" s="46"/>
      <c r="E416" s="46"/>
      <c r="F416" s="10"/>
      <c r="G416" s="10"/>
      <c r="H416" s="12" t="str">
        <f t="shared" si="12"/>
        <v/>
      </c>
      <c r="I416" s="10"/>
      <c r="J416" s="46"/>
      <c r="K416" s="35"/>
    </row>
    <row r="417" spans="2:11" x14ac:dyDescent="0.25">
      <c r="B417" s="21">
        <f t="shared" si="13"/>
        <v>395</v>
      </c>
      <c r="C417" s="10"/>
      <c r="D417" s="46"/>
      <c r="E417" s="46"/>
      <c r="F417" s="10"/>
      <c r="G417" s="10"/>
      <c r="H417" s="12" t="str">
        <f t="shared" si="12"/>
        <v/>
      </c>
      <c r="I417" s="10"/>
      <c r="J417" s="46"/>
      <c r="K417" s="35"/>
    </row>
    <row r="418" spans="2:11" x14ac:dyDescent="0.25">
      <c r="B418" s="21">
        <f t="shared" si="13"/>
        <v>396</v>
      </c>
      <c r="C418" s="10"/>
      <c r="D418" s="46"/>
      <c r="E418" s="46"/>
      <c r="F418" s="10"/>
      <c r="G418" s="10"/>
      <c r="H418" s="12" t="str">
        <f t="shared" si="12"/>
        <v/>
      </c>
      <c r="I418" s="10"/>
      <c r="J418" s="46"/>
      <c r="K418" s="35"/>
    </row>
    <row r="419" spans="2:11" x14ac:dyDescent="0.25">
      <c r="B419" s="21">
        <f t="shared" si="13"/>
        <v>397</v>
      </c>
      <c r="C419" s="10"/>
      <c r="D419" s="46"/>
      <c r="E419" s="46"/>
      <c r="F419" s="10"/>
      <c r="G419" s="10"/>
      <c r="H419" s="12" t="str">
        <f t="shared" si="12"/>
        <v/>
      </c>
      <c r="I419" s="10"/>
      <c r="J419" s="46"/>
      <c r="K419" s="35"/>
    </row>
    <row r="420" spans="2:11" x14ac:dyDescent="0.25">
      <c r="B420" s="21">
        <f t="shared" si="13"/>
        <v>398</v>
      </c>
      <c r="C420" s="10"/>
      <c r="D420" s="46"/>
      <c r="E420" s="46"/>
      <c r="F420" s="10"/>
      <c r="G420" s="10"/>
      <c r="H420" s="12" t="str">
        <f t="shared" si="12"/>
        <v/>
      </c>
      <c r="I420" s="10"/>
      <c r="J420" s="46"/>
      <c r="K420" s="35"/>
    </row>
    <row r="421" spans="2:11" x14ac:dyDescent="0.25">
      <c r="B421" s="21">
        <f t="shared" si="13"/>
        <v>399</v>
      </c>
      <c r="C421" s="10"/>
      <c r="D421" s="46"/>
      <c r="E421" s="46"/>
      <c r="F421" s="10"/>
      <c r="G421" s="10"/>
      <c r="H421" s="12" t="str">
        <f t="shared" si="12"/>
        <v/>
      </c>
      <c r="I421" s="10"/>
      <c r="J421" s="46"/>
      <c r="K421" s="35"/>
    </row>
    <row r="422" spans="2:11" x14ac:dyDescent="0.25">
      <c r="B422" s="21">
        <f t="shared" si="13"/>
        <v>400</v>
      </c>
      <c r="C422" s="10"/>
      <c r="D422" s="46"/>
      <c r="E422" s="46"/>
      <c r="F422" s="10"/>
      <c r="G422" s="10"/>
      <c r="H422" s="12" t="str">
        <f t="shared" si="12"/>
        <v/>
      </c>
      <c r="I422" s="10"/>
      <c r="J422" s="46"/>
      <c r="K422" s="35"/>
    </row>
    <row r="423" spans="2:11" x14ac:dyDescent="0.25">
      <c r="B423" s="21">
        <f t="shared" si="13"/>
        <v>401</v>
      </c>
      <c r="C423" s="10"/>
      <c r="D423" s="46"/>
      <c r="E423" s="46"/>
      <c r="F423" s="10"/>
      <c r="G423" s="10"/>
      <c r="H423" s="12" t="str">
        <f t="shared" si="12"/>
        <v/>
      </c>
      <c r="I423" s="10"/>
      <c r="J423" s="46"/>
      <c r="K423" s="35"/>
    </row>
    <row r="424" spans="2:11" x14ac:dyDescent="0.25">
      <c r="B424" s="21">
        <f t="shared" si="13"/>
        <v>402</v>
      </c>
      <c r="C424" s="10"/>
      <c r="D424" s="46"/>
      <c r="E424" s="46"/>
      <c r="F424" s="10"/>
      <c r="G424" s="10"/>
      <c r="H424" s="12" t="str">
        <f t="shared" si="12"/>
        <v/>
      </c>
      <c r="I424" s="10"/>
      <c r="J424" s="46"/>
      <c r="K424" s="35"/>
    </row>
    <row r="425" spans="2:11" x14ac:dyDescent="0.25">
      <c r="B425" s="21">
        <f t="shared" si="13"/>
        <v>403</v>
      </c>
      <c r="C425" s="10"/>
      <c r="D425" s="46"/>
      <c r="E425" s="46"/>
      <c r="F425" s="10"/>
      <c r="G425" s="10"/>
      <c r="H425" s="12" t="str">
        <f t="shared" si="12"/>
        <v/>
      </c>
      <c r="I425" s="10"/>
      <c r="J425" s="46"/>
      <c r="K425" s="35"/>
    </row>
    <row r="426" spans="2:11" x14ac:dyDescent="0.25">
      <c r="B426" s="21">
        <f t="shared" si="13"/>
        <v>404</v>
      </c>
      <c r="C426" s="10"/>
      <c r="D426" s="46"/>
      <c r="E426" s="46"/>
      <c r="F426" s="10"/>
      <c r="G426" s="10"/>
      <c r="H426" s="12" t="str">
        <f t="shared" si="12"/>
        <v/>
      </c>
      <c r="I426" s="10"/>
      <c r="J426" s="46"/>
      <c r="K426" s="35"/>
    </row>
    <row r="427" spans="2:11" x14ac:dyDescent="0.25">
      <c r="B427" s="21">
        <f t="shared" si="13"/>
        <v>405</v>
      </c>
      <c r="C427" s="10"/>
      <c r="D427" s="46"/>
      <c r="E427" s="46"/>
      <c r="F427" s="10"/>
      <c r="G427" s="10"/>
      <c r="H427" s="12" t="str">
        <f t="shared" si="12"/>
        <v/>
      </c>
      <c r="I427" s="10"/>
      <c r="J427" s="46"/>
      <c r="K427" s="35"/>
    </row>
    <row r="428" spans="2:11" x14ac:dyDescent="0.25">
      <c r="B428" s="21">
        <f t="shared" si="13"/>
        <v>406</v>
      </c>
      <c r="C428" s="10"/>
      <c r="D428" s="46"/>
      <c r="E428" s="46"/>
      <c r="F428" s="10"/>
      <c r="G428" s="10"/>
      <c r="H428" s="12" t="str">
        <f t="shared" si="12"/>
        <v/>
      </c>
      <c r="I428" s="10"/>
      <c r="J428" s="46"/>
      <c r="K428" s="35"/>
    </row>
    <row r="429" spans="2:11" x14ac:dyDescent="0.25">
      <c r="B429" s="21">
        <f t="shared" si="13"/>
        <v>407</v>
      </c>
      <c r="C429" s="10"/>
      <c r="D429" s="46"/>
      <c r="E429" s="46"/>
      <c r="F429" s="10"/>
      <c r="G429" s="10"/>
      <c r="H429" s="12" t="str">
        <f t="shared" si="12"/>
        <v/>
      </c>
      <c r="I429" s="10"/>
      <c r="J429" s="46"/>
      <c r="K429" s="35"/>
    </row>
    <row r="430" spans="2:11" x14ac:dyDescent="0.25">
      <c r="B430" s="21">
        <f t="shared" si="13"/>
        <v>408</v>
      </c>
      <c r="C430" s="10"/>
      <c r="D430" s="46"/>
      <c r="E430" s="46"/>
      <c r="F430" s="10"/>
      <c r="G430" s="10"/>
      <c r="H430" s="12" t="str">
        <f t="shared" si="12"/>
        <v/>
      </c>
      <c r="I430" s="10"/>
      <c r="J430" s="46"/>
      <c r="K430" s="35"/>
    </row>
    <row r="431" spans="2:11" x14ac:dyDescent="0.25">
      <c r="B431" s="21">
        <f t="shared" si="13"/>
        <v>409</v>
      </c>
      <c r="C431" s="10"/>
      <c r="D431" s="46"/>
      <c r="E431" s="46"/>
      <c r="F431" s="10"/>
      <c r="G431" s="10"/>
      <c r="H431" s="12" t="str">
        <f t="shared" si="12"/>
        <v/>
      </c>
      <c r="I431" s="10"/>
      <c r="J431" s="46"/>
      <c r="K431" s="35"/>
    </row>
    <row r="432" spans="2:11" x14ac:dyDescent="0.25">
      <c r="B432" s="21">
        <f t="shared" si="13"/>
        <v>410</v>
      </c>
      <c r="C432" s="10"/>
      <c r="D432" s="46"/>
      <c r="E432" s="46"/>
      <c r="F432" s="10"/>
      <c r="G432" s="10"/>
      <c r="H432" s="12" t="str">
        <f t="shared" si="12"/>
        <v/>
      </c>
      <c r="I432" s="10"/>
      <c r="J432" s="46"/>
      <c r="K432" s="35"/>
    </row>
    <row r="433" spans="2:11" x14ac:dyDescent="0.25">
      <c r="B433" s="21">
        <f t="shared" si="13"/>
        <v>411</v>
      </c>
      <c r="C433" s="10"/>
      <c r="D433" s="46"/>
      <c r="E433" s="46"/>
      <c r="F433" s="10"/>
      <c r="G433" s="10"/>
      <c r="H433" s="12" t="str">
        <f t="shared" si="12"/>
        <v/>
      </c>
      <c r="I433" s="10"/>
      <c r="J433" s="46"/>
      <c r="K433" s="35"/>
    </row>
    <row r="434" spans="2:11" x14ac:dyDescent="0.25">
      <c r="B434" s="21">
        <f t="shared" si="13"/>
        <v>412</v>
      </c>
      <c r="C434" s="10"/>
      <c r="D434" s="46"/>
      <c r="E434" s="46"/>
      <c r="F434" s="10"/>
      <c r="G434" s="10"/>
      <c r="H434" s="12" t="str">
        <f t="shared" si="12"/>
        <v/>
      </c>
      <c r="I434" s="10"/>
      <c r="J434" s="46"/>
      <c r="K434" s="35"/>
    </row>
    <row r="435" spans="2:11" x14ac:dyDescent="0.25">
      <c r="B435" s="21">
        <f t="shared" si="13"/>
        <v>413</v>
      </c>
      <c r="C435" s="10"/>
      <c r="D435" s="46"/>
      <c r="E435" s="46"/>
      <c r="F435" s="10"/>
      <c r="G435" s="10"/>
      <c r="H435" s="12" t="str">
        <f t="shared" si="12"/>
        <v/>
      </c>
      <c r="I435" s="10"/>
      <c r="J435" s="46"/>
      <c r="K435" s="35"/>
    </row>
    <row r="436" spans="2:11" x14ac:dyDescent="0.25">
      <c r="B436" s="21">
        <f t="shared" si="13"/>
        <v>414</v>
      </c>
      <c r="C436" s="10"/>
      <c r="D436" s="46"/>
      <c r="E436" s="46"/>
      <c r="F436" s="10"/>
      <c r="G436" s="10"/>
      <c r="H436" s="12" t="str">
        <f t="shared" si="12"/>
        <v/>
      </c>
      <c r="I436" s="10"/>
      <c r="J436" s="46"/>
      <c r="K436" s="35"/>
    </row>
    <row r="437" spans="2:11" x14ac:dyDescent="0.25">
      <c r="B437" s="21">
        <f t="shared" si="13"/>
        <v>415</v>
      </c>
      <c r="C437" s="10"/>
      <c r="D437" s="46"/>
      <c r="E437" s="46"/>
      <c r="F437" s="10"/>
      <c r="G437" s="10"/>
      <c r="H437" s="12" t="str">
        <f t="shared" si="12"/>
        <v/>
      </c>
      <c r="I437" s="10"/>
      <c r="J437" s="46"/>
      <c r="K437" s="35"/>
    </row>
    <row r="438" spans="2:11" x14ac:dyDescent="0.25">
      <c r="B438" s="21">
        <f t="shared" si="13"/>
        <v>416</v>
      </c>
      <c r="C438" s="10"/>
      <c r="D438" s="46"/>
      <c r="E438" s="46"/>
      <c r="F438" s="10"/>
      <c r="G438" s="10"/>
      <c r="H438" s="12" t="str">
        <f t="shared" si="12"/>
        <v/>
      </c>
      <c r="I438" s="10"/>
      <c r="J438" s="46"/>
      <c r="K438" s="35"/>
    </row>
    <row r="439" spans="2:11" x14ac:dyDescent="0.25">
      <c r="B439" s="21">
        <f t="shared" si="13"/>
        <v>417</v>
      </c>
      <c r="C439" s="10"/>
      <c r="D439" s="46"/>
      <c r="E439" s="46"/>
      <c r="F439" s="10"/>
      <c r="G439" s="10"/>
      <c r="H439" s="12" t="str">
        <f t="shared" si="12"/>
        <v/>
      </c>
      <c r="I439" s="10"/>
      <c r="J439" s="46"/>
      <c r="K439" s="35"/>
    </row>
    <row r="440" spans="2:11" x14ac:dyDescent="0.25">
      <c r="B440" s="21">
        <f t="shared" si="13"/>
        <v>418</v>
      </c>
      <c r="C440" s="10"/>
      <c r="D440" s="46"/>
      <c r="E440" s="46"/>
      <c r="F440" s="10"/>
      <c r="G440" s="10"/>
      <c r="H440" s="12" t="str">
        <f t="shared" si="12"/>
        <v/>
      </c>
      <c r="I440" s="10"/>
      <c r="J440" s="46"/>
      <c r="K440" s="35"/>
    </row>
    <row r="441" spans="2:11" x14ac:dyDescent="0.25">
      <c r="B441" s="21">
        <f t="shared" si="13"/>
        <v>419</v>
      </c>
      <c r="C441" s="10"/>
      <c r="D441" s="46"/>
      <c r="E441" s="46"/>
      <c r="F441" s="10"/>
      <c r="G441" s="10"/>
      <c r="H441" s="12" t="str">
        <f t="shared" si="12"/>
        <v/>
      </c>
      <c r="I441" s="10"/>
      <c r="J441" s="46"/>
      <c r="K441" s="35"/>
    </row>
    <row r="442" spans="2:11" x14ac:dyDescent="0.25">
      <c r="B442" s="21">
        <f t="shared" si="13"/>
        <v>420</v>
      </c>
      <c r="C442" s="10"/>
      <c r="D442" s="46"/>
      <c r="E442" s="46"/>
      <c r="F442" s="10"/>
      <c r="G442" s="10"/>
      <c r="H442" s="12" t="str">
        <f t="shared" si="12"/>
        <v/>
      </c>
      <c r="I442" s="10"/>
      <c r="J442" s="46"/>
      <c r="K442" s="35"/>
    </row>
    <row r="443" spans="2:11" x14ac:dyDescent="0.25">
      <c r="B443" s="21">
        <f t="shared" si="13"/>
        <v>421</v>
      </c>
      <c r="C443" s="10"/>
      <c r="D443" s="46"/>
      <c r="E443" s="46"/>
      <c r="F443" s="10"/>
      <c r="G443" s="10"/>
      <c r="H443" s="12" t="str">
        <f t="shared" si="12"/>
        <v/>
      </c>
      <c r="I443" s="10"/>
      <c r="J443" s="46"/>
      <c r="K443" s="35"/>
    </row>
    <row r="444" spans="2:11" x14ac:dyDescent="0.25">
      <c r="B444" s="21">
        <f t="shared" si="13"/>
        <v>422</v>
      </c>
      <c r="C444" s="10"/>
      <c r="D444" s="46"/>
      <c r="E444" s="46"/>
      <c r="F444" s="10"/>
      <c r="G444" s="10"/>
      <c r="H444" s="12" t="str">
        <f t="shared" si="12"/>
        <v/>
      </c>
      <c r="I444" s="10"/>
      <c r="J444" s="46"/>
      <c r="K444" s="35"/>
    </row>
    <row r="445" spans="2:11" x14ac:dyDescent="0.25">
      <c r="B445" s="21">
        <f t="shared" si="13"/>
        <v>423</v>
      </c>
      <c r="C445" s="10"/>
      <c r="D445" s="46"/>
      <c r="E445" s="46"/>
      <c r="F445" s="10"/>
      <c r="G445" s="10"/>
      <c r="H445" s="12" t="str">
        <f t="shared" si="12"/>
        <v/>
      </c>
      <c r="I445" s="10"/>
      <c r="J445" s="46"/>
      <c r="K445" s="35"/>
    </row>
    <row r="446" spans="2:11" x14ac:dyDescent="0.25">
      <c r="B446" s="21">
        <f t="shared" si="13"/>
        <v>424</v>
      </c>
      <c r="C446" s="10"/>
      <c r="D446" s="46"/>
      <c r="E446" s="46"/>
      <c r="F446" s="10"/>
      <c r="G446" s="10"/>
      <c r="H446" s="12" t="str">
        <f t="shared" si="12"/>
        <v/>
      </c>
      <c r="I446" s="10"/>
      <c r="J446" s="46"/>
      <c r="K446" s="35"/>
    </row>
    <row r="447" spans="2:11" x14ac:dyDescent="0.25">
      <c r="B447" s="21">
        <f t="shared" si="13"/>
        <v>425</v>
      </c>
      <c r="C447" s="10"/>
      <c r="D447" s="46"/>
      <c r="E447" s="46"/>
      <c r="F447" s="10"/>
      <c r="G447" s="10"/>
      <c r="H447" s="12" t="str">
        <f t="shared" si="12"/>
        <v/>
      </c>
      <c r="I447" s="10"/>
      <c r="J447" s="46"/>
      <c r="K447" s="35"/>
    </row>
    <row r="448" spans="2:11" x14ac:dyDescent="0.25">
      <c r="B448" s="21">
        <f t="shared" si="13"/>
        <v>426</v>
      </c>
      <c r="C448" s="10"/>
      <c r="D448" s="46"/>
      <c r="E448" s="46"/>
      <c r="F448" s="10"/>
      <c r="G448" s="10"/>
      <c r="H448" s="12" t="str">
        <f t="shared" si="12"/>
        <v/>
      </c>
      <c r="I448" s="10"/>
      <c r="J448" s="46"/>
      <c r="K448" s="35"/>
    </row>
    <row r="449" spans="2:11" x14ac:dyDescent="0.25">
      <c r="B449" s="21">
        <f t="shared" si="13"/>
        <v>427</v>
      </c>
      <c r="C449" s="10"/>
      <c r="D449" s="46"/>
      <c r="E449" s="46"/>
      <c r="F449" s="10"/>
      <c r="G449" s="10"/>
      <c r="H449" s="12" t="str">
        <f t="shared" si="12"/>
        <v/>
      </c>
      <c r="I449" s="10"/>
      <c r="J449" s="46"/>
      <c r="K449" s="35"/>
    </row>
    <row r="450" spans="2:11" x14ac:dyDescent="0.25">
      <c r="B450" s="21">
        <f t="shared" si="13"/>
        <v>428</v>
      </c>
      <c r="C450" s="10"/>
      <c r="D450" s="46"/>
      <c r="E450" s="46"/>
      <c r="F450" s="10"/>
      <c r="G450" s="10"/>
      <c r="H450" s="12" t="str">
        <f t="shared" si="12"/>
        <v/>
      </c>
      <c r="I450" s="10"/>
      <c r="J450" s="46"/>
      <c r="K450" s="35"/>
    </row>
    <row r="451" spans="2:11" x14ac:dyDescent="0.25">
      <c r="B451" s="21">
        <f t="shared" si="13"/>
        <v>429</v>
      </c>
      <c r="C451" s="10"/>
      <c r="D451" s="46"/>
      <c r="E451" s="46"/>
      <c r="F451" s="10"/>
      <c r="G451" s="10"/>
      <c r="H451" s="12" t="str">
        <f t="shared" si="12"/>
        <v/>
      </c>
      <c r="I451" s="10"/>
      <c r="J451" s="46"/>
      <c r="K451" s="35"/>
    </row>
    <row r="452" spans="2:11" x14ac:dyDescent="0.25">
      <c r="B452" s="21">
        <f t="shared" si="13"/>
        <v>430</v>
      </c>
      <c r="C452" s="10"/>
      <c r="D452" s="46"/>
      <c r="E452" s="46"/>
      <c r="F452" s="10"/>
      <c r="G452" s="10"/>
      <c r="H452" s="12" t="str">
        <f t="shared" si="12"/>
        <v/>
      </c>
      <c r="I452" s="10"/>
      <c r="J452" s="46"/>
      <c r="K452" s="35"/>
    </row>
    <row r="453" spans="2:11" x14ac:dyDescent="0.25">
      <c r="B453" s="21">
        <f t="shared" si="13"/>
        <v>431</v>
      </c>
      <c r="C453" s="10"/>
      <c r="D453" s="46"/>
      <c r="E453" s="46"/>
      <c r="F453" s="10"/>
      <c r="G453" s="10"/>
      <c r="H453" s="12" t="str">
        <f t="shared" si="12"/>
        <v/>
      </c>
      <c r="I453" s="10"/>
      <c r="J453" s="46"/>
      <c r="K453" s="35"/>
    </row>
    <row r="454" spans="2:11" x14ac:dyDescent="0.25">
      <c r="B454" s="21">
        <f t="shared" si="13"/>
        <v>432</v>
      </c>
      <c r="C454" s="10"/>
      <c r="D454" s="46"/>
      <c r="E454" s="46"/>
      <c r="F454" s="10"/>
      <c r="G454" s="10"/>
      <c r="H454" s="12" t="str">
        <f t="shared" si="12"/>
        <v/>
      </c>
      <c r="I454" s="10"/>
      <c r="J454" s="46"/>
      <c r="K454" s="35"/>
    </row>
    <row r="455" spans="2:11" x14ac:dyDescent="0.25">
      <c r="B455" s="21">
        <f t="shared" si="13"/>
        <v>433</v>
      </c>
      <c r="C455" s="10"/>
      <c r="D455" s="46"/>
      <c r="E455" s="46"/>
      <c r="F455" s="10"/>
      <c r="G455" s="10"/>
      <c r="H455" s="12" t="str">
        <f t="shared" si="12"/>
        <v/>
      </c>
      <c r="I455" s="10"/>
      <c r="J455" s="46"/>
      <c r="K455" s="35"/>
    </row>
    <row r="456" spans="2:11" x14ac:dyDescent="0.25">
      <c r="B456" s="21">
        <f t="shared" si="13"/>
        <v>434</v>
      </c>
      <c r="C456" s="10"/>
      <c r="D456" s="46"/>
      <c r="E456" s="46"/>
      <c r="F456" s="10"/>
      <c r="G456" s="10"/>
      <c r="H456" s="12" t="str">
        <f t="shared" si="12"/>
        <v/>
      </c>
      <c r="I456" s="10"/>
      <c r="J456" s="46"/>
      <c r="K456" s="35"/>
    </row>
    <row r="457" spans="2:11" x14ac:dyDescent="0.25">
      <c r="B457" s="21">
        <f t="shared" si="13"/>
        <v>435</v>
      </c>
      <c r="C457" s="10"/>
      <c r="D457" s="46"/>
      <c r="E457" s="46"/>
      <c r="F457" s="10"/>
      <c r="G457" s="10"/>
      <c r="H457" s="12" t="str">
        <f t="shared" si="12"/>
        <v/>
      </c>
      <c r="I457" s="10"/>
      <c r="J457" s="46"/>
      <c r="K457" s="35"/>
    </row>
    <row r="458" spans="2:11" x14ac:dyDescent="0.25">
      <c r="B458" s="21">
        <f t="shared" si="13"/>
        <v>436</v>
      </c>
      <c r="C458" s="10"/>
      <c r="D458" s="46"/>
      <c r="E458" s="46"/>
      <c r="F458" s="10"/>
      <c r="G458" s="10"/>
      <c r="H458" s="12" t="str">
        <f t="shared" si="12"/>
        <v/>
      </c>
      <c r="I458" s="10"/>
      <c r="J458" s="46"/>
      <c r="K458" s="35"/>
    </row>
    <row r="459" spans="2:11" x14ac:dyDescent="0.25">
      <c r="B459" s="21">
        <f t="shared" si="13"/>
        <v>437</v>
      </c>
      <c r="C459" s="10"/>
      <c r="D459" s="46"/>
      <c r="E459" s="46"/>
      <c r="F459" s="10"/>
      <c r="G459" s="10"/>
      <c r="H459" s="12" t="str">
        <f t="shared" si="12"/>
        <v/>
      </c>
      <c r="I459" s="10"/>
      <c r="J459" s="46"/>
      <c r="K459" s="35"/>
    </row>
    <row r="460" spans="2:11" x14ac:dyDescent="0.25">
      <c r="B460" s="21">
        <f t="shared" si="13"/>
        <v>438</v>
      </c>
      <c r="C460" s="10"/>
      <c r="D460" s="46"/>
      <c r="E460" s="46"/>
      <c r="F460" s="10"/>
      <c r="G460" s="10"/>
      <c r="H460" s="12" t="str">
        <f t="shared" si="12"/>
        <v/>
      </c>
      <c r="I460" s="10"/>
      <c r="J460" s="46"/>
      <c r="K460" s="35"/>
    </row>
    <row r="461" spans="2:11" x14ac:dyDescent="0.25">
      <c r="B461" s="21">
        <f t="shared" si="13"/>
        <v>439</v>
      </c>
      <c r="C461" s="10"/>
      <c r="D461" s="46"/>
      <c r="E461" s="46"/>
      <c r="F461" s="10"/>
      <c r="G461" s="10"/>
      <c r="H461" s="12" t="str">
        <f t="shared" si="12"/>
        <v/>
      </c>
      <c r="I461" s="10"/>
      <c r="J461" s="46"/>
      <c r="K461" s="35"/>
    </row>
    <row r="462" spans="2:11" x14ac:dyDescent="0.25">
      <c r="B462" s="21">
        <f t="shared" si="13"/>
        <v>440</v>
      </c>
      <c r="C462" s="10"/>
      <c r="D462" s="46"/>
      <c r="E462" s="46"/>
      <c r="F462" s="10"/>
      <c r="G462" s="10"/>
      <c r="H462" s="12" t="str">
        <f t="shared" si="12"/>
        <v/>
      </c>
      <c r="I462" s="10"/>
      <c r="J462" s="46"/>
      <c r="K462" s="35"/>
    </row>
    <row r="463" spans="2:11" x14ac:dyDescent="0.25">
      <c r="B463" s="21">
        <f t="shared" si="13"/>
        <v>441</v>
      </c>
      <c r="C463" s="10"/>
      <c r="D463" s="46"/>
      <c r="E463" s="46"/>
      <c r="F463" s="10"/>
      <c r="G463" s="10"/>
      <c r="H463" s="12" t="str">
        <f t="shared" si="12"/>
        <v/>
      </c>
      <c r="I463" s="10"/>
      <c r="J463" s="46"/>
      <c r="K463" s="35"/>
    </row>
    <row r="464" spans="2:11" x14ac:dyDescent="0.25">
      <c r="B464" s="21">
        <f t="shared" si="13"/>
        <v>442</v>
      </c>
      <c r="C464" s="10"/>
      <c r="D464" s="46"/>
      <c r="E464" s="46"/>
      <c r="F464" s="10"/>
      <c r="G464" s="10"/>
      <c r="H464" s="12" t="str">
        <f t="shared" si="12"/>
        <v/>
      </c>
      <c r="I464" s="10"/>
      <c r="J464" s="46"/>
      <c r="K464" s="35"/>
    </row>
    <row r="465" spans="2:11" x14ac:dyDescent="0.25">
      <c r="B465" s="21">
        <f t="shared" si="13"/>
        <v>443</v>
      </c>
      <c r="C465" s="10"/>
      <c r="D465" s="46"/>
      <c r="E465" s="46"/>
      <c r="F465" s="10"/>
      <c r="G465" s="10"/>
      <c r="H465" s="12" t="str">
        <f t="shared" si="12"/>
        <v/>
      </c>
      <c r="I465" s="10"/>
      <c r="J465" s="46"/>
      <c r="K465" s="35"/>
    </row>
    <row r="466" spans="2:11" x14ac:dyDescent="0.25">
      <c r="B466" s="21">
        <f t="shared" si="13"/>
        <v>444</v>
      </c>
      <c r="C466" s="10"/>
      <c r="D466" s="46"/>
      <c r="E466" s="46"/>
      <c r="F466" s="10"/>
      <c r="G466" s="10"/>
      <c r="H466" s="12" t="str">
        <f t="shared" si="12"/>
        <v/>
      </c>
      <c r="I466" s="10"/>
      <c r="J466" s="46"/>
      <c r="K466" s="35"/>
    </row>
    <row r="467" spans="2:11" x14ac:dyDescent="0.25">
      <c r="B467" s="21">
        <f t="shared" si="13"/>
        <v>445</v>
      </c>
      <c r="C467" s="10"/>
      <c r="D467" s="46"/>
      <c r="E467" s="46"/>
      <c r="F467" s="10"/>
      <c r="G467" s="10"/>
      <c r="H467" s="12" t="str">
        <f t="shared" si="12"/>
        <v/>
      </c>
      <c r="I467" s="10"/>
      <c r="J467" s="46"/>
      <c r="K467" s="35"/>
    </row>
    <row r="468" spans="2:11" x14ac:dyDescent="0.25">
      <c r="B468" s="21">
        <f t="shared" si="13"/>
        <v>446</v>
      </c>
      <c r="C468" s="10"/>
      <c r="D468" s="46"/>
      <c r="E468" s="46"/>
      <c r="F468" s="10"/>
      <c r="G468" s="10"/>
      <c r="H468" s="12" t="str">
        <f t="shared" si="12"/>
        <v/>
      </c>
      <c r="I468" s="10"/>
      <c r="J468" s="46"/>
      <c r="K468" s="35"/>
    </row>
    <row r="469" spans="2:11" x14ac:dyDescent="0.25">
      <c r="B469" s="21">
        <f t="shared" si="13"/>
        <v>447</v>
      </c>
      <c r="C469" s="10"/>
      <c r="D469" s="46"/>
      <c r="E469" s="46"/>
      <c r="F469" s="10"/>
      <c r="G469" s="10"/>
      <c r="H469" s="12" t="str">
        <f t="shared" si="12"/>
        <v/>
      </c>
      <c r="I469" s="10"/>
      <c r="J469" s="46"/>
      <c r="K469" s="35"/>
    </row>
    <row r="470" spans="2:11" x14ac:dyDescent="0.25">
      <c r="B470" s="21">
        <f t="shared" si="13"/>
        <v>448</v>
      </c>
      <c r="C470" s="10"/>
      <c r="D470" s="46"/>
      <c r="E470" s="46"/>
      <c r="F470" s="10"/>
      <c r="G470" s="10"/>
      <c r="H470" s="12" t="str">
        <f t="shared" si="12"/>
        <v/>
      </c>
      <c r="I470" s="10"/>
      <c r="J470" s="46"/>
      <c r="K470" s="35"/>
    </row>
    <row r="471" spans="2:11" x14ac:dyDescent="0.25">
      <c r="B471" s="21">
        <f t="shared" si="13"/>
        <v>449</v>
      </c>
      <c r="C471" s="10"/>
      <c r="D471" s="46"/>
      <c r="E471" s="46"/>
      <c r="F471" s="10"/>
      <c r="G471" s="10"/>
      <c r="H471" s="12" t="str">
        <f t="shared" ref="H471:H522" si="14">IF(G471 &lt;&gt; "",VLOOKUP($G471,Defect_severity,2,FALSE),"")</f>
        <v/>
      </c>
      <c r="I471" s="10"/>
      <c r="J471" s="46"/>
      <c r="K471" s="35"/>
    </row>
    <row r="472" spans="2:11" x14ac:dyDescent="0.25">
      <c r="B472" s="21">
        <f t="shared" si="13"/>
        <v>450</v>
      </c>
      <c r="C472" s="10"/>
      <c r="D472" s="46"/>
      <c r="E472" s="46"/>
      <c r="F472" s="10"/>
      <c r="G472" s="10"/>
      <c r="H472" s="12" t="str">
        <f t="shared" si="14"/>
        <v/>
      </c>
      <c r="I472" s="10"/>
      <c r="J472" s="46"/>
      <c r="K472" s="35"/>
    </row>
    <row r="473" spans="2:11" x14ac:dyDescent="0.25">
      <c r="B473" s="21">
        <f t="shared" ref="B473:B522" si="15">B472+1</f>
        <v>451</v>
      </c>
      <c r="C473" s="10"/>
      <c r="D473" s="46"/>
      <c r="E473" s="46"/>
      <c r="F473" s="10"/>
      <c r="G473" s="10"/>
      <c r="H473" s="12" t="str">
        <f t="shared" si="14"/>
        <v/>
      </c>
      <c r="I473" s="10"/>
      <c r="J473" s="46"/>
      <c r="K473" s="35"/>
    </row>
    <row r="474" spans="2:11" x14ac:dyDescent="0.25">
      <c r="B474" s="21">
        <f t="shared" si="15"/>
        <v>452</v>
      </c>
      <c r="C474" s="10"/>
      <c r="D474" s="46"/>
      <c r="E474" s="46"/>
      <c r="F474" s="10"/>
      <c r="G474" s="10"/>
      <c r="H474" s="12" t="str">
        <f t="shared" si="14"/>
        <v/>
      </c>
      <c r="I474" s="10"/>
      <c r="J474" s="46"/>
      <c r="K474" s="35"/>
    </row>
    <row r="475" spans="2:11" x14ac:dyDescent="0.25">
      <c r="B475" s="21">
        <f t="shared" si="15"/>
        <v>453</v>
      </c>
      <c r="C475" s="10"/>
      <c r="D475" s="46"/>
      <c r="E475" s="46"/>
      <c r="F475" s="10"/>
      <c r="G475" s="10"/>
      <c r="H475" s="12" t="str">
        <f t="shared" si="14"/>
        <v/>
      </c>
      <c r="I475" s="10"/>
      <c r="J475" s="46"/>
      <c r="K475" s="35"/>
    </row>
    <row r="476" spans="2:11" x14ac:dyDescent="0.25">
      <c r="B476" s="21">
        <f t="shared" si="15"/>
        <v>454</v>
      </c>
      <c r="C476" s="10"/>
      <c r="D476" s="46"/>
      <c r="E476" s="46"/>
      <c r="F476" s="10"/>
      <c r="G476" s="10"/>
      <c r="H476" s="12" t="str">
        <f t="shared" si="14"/>
        <v/>
      </c>
      <c r="I476" s="10"/>
      <c r="J476" s="46"/>
      <c r="K476" s="35"/>
    </row>
    <row r="477" spans="2:11" x14ac:dyDescent="0.25">
      <c r="B477" s="21">
        <f t="shared" si="15"/>
        <v>455</v>
      </c>
      <c r="C477" s="10"/>
      <c r="D477" s="46"/>
      <c r="E477" s="46"/>
      <c r="F477" s="10"/>
      <c r="G477" s="10"/>
      <c r="H477" s="12" t="str">
        <f t="shared" si="14"/>
        <v/>
      </c>
      <c r="I477" s="10"/>
      <c r="J477" s="46"/>
      <c r="K477" s="35"/>
    </row>
    <row r="478" spans="2:11" x14ac:dyDescent="0.25">
      <c r="B478" s="21">
        <f t="shared" si="15"/>
        <v>456</v>
      </c>
      <c r="C478" s="10"/>
      <c r="D478" s="46"/>
      <c r="E478" s="46"/>
      <c r="F478" s="10"/>
      <c r="G478" s="10"/>
      <c r="H478" s="12" t="str">
        <f t="shared" si="14"/>
        <v/>
      </c>
      <c r="I478" s="10"/>
      <c r="J478" s="46"/>
      <c r="K478" s="35"/>
    </row>
    <row r="479" spans="2:11" x14ac:dyDescent="0.25">
      <c r="B479" s="21">
        <f t="shared" si="15"/>
        <v>457</v>
      </c>
      <c r="C479" s="10"/>
      <c r="D479" s="46"/>
      <c r="E479" s="46"/>
      <c r="F479" s="10"/>
      <c r="G479" s="10"/>
      <c r="H479" s="12" t="str">
        <f t="shared" si="14"/>
        <v/>
      </c>
      <c r="I479" s="10"/>
      <c r="J479" s="46"/>
      <c r="K479" s="35"/>
    </row>
    <row r="480" spans="2:11" x14ac:dyDescent="0.25">
      <c r="B480" s="21">
        <f t="shared" si="15"/>
        <v>458</v>
      </c>
      <c r="C480" s="10"/>
      <c r="D480" s="46"/>
      <c r="E480" s="46"/>
      <c r="F480" s="10"/>
      <c r="G480" s="10"/>
      <c r="H480" s="12" t="str">
        <f t="shared" si="14"/>
        <v/>
      </c>
      <c r="I480" s="10"/>
      <c r="J480" s="46"/>
      <c r="K480" s="35"/>
    </row>
    <row r="481" spans="2:11" x14ac:dyDescent="0.25">
      <c r="B481" s="21">
        <f t="shared" si="15"/>
        <v>459</v>
      </c>
      <c r="C481" s="10"/>
      <c r="D481" s="46"/>
      <c r="E481" s="46"/>
      <c r="F481" s="10"/>
      <c r="G481" s="10"/>
      <c r="H481" s="12" t="str">
        <f t="shared" si="14"/>
        <v/>
      </c>
      <c r="I481" s="10"/>
      <c r="J481" s="46"/>
      <c r="K481" s="35"/>
    </row>
    <row r="482" spans="2:11" x14ac:dyDescent="0.25">
      <c r="B482" s="21">
        <f t="shared" si="15"/>
        <v>460</v>
      </c>
      <c r="C482" s="10"/>
      <c r="D482" s="46"/>
      <c r="E482" s="46"/>
      <c r="F482" s="10"/>
      <c r="G482" s="10"/>
      <c r="H482" s="12" t="str">
        <f t="shared" si="14"/>
        <v/>
      </c>
      <c r="I482" s="10"/>
      <c r="J482" s="46"/>
      <c r="K482" s="35"/>
    </row>
    <row r="483" spans="2:11" x14ac:dyDescent="0.25">
      <c r="B483" s="21">
        <f t="shared" si="15"/>
        <v>461</v>
      </c>
      <c r="C483" s="10"/>
      <c r="D483" s="46"/>
      <c r="E483" s="46"/>
      <c r="F483" s="10"/>
      <c r="G483" s="10"/>
      <c r="H483" s="12" t="str">
        <f t="shared" si="14"/>
        <v/>
      </c>
      <c r="I483" s="10"/>
      <c r="J483" s="46"/>
      <c r="K483" s="35"/>
    </row>
    <row r="484" spans="2:11" x14ac:dyDescent="0.25">
      <c r="B484" s="21">
        <f t="shared" si="15"/>
        <v>462</v>
      </c>
      <c r="C484" s="10"/>
      <c r="D484" s="46"/>
      <c r="E484" s="46"/>
      <c r="F484" s="10"/>
      <c r="G484" s="10"/>
      <c r="H484" s="12" t="str">
        <f t="shared" si="14"/>
        <v/>
      </c>
      <c r="I484" s="10"/>
      <c r="J484" s="46"/>
      <c r="K484" s="35"/>
    </row>
    <row r="485" spans="2:11" x14ac:dyDescent="0.25">
      <c r="B485" s="21">
        <f t="shared" si="15"/>
        <v>463</v>
      </c>
      <c r="C485" s="10"/>
      <c r="D485" s="46"/>
      <c r="E485" s="46"/>
      <c r="F485" s="10"/>
      <c r="G485" s="10"/>
      <c r="H485" s="12" t="str">
        <f t="shared" si="14"/>
        <v/>
      </c>
      <c r="I485" s="10"/>
      <c r="J485" s="46"/>
      <c r="K485" s="35"/>
    </row>
    <row r="486" spans="2:11" x14ac:dyDescent="0.25">
      <c r="B486" s="21">
        <f t="shared" si="15"/>
        <v>464</v>
      </c>
      <c r="C486" s="10"/>
      <c r="D486" s="46"/>
      <c r="E486" s="46"/>
      <c r="F486" s="10"/>
      <c r="G486" s="10"/>
      <c r="H486" s="12" t="str">
        <f t="shared" si="14"/>
        <v/>
      </c>
      <c r="I486" s="10"/>
      <c r="J486" s="46"/>
      <c r="K486" s="35"/>
    </row>
    <row r="487" spans="2:11" x14ac:dyDescent="0.25">
      <c r="B487" s="21">
        <f t="shared" si="15"/>
        <v>465</v>
      </c>
      <c r="C487" s="10"/>
      <c r="D487" s="46"/>
      <c r="E487" s="46"/>
      <c r="F487" s="10"/>
      <c r="G487" s="10"/>
      <c r="H487" s="12" t="str">
        <f t="shared" si="14"/>
        <v/>
      </c>
      <c r="I487" s="10"/>
      <c r="J487" s="46"/>
      <c r="K487" s="35"/>
    </row>
    <row r="488" spans="2:11" x14ac:dyDescent="0.25">
      <c r="B488" s="21">
        <f t="shared" si="15"/>
        <v>466</v>
      </c>
      <c r="C488" s="10"/>
      <c r="D488" s="46"/>
      <c r="E488" s="46"/>
      <c r="F488" s="10"/>
      <c r="G488" s="10"/>
      <c r="H488" s="12" t="str">
        <f t="shared" si="14"/>
        <v/>
      </c>
      <c r="I488" s="10"/>
      <c r="J488" s="46"/>
      <c r="K488" s="35"/>
    </row>
    <row r="489" spans="2:11" x14ac:dyDescent="0.25">
      <c r="B489" s="21">
        <f t="shared" si="15"/>
        <v>467</v>
      </c>
      <c r="C489" s="10"/>
      <c r="D489" s="46"/>
      <c r="E489" s="46"/>
      <c r="F489" s="10"/>
      <c r="G489" s="10"/>
      <c r="H489" s="12" t="str">
        <f t="shared" si="14"/>
        <v/>
      </c>
      <c r="I489" s="10"/>
      <c r="J489" s="46"/>
      <c r="K489" s="35"/>
    </row>
    <row r="490" spans="2:11" x14ac:dyDescent="0.25">
      <c r="B490" s="21">
        <f t="shared" si="15"/>
        <v>468</v>
      </c>
      <c r="C490" s="10"/>
      <c r="D490" s="46"/>
      <c r="E490" s="46"/>
      <c r="F490" s="10"/>
      <c r="G490" s="10"/>
      <c r="H490" s="12" t="str">
        <f t="shared" si="14"/>
        <v/>
      </c>
      <c r="I490" s="10"/>
      <c r="J490" s="46"/>
      <c r="K490" s="35"/>
    </row>
    <row r="491" spans="2:11" x14ac:dyDescent="0.25">
      <c r="B491" s="21">
        <f t="shared" si="15"/>
        <v>469</v>
      </c>
      <c r="C491" s="10"/>
      <c r="D491" s="46"/>
      <c r="E491" s="46"/>
      <c r="F491" s="10"/>
      <c r="G491" s="10"/>
      <c r="H491" s="12" t="str">
        <f t="shared" si="14"/>
        <v/>
      </c>
      <c r="I491" s="10"/>
      <c r="J491" s="46"/>
      <c r="K491" s="35"/>
    </row>
    <row r="492" spans="2:11" x14ac:dyDescent="0.25">
      <c r="B492" s="21">
        <f t="shared" si="15"/>
        <v>470</v>
      </c>
      <c r="C492" s="10"/>
      <c r="D492" s="46"/>
      <c r="E492" s="46"/>
      <c r="F492" s="10"/>
      <c r="G492" s="10"/>
      <c r="H492" s="12" t="str">
        <f t="shared" si="14"/>
        <v/>
      </c>
      <c r="I492" s="10"/>
      <c r="J492" s="46"/>
      <c r="K492" s="35"/>
    </row>
    <row r="493" spans="2:11" x14ac:dyDescent="0.25">
      <c r="B493" s="21">
        <f t="shared" si="15"/>
        <v>471</v>
      </c>
      <c r="C493" s="10"/>
      <c r="D493" s="46"/>
      <c r="E493" s="46"/>
      <c r="F493" s="10"/>
      <c r="G493" s="10"/>
      <c r="H493" s="12" t="str">
        <f t="shared" si="14"/>
        <v/>
      </c>
      <c r="I493" s="10"/>
      <c r="J493" s="46"/>
      <c r="K493" s="35"/>
    </row>
    <row r="494" spans="2:11" x14ac:dyDescent="0.25">
      <c r="B494" s="21">
        <f t="shared" si="15"/>
        <v>472</v>
      </c>
      <c r="C494" s="10"/>
      <c r="D494" s="46"/>
      <c r="E494" s="46"/>
      <c r="F494" s="10"/>
      <c r="G494" s="10"/>
      <c r="H494" s="12" t="str">
        <f t="shared" si="14"/>
        <v/>
      </c>
      <c r="I494" s="10"/>
      <c r="J494" s="46"/>
      <c r="K494" s="35"/>
    </row>
    <row r="495" spans="2:11" x14ac:dyDescent="0.25">
      <c r="B495" s="21">
        <f t="shared" si="15"/>
        <v>473</v>
      </c>
      <c r="C495" s="10"/>
      <c r="D495" s="46"/>
      <c r="E495" s="46"/>
      <c r="F495" s="10"/>
      <c r="G495" s="10"/>
      <c r="H495" s="12" t="str">
        <f t="shared" si="14"/>
        <v/>
      </c>
      <c r="I495" s="10"/>
      <c r="J495" s="46"/>
      <c r="K495" s="35"/>
    </row>
    <row r="496" spans="2:11" x14ac:dyDescent="0.25">
      <c r="B496" s="21">
        <f t="shared" si="15"/>
        <v>474</v>
      </c>
      <c r="C496" s="10"/>
      <c r="D496" s="46"/>
      <c r="E496" s="46"/>
      <c r="F496" s="10"/>
      <c r="G496" s="10"/>
      <c r="H496" s="12" t="str">
        <f t="shared" si="14"/>
        <v/>
      </c>
      <c r="I496" s="10"/>
      <c r="J496" s="46"/>
      <c r="K496" s="35"/>
    </row>
    <row r="497" spans="2:11" x14ac:dyDescent="0.25">
      <c r="B497" s="21">
        <f t="shared" si="15"/>
        <v>475</v>
      </c>
      <c r="C497" s="10"/>
      <c r="D497" s="46"/>
      <c r="E497" s="46"/>
      <c r="F497" s="10"/>
      <c r="G497" s="10"/>
      <c r="H497" s="12" t="str">
        <f t="shared" si="14"/>
        <v/>
      </c>
      <c r="I497" s="10"/>
      <c r="J497" s="46"/>
      <c r="K497" s="35"/>
    </row>
    <row r="498" spans="2:11" x14ac:dyDescent="0.25">
      <c r="B498" s="21">
        <f t="shared" si="15"/>
        <v>476</v>
      </c>
      <c r="C498" s="10"/>
      <c r="D498" s="46"/>
      <c r="E498" s="46"/>
      <c r="F498" s="10"/>
      <c r="G498" s="10"/>
      <c r="H498" s="12" t="str">
        <f t="shared" si="14"/>
        <v/>
      </c>
      <c r="I498" s="10"/>
      <c r="J498" s="46"/>
      <c r="K498" s="35"/>
    </row>
    <row r="499" spans="2:11" x14ac:dyDescent="0.25">
      <c r="B499" s="21">
        <f t="shared" si="15"/>
        <v>477</v>
      </c>
      <c r="C499" s="10"/>
      <c r="D499" s="46"/>
      <c r="E499" s="46"/>
      <c r="F499" s="10"/>
      <c r="G499" s="10"/>
      <c r="H499" s="12" t="str">
        <f t="shared" si="14"/>
        <v/>
      </c>
      <c r="I499" s="10"/>
      <c r="J499" s="46"/>
      <c r="K499" s="35"/>
    </row>
    <row r="500" spans="2:11" x14ac:dyDescent="0.25">
      <c r="B500" s="21">
        <f t="shared" si="15"/>
        <v>478</v>
      </c>
      <c r="C500" s="10"/>
      <c r="D500" s="46"/>
      <c r="E500" s="46"/>
      <c r="F500" s="10"/>
      <c r="G500" s="10"/>
      <c r="H500" s="12" t="str">
        <f t="shared" si="14"/>
        <v/>
      </c>
      <c r="I500" s="10"/>
      <c r="J500" s="46"/>
      <c r="K500" s="35"/>
    </row>
    <row r="501" spans="2:11" x14ac:dyDescent="0.25">
      <c r="B501" s="21">
        <f t="shared" si="15"/>
        <v>479</v>
      </c>
      <c r="C501" s="10"/>
      <c r="D501" s="46"/>
      <c r="E501" s="46"/>
      <c r="F501" s="10"/>
      <c r="G501" s="10"/>
      <c r="H501" s="12" t="str">
        <f t="shared" si="14"/>
        <v/>
      </c>
      <c r="I501" s="10"/>
      <c r="J501" s="46"/>
      <c r="K501" s="35"/>
    </row>
    <row r="502" spans="2:11" x14ac:dyDescent="0.25">
      <c r="B502" s="21">
        <f t="shared" si="15"/>
        <v>480</v>
      </c>
      <c r="C502" s="10"/>
      <c r="D502" s="46"/>
      <c r="E502" s="46"/>
      <c r="F502" s="10"/>
      <c r="G502" s="10"/>
      <c r="H502" s="12" t="str">
        <f t="shared" si="14"/>
        <v/>
      </c>
      <c r="I502" s="10"/>
      <c r="J502" s="46"/>
      <c r="K502" s="35"/>
    </row>
    <row r="503" spans="2:11" x14ac:dyDescent="0.25">
      <c r="B503" s="21">
        <f t="shared" si="15"/>
        <v>481</v>
      </c>
      <c r="C503" s="10"/>
      <c r="D503" s="46"/>
      <c r="E503" s="46"/>
      <c r="F503" s="10"/>
      <c r="G503" s="10"/>
      <c r="H503" s="12" t="str">
        <f t="shared" si="14"/>
        <v/>
      </c>
      <c r="I503" s="10"/>
      <c r="J503" s="46"/>
      <c r="K503" s="35"/>
    </row>
    <row r="504" spans="2:11" x14ac:dyDescent="0.25">
      <c r="B504" s="21">
        <f t="shared" si="15"/>
        <v>482</v>
      </c>
      <c r="C504" s="10"/>
      <c r="D504" s="46"/>
      <c r="E504" s="46"/>
      <c r="F504" s="10"/>
      <c r="G504" s="10"/>
      <c r="H504" s="12" t="str">
        <f t="shared" si="14"/>
        <v/>
      </c>
      <c r="I504" s="10"/>
      <c r="J504" s="46"/>
      <c r="K504" s="35"/>
    </row>
    <row r="505" spans="2:11" x14ac:dyDescent="0.25">
      <c r="B505" s="21">
        <f t="shared" si="15"/>
        <v>483</v>
      </c>
      <c r="C505" s="10"/>
      <c r="D505" s="46"/>
      <c r="E505" s="46"/>
      <c r="F505" s="10"/>
      <c r="G505" s="10"/>
      <c r="H505" s="12" t="str">
        <f t="shared" si="14"/>
        <v/>
      </c>
      <c r="I505" s="10"/>
      <c r="J505" s="46"/>
      <c r="K505" s="35"/>
    </row>
    <row r="506" spans="2:11" x14ac:dyDescent="0.25">
      <c r="B506" s="21">
        <f t="shared" si="15"/>
        <v>484</v>
      </c>
      <c r="C506" s="10"/>
      <c r="D506" s="46"/>
      <c r="E506" s="46"/>
      <c r="F506" s="10"/>
      <c r="G506" s="10"/>
      <c r="H506" s="12" t="str">
        <f t="shared" si="14"/>
        <v/>
      </c>
      <c r="I506" s="10"/>
      <c r="J506" s="46"/>
      <c r="K506" s="35"/>
    </row>
    <row r="507" spans="2:11" x14ac:dyDescent="0.25">
      <c r="B507" s="21">
        <f t="shared" si="15"/>
        <v>485</v>
      </c>
      <c r="C507" s="10"/>
      <c r="D507" s="46"/>
      <c r="E507" s="46"/>
      <c r="F507" s="10"/>
      <c r="G507" s="10"/>
      <c r="H507" s="12" t="str">
        <f t="shared" si="14"/>
        <v/>
      </c>
      <c r="I507" s="10"/>
      <c r="J507" s="46"/>
      <c r="K507" s="35"/>
    </row>
    <row r="508" spans="2:11" x14ac:dyDescent="0.25">
      <c r="B508" s="21">
        <f t="shared" si="15"/>
        <v>486</v>
      </c>
      <c r="C508" s="10"/>
      <c r="D508" s="46"/>
      <c r="E508" s="46"/>
      <c r="F508" s="10"/>
      <c r="G508" s="10"/>
      <c r="H508" s="12" t="str">
        <f t="shared" si="14"/>
        <v/>
      </c>
      <c r="I508" s="10"/>
      <c r="J508" s="46"/>
      <c r="K508" s="35"/>
    </row>
    <row r="509" spans="2:11" x14ac:dyDescent="0.25">
      <c r="B509" s="21">
        <f t="shared" si="15"/>
        <v>487</v>
      </c>
      <c r="C509" s="10"/>
      <c r="D509" s="46"/>
      <c r="E509" s="46"/>
      <c r="F509" s="10"/>
      <c r="G509" s="10"/>
      <c r="H509" s="12" t="str">
        <f t="shared" si="14"/>
        <v/>
      </c>
      <c r="I509" s="10"/>
      <c r="J509" s="46"/>
      <c r="K509" s="35"/>
    </row>
    <row r="510" spans="2:11" x14ac:dyDescent="0.25">
      <c r="B510" s="21">
        <f t="shared" si="15"/>
        <v>488</v>
      </c>
      <c r="C510" s="10"/>
      <c r="D510" s="46"/>
      <c r="E510" s="46"/>
      <c r="F510" s="10"/>
      <c r="G510" s="10"/>
      <c r="H510" s="12" t="str">
        <f t="shared" si="14"/>
        <v/>
      </c>
      <c r="I510" s="10"/>
      <c r="J510" s="46"/>
      <c r="K510" s="35"/>
    </row>
    <row r="511" spans="2:11" x14ac:dyDescent="0.25">
      <c r="B511" s="21">
        <f t="shared" si="15"/>
        <v>489</v>
      </c>
      <c r="C511" s="10"/>
      <c r="D511" s="46"/>
      <c r="E511" s="46"/>
      <c r="F511" s="10"/>
      <c r="G511" s="10"/>
      <c r="H511" s="12" t="str">
        <f t="shared" si="14"/>
        <v/>
      </c>
      <c r="I511" s="10"/>
      <c r="J511" s="46"/>
      <c r="K511" s="35"/>
    </row>
    <row r="512" spans="2:11" x14ac:dyDescent="0.25">
      <c r="B512" s="21">
        <f t="shared" si="15"/>
        <v>490</v>
      </c>
      <c r="C512" s="10"/>
      <c r="D512" s="46"/>
      <c r="E512" s="46"/>
      <c r="F512" s="10"/>
      <c r="G512" s="10"/>
      <c r="H512" s="12" t="str">
        <f t="shared" si="14"/>
        <v/>
      </c>
      <c r="I512" s="10"/>
      <c r="J512" s="46"/>
      <c r="K512" s="35"/>
    </row>
    <row r="513" spans="2:11" x14ac:dyDescent="0.25">
      <c r="B513" s="21">
        <f t="shared" si="15"/>
        <v>491</v>
      </c>
      <c r="C513" s="10"/>
      <c r="D513" s="46"/>
      <c r="E513" s="46"/>
      <c r="F513" s="10"/>
      <c r="G513" s="10"/>
      <c r="H513" s="12" t="str">
        <f t="shared" si="14"/>
        <v/>
      </c>
      <c r="I513" s="10"/>
      <c r="J513" s="46"/>
      <c r="K513" s="35"/>
    </row>
    <row r="514" spans="2:11" x14ac:dyDescent="0.25">
      <c r="B514" s="21">
        <f t="shared" si="15"/>
        <v>492</v>
      </c>
      <c r="C514" s="10"/>
      <c r="D514" s="46"/>
      <c r="E514" s="46"/>
      <c r="F514" s="10"/>
      <c r="G514" s="10"/>
      <c r="H514" s="12" t="str">
        <f t="shared" si="14"/>
        <v/>
      </c>
      <c r="I514" s="10"/>
      <c r="J514" s="46"/>
      <c r="K514" s="35"/>
    </row>
    <row r="515" spans="2:11" x14ac:dyDescent="0.25">
      <c r="B515" s="21">
        <f t="shared" si="15"/>
        <v>493</v>
      </c>
      <c r="C515" s="10"/>
      <c r="D515" s="46"/>
      <c r="E515" s="46"/>
      <c r="F515" s="10"/>
      <c r="G515" s="10"/>
      <c r="H515" s="12" t="str">
        <f t="shared" si="14"/>
        <v/>
      </c>
      <c r="I515" s="10"/>
      <c r="J515" s="46"/>
      <c r="K515" s="35"/>
    </row>
    <row r="516" spans="2:11" x14ac:dyDescent="0.25">
      <c r="B516" s="21">
        <f t="shared" si="15"/>
        <v>494</v>
      </c>
      <c r="C516" s="10"/>
      <c r="D516" s="46"/>
      <c r="E516" s="46"/>
      <c r="F516" s="10"/>
      <c r="G516" s="10"/>
      <c r="H516" s="12" t="str">
        <f t="shared" si="14"/>
        <v/>
      </c>
      <c r="I516" s="10"/>
      <c r="J516" s="46"/>
      <c r="K516" s="35"/>
    </row>
    <row r="517" spans="2:11" x14ac:dyDescent="0.25">
      <c r="B517" s="21">
        <f t="shared" si="15"/>
        <v>495</v>
      </c>
      <c r="C517" s="10"/>
      <c r="D517" s="46"/>
      <c r="E517" s="46"/>
      <c r="F517" s="10"/>
      <c r="G517" s="10"/>
      <c r="H517" s="12" t="str">
        <f t="shared" si="14"/>
        <v/>
      </c>
      <c r="I517" s="10"/>
      <c r="J517" s="46"/>
      <c r="K517" s="35"/>
    </row>
    <row r="518" spans="2:11" x14ac:dyDescent="0.25">
      <c r="B518" s="21">
        <f t="shared" si="15"/>
        <v>496</v>
      </c>
      <c r="C518" s="10"/>
      <c r="D518" s="46"/>
      <c r="E518" s="46"/>
      <c r="F518" s="10"/>
      <c r="G518" s="10"/>
      <c r="H518" s="12" t="str">
        <f t="shared" si="14"/>
        <v/>
      </c>
      <c r="I518" s="10"/>
      <c r="J518" s="46"/>
      <c r="K518" s="35"/>
    </row>
    <row r="519" spans="2:11" x14ac:dyDescent="0.25">
      <c r="B519" s="21">
        <f t="shared" si="15"/>
        <v>497</v>
      </c>
      <c r="C519" s="10"/>
      <c r="D519" s="46"/>
      <c r="E519" s="46"/>
      <c r="F519" s="10"/>
      <c r="G519" s="10"/>
      <c r="H519" s="12" t="str">
        <f t="shared" si="14"/>
        <v/>
      </c>
      <c r="I519" s="10"/>
      <c r="J519" s="46"/>
      <c r="K519" s="35"/>
    </row>
    <row r="520" spans="2:11" x14ac:dyDescent="0.25">
      <c r="B520" s="21">
        <f t="shared" si="15"/>
        <v>498</v>
      </c>
      <c r="C520" s="10"/>
      <c r="D520" s="46"/>
      <c r="E520" s="46"/>
      <c r="F520" s="10"/>
      <c r="G520" s="10"/>
      <c r="H520" s="12" t="str">
        <f t="shared" si="14"/>
        <v/>
      </c>
      <c r="I520" s="10"/>
      <c r="J520" s="46"/>
      <c r="K520" s="35"/>
    </row>
    <row r="521" spans="2:11" x14ac:dyDescent="0.25">
      <c r="B521" s="21">
        <f t="shared" si="15"/>
        <v>499</v>
      </c>
      <c r="C521" s="10"/>
      <c r="D521" s="46"/>
      <c r="E521" s="46"/>
      <c r="F521" s="10"/>
      <c r="G521" s="10"/>
      <c r="H521" s="12" t="str">
        <f t="shared" si="14"/>
        <v/>
      </c>
      <c r="I521" s="10"/>
      <c r="J521" s="46"/>
      <c r="K521" s="35"/>
    </row>
    <row r="522" spans="2:11" ht="15.75" thickBot="1" x14ac:dyDescent="0.3">
      <c r="B522" s="22">
        <f t="shared" si="15"/>
        <v>500</v>
      </c>
      <c r="C522" s="11"/>
      <c r="D522" s="47"/>
      <c r="E522" s="47"/>
      <c r="F522" s="11"/>
      <c r="G522" s="11"/>
      <c r="H522" s="13" t="str">
        <f t="shared" si="14"/>
        <v/>
      </c>
      <c r="I522" s="11"/>
      <c r="J522" s="47"/>
      <c r="K522" s="36"/>
    </row>
  </sheetData>
  <sheetProtection algorithmName="SHA-512" hashValue="6Vndj0NSaqMwLVnI2DU24bj3wo7cJ7Vx8aA/l4D2JgIhVrYxUhmh3JJ6+4+tEvU5Z3ncPJl7vGQerSOCcHvp6A==" saltValue="klfxnaHg3Mx7nOOWDtmo1A==" spinCount="100000" sheet="1" objects="1" scenarios="1" insertHyperlinks="0"/>
  <mergeCells count="5">
    <mergeCell ref="B2:B3"/>
    <mergeCell ref="C2:C3"/>
    <mergeCell ref="B8:B11"/>
    <mergeCell ref="C8:D11"/>
    <mergeCell ref="C13:D13"/>
  </mergeCells>
  <dataValidations count="5">
    <dataValidation type="list" allowBlank="1" showInputMessage="1" showErrorMessage="1" sqref="I23:I522">
      <formula1>Fixed</formula1>
    </dataValidation>
    <dataValidation type="list" allowBlank="1" showInputMessage="1" showErrorMessage="1" sqref="G23:G522">
      <formula1>INDIRECT(F23)</formula1>
    </dataValidation>
    <dataValidation type="list" allowBlank="1" showInputMessage="1" showErrorMessage="1" sqref="F23:F522">
      <formula1>Client_Beta_dt</formula1>
    </dataValidation>
    <dataValidation operator="equal" showInputMessage="1" showErrorMessage="1" prompt="Input date using &quot;MM-DD-YY&quot; Format only._x000a__x000a_Example 01-01-2015" sqref="C6"/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29697" r:id="rId4" name="TempCombo">
          <controlPr defaultSize="0" autoLine="0" r:id="rId5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161925</xdr:rowOff>
              </to>
            </anchor>
          </controlPr>
        </control>
      </mc:Choice>
      <mc:Fallback>
        <control shapeId="29697" r:id="rId4" name="TempCombo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AK522"/>
  <sheetViews>
    <sheetView zoomScale="85" zoomScaleNormal="85" workbookViewId="0">
      <selection activeCell="F19" sqref="F19"/>
    </sheetView>
  </sheetViews>
  <sheetFormatPr defaultColWidth="9.140625" defaultRowHeight="15" x14ac:dyDescent="0.25"/>
  <cols>
    <col min="1" max="1" width="3.7109375" style="1" customWidth="1"/>
    <col min="2" max="2" width="19" style="1" customWidth="1"/>
    <col min="3" max="3" width="28.7109375" style="1" customWidth="1"/>
    <col min="4" max="4" width="51" style="33" customWidth="1"/>
    <col min="5" max="5" width="39" style="33" bestFit="1" customWidth="1"/>
    <col min="6" max="6" width="35.42578125" style="1" customWidth="1"/>
    <col min="7" max="7" width="40.5703125" style="1" bestFit="1" customWidth="1"/>
    <col min="8" max="8" width="29.710937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>
      <c r="B1" s="4"/>
      <c r="C1" s="4"/>
      <c r="D1" s="4"/>
      <c r="E1" s="4"/>
      <c r="H1" s="2"/>
      <c r="AK1" s="1" t="s">
        <v>9</v>
      </c>
    </row>
    <row r="2" spans="1:37" ht="15" customHeight="1" x14ac:dyDescent="0.25">
      <c r="A2" s="2"/>
      <c r="B2" s="233" t="s">
        <v>169</v>
      </c>
      <c r="C2" s="220"/>
      <c r="D2" s="6"/>
      <c r="E2" s="6"/>
      <c r="H2" s="2"/>
    </row>
    <row r="3" spans="1:37" ht="15.75" thickBot="1" x14ac:dyDescent="0.3">
      <c r="B3" s="234"/>
      <c r="C3" s="221"/>
      <c r="D3" s="4"/>
      <c r="E3" s="4"/>
      <c r="H3" s="2"/>
    </row>
    <row r="4" spans="1:37" ht="15.75" thickBot="1" x14ac:dyDescent="0.3">
      <c r="B4" s="125" t="s">
        <v>139</v>
      </c>
      <c r="C4" s="128"/>
      <c r="D4" s="4"/>
      <c r="E4" s="4"/>
      <c r="H4" s="2"/>
      <c r="AK4" s="1" t="s">
        <v>10</v>
      </c>
    </row>
    <row r="5" spans="1:37" ht="15.75" thickBot="1" x14ac:dyDescent="0.3">
      <c r="A5" s="2"/>
      <c r="B5" s="126" t="s">
        <v>138</v>
      </c>
      <c r="C5" s="75"/>
      <c r="D5" s="73"/>
      <c r="E5" s="6"/>
      <c r="H5" s="2"/>
    </row>
    <row r="6" spans="1:37" ht="15.75" thickBot="1" x14ac:dyDescent="0.3">
      <c r="B6" s="127" t="s">
        <v>3</v>
      </c>
      <c r="C6" s="80"/>
      <c r="D6" s="4"/>
      <c r="E6" s="4"/>
      <c r="H6" s="3"/>
    </row>
    <row r="7" spans="1:37" ht="15.75" thickBot="1" x14ac:dyDescent="0.3">
      <c r="B7" s="70"/>
      <c r="C7" s="71"/>
      <c r="D7" s="4"/>
      <c r="E7" s="4"/>
      <c r="H7" s="2"/>
    </row>
    <row r="8" spans="1:37" x14ac:dyDescent="0.25">
      <c r="A8" s="2"/>
      <c r="B8" s="222" t="s">
        <v>6</v>
      </c>
      <c r="C8" s="225"/>
      <c r="D8" s="226"/>
      <c r="E8" s="129"/>
      <c r="F8" s="1" t="s">
        <v>46</v>
      </c>
      <c r="H8" s="5"/>
    </row>
    <row r="9" spans="1:37" x14ac:dyDescent="0.25">
      <c r="B9" s="223"/>
      <c r="C9" s="227"/>
      <c r="D9" s="228"/>
      <c r="E9" s="129"/>
      <c r="F9" s="2"/>
      <c r="H9" s="5"/>
    </row>
    <row r="10" spans="1:37" x14ac:dyDescent="0.25">
      <c r="B10" s="223"/>
      <c r="C10" s="227"/>
      <c r="D10" s="228"/>
      <c r="E10" s="129"/>
      <c r="H10" s="5"/>
    </row>
    <row r="11" spans="1:37" ht="15.75" thickBot="1" x14ac:dyDescent="0.3">
      <c r="B11" s="224"/>
      <c r="C11" s="229"/>
      <c r="D11" s="230"/>
      <c r="E11" s="129"/>
      <c r="H11" s="5"/>
    </row>
    <row r="12" spans="1:37" ht="15.75" thickBot="1" x14ac:dyDescent="0.3">
      <c r="B12" s="6"/>
      <c r="C12" s="2"/>
      <c r="H12" s="2"/>
    </row>
    <row r="13" spans="1:37" ht="15.75" thickBot="1" x14ac:dyDescent="0.3">
      <c r="B13" s="76" t="s">
        <v>13</v>
      </c>
      <c r="C13" s="231"/>
      <c r="D13" s="232"/>
      <c r="E13" s="130"/>
      <c r="F13" s="72"/>
      <c r="H13" s="3"/>
    </row>
    <row r="14" spans="1:37" ht="15.75" thickBot="1" x14ac:dyDescent="0.3">
      <c r="B14" s="74"/>
      <c r="C14" s="7"/>
      <c r="D14" s="40" t="s">
        <v>46</v>
      </c>
      <c r="E14" s="40"/>
      <c r="G14" s="3"/>
      <c r="H14" s="3"/>
    </row>
    <row r="15" spans="1:37" x14ac:dyDescent="0.25">
      <c r="B15" s="14" t="s">
        <v>18</v>
      </c>
      <c r="C15" s="15" t="s">
        <v>12</v>
      </c>
      <c r="D15" s="41" t="s">
        <v>22</v>
      </c>
      <c r="E15" s="16" t="s">
        <v>27</v>
      </c>
      <c r="F15" s="53" t="s">
        <v>40</v>
      </c>
      <c r="H15" s="3"/>
    </row>
    <row r="16" spans="1:37" x14ac:dyDescent="0.25">
      <c r="B16" s="17"/>
      <c r="C16" s="12" t="s">
        <v>19</v>
      </c>
      <c r="D16" s="42">
        <f>COUNTIF($H$23:$H$522,"S1")</f>
        <v>0</v>
      </c>
      <c r="E16" s="18">
        <f>IF(SUM(100-D16*50%)=100,0,100-D16*50%)</f>
        <v>0</v>
      </c>
      <c r="F16" s="121">
        <f>IF(ISERROR(D16*0.5/$C$2),0%,D16*0.5/$C$2)</f>
        <v>0</v>
      </c>
      <c r="H16" s="3"/>
    </row>
    <row r="17" spans="2:11" x14ac:dyDescent="0.25">
      <c r="B17" s="17"/>
      <c r="C17" s="12" t="s">
        <v>20</v>
      </c>
      <c r="D17" s="42">
        <f>COUNTIF($H$23:$H$522,"S2")</f>
        <v>0</v>
      </c>
      <c r="E17" s="18">
        <f>IF(SUM(100-D17*30%)=100,0,100-D17*30%)</f>
        <v>0</v>
      </c>
      <c r="F17" s="121">
        <f>IF(ISERROR(D17*0.3/$C$2),0%,D17*0.3/$C$2)</f>
        <v>0</v>
      </c>
      <c r="H17" s="3"/>
    </row>
    <row r="18" spans="2:11" x14ac:dyDescent="0.25">
      <c r="B18" s="17"/>
      <c r="C18" s="12" t="s">
        <v>21</v>
      </c>
      <c r="D18" s="42">
        <f>COUNTIF($H$23:$H$522,"S3")</f>
        <v>0</v>
      </c>
      <c r="E18" s="18">
        <f>IF(SUM(100-D18*20%)=100,0,100-D18*20%)</f>
        <v>0</v>
      </c>
      <c r="F18" s="121">
        <f>IF(ISERROR(D18*0.2/$C$2),0%,D18*0.2/$C$2)</f>
        <v>0</v>
      </c>
      <c r="H18" s="3"/>
    </row>
    <row r="19" spans="2:11" ht="15.75" thickBot="1" x14ac:dyDescent="0.3">
      <c r="B19" s="19" t="s">
        <v>23</v>
      </c>
      <c r="C19" s="13"/>
      <c r="D19" s="43">
        <f>SUM(D16:D18)</f>
        <v>0</v>
      </c>
      <c r="E19" s="20">
        <f>IF(SUM(100-(D16*50%+D17*30%+D18*20%))=100,0,100-(D16*50%+D17*30%+D18*20%))</f>
        <v>0</v>
      </c>
      <c r="F19" s="122">
        <f>IF(SUM(F16:F18)=100%,0%,SUM(F16:F18))</f>
        <v>0</v>
      </c>
      <c r="H19" s="3"/>
    </row>
    <row r="20" spans="2:11" ht="15.75" thickBot="1" x14ac:dyDescent="0.3">
      <c r="B20" s="65"/>
      <c r="C20" s="66"/>
      <c r="D20" s="67"/>
      <c r="E20" s="131"/>
      <c r="F20" s="68"/>
      <c r="G20" s="69"/>
      <c r="H20" s="3"/>
    </row>
    <row r="21" spans="2:11" ht="15.75" thickBot="1" x14ac:dyDescent="0.3">
      <c r="B21" s="8" t="s">
        <v>8</v>
      </c>
      <c r="C21" s="9" t="s">
        <v>11</v>
      </c>
      <c r="D21" s="44" t="s">
        <v>137</v>
      </c>
      <c r="E21" s="44" t="s">
        <v>140</v>
      </c>
      <c r="F21" s="9" t="s">
        <v>7</v>
      </c>
      <c r="G21" s="119" t="s">
        <v>95</v>
      </c>
      <c r="H21" s="9" t="s">
        <v>12</v>
      </c>
      <c r="I21" s="9" t="s">
        <v>25</v>
      </c>
      <c r="J21" s="52" t="s">
        <v>26</v>
      </c>
      <c r="K21" s="34" t="s">
        <v>35</v>
      </c>
    </row>
    <row r="22" spans="2:11" x14ac:dyDescent="0.25">
      <c r="B22" s="158" t="s">
        <v>8</v>
      </c>
      <c r="C22" s="159" t="s">
        <v>15</v>
      </c>
      <c r="D22" s="160" t="s">
        <v>17</v>
      </c>
      <c r="E22" s="161" t="s">
        <v>151</v>
      </c>
      <c r="F22" s="159" t="s">
        <v>16</v>
      </c>
      <c r="G22" s="162" t="s">
        <v>16</v>
      </c>
      <c r="H22" s="163" t="s">
        <v>14</v>
      </c>
      <c r="I22" s="159" t="s">
        <v>25</v>
      </c>
      <c r="J22" s="159" t="s">
        <v>26</v>
      </c>
      <c r="K22" s="164" t="s">
        <v>35</v>
      </c>
    </row>
    <row r="23" spans="2:11" x14ac:dyDescent="0.25">
      <c r="B23" s="21">
        <v>1</v>
      </c>
      <c r="C23" s="10"/>
      <c r="D23" s="46"/>
      <c r="E23" s="46"/>
      <c r="F23" s="10"/>
      <c r="G23" s="10"/>
      <c r="H23" s="12" t="str">
        <f t="shared" ref="H23:H86" si="0">IF(G23 &lt;&gt; "",VLOOKUP($G23,Defect_severity,2,FALSE),"")</f>
        <v/>
      </c>
      <c r="I23" s="10"/>
      <c r="J23" s="46"/>
      <c r="K23" s="35"/>
    </row>
    <row r="24" spans="2:11" x14ac:dyDescent="0.25">
      <c r="B24" s="21">
        <f>B23+1</f>
        <v>2</v>
      </c>
      <c r="C24" s="10"/>
      <c r="D24" s="46"/>
      <c r="E24" s="46"/>
      <c r="F24" s="10"/>
      <c r="G24" s="10"/>
      <c r="H24" s="12" t="str">
        <f t="shared" si="0"/>
        <v/>
      </c>
      <c r="I24" s="10"/>
      <c r="J24" s="46"/>
      <c r="K24" s="35"/>
    </row>
    <row r="25" spans="2:11" x14ac:dyDescent="0.25">
      <c r="B25" s="21">
        <f t="shared" ref="B25:B88" si="1">B24+1</f>
        <v>3</v>
      </c>
      <c r="C25" s="10"/>
      <c r="D25" s="46"/>
      <c r="E25" s="46"/>
      <c r="F25" s="10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si="1"/>
        <v>4</v>
      </c>
      <c r="C26" s="10"/>
      <c r="D26" s="46"/>
      <c r="E26" s="46"/>
      <c r="F26" s="10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5</v>
      </c>
      <c r="C27" s="10"/>
      <c r="D27" s="46"/>
      <c r="E27" s="46"/>
      <c r="F27" s="10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6</v>
      </c>
      <c r="C28" s="10"/>
      <c r="D28" s="46"/>
      <c r="E28" s="46"/>
      <c r="F28" s="10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7</v>
      </c>
      <c r="C29" s="10"/>
      <c r="D29" s="46"/>
      <c r="E29" s="46"/>
      <c r="F29" s="10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8</v>
      </c>
      <c r="C30" s="10"/>
      <c r="D30" s="46"/>
      <c r="E30" s="46"/>
      <c r="F30" s="10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9</v>
      </c>
      <c r="C31" s="10"/>
      <c r="D31" s="46"/>
      <c r="E31" s="46"/>
      <c r="F31" s="10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10</v>
      </c>
      <c r="C32" s="10"/>
      <c r="D32" s="46"/>
      <c r="E32" s="46"/>
      <c r="F32" s="10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11</v>
      </c>
      <c r="C33" s="10"/>
      <c r="D33" s="46"/>
      <c r="E33" s="46"/>
      <c r="F33" s="10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12</v>
      </c>
      <c r="C34" s="10"/>
      <c r="D34" s="46"/>
      <c r="E34" s="46"/>
      <c r="F34" s="10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13</v>
      </c>
      <c r="C35" s="10"/>
      <c r="D35" s="46"/>
      <c r="E35" s="46"/>
      <c r="F35" s="10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14</v>
      </c>
      <c r="C36" s="10"/>
      <c r="D36" s="46"/>
      <c r="E36" s="46"/>
      <c r="F36" s="10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15</v>
      </c>
      <c r="C37" s="10"/>
      <c r="D37" s="46"/>
      <c r="E37" s="46"/>
      <c r="F37" s="10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16</v>
      </c>
      <c r="C38" s="10"/>
      <c r="D38" s="46"/>
      <c r="E38" s="46"/>
      <c r="F38" s="10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17</v>
      </c>
      <c r="C39" s="10"/>
      <c r="D39" s="46"/>
      <c r="E39" s="46"/>
      <c r="F39" s="10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18</v>
      </c>
      <c r="C40" s="10"/>
      <c r="D40" s="46"/>
      <c r="E40" s="46"/>
      <c r="F40" s="10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19</v>
      </c>
      <c r="C41" s="10"/>
      <c r="D41" s="46"/>
      <c r="E41" s="46"/>
      <c r="F41" s="10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20</v>
      </c>
      <c r="C42" s="10"/>
      <c r="D42" s="46"/>
      <c r="E42" s="46"/>
      <c r="F42" s="10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21</v>
      </c>
      <c r="C43" s="10"/>
      <c r="D43" s="46"/>
      <c r="E43" s="46"/>
      <c r="F43" s="10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22</v>
      </c>
      <c r="C44" s="10"/>
      <c r="D44" s="46"/>
      <c r="E44" s="46"/>
      <c r="F44" s="10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23</v>
      </c>
      <c r="C45" s="10"/>
      <c r="D45" s="46"/>
      <c r="E45" s="46"/>
      <c r="F45" s="10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24</v>
      </c>
      <c r="C46" s="10"/>
      <c r="D46" s="46"/>
      <c r="E46" s="46"/>
      <c r="F46" s="10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25</v>
      </c>
      <c r="C47" s="10"/>
      <c r="D47" s="46"/>
      <c r="E47" s="46"/>
      <c r="F47" s="10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26</v>
      </c>
      <c r="C48" s="10"/>
      <c r="D48" s="46"/>
      <c r="E48" s="46"/>
      <c r="F48" s="10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27</v>
      </c>
      <c r="C49" s="10"/>
      <c r="D49" s="46"/>
      <c r="E49" s="46"/>
      <c r="F49" s="10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28</v>
      </c>
      <c r="C50" s="10"/>
      <c r="D50" s="46"/>
      <c r="E50" s="46"/>
      <c r="F50" s="10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29</v>
      </c>
      <c r="C51" s="10"/>
      <c r="D51" s="46"/>
      <c r="E51" s="46"/>
      <c r="F51" s="10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30</v>
      </c>
      <c r="C52" s="10"/>
      <c r="D52" s="46"/>
      <c r="E52" s="46"/>
      <c r="F52" s="10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31</v>
      </c>
      <c r="C53" s="10"/>
      <c r="D53" s="46"/>
      <c r="E53" s="46"/>
      <c r="F53" s="10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32</v>
      </c>
      <c r="C54" s="10"/>
      <c r="D54" s="46"/>
      <c r="E54" s="46"/>
      <c r="F54" s="10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33</v>
      </c>
      <c r="C55" s="10"/>
      <c r="D55" s="46"/>
      <c r="E55" s="46"/>
      <c r="F55" s="10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34</v>
      </c>
      <c r="C56" s="10"/>
      <c r="D56" s="46"/>
      <c r="E56" s="46"/>
      <c r="F56" s="10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35</v>
      </c>
      <c r="C57" s="10"/>
      <c r="D57" s="46"/>
      <c r="E57" s="46"/>
      <c r="F57" s="10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36</v>
      </c>
      <c r="C58" s="10"/>
      <c r="D58" s="46"/>
      <c r="E58" s="46"/>
      <c r="F58" s="10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37</v>
      </c>
      <c r="C59" s="10"/>
      <c r="D59" s="46"/>
      <c r="E59" s="46"/>
      <c r="F59" s="10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38</v>
      </c>
      <c r="C60" s="10"/>
      <c r="D60" s="46"/>
      <c r="E60" s="46"/>
      <c r="F60" s="10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39</v>
      </c>
      <c r="C61" s="10"/>
      <c r="D61" s="46"/>
      <c r="E61" s="46"/>
      <c r="F61" s="10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40</v>
      </c>
      <c r="C62" s="10"/>
      <c r="D62" s="46"/>
      <c r="E62" s="46"/>
      <c r="F62" s="10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41</v>
      </c>
      <c r="C63" s="10"/>
      <c r="D63" s="46"/>
      <c r="E63" s="46"/>
      <c r="F63" s="10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42</v>
      </c>
      <c r="C64" s="10"/>
      <c r="D64" s="46"/>
      <c r="E64" s="46"/>
      <c r="F64" s="10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43</v>
      </c>
      <c r="C65" s="10"/>
      <c r="D65" s="46"/>
      <c r="E65" s="46"/>
      <c r="F65" s="10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44</v>
      </c>
      <c r="C66" s="10"/>
      <c r="D66" s="46"/>
      <c r="E66" s="46"/>
      <c r="F66" s="10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45</v>
      </c>
      <c r="C67" s="10"/>
      <c r="D67" s="46"/>
      <c r="E67" s="46"/>
      <c r="F67" s="10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46</v>
      </c>
      <c r="C68" s="10"/>
      <c r="D68" s="46"/>
      <c r="E68" s="46"/>
      <c r="F68" s="10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47</v>
      </c>
      <c r="C69" s="10"/>
      <c r="D69" s="46"/>
      <c r="E69" s="46"/>
      <c r="F69" s="10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48</v>
      </c>
      <c r="C70" s="10"/>
      <c r="D70" s="46"/>
      <c r="E70" s="46"/>
      <c r="F70" s="10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49</v>
      </c>
      <c r="C71" s="10"/>
      <c r="D71" s="46"/>
      <c r="E71" s="46"/>
      <c r="F71" s="10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50</v>
      </c>
      <c r="C72" s="10"/>
      <c r="D72" s="46"/>
      <c r="E72" s="46"/>
      <c r="F72" s="10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51</v>
      </c>
      <c r="C73" s="10"/>
      <c r="D73" s="46"/>
      <c r="E73" s="46"/>
      <c r="F73" s="10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52</v>
      </c>
      <c r="C74" s="10"/>
      <c r="D74" s="46"/>
      <c r="E74" s="46"/>
      <c r="F74" s="10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53</v>
      </c>
      <c r="C75" s="10"/>
      <c r="D75" s="46"/>
      <c r="E75" s="46"/>
      <c r="F75" s="10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54</v>
      </c>
      <c r="C76" s="10"/>
      <c r="D76" s="46"/>
      <c r="E76" s="46"/>
      <c r="F76" s="10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55</v>
      </c>
      <c r="C77" s="10"/>
      <c r="D77" s="46"/>
      <c r="E77" s="46"/>
      <c r="F77" s="10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56</v>
      </c>
      <c r="C78" s="10"/>
      <c r="D78" s="46"/>
      <c r="E78" s="46"/>
      <c r="F78" s="10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57</v>
      </c>
      <c r="C79" s="10"/>
      <c r="D79" s="46"/>
      <c r="E79" s="46"/>
      <c r="F79" s="10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58</v>
      </c>
      <c r="C80" s="10"/>
      <c r="D80" s="46"/>
      <c r="E80" s="46"/>
      <c r="F80" s="10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59</v>
      </c>
      <c r="C81" s="10"/>
      <c r="D81" s="46"/>
      <c r="E81" s="46"/>
      <c r="F81" s="10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60</v>
      </c>
      <c r="C82" s="10"/>
      <c r="D82" s="46"/>
      <c r="E82" s="46"/>
      <c r="F82" s="10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61</v>
      </c>
      <c r="C83" s="10"/>
      <c r="D83" s="46"/>
      <c r="E83" s="46"/>
      <c r="F83" s="10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62</v>
      </c>
      <c r="C84" s="10"/>
      <c r="D84" s="46"/>
      <c r="E84" s="46"/>
      <c r="F84" s="10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63</v>
      </c>
      <c r="C85" s="10"/>
      <c r="D85" s="46"/>
      <c r="E85" s="46"/>
      <c r="F85" s="10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64</v>
      </c>
      <c r="C86" s="10"/>
      <c r="D86" s="46"/>
      <c r="E86" s="46"/>
      <c r="F86" s="10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65</v>
      </c>
      <c r="C87" s="10"/>
      <c r="D87" s="46"/>
      <c r="E87" s="46"/>
      <c r="F87" s="10"/>
      <c r="G87" s="10"/>
      <c r="H87" s="12" t="str">
        <f t="shared" ref="H87:H150" si="2">IF(G87 &lt;&gt; "",VLOOKUP($G87,Defect_severity,2,FALSE),"")</f>
        <v/>
      </c>
      <c r="I87" s="10"/>
      <c r="J87" s="46"/>
      <c r="K87" s="35"/>
    </row>
    <row r="88" spans="2:11" x14ac:dyDescent="0.25">
      <c r="B88" s="21">
        <f t="shared" si="1"/>
        <v>66</v>
      </c>
      <c r="C88" s="10"/>
      <c r="D88" s="46"/>
      <c r="E88" s="46"/>
      <c r="F88" s="10"/>
      <c r="G88" s="10"/>
      <c r="H88" s="12" t="str">
        <f t="shared" si="2"/>
        <v/>
      </c>
      <c r="I88" s="10"/>
      <c r="J88" s="46"/>
      <c r="K88" s="35"/>
    </row>
    <row r="89" spans="2:11" x14ac:dyDescent="0.25">
      <c r="B89" s="21">
        <f t="shared" ref="B89:B152" si="3">B88+1</f>
        <v>67</v>
      </c>
      <c r="C89" s="10"/>
      <c r="D89" s="46"/>
      <c r="E89" s="46"/>
      <c r="F89" s="10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si="3"/>
        <v>68</v>
      </c>
      <c r="C90" s="10"/>
      <c r="D90" s="46"/>
      <c r="E90" s="46"/>
      <c r="F90" s="10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69</v>
      </c>
      <c r="C91" s="10"/>
      <c r="D91" s="46"/>
      <c r="E91" s="46"/>
      <c r="F91" s="10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70</v>
      </c>
      <c r="C92" s="10"/>
      <c r="D92" s="46"/>
      <c r="E92" s="46"/>
      <c r="F92" s="10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71</v>
      </c>
      <c r="C93" s="10"/>
      <c r="D93" s="46"/>
      <c r="E93" s="46"/>
      <c r="F93" s="10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72</v>
      </c>
      <c r="C94" s="10"/>
      <c r="D94" s="46"/>
      <c r="E94" s="46"/>
      <c r="F94" s="10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73</v>
      </c>
      <c r="C95" s="10"/>
      <c r="D95" s="46"/>
      <c r="E95" s="46"/>
      <c r="F95" s="10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74</v>
      </c>
      <c r="C96" s="10"/>
      <c r="D96" s="46"/>
      <c r="E96" s="46"/>
      <c r="F96" s="10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75</v>
      </c>
      <c r="C97" s="10"/>
      <c r="D97" s="46"/>
      <c r="E97" s="46"/>
      <c r="F97" s="10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76</v>
      </c>
      <c r="C98" s="10"/>
      <c r="D98" s="46"/>
      <c r="E98" s="46"/>
      <c r="F98" s="10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77</v>
      </c>
      <c r="C99" s="10"/>
      <c r="D99" s="46"/>
      <c r="E99" s="46"/>
      <c r="F99" s="10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78</v>
      </c>
      <c r="C100" s="10"/>
      <c r="D100" s="46"/>
      <c r="E100" s="46"/>
      <c r="F100" s="10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79</v>
      </c>
      <c r="C101" s="10"/>
      <c r="D101" s="46"/>
      <c r="E101" s="46"/>
      <c r="F101" s="10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80</v>
      </c>
      <c r="C102" s="10"/>
      <c r="D102" s="46"/>
      <c r="E102" s="46"/>
      <c r="F102" s="10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81</v>
      </c>
      <c r="C103" s="10"/>
      <c r="D103" s="46"/>
      <c r="E103" s="46"/>
      <c r="F103" s="10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82</v>
      </c>
      <c r="C104" s="10"/>
      <c r="D104" s="46"/>
      <c r="E104" s="46"/>
      <c r="F104" s="10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83</v>
      </c>
      <c r="C105" s="10"/>
      <c r="D105" s="46"/>
      <c r="E105" s="46"/>
      <c r="F105" s="10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84</v>
      </c>
      <c r="C106" s="10"/>
      <c r="D106" s="46"/>
      <c r="E106" s="46"/>
      <c r="F106" s="10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85</v>
      </c>
      <c r="C107" s="10"/>
      <c r="D107" s="46"/>
      <c r="E107" s="46"/>
      <c r="F107" s="10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86</v>
      </c>
      <c r="C108" s="10"/>
      <c r="D108" s="46"/>
      <c r="E108" s="46"/>
      <c r="F108" s="10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87</v>
      </c>
      <c r="C109" s="10"/>
      <c r="D109" s="46"/>
      <c r="E109" s="46"/>
      <c r="F109" s="10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88</v>
      </c>
      <c r="C110" s="10"/>
      <c r="D110" s="46"/>
      <c r="E110" s="46"/>
      <c r="F110" s="10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89</v>
      </c>
      <c r="C111" s="10"/>
      <c r="D111" s="46"/>
      <c r="E111" s="46"/>
      <c r="F111" s="10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90</v>
      </c>
      <c r="C112" s="10"/>
      <c r="D112" s="46"/>
      <c r="E112" s="46"/>
      <c r="F112" s="10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91</v>
      </c>
      <c r="C113" s="10"/>
      <c r="D113" s="46"/>
      <c r="E113" s="46"/>
      <c r="F113" s="10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92</v>
      </c>
      <c r="C114" s="10"/>
      <c r="D114" s="46"/>
      <c r="E114" s="46"/>
      <c r="F114" s="10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93</v>
      </c>
      <c r="C115" s="10"/>
      <c r="D115" s="46"/>
      <c r="E115" s="46"/>
      <c r="F115" s="10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94</v>
      </c>
      <c r="C116" s="10"/>
      <c r="D116" s="46"/>
      <c r="E116" s="46"/>
      <c r="F116" s="10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95</v>
      </c>
      <c r="C117" s="10"/>
      <c r="D117" s="46"/>
      <c r="E117" s="46"/>
      <c r="F117" s="10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96</v>
      </c>
      <c r="C118" s="10"/>
      <c r="D118" s="46"/>
      <c r="E118" s="46"/>
      <c r="F118" s="10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97</v>
      </c>
      <c r="C119" s="10"/>
      <c r="D119" s="46"/>
      <c r="E119" s="46"/>
      <c r="F119" s="10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98</v>
      </c>
      <c r="C120" s="10"/>
      <c r="D120" s="46"/>
      <c r="E120" s="46"/>
      <c r="F120" s="10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99</v>
      </c>
      <c r="C121" s="10"/>
      <c r="D121" s="46"/>
      <c r="E121" s="46"/>
      <c r="F121" s="10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100</v>
      </c>
      <c r="C122" s="10"/>
      <c r="D122" s="46"/>
      <c r="E122" s="46"/>
      <c r="F122" s="10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101</v>
      </c>
      <c r="C123" s="10"/>
      <c r="D123" s="46"/>
      <c r="E123" s="46"/>
      <c r="F123" s="10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102</v>
      </c>
      <c r="C124" s="10"/>
      <c r="D124" s="46"/>
      <c r="E124" s="46"/>
      <c r="F124" s="10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103</v>
      </c>
      <c r="C125" s="10"/>
      <c r="D125" s="46"/>
      <c r="E125" s="46"/>
      <c r="F125" s="10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104</v>
      </c>
      <c r="C126" s="10"/>
      <c r="D126" s="46"/>
      <c r="E126" s="46"/>
      <c r="F126" s="10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105</v>
      </c>
      <c r="C127" s="10"/>
      <c r="D127" s="46"/>
      <c r="E127" s="46"/>
      <c r="F127" s="10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106</v>
      </c>
      <c r="C128" s="10"/>
      <c r="D128" s="46"/>
      <c r="E128" s="46"/>
      <c r="F128" s="10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107</v>
      </c>
      <c r="C129" s="10"/>
      <c r="D129" s="46"/>
      <c r="E129" s="46"/>
      <c r="F129" s="10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108</v>
      </c>
      <c r="C130" s="10"/>
      <c r="D130" s="46"/>
      <c r="E130" s="46"/>
      <c r="F130" s="10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109</v>
      </c>
      <c r="C131" s="10"/>
      <c r="D131" s="46"/>
      <c r="E131" s="46"/>
      <c r="F131" s="10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110</v>
      </c>
      <c r="C132" s="10"/>
      <c r="D132" s="46"/>
      <c r="E132" s="46"/>
      <c r="F132" s="10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111</v>
      </c>
      <c r="C133" s="10"/>
      <c r="D133" s="46"/>
      <c r="E133" s="46"/>
      <c r="F133" s="10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112</v>
      </c>
      <c r="C134" s="10"/>
      <c r="D134" s="46"/>
      <c r="E134" s="46"/>
      <c r="F134" s="10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113</v>
      </c>
      <c r="C135" s="10"/>
      <c r="D135" s="46"/>
      <c r="E135" s="46"/>
      <c r="F135" s="10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114</v>
      </c>
      <c r="C136" s="10"/>
      <c r="D136" s="46"/>
      <c r="E136" s="46"/>
      <c r="F136" s="10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115</v>
      </c>
      <c r="C137" s="10"/>
      <c r="D137" s="46"/>
      <c r="E137" s="46"/>
      <c r="F137" s="10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116</v>
      </c>
      <c r="C138" s="10"/>
      <c r="D138" s="46"/>
      <c r="E138" s="46"/>
      <c r="F138" s="10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117</v>
      </c>
      <c r="C139" s="10"/>
      <c r="D139" s="46"/>
      <c r="E139" s="46"/>
      <c r="F139" s="10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118</v>
      </c>
      <c r="C140" s="10"/>
      <c r="D140" s="46"/>
      <c r="E140" s="46"/>
      <c r="F140" s="10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119</v>
      </c>
      <c r="C141" s="10"/>
      <c r="D141" s="46"/>
      <c r="E141" s="46"/>
      <c r="F141" s="10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120</v>
      </c>
      <c r="C142" s="10"/>
      <c r="D142" s="46"/>
      <c r="E142" s="46"/>
      <c r="F142" s="10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121</v>
      </c>
      <c r="C143" s="10"/>
      <c r="D143" s="46"/>
      <c r="E143" s="46"/>
      <c r="F143" s="10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122</v>
      </c>
      <c r="C144" s="10"/>
      <c r="D144" s="46"/>
      <c r="E144" s="46"/>
      <c r="F144" s="10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123</v>
      </c>
      <c r="C145" s="10"/>
      <c r="D145" s="46"/>
      <c r="E145" s="46"/>
      <c r="F145" s="10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124</v>
      </c>
      <c r="C146" s="10"/>
      <c r="D146" s="46"/>
      <c r="E146" s="46"/>
      <c r="F146" s="10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125</v>
      </c>
      <c r="C147" s="10"/>
      <c r="D147" s="46"/>
      <c r="E147" s="46"/>
      <c r="F147" s="10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126</v>
      </c>
      <c r="C148" s="10"/>
      <c r="D148" s="46"/>
      <c r="E148" s="46"/>
      <c r="F148" s="10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127</v>
      </c>
      <c r="C149" s="10"/>
      <c r="D149" s="46"/>
      <c r="E149" s="46"/>
      <c r="F149" s="10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128</v>
      </c>
      <c r="C150" s="10"/>
      <c r="D150" s="46"/>
      <c r="E150" s="46"/>
      <c r="F150" s="10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129</v>
      </c>
      <c r="C151" s="10"/>
      <c r="D151" s="46"/>
      <c r="E151" s="46"/>
      <c r="F151" s="10"/>
      <c r="G151" s="10"/>
      <c r="H151" s="12" t="str">
        <f t="shared" ref="H151:H214" si="4">IF(G151 &lt;&gt; "",VLOOKUP($G151,Defect_severity,2,FALSE),"")</f>
        <v/>
      </c>
      <c r="I151" s="10"/>
      <c r="J151" s="46"/>
      <c r="K151" s="35"/>
    </row>
    <row r="152" spans="2:11" x14ac:dyDescent="0.25">
      <c r="B152" s="21">
        <f t="shared" si="3"/>
        <v>130</v>
      </c>
      <c r="C152" s="10"/>
      <c r="D152" s="46"/>
      <c r="E152" s="46"/>
      <c r="F152" s="10"/>
      <c r="G152" s="10"/>
      <c r="H152" s="12" t="str">
        <f t="shared" si="4"/>
        <v/>
      </c>
      <c r="I152" s="10"/>
      <c r="J152" s="46"/>
      <c r="K152" s="35"/>
    </row>
    <row r="153" spans="2:11" x14ac:dyDescent="0.25">
      <c r="B153" s="21">
        <f t="shared" ref="B153:B216" si="5">B152+1</f>
        <v>131</v>
      </c>
      <c r="C153" s="10"/>
      <c r="D153" s="46"/>
      <c r="E153" s="46"/>
      <c r="F153" s="10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si="5"/>
        <v>132</v>
      </c>
      <c r="C154" s="10"/>
      <c r="D154" s="46"/>
      <c r="E154" s="46"/>
      <c r="F154" s="10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133</v>
      </c>
      <c r="C155" s="10"/>
      <c r="D155" s="46"/>
      <c r="E155" s="46"/>
      <c r="F155" s="10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134</v>
      </c>
      <c r="C156" s="10"/>
      <c r="D156" s="46"/>
      <c r="E156" s="46"/>
      <c r="F156" s="10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135</v>
      </c>
      <c r="C157" s="10"/>
      <c r="D157" s="46"/>
      <c r="E157" s="46"/>
      <c r="F157" s="10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136</v>
      </c>
      <c r="C158" s="10"/>
      <c r="D158" s="46"/>
      <c r="E158" s="46"/>
      <c r="F158" s="10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137</v>
      </c>
      <c r="C159" s="10"/>
      <c r="D159" s="46"/>
      <c r="E159" s="46"/>
      <c r="F159" s="10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138</v>
      </c>
      <c r="C160" s="10"/>
      <c r="D160" s="46"/>
      <c r="E160" s="46"/>
      <c r="F160" s="10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139</v>
      </c>
      <c r="C161" s="10"/>
      <c r="D161" s="46"/>
      <c r="E161" s="46"/>
      <c r="F161" s="10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140</v>
      </c>
      <c r="C162" s="10"/>
      <c r="D162" s="46"/>
      <c r="E162" s="46"/>
      <c r="F162" s="10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141</v>
      </c>
      <c r="C163" s="10"/>
      <c r="D163" s="46"/>
      <c r="E163" s="46"/>
      <c r="F163" s="10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142</v>
      </c>
      <c r="C164" s="10"/>
      <c r="D164" s="46"/>
      <c r="E164" s="46"/>
      <c r="F164" s="10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143</v>
      </c>
      <c r="C165" s="10"/>
      <c r="D165" s="46"/>
      <c r="E165" s="46"/>
      <c r="F165" s="10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144</v>
      </c>
      <c r="C166" s="10"/>
      <c r="D166" s="46"/>
      <c r="E166" s="46"/>
      <c r="F166" s="10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145</v>
      </c>
      <c r="C167" s="10"/>
      <c r="D167" s="46"/>
      <c r="E167" s="46"/>
      <c r="F167" s="10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146</v>
      </c>
      <c r="C168" s="10"/>
      <c r="D168" s="46"/>
      <c r="E168" s="46"/>
      <c r="F168" s="10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147</v>
      </c>
      <c r="C169" s="10"/>
      <c r="D169" s="46"/>
      <c r="E169" s="46"/>
      <c r="F169" s="10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148</v>
      </c>
      <c r="C170" s="10"/>
      <c r="D170" s="46"/>
      <c r="E170" s="46"/>
      <c r="F170" s="10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149</v>
      </c>
      <c r="C171" s="10"/>
      <c r="D171" s="46"/>
      <c r="E171" s="46"/>
      <c r="F171" s="10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150</v>
      </c>
      <c r="C172" s="10"/>
      <c r="D172" s="46"/>
      <c r="E172" s="46"/>
      <c r="F172" s="10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151</v>
      </c>
      <c r="C173" s="10"/>
      <c r="D173" s="46"/>
      <c r="E173" s="46"/>
      <c r="F173" s="10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152</v>
      </c>
      <c r="C174" s="10"/>
      <c r="D174" s="46"/>
      <c r="E174" s="46"/>
      <c r="F174" s="10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153</v>
      </c>
      <c r="C175" s="10"/>
      <c r="D175" s="46"/>
      <c r="E175" s="46"/>
      <c r="F175" s="10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154</v>
      </c>
      <c r="C176" s="10"/>
      <c r="D176" s="46"/>
      <c r="E176" s="46"/>
      <c r="F176" s="10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155</v>
      </c>
      <c r="C177" s="10"/>
      <c r="D177" s="46"/>
      <c r="E177" s="46"/>
      <c r="F177" s="10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156</v>
      </c>
      <c r="C178" s="10"/>
      <c r="D178" s="46"/>
      <c r="E178" s="46"/>
      <c r="F178" s="10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157</v>
      </c>
      <c r="C179" s="10"/>
      <c r="D179" s="46"/>
      <c r="E179" s="46"/>
      <c r="F179" s="10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158</v>
      </c>
      <c r="C180" s="10"/>
      <c r="D180" s="46"/>
      <c r="E180" s="46"/>
      <c r="F180" s="10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159</v>
      </c>
      <c r="C181" s="10"/>
      <c r="D181" s="46"/>
      <c r="E181" s="46"/>
      <c r="F181" s="10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160</v>
      </c>
      <c r="C182" s="10"/>
      <c r="D182" s="46"/>
      <c r="E182" s="46"/>
      <c r="F182" s="10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161</v>
      </c>
      <c r="C183" s="10"/>
      <c r="D183" s="46"/>
      <c r="E183" s="46"/>
      <c r="F183" s="10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162</v>
      </c>
      <c r="C184" s="10"/>
      <c r="D184" s="46"/>
      <c r="E184" s="46"/>
      <c r="F184" s="10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163</v>
      </c>
      <c r="C185" s="10"/>
      <c r="D185" s="46"/>
      <c r="E185" s="46"/>
      <c r="F185" s="10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164</v>
      </c>
      <c r="C186" s="10"/>
      <c r="D186" s="46"/>
      <c r="E186" s="46"/>
      <c r="F186" s="10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165</v>
      </c>
      <c r="C187" s="10"/>
      <c r="D187" s="46"/>
      <c r="E187" s="46"/>
      <c r="F187" s="10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166</v>
      </c>
      <c r="C188" s="10"/>
      <c r="D188" s="46"/>
      <c r="E188" s="46"/>
      <c r="F188" s="10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167</v>
      </c>
      <c r="C189" s="10"/>
      <c r="D189" s="46"/>
      <c r="E189" s="46"/>
      <c r="F189" s="10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168</v>
      </c>
      <c r="C190" s="10"/>
      <c r="D190" s="46"/>
      <c r="E190" s="46"/>
      <c r="F190" s="10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169</v>
      </c>
      <c r="C191" s="10"/>
      <c r="D191" s="46"/>
      <c r="E191" s="46"/>
      <c r="F191" s="10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170</v>
      </c>
      <c r="C192" s="10"/>
      <c r="D192" s="46"/>
      <c r="E192" s="46"/>
      <c r="F192" s="10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171</v>
      </c>
      <c r="C193" s="10"/>
      <c r="D193" s="46"/>
      <c r="E193" s="46"/>
      <c r="F193" s="10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172</v>
      </c>
      <c r="C194" s="10"/>
      <c r="D194" s="46"/>
      <c r="E194" s="46"/>
      <c r="F194" s="10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173</v>
      </c>
      <c r="C195" s="10"/>
      <c r="D195" s="46"/>
      <c r="E195" s="46"/>
      <c r="F195" s="10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174</v>
      </c>
      <c r="C196" s="10"/>
      <c r="D196" s="46"/>
      <c r="E196" s="46"/>
      <c r="F196" s="10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175</v>
      </c>
      <c r="C197" s="10"/>
      <c r="D197" s="46"/>
      <c r="E197" s="46"/>
      <c r="F197" s="10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176</v>
      </c>
      <c r="C198" s="10"/>
      <c r="D198" s="46"/>
      <c r="E198" s="46"/>
      <c r="F198" s="10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177</v>
      </c>
      <c r="C199" s="10"/>
      <c r="D199" s="46"/>
      <c r="E199" s="46"/>
      <c r="F199" s="10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178</v>
      </c>
      <c r="C200" s="10"/>
      <c r="D200" s="46"/>
      <c r="E200" s="46"/>
      <c r="F200" s="10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179</v>
      </c>
      <c r="C201" s="10"/>
      <c r="D201" s="46"/>
      <c r="E201" s="46"/>
      <c r="F201" s="10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180</v>
      </c>
      <c r="C202" s="10"/>
      <c r="D202" s="46"/>
      <c r="E202" s="46"/>
      <c r="F202" s="10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181</v>
      </c>
      <c r="C203" s="10"/>
      <c r="D203" s="46"/>
      <c r="E203" s="46"/>
      <c r="F203" s="10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182</v>
      </c>
      <c r="C204" s="10"/>
      <c r="D204" s="46"/>
      <c r="E204" s="46"/>
      <c r="F204" s="10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183</v>
      </c>
      <c r="C205" s="10"/>
      <c r="D205" s="46"/>
      <c r="E205" s="46"/>
      <c r="F205" s="10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184</v>
      </c>
      <c r="C206" s="10"/>
      <c r="D206" s="46"/>
      <c r="E206" s="46"/>
      <c r="F206" s="10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185</v>
      </c>
      <c r="C207" s="10"/>
      <c r="D207" s="46"/>
      <c r="E207" s="46"/>
      <c r="F207" s="10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186</v>
      </c>
      <c r="C208" s="10"/>
      <c r="D208" s="46"/>
      <c r="E208" s="46"/>
      <c r="F208" s="10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187</v>
      </c>
      <c r="C209" s="10"/>
      <c r="D209" s="46"/>
      <c r="E209" s="46"/>
      <c r="F209" s="10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188</v>
      </c>
      <c r="C210" s="10"/>
      <c r="D210" s="46"/>
      <c r="E210" s="46"/>
      <c r="F210" s="10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189</v>
      </c>
      <c r="C211" s="10"/>
      <c r="D211" s="46"/>
      <c r="E211" s="46"/>
      <c r="F211" s="10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190</v>
      </c>
      <c r="C212" s="10"/>
      <c r="D212" s="46"/>
      <c r="E212" s="46"/>
      <c r="F212" s="10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191</v>
      </c>
      <c r="C213" s="10"/>
      <c r="D213" s="46"/>
      <c r="E213" s="46"/>
      <c r="F213" s="10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192</v>
      </c>
      <c r="C214" s="10"/>
      <c r="D214" s="46"/>
      <c r="E214" s="46"/>
      <c r="F214" s="10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193</v>
      </c>
      <c r="C215" s="10"/>
      <c r="D215" s="46"/>
      <c r="E215" s="46"/>
      <c r="F215" s="10"/>
      <c r="G215" s="10"/>
      <c r="H215" s="12" t="str">
        <f t="shared" ref="H215:H278" si="6">IF(G215 &lt;&gt; "",VLOOKUP($G215,Defect_severity,2,FALSE),"")</f>
        <v/>
      </c>
      <c r="I215" s="10"/>
      <c r="J215" s="46"/>
      <c r="K215" s="35"/>
    </row>
    <row r="216" spans="2:11" x14ac:dyDescent="0.25">
      <c r="B216" s="21">
        <f t="shared" si="5"/>
        <v>194</v>
      </c>
      <c r="C216" s="10"/>
      <c r="D216" s="46"/>
      <c r="E216" s="46"/>
      <c r="F216" s="10"/>
      <c r="G216" s="10"/>
      <c r="H216" s="12" t="str">
        <f t="shared" si="6"/>
        <v/>
      </c>
      <c r="I216" s="10"/>
      <c r="J216" s="46"/>
      <c r="K216" s="35"/>
    </row>
    <row r="217" spans="2:11" x14ac:dyDescent="0.25">
      <c r="B217" s="21">
        <f t="shared" ref="B217:B280" si="7">B216+1</f>
        <v>195</v>
      </c>
      <c r="C217" s="10"/>
      <c r="D217" s="46"/>
      <c r="E217" s="46"/>
      <c r="F217" s="10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si="7"/>
        <v>196</v>
      </c>
      <c r="C218" s="10"/>
      <c r="D218" s="46"/>
      <c r="E218" s="46"/>
      <c r="F218" s="10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197</v>
      </c>
      <c r="C219" s="10"/>
      <c r="D219" s="46"/>
      <c r="E219" s="46"/>
      <c r="F219" s="10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198</v>
      </c>
      <c r="C220" s="10"/>
      <c r="D220" s="46"/>
      <c r="E220" s="46"/>
      <c r="F220" s="10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199</v>
      </c>
      <c r="C221" s="10"/>
      <c r="D221" s="46"/>
      <c r="E221" s="46"/>
      <c r="F221" s="10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200</v>
      </c>
      <c r="C222" s="10"/>
      <c r="D222" s="46"/>
      <c r="E222" s="46"/>
      <c r="F222" s="10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201</v>
      </c>
      <c r="C223" s="10"/>
      <c r="D223" s="46"/>
      <c r="E223" s="46"/>
      <c r="F223" s="10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202</v>
      </c>
      <c r="C224" s="10"/>
      <c r="D224" s="46"/>
      <c r="E224" s="46"/>
      <c r="F224" s="10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203</v>
      </c>
      <c r="C225" s="10"/>
      <c r="D225" s="46"/>
      <c r="E225" s="46"/>
      <c r="F225" s="10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204</v>
      </c>
      <c r="C226" s="10"/>
      <c r="D226" s="46"/>
      <c r="E226" s="46"/>
      <c r="F226" s="10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205</v>
      </c>
      <c r="C227" s="10"/>
      <c r="D227" s="46"/>
      <c r="E227" s="46"/>
      <c r="F227" s="10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206</v>
      </c>
      <c r="C228" s="10"/>
      <c r="D228" s="46"/>
      <c r="E228" s="46"/>
      <c r="F228" s="10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207</v>
      </c>
      <c r="C229" s="10"/>
      <c r="D229" s="46"/>
      <c r="E229" s="46"/>
      <c r="F229" s="10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208</v>
      </c>
      <c r="C230" s="10"/>
      <c r="D230" s="46"/>
      <c r="E230" s="46"/>
      <c r="F230" s="10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209</v>
      </c>
      <c r="C231" s="10"/>
      <c r="D231" s="46"/>
      <c r="E231" s="46"/>
      <c r="F231" s="10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210</v>
      </c>
      <c r="C232" s="10"/>
      <c r="D232" s="46"/>
      <c r="E232" s="46"/>
      <c r="F232" s="10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211</v>
      </c>
      <c r="C233" s="10"/>
      <c r="D233" s="46"/>
      <c r="E233" s="46"/>
      <c r="F233" s="10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212</v>
      </c>
      <c r="C234" s="10"/>
      <c r="D234" s="46"/>
      <c r="E234" s="46"/>
      <c r="F234" s="10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213</v>
      </c>
      <c r="C235" s="10"/>
      <c r="D235" s="46"/>
      <c r="E235" s="46"/>
      <c r="F235" s="10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214</v>
      </c>
      <c r="C236" s="10"/>
      <c r="D236" s="46"/>
      <c r="E236" s="46"/>
      <c r="F236" s="10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215</v>
      </c>
      <c r="C237" s="10"/>
      <c r="D237" s="46"/>
      <c r="E237" s="46"/>
      <c r="F237" s="10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216</v>
      </c>
      <c r="C238" s="10"/>
      <c r="D238" s="46"/>
      <c r="E238" s="46"/>
      <c r="F238" s="10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217</v>
      </c>
      <c r="C239" s="10"/>
      <c r="D239" s="46"/>
      <c r="E239" s="46"/>
      <c r="F239" s="10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218</v>
      </c>
      <c r="C240" s="10"/>
      <c r="D240" s="46"/>
      <c r="E240" s="46"/>
      <c r="F240" s="10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219</v>
      </c>
      <c r="C241" s="10"/>
      <c r="D241" s="46"/>
      <c r="E241" s="46"/>
      <c r="F241" s="10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220</v>
      </c>
      <c r="C242" s="10"/>
      <c r="D242" s="46"/>
      <c r="E242" s="46"/>
      <c r="F242" s="10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221</v>
      </c>
      <c r="C243" s="10"/>
      <c r="D243" s="46"/>
      <c r="E243" s="46"/>
      <c r="F243" s="10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222</v>
      </c>
      <c r="C244" s="10"/>
      <c r="D244" s="46"/>
      <c r="E244" s="46"/>
      <c r="F244" s="10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223</v>
      </c>
      <c r="C245" s="10"/>
      <c r="D245" s="46"/>
      <c r="E245" s="46"/>
      <c r="F245" s="10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224</v>
      </c>
      <c r="C246" s="10"/>
      <c r="D246" s="46"/>
      <c r="E246" s="46"/>
      <c r="F246" s="10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225</v>
      </c>
      <c r="C247" s="10"/>
      <c r="D247" s="46"/>
      <c r="E247" s="46"/>
      <c r="F247" s="10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226</v>
      </c>
      <c r="C248" s="10"/>
      <c r="D248" s="46"/>
      <c r="E248" s="46"/>
      <c r="F248" s="10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227</v>
      </c>
      <c r="C249" s="10"/>
      <c r="D249" s="46"/>
      <c r="E249" s="46"/>
      <c r="F249" s="10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228</v>
      </c>
      <c r="C250" s="10"/>
      <c r="D250" s="46"/>
      <c r="E250" s="46"/>
      <c r="F250" s="10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229</v>
      </c>
      <c r="C251" s="10"/>
      <c r="D251" s="46"/>
      <c r="E251" s="46"/>
      <c r="F251" s="10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230</v>
      </c>
      <c r="C252" s="10"/>
      <c r="D252" s="46"/>
      <c r="E252" s="46"/>
      <c r="F252" s="10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231</v>
      </c>
      <c r="C253" s="10"/>
      <c r="D253" s="46"/>
      <c r="E253" s="46"/>
      <c r="F253" s="10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232</v>
      </c>
      <c r="C254" s="10"/>
      <c r="D254" s="46"/>
      <c r="E254" s="46"/>
      <c r="F254" s="10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233</v>
      </c>
      <c r="C255" s="10"/>
      <c r="D255" s="46"/>
      <c r="E255" s="46"/>
      <c r="F255" s="10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234</v>
      </c>
      <c r="C256" s="10"/>
      <c r="D256" s="46"/>
      <c r="E256" s="46"/>
      <c r="F256" s="10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235</v>
      </c>
      <c r="C257" s="10"/>
      <c r="D257" s="46"/>
      <c r="E257" s="46"/>
      <c r="F257" s="10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236</v>
      </c>
      <c r="C258" s="10"/>
      <c r="D258" s="46"/>
      <c r="E258" s="46"/>
      <c r="F258" s="10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237</v>
      </c>
      <c r="C259" s="10"/>
      <c r="D259" s="46"/>
      <c r="E259" s="46"/>
      <c r="F259" s="10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238</v>
      </c>
      <c r="C260" s="10"/>
      <c r="D260" s="46"/>
      <c r="E260" s="46"/>
      <c r="F260" s="10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239</v>
      </c>
      <c r="C261" s="10"/>
      <c r="D261" s="46"/>
      <c r="E261" s="46"/>
      <c r="F261" s="10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240</v>
      </c>
      <c r="C262" s="10"/>
      <c r="D262" s="46"/>
      <c r="E262" s="46"/>
      <c r="F262" s="10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241</v>
      </c>
      <c r="C263" s="10"/>
      <c r="D263" s="46"/>
      <c r="E263" s="46"/>
      <c r="F263" s="10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242</v>
      </c>
      <c r="C264" s="10"/>
      <c r="D264" s="46"/>
      <c r="E264" s="46"/>
      <c r="F264" s="10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243</v>
      </c>
      <c r="C265" s="10"/>
      <c r="D265" s="46"/>
      <c r="E265" s="46"/>
      <c r="F265" s="10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244</v>
      </c>
      <c r="C266" s="10"/>
      <c r="D266" s="46"/>
      <c r="E266" s="46"/>
      <c r="F266" s="10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245</v>
      </c>
      <c r="C267" s="10"/>
      <c r="D267" s="46"/>
      <c r="E267" s="46"/>
      <c r="F267" s="10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246</v>
      </c>
      <c r="C268" s="10"/>
      <c r="D268" s="46"/>
      <c r="E268" s="46"/>
      <c r="F268" s="10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247</v>
      </c>
      <c r="C269" s="10"/>
      <c r="D269" s="46"/>
      <c r="E269" s="46"/>
      <c r="F269" s="10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248</v>
      </c>
      <c r="C270" s="10"/>
      <c r="D270" s="46"/>
      <c r="E270" s="46"/>
      <c r="F270" s="10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249</v>
      </c>
      <c r="C271" s="10"/>
      <c r="D271" s="46"/>
      <c r="E271" s="46"/>
      <c r="F271" s="10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250</v>
      </c>
      <c r="C272" s="10"/>
      <c r="D272" s="46"/>
      <c r="E272" s="46"/>
      <c r="F272" s="10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251</v>
      </c>
      <c r="C273" s="10"/>
      <c r="D273" s="46"/>
      <c r="E273" s="46"/>
      <c r="F273" s="10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252</v>
      </c>
      <c r="C274" s="10"/>
      <c r="D274" s="46"/>
      <c r="E274" s="46"/>
      <c r="F274" s="10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253</v>
      </c>
      <c r="C275" s="10"/>
      <c r="D275" s="46"/>
      <c r="E275" s="46"/>
      <c r="F275" s="10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254</v>
      </c>
      <c r="C276" s="10"/>
      <c r="D276" s="46"/>
      <c r="E276" s="46"/>
      <c r="F276" s="10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255</v>
      </c>
      <c r="C277" s="10"/>
      <c r="D277" s="46"/>
      <c r="E277" s="46"/>
      <c r="F277" s="10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256</v>
      </c>
      <c r="C278" s="10"/>
      <c r="D278" s="46"/>
      <c r="E278" s="46"/>
      <c r="F278" s="10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257</v>
      </c>
      <c r="C279" s="10"/>
      <c r="D279" s="46"/>
      <c r="E279" s="46"/>
      <c r="F279" s="10"/>
      <c r="G279" s="10"/>
      <c r="H279" s="12" t="str">
        <f t="shared" ref="H279:H322" si="8">IF(G279 &lt;&gt; "",VLOOKUP($G279,Defect_severity,2,FALSE),"")</f>
        <v/>
      </c>
      <c r="I279" s="10"/>
      <c r="J279" s="46"/>
      <c r="K279" s="35"/>
    </row>
    <row r="280" spans="2:11" x14ac:dyDescent="0.25">
      <c r="B280" s="21">
        <f t="shared" si="7"/>
        <v>258</v>
      </c>
      <c r="C280" s="10"/>
      <c r="D280" s="46"/>
      <c r="E280" s="46"/>
      <c r="F280" s="10"/>
      <c r="G280" s="10"/>
      <c r="H280" s="12" t="str">
        <f t="shared" si="8"/>
        <v/>
      </c>
      <c r="I280" s="10"/>
      <c r="J280" s="46"/>
      <c r="K280" s="35"/>
    </row>
    <row r="281" spans="2:11" x14ac:dyDescent="0.25">
      <c r="B281" s="21">
        <f t="shared" ref="B281:B344" si="9">B280+1</f>
        <v>259</v>
      </c>
      <c r="C281" s="10"/>
      <c r="D281" s="46"/>
      <c r="E281" s="46"/>
      <c r="F281" s="10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si="9"/>
        <v>260</v>
      </c>
      <c r="C282" s="10"/>
      <c r="D282" s="46"/>
      <c r="E282" s="46"/>
      <c r="F282" s="10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261</v>
      </c>
      <c r="C283" s="10"/>
      <c r="D283" s="46"/>
      <c r="E283" s="46"/>
      <c r="F283" s="10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262</v>
      </c>
      <c r="C284" s="10"/>
      <c r="D284" s="46"/>
      <c r="E284" s="46"/>
      <c r="F284" s="10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263</v>
      </c>
      <c r="C285" s="10"/>
      <c r="D285" s="46"/>
      <c r="E285" s="46"/>
      <c r="F285" s="10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264</v>
      </c>
      <c r="C286" s="10"/>
      <c r="D286" s="46"/>
      <c r="E286" s="46"/>
      <c r="F286" s="10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265</v>
      </c>
      <c r="C287" s="10"/>
      <c r="D287" s="46"/>
      <c r="E287" s="46"/>
      <c r="F287" s="10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266</v>
      </c>
      <c r="C288" s="10"/>
      <c r="D288" s="46"/>
      <c r="E288" s="46"/>
      <c r="F288" s="10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267</v>
      </c>
      <c r="C289" s="10"/>
      <c r="D289" s="46"/>
      <c r="E289" s="46"/>
      <c r="F289" s="10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268</v>
      </c>
      <c r="C290" s="10"/>
      <c r="D290" s="46"/>
      <c r="E290" s="46"/>
      <c r="F290" s="10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269</v>
      </c>
      <c r="C291" s="10"/>
      <c r="D291" s="46"/>
      <c r="E291" s="46"/>
      <c r="F291" s="10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270</v>
      </c>
      <c r="C292" s="10"/>
      <c r="D292" s="46"/>
      <c r="E292" s="46"/>
      <c r="F292" s="10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271</v>
      </c>
      <c r="C293" s="10"/>
      <c r="D293" s="46"/>
      <c r="E293" s="46"/>
      <c r="F293" s="10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272</v>
      </c>
      <c r="C294" s="10"/>
      <c r="D294" s="46"/>
      <c r="E294" s="46"/>
      <c r="F294" s="10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273</v>
      </c>
      <c r="C295" s="10"/>
      <c r="D295" s="46"/>
      <c r="E295" s="46"/>
      <c r="F295" s="10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274</v>
      </c>
      <c r="C296" s="10"/>
      <c r="D296" s="46"/>
      <c r="E296" s="46"/>
      <c r="F296" s="10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275</v>
      </c>
      <c r="C297" s="10"/>
      <c r="D297" s="46"/>
      <c r="E297" s="46"/>
      <c r="F297" s="10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276</v>
      </c>
      <c r="C298" s="10"/>
      <c r="D298" s="46"/>
      <c r="E298" s="46"/>
      <c r="F298" s="10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277</v>
      </c>
      <c r="C299" s="10"/>
      <c r="D299" s="46"/>
      <c r="E299" s="46"/>
      <c r="F299" s="10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278</v>
      </c>
      <c r="C300" s="10"/>
      <c r="D300" s="46"/>
      <c r="E300" s="46"/>
      <c r="F300" s="10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279</v>
      </c>
      <c r="C301" s="10"/>
      <c r="D301" s="46"/>
      <c r="E301" s="46"/>
      <c r="F301" s="10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280</v>
      </c>
      <c r="C302" s="10"/>
      <c r="D302" s="46"/>
      <c r="E302" s="46"/>
      <c r="F302" s="10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281</v>
      </c>
      <c r="C303" s="10"/>
      <c r="D303" s="46"/>
      <c r="E303" s="46"/>
      <c r="F303" s="10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282</v>
      </c>
      <c r="C304" s="10"/>
      <c r="D304" s="46"/>
      <c r="E304" s="46"/>
      <c r="F304" s="10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283</v>
      </c>
      <c r="C305" s="10"/>
      <c r="D305" s="46"/>
      <c r="E305" s="46"/>
      <c r="F305" s="10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284</v>
      </c>
      <c r="C306" s="10"/>
      <c r="D306" s="46"/>
      <c r="E306" s="46"/>
      <c r="F306" s="10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285</v>
      </c>
      <c r="C307" s="10"/>
      <c r="D307" s="46"/>
      <c r="E307" s="46"/>
      <c r="F307" s="10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286</v>
      </c>
      <c r="C308" s="10"/>
      <c r="D308" s="46"/>
      <c r="E308" s="46"/>
      <c r="F308" s="10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287</v>
      </c>
      <c r="C309" s="10"/>
      <c r="D309" s="46"/>
      <c r="E309" s="46"/>
      <c r="F309" s="10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288</v>
      </c>
      <c r="C310" s="10"/>
      <c r="D310" s="46"/>
      <c r="E310" s="46"/>
      <c r="F310" s="10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289</v>
      </c>
      <c r="C311" s="10"/>
      <c r="D311" s="46"/>
      <c r="E311" s="46"/>
      <c r="F311" s="10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290</v>
      </c>
      <c r="C312" s="10"/>
      <c r="D312" s="46"/>
      <c r="E312" s="46"/>
      <c r="F312" s="10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291</v>
      </c>
      <c r="C313" s="10"/>
      <c r="D313" s="46"/>
      <c r="E313" s="46"/>
      <c r="F313" s="10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292</v>
      </c>
      <c r="C314" s="10"/>
      <c r="D314" s="46"/>
      <c r="E314" s="46"/>
      <c r="F314" s="10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293</v>
      </c>
      <c r="C315" s="10"/>
      <c r="D315" s="46"/>
      <c r="E315" s="46"/>
      <c r="F315" s="10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294</v>
      </c>
      <c r="C316" s="10"/>
      <c r="D316" s="46"/>
      <c r="E316" s="46"/>
      <c r="F316" s="10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295</v>
      </c>
      <c r="C317" s="10"/>
      <c r="D317" s="46"/>
      <c r="E317" s="46"/>
      <c r="F317" s="10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296</v>
      </c>
      <c r="C318" s="10"/>
      <c r="D318" s="46"/>
      <c r="E318" s="46"/>
      <c r="F318" s="10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297</v>
      </c>
      <c r="C319" s="10"/>
      <c r="D319" s="46"/>
      <c r="E319" s="46"/>
      <c r="F319" s="10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">
        <f t="shared" si="9"/>
        <v>298</v>
      </c>
      <c r="C320" s="10"/>
      <c r="D320" s="46"/>
      <c r="E320" s="46"/>
      <c r="F320" s="10"/>
      <c r="G320" s="10"/>
      <c r="H320" s="12" t="str">
        <f t="shared" si="8"/>
        <v/>
      </c>
      <c r="I320" s="10"/>
      <c r="J320" s="46"/>
      <c r="K320" s="35"/>
    </row>
    <row r="321" spans="2:11" x14ac:dyDescent="0.25">
      <c r="B321" s="21">
        <f t="shared" si="9"/>
        <v>299</v>
      </c>
      <c r="C321" s="10"/>
      <c r="D321" s="46"/>
      <c r="E321" s="46"/>
      <c r="F321" s="10"/>
      <c r="G321" s="10"/>
      <c r="H321" s="12" t="str">
        <f t="shared" si="8"/>
        <v/>
      </c>
      <c r="I321" s="10"/>
      <c r="J321" s="46"/>
      <c r="K321" s="35"/>
    </row>
    <row r="322" spans="2:11" x14ac:dyDescent="0.25">
      <c r="B322" s="21">
        <f t="shared" si="9"/>
        <v>300</v>
      </c>
      <c r="C322" s="10"/>
      <c r="D322" s="46"/>
      <c r="E322" s="46"/>
      <c r="F322" s="10"/>
      <c r="G322" s="10"/>
      <c r="H322" s="12" t="str">
        <f t="shared" si="8"/>
        <v/>
      </c>
      <c r="I322" s="10"/>
      <c r="J322" s="46"/>
      <c r="K322" s="35"/>
    </row>
    <row r="323" spans="2:11" x14ac:dyDescent="0.25">
      <c r="B323" s="21">
        <f t="shared" si="9"/>
        <v>301</v>
      </c>
      <c r="C323" s="10"/>
      <c r="D323" s="46"/>
      <c r="E323" s="46"/>
      <c r="F323" s="10"/>
      <c r="G323" s="10"/>
      <c r="H323" s="12" t="str">
        <f t="shared" ref="H323:H386" si="10">IF(G323 &lt;&gt; "",VLOOKUP($G323,Defect_severity,2,FALSE),"")</f>
        <v/>
      </c>
      <c r="I323" s="10"/>
      <c r="J323" s="46"/>
      <c r="K323" s="35"/>
    </row>
    <row r="324" spans="2:11" x14ac:dyDescent="0.25">
      <c r="B324" s="21">
        <f t="shared" si="9"/>
        <v>302</v>
      </c>
      <c r="C324" s="10"/>
      <c r="D324" s="46"/>
      <c r="E324" s="46"/>
      <c r="F324" s="10"/>
      <c r="G324" s="10"/>
      <c r="H324" s="12" t="str">
        <f t="shared" si="10"/>
        <v/>
      </c>
      <c r="I324" s="10"/>
      <c r="J324" s="46"/>
      <c r="K324" s="35"/>
    </row>
    <row r="325" spans="2:11" x14ac:dyDescent="0.25">
      <c r="B325" s="21">
        <f t="shared" si="9"/>
        <v>303</v>
      </c>
      <c r="C325" s="10"/>
      <c r="D325" s="46"/>
      <c r="E325" s="46"/>
      <c r="F325" s="10"/>
      <c r="G325" s="10"/>
      <c r="H325" s="12" t="str">
        <f t="shared" si="10"/>
        <v/>
      </c>
      <c r="I325" s="10"/>
      <c r="J325" s="46"/>
      <c r="K325" s="35"/>
    </row>
    <row r="326" spans="2:11" x14ac:dyDescent="0.25">
      <c r="B326" s="21">
        <f t="shared" si="9"/>
        <v>304</v>
      </c>
      <c r="C326" s="10"/>
      <c r="D326" s="46"/>
      <c r="E326" s="46"/>
      <c r="F326" s="10"/>
      <c r="G326" s="10"/>
      <c r="H326" s="12" t="str">
        <f t="shared" si="10"/>
        <v/>
      </c>
      <c r="I326" s="10"/>
      <c r="J326" s="46"/>
      <c r="K326" s="35"/>
    </row>
    <row r="327" spans="2:11" x14ac:dyDescent="0.25">
      <c r="B327" s="21">
        <f t="shared" si="9"/>
        <v>305</v>
      </c>
      <c r="C327" s="10"/>
      <c r="D327" s="46"/>
      <c r="E327" s="46"/>
      <c r="F327" s="10"/>
      <c r="G327" s="10"/>
      <c r="H327" s="12" t="str">
        <f t="shared" si="10"/>
        <v/>
      </c>
      <c r="I327" s="10"/>
      <c r="J327" s="46"/>
      <c r="K327" s="35"/>
    </row>
    <row r="328" spans="2:11" x14ac:dyDescent="0.25">
      <c r="B328" s="21">
        <f t="shared" si="9"/>
        <v>306</v>
      </c>
      <c r="C328" s="10"/>
      <c r="D328" s="46"/>
      <c r="E328" s="46"/>
      <c r="F328" s="10"/>
      <c r="G328" s="10"/>
      <c r="H328" s="12" t="str">
        <f t="shared" si="10"/>
        <v/>
      </c>
      <c r="I328" s="10"/>
      <c r="J328" s="46"/>
      <c r="K328" s="35"/>
    </row>
    <row r="329" spans="2:11" x14ac:dyDescent="0.25">
      <c r="B329" s="21">
        <f t="shared" si="9"/>
        <v>307</v>
      </c>
      <c r="C329" s="10"/>
      <c r="D329" s="46"/>
      <c r="E329" s="46"/>
      <c r="F329" s="10"/>
      <c r="G329" s="10"/>
      <c r="H329" s="12" t="str">
        <f t="shared" si="10"/>
        <v/>
      </c>
      <c r="I329" s="10"/>
      <c r="J329" s="46"/>
      <c r="K329" s="35"/>
    </row>
    <row r="330" spans="2:11" x14ac:dyDescent="0.25">
      <c r="B330" s="21">
        <f t="shared" si="9"/>
        <v>308</v>
      </c>
      <c r="C330" s="10"/>
      <c r="D330" s="46"/>
      <c r="E330" s="46"/>
      <c r="F330" s="10"/>
      <c r="G330" s="10"/>
      <c r="H330" s="12" t="str">
        <f t="shared" si="10"/>
        <v/>
      </c>
      <c r="I330" s="10"/>
      <c r="J330" s="46"/>
      <c r="K330" s="35"/>
    </row>
    <row r="331" spans="2:11" x14ac:dyDescent="0.25">
      <c r="B331" s="21">
        <f t="shared" si="9"/>
        <v>309</v>
      </c>
      <c r="C331" s="10"/>
      <c r="D331" s="46"/>
      <c r="E331" s="46"/>
      <c r="F331" s="10"/>
      <c r="G331" s="10"/>
      <c r="H331" s="12" t="str">
        <f t="shared" si="10"/>
        <v/>
      </c>
      <c r="I331" s="10"/>
      <c r="J331" s="46"/>
      <c r="K331" s="35"/>
    </row>
    <row r="332" spans="2:11" x14ac:dyDescent="0.25">
      <c r="B332" s="21">
        <f t="shared" si="9"/>
        <v>310</v>
      </c>
      <c r="C332" s="10"/>
      <c r="D332" s="46"/>
      <c r="E332" s="46"/>
      <c r="F332" s="10"/>
      <c r="G332" s="10"/>
      <c r="H332" s="12" t="str">
        <f t="shared" si="10"/>
        <v/>
      </c>
      <c r="I332" s="10"/>
      <c r="J332" s="46"/>
      <c r="K332" s="35"/>
    </row>
    <row r="333" spans="2:11" x14ac:dyDescent="0.25">
      <c r="B333" s="21">
        <f t="shared" si="9"/>
        <v>311</v>
      </c>
      <c r="C333" s="10"/>
      <c r="D333" s="46"/>
      <c r="E333" s="46"/>
      <c r="F333" s="10"/>
      <c r="G333" s="10"/>
      <c r="H333" s="12" t="str">
        <f t="shared" si="10"/>
        <v/>
      </c>
      <c r="I333" s="10"/>
      <c r="J333" s="46"/>
      <c r="K333" s="35"/>
    </row>
    <row r="334" spans="2:11" x14ac:dyDescent="0.25">
      <c r="B334" s="21">
        <f t="shared" si="9"/>
        <v>312</v>
      </c>
      <c r="C334" s="10"/>
      <c r="D334" s="46"/>
      <c r="E334" s="46"/>
      <c r="F334" s="10"/>
      <c r="G334" s="10"/>
      <c r="H334" s="12" t="str">
        <f t="shared" si="10"/>
        <v/>
      </c>
      <c r="I334" s="10"/>
      <c r="J334" s="46"/>
      <c r="K334" s="35"/>
    </row>
    <row r="335" spans="2:11" x14ac:dyDescent="0.25">
      <c r="B335" s="21">
        <f t="shared" si="9"/>
        <v>313</v>
      </c>
      <c r="C335" s="10"/>
      <c r="D335" s="46"/>
      <c r="E335" s="46"/>
      <c r="F335" s="10"/>
      <c r="G335" s="10"/>
      <c r="H335" s="12" t="str">
        <f t="shared" si="10"/>
        <v/>
      </c>
      <c r="I335" s="10"/>
      <c r="J335" s="46"/>
      <c r="K335" s="35"/>
    </row>
    <row r="336" spans="2:11" x14ac:dyDescent="0.25">
      <c r="B336" s="21">
        <f t="shared" si="9"/>
        <v>314</v>
      </c>
      <c r="C336" s="10"/>
      <c r="D336" s="46"/>
      <c r="E336" s="46"/>
      <c r="F336" s="10"/>
      <c r="G336" s="10"/>
      <c r="H336" s="12" t="str">
        <f t="shared" si="10"/>
        <v/>
      </c>
      <c r="I336" s="10"/>
      <c r="J336" s="46"/>
      <c r="K336" s="35"/>
    </row>
    <row r="337" spans="2:11" x14ac:dyDescent="0.25">
      <c r="B337" s="21">
        <f t="shared" si="9"/>
        <v>315</v>
      </c>
      <c r="C337" s="10"/>
      <c r="D337" s="46"/>
      <c r="E337" s="46"/>
      <c r="F337" s="10"/>
      <c r="G337" s="10"/>
      <c r="H337" s="12" t="str">
        <f t="shared" si="10"/>
        <v/>
      </c>
      <c r="I337" s="10"/>
      <c r="J337" s="46"/>
      <c r="K337" s="35"/>
    </row>
    <row r="338" spans="2:11" x14ac:dyDescent="0.25">
      <c r="B338" s="21">
        <f t="shared" si="9"/>
        <v>316</v>
      </c>
      <c r="C338" s="10"/>
      <c r="D338" s="46"/>
      <c r="E338" s="46"/>
      <c r="F338" s="10"/>
      <c r="G338" s="10"/>
      <c r="H338" s="12" t="str">
        <f t="shared" si="10"/>
        <v/>
      </c>
      <c r="I338" s="10"/>
      <c r="J338" s="46"/>
      <c r="K338" s="35"/>
    </row>
    <row r="339" spans="2:11" x14ac:dyDescent="0.25">
      <c r="B339" s="21">
        <f t="shared" si="9"/>
        <v>317</v>
      </c>
      <c r="C339" s="10"/>
      <c r="D339" s="46"/>
      <c r="E339" s="46"/>
      <c r="F339" s="10"/>
      <c r="G339" s="10"/>
      <c r="H339" s="12" t="str">
        <f t="shared" si="10"/>
        <v/>
      </c>
      <c r="I339" s="10"/>
      <c r="J339" s="46"/>
      <c r="K339" s="35"/>
    </row>
    <row r="340" spans="2:11" x14ac:dyDescent="0.25">
      <c r="B340" s="21">
        <f t="shared" si="9"/>
        <v>318</v>
      </c>
      <c r="C340" s="10"/>
      <c r="D340" s="46"/>
      <c r="E340" s="46"/>
      <c r="F340" s="10"/>
      <c r="G340" s="10"/>
      <c r="H340" s="12" t="str">
        <f t="shared" si="10"/>
        <v/>
      </c>
      <c r="I340" s="10"/>
      <c r="J340" s="46"/>
      <c r="K340" s="35"/>
    </row>
    <row r="341" spans="2:11" x14ac:dyDescent="0.25">
      <c r="B341" s="21">
        <f t="shared" si="9"/>
        <v>319</v>
      </c>
      <c r="C341" s="10"/>
      <c r="D341" s="46"/>
      <c r="E341" s="46"/>
      <c r="F341" s="10"/>
      <c r="G341" s="10"/>
      <c r="H341" s="12" t="str">
        <f t="shared" si="10"/>
        <v/>
      </c>
      <c r="I341" s="10"/>
      <c r="J341" s="46"/>
      <c r="K341" s="35"/>
    </row>
    <row r="342" spans="2:11" x14ac:dyDescent="0.25">
      <c r="B342" s="21">
        <f t="shared" si="9"/>
        <v>320</v>
      </c>
      <c r="C342" s="10"/>
      <c r="D342" s="46"/>
      <c r="E342" s="46"/>
      <c r="F342" s="10"/>
      <c r="G342" s="10"/>
      <c r="H342" s="12" t="str">
        <f t="shared" si="10"/>
        <v/>
      </c>
      <c r="I342" s="10"/>
      <c r="J342" s="46"/>
      <c r="K342" s="35"/>
    </row>
    <row r="343" spans="2:11" x14ac:dyDescent="0.25">
      <c r="B343" s="21">
        <f t="shared" si="9"/>
        <v>321</v>
      </c>
      <c r="C343" s="10"/>
      <c r="D343" s="46"/>
      <c r="E343" s="46"/>
      <c r="F343" s="10"/>
      <c r="G343" s="10"/>
      <c r="H343" s="12" t="str">
        <f t="shared" si="10"/>
        <v/>
      </c>
      <c r="I343" s="10"/>
      <c r="J343" s="46"/>
      <c r="K343" s="35"/>
    </row>
    <row r="344" spans="2:11" x14ac:dyDescent="0.25">
      <c r="B344" s="21">
        <f t="shared" si="9"/>
        <v>322</v>
      </c>
      <c r="C344" s="10"/>
      <c r="D344" s="46"/>
      <c r="E344" s="46"/>
      <c r="F344" s="10"/>
      <c r="G344" s="10"/>
      <c r="H344" s="12" t="str">
        <f t="shared" si="10"/>
        <v/>
      </c>
      <c r="I344" s="10"/>
      <c r="J344" s="46"/>
      <c r="K344" s="35"/>
    </row>
    <row r="345" spans="2:11" x14ac:dyDescent="0.25">
      <c r="B345" s="21">
        <f t="shared" ref="B345:B408" si="11">B344+1</f>
        <v>323</v>
      </c>
      <c r="C345" s="10"/>
      <c r="D345" s="46"/>
      <c r="E345" s="46"/>
      <c r="F345" s="10"/>
      <c r="G345" s="10"/>
      <c r="H345" s="12" t="str">
        <f t="shared" si="10"/>
        <v/>
      </c>
      <c r="I345" s="10"/>
      <c r="J345" s="46"/>
      <c r="K345" s="35"/>
    </row>
    <row r="346" spans="2:11" x14ac:dyDescent="0.25">
      <c r="B346" s="21">
        <f t="shared" si="11"/>
        <v>324</v>
      </c>
      <c r="C346" s="10"/>
      <c r="D346" s="46"/>
      <c r="E346" s="46"/>
      <c r="F346" s="10"/>
      <c r="G346" s="10"/>
      <c r="H346" s="12" t="str">
        <f t="shared" si="10"/>
        <v/>
      </c>
      <c r="I346" s="10"/>
      <c r="J346" s="46"/>
      <c r="K346" s="35"/>
    </row>
    <row r="347" spans="2:11" x14ac:dyDescent="0.25">
      <c r="B347" s="21">
        <f t="shared" si="11"/>
        <v>325</v>
      </c>
      <c r="C347" s="10"/>
      <c r="D347" s="46"/>
      <c r="E347" s="46"/>
      <c r="F347" s="10"/>
      <c r="G347" s="10"/>
      <c r="H347" s="12" t="str">
        <f t="shared" si="10"/>
        <v/>
      </c>
      <c r="I347" s="10"/>
      <c r="J347" s="46"/>
      <c r="K347" s="35"/>
    </row>
    <row r="348" spans="2:11" x14ac:dyDescent="0.25">
      <c r="B348" s="21">
        <f t="shared" si="11"/>
        <v>326</v>
      </c>
      <c r="C348" s="10"/>
      <c r="D348" s="46"/>
      <c r="E348" s="46"/>
      <c r="F348" s="10"/>
      <c r="G348" s="10"/>
      <c r="H348" s="12" t="str">
        <f t="shared" si="10"/>
        <v/>
      </c>
      <c r="I348" s="10"/>
      <c r="J348" s="46"/>
      <c r="K348" s="35"/>
    </row>
    <row r="349" spans="2:11" x14ac:dyDescent="0.25">
      <c r="B349" s="21">
        <f t="shared" si="11"/>
        <v>327</v>
      </c>
      <c r="C349" s="10"/>
      <c r="D349" s="46"/>
      <c r="E349" s="46"/>
      <c r="F349" s="10"/>
      <c r="G349" s="10"/>
      <c r="H349" s="12" t="str">
        <f t="shared" si="10"/>
        <v/>
      </c>
      <c r="I349" s="10"/>
      <c r="J349" s="46"/>
      <c r="K349" s="35"/>
    </row>
    <row r="350" spans="2:11" x14ac:dyDescent="0.25">
      <c r="B350" s="21">
        <f t="shared" si="11"/>
        <v>328</v>
      </c>
      <c r="C350" s="10"/>
      <c r="D350" s="46"/>
      <c r="E350" s="46"/>
      <c r="F350" s="10"/>
      <c r="G350" s="10"/>
      <c r="H350" s="12" t="str">
        <f t="shared" si="10"/>
        <v/>
      </c>
      <c r="I350" s="10"/>
      <c r="J350" s="46"/>
      <c r="K350" s="35"/>
    </row>
    <row r="351" spans="2:11" x14ac:dyDescent="0.25">
      <c r="B351" s="21">
        <f t="shared" si="11"/>
        <v>329</v>
      </c>
      <c r="C351" s="10"/>
      <c r="D351" s="46"/>
      <c r="E351" s="46"/>
      <c r="F351" s="10"/>
      <c r="G351" s="10"/>
      <c r="H351" s="12" t="str">
        <f t="shared" si="10"/>
        <v/>
      </c>
      <c r="I351" s="10"/>
      <c r="J351" s="46"/>
      <c r="K351" s="35"/>
    </row>
    <row r="352" spans="2:11" x14ac:dyDescent="0.25">
      <c r="B352" s="21">
        <f t="shared" si="11"/>
        <v>330</v>
      </c>
      <c r="C352" s="10"/>
      <c r="D352" s="46"/>
      <c r="E352" s="46"/>
      <c r="F352" s="10"/>
      <c r="G352" s="10"/>
      <c r="H352" s="12" t="str">
        <f t="shared" si="10"/>
        <v/>
      </c>
      <c r="I352" s="10"/>
      <c r="J352" s="46"/>
      <c r="K352" s="35"/>
    </row>
    <row r="353" spans="2:11" x14ac:dyDescent="0.25">
      <c r="B353" s="21">
        <f t="shared" si="11"/>
        <v>331</v>
      </c>
      <c r="C353" s="10"/>
      <c r="D353" s="46"/>
      <c r="E353" s="46"/>
      <c r="F353" s="10"/>
      <c r="G353" s="10"/>
      <c r="H353" s="12" t="str">
        <f t="shared" si="10"/>
        <v/>
      </c>
      <c r="I353" s="10"/>
      <c r="J353" s="46"/>
      <c r="K353" s="35"/>
    </row>
    <row r="354" spans="2:11" x14ac:dyDescent="0.25">
      <c r="B354" s="21">
        <f t="shared" si="11"/>
        <v>332</v>
      </c>
      <c r="C354" s="10"/>
      <c r="D354" s="46"/>
      <c r="E354" s="46"/>
      <c r="F354" s="10"/>
      <c r="G354" s="10"/>
      <c r="H354" s="12" t="str">
        <f t="shared" si="10"/>
        <v/>
      </c>
      <c r="I354" s="10"/>
      <c r="J354" s="46"/>
      <c r="K354" s="35"/>
    </row>
    <row r="355" spans="2:11" x14ac:dyDescent="0.25">
      <c r="B355" s="21">
        <f t="shared" si="11"/>
        <v>333</v>
      </c>
      <c r="C355" s="10"/>
      <c r="D355" s="46"/>
      <c r="E355" s="46"/>
      <c r="F355" s="10"/>
      <c r="G355" s="10"/>
      <c r="H355" s="12" t="str">
        <f t="shared" si="10"/>
        <v/>
      </c>
      <c r="I355" s="10"/>
      <c r="J355" s="46"/>
      <c r="K355" s="35"/>
    </row>
    <row r="356" spans="2:11" x14ac:dyDescent="0.25">
      <c r="B356" s="21">
        <f t="shared" si="11"/>
        <v>334</v>
      </c>
      <c r="C356" s="10"/>
      <c r="D356" s="46"/>
      <c r="E356" s="46"/>
      <c r="F356" s="10"/>
      <c r="G356" s="10"/>
      <c r="H356" s="12" t="str">
        <f t="shared" si="10"/>
        <v/>
      </c>
      <c r="I356" s="10"/>
      <c r="J356" s="46"/>
      <c r="K356" s="35"/>
    </row>
    <row r="357" spans="2:11" x14ac:dyDescent="0.25">
      <c r="B357" s="21">
        <f t="shared" si="11"/>
        <v>335</v>
      </c>
      <c r="C357" s="10"/>
      <c r="D357" s="46"/>
      <c r="E357" s="46"/>
      <c r="F357" s="10"/>
      <c r="G357" s="10"/>
      <c r="H357" s="12" t="str">
        <f t="shared" si="10"/>
        <v/>
      </c>
      <c r="I357" s="10"/>
      <c r="J357" s="46"/>
      <c r="K357" s="35"/>
    </row>
    <row r="358" spans="2:11" x14ac:dyDescent="0.25">
      <c r="B358" s="21">
        <f t="shared" si="11"/>
        <v>336</v>
      </c>
      <c r="C358" s="10"/>
      <c r="D358" s="46"/>
      <c r="E358" s="46"/>
      <c r="F358" s="10"/>
      <c r="G358" s="10"/>
      <c r="H358" s="12" t="str">
        <f t="shared" si="10"/>
        <v/>
      </c>
      <c r="I358" s="10"/>
      <c r="J358" s="46"/>
      <c r="K358" s="35"/>
    </row>
    <row r="359" spans="2:11" x14ac:dyDescent="0.25">
      <c r="B359" s="21">
        <f t="shared" si="11"/>
        <v>337</v>
      </c>
      <c r="C359" s="10"/>
      <c r="D359" s="46"/>
      <c r="E359" s="46"/>
      <c r="F359" s="10"/>
      <c r="G359" s="10"/>
      <c r="H359" s="12" t="str">
        <f t="shared" si="10"/>
        <v/>
      </c>
      <c r="I359" s="10"/>
      <c r="J359" s="46"/>
      <c r="K359" s="35"/>
    </row>
    <row r="360" spans="2:11" x14ac:dyDescent="0.25">
      <c r="B360" s="21">
        <f t="shared" si="11"/>
        <v>338</v>
      </c>
      <c r="C360" s="10"/>
      <c r="D360" s="46"/>
      <c r="E360" s="46"/>
      <c r="F360" s="10"/>
      <c r="G360" s="10"/>
      <c r="H360" s="12" t="str">
        <f t="shared" si="10"/>
        <v/>
      </c>
      <c r="I360" s="10"/>
      <c r="J360" s="46"/>
      <c r="K360" s="35"/>
    </row>
    <row r="361" spans="2:11" x14ac:dyDescent="0.25">
      <c r="B361" s="21">
        <f t="shared" si="11"/>
        <v>339</v>
      </c>
      <c r="C361" s="10"/>
      <c r="D361" s="46"/>
      <c r="E361" s="46"/>
      <c r="F361" s="10"/>
      <c r="G361" s="10"/>
      <c r="H361" s="12" t="str">
        <f t="shared" si="10"/>
        <v/>
      </c>
      <c r="I361" s="10"/>
      <c r="J361" s="46"/>
      <c r="K361" s="35"/>
    </row>
    <row r="362" spans="2:11" x14ac:dyDescent="0.25">
      <c r="B362" s="21">
        <f t="shared" si="11"/>
        <v>340</v>
      </c>
      <c r="C362" s="10"/>
      <c r="D362" s="46"/>
      <c r="E362" s="46"/>
      <c r="F362" s="10"/>
      <c r="G362" s="10"/>
      <c r="H362" s="12" t="str">
        <f t="shared" si="10"/>
        <v/>
      </c>
      <c r="I362" s="10"/>
      <c r="J362" s="46"/>
      <c r="K362" s="35"/>
    </row>
    <row r="363" spans="2:11" x14ac:dyDescent="0.25">
      <c r="B363" s="21">
        <f t="shared" si="11"/>
        <v>341</v>
      </c>
      <c r="C363" s="10"/>
      <c r="D363" s="46"/>
      <c r="E363" s="46"/>
      <c r="F363" s="10"/>
      <c r="G363" s="10"/>
      <c r="H363" s="12" t="str">
        <f t="shared" si="10"/>
        <v/>
      </c>
      <c r="I363" s="10"/>
      <c r="J363" s="46"/>
      <c r="K363" s="35"/>
    </row>
    <row r="364" spans="2:11" x14ac:dyDescent="0.25">
      <c r="B364" s="21">
        <f t="shared" si="11"/>
        <v>342</v>
      </c>
      <c r="C364" s="10"/>
      <c r="D364" s="46"/>
      <c r="E364" s="46"/>
      <c r="F364" s="10"/>
      <c r="G364" s="10"/>
      <c r="H364" s="12" t="str">
        <f t="shared" si="10"/>
        <v/>
      </c>
      <c r="I364" s="10"/>
      <c r="J364" s="46"/>
      <c r="K364" s="35"/>
    </row>
    <row r="365" spans="2:11" x14ac:dyDescent="0.25">
      <c r="B365" s="21">
        <f t="shared" si="11"/>
        <v>343</v>
      </c>
      <c r="C365" s="10"/>
      <c r="D365" s="46"/>
      <c r="E365" s="46"/>
      <c r="F365" s="10"/>
      <c r="G365" s="10"/>
      <c r="H365" s="12" t="str">
        <f t="shared" si="10"/>
        <v/>
      </c>
      <c r="I365" s="10"/>
      <c r="J365" s="46"/>
      <c r="K365" s="35"/>
    </row>
    <row r="366" spans="2:11" x14ac:dyDescent="0.25">
      <c r="B366" s="21">
        <f t="shared" si="11"/>
        <v>344</v>
      </c>
      <c r="C366" s="10"/>
      <c r="D366" s="46"/>
      <c r="E366" s="46"/>
      <c r="F366" s="10"/>
      <c r="G366" s="10"/>
      <c r="H366" s="12" t="str">
        <f t="shared" si="10"/>
        <v/>
      </c>
      <c r="I366" s="10"/>
      <c r="J366" s="46"/>
      <c r="K366" s="35"/>
    </row>
    <row r="367" spans="2:11" x14ac:dyDescent="0.25">
      <c r="B367" s="21">
        <f t="shared" si="11"/>
        <v>345</v>
      </c>
      <c r="C367" s="10"/>
      <c r="D367" s="46"/>
      <c r="E367" s="46"/>
      <c r="F367" s="10"/>
      <c r="G367" s="10"/>
      <c r="H367" s="12" t="str">
        <f t="shared" si="10"/>
        <v/>
      </c>
      <c r="I367" s="10"/>
      <c r="J367" s="46"/>
      <c r="K367" s="35"/>
    </row>
    <row r="368" spans="2:11" x14ac:dyDescent="0.25">
      <c r="B368" s="21">
        <f t="shared" si="11"/>
        <v>346</v>
      </c>
      <c r="C368" s="10"/>
      <c r="D368" s="46"/>
      <c r="E368" s="46"/>
      <c r="F368" s="10"/>
      <c r="G368" s="10"/>
      <c r="H368" s="12" t="str">
        <f t="shared" si="10"/>
        <v/>
      </c>
      <c r="I368" s="10"/>
      <c r="J368" s="46"/>
      <c r="K368" s="35"/>
    </row>
    <row r="369" spans="2:11" x14ac:dyDescent="0.25">
      <c r="B369" s="21">
        <f t="shared" si="11"/>
        <v>347</v>
      </c>
      <c r="C369" s="10"/>
      <c r="D369" s="46"/>
      <c r="E369" s="46"/>
      <c r="F369" s="10"/>
      <c r="G369" s="10"/>
      <c r="H369" s="12" t="str">
        <f t="shared" si="10"/>
        <v/>
      </c>
      <c r="I369" s="10"/>
      <c r="J369" s="46"/>
      <c r="K369" s="35"/>
    </row>
    <row r="370" spans="2:11" x14ac:dyDescent="0.25">
      <c r="B370" s="21">
        <f t="shared" si="11"/>
        <v>348</v>
      </c>
      <c r="C370" s="10"/>
      <c r="D370" s="46"/>
      <c r="E370" s="46"/>
      <c r="F370" s="10"/>
      <c r="G370" s="10"/>
      <c r="H370" s="12" t="str">
        <f t="shared" si="10"/>
        <v/>
      </c>
      <c r="I370" s="10"/>
      <c r="J370" s="46"/>
      <c r="K370" s="35"/>
    </row>
    <row r="371" spans="2:11" x14ac:dyDescent="0.25">
      <c r="B371" s="21">
        <f t="shared" si="11"/>
        <v>349</v>
      </c>
      <c r="C371" s="10"/>
      <c r="D371" s="46"/>
      <c r="E371" s="46"/>
      <c r="F371" s="10"/>
      <c r="G371" s="10"/>
      <c r="H371" s="12" t="str">
        <f t="shared" si="10"/>
        <v/>
      </c>
      <c r="I371" s="10"/>
      <c r="J371" s="46"/>
      <c r="K371" s="35"/>
    </row>
    <row r="372" spans="2:11" x14ac:dyDescent="0.25">
      <c r="B372" s="21">
        <f t="shared" si="11"/>
        <v>350</v>
      </c>
      <c r="C372" s="10"/>
      <c r="D372" s="46"/>
      <c r="E372" s="46"/>
      <c r="F372" s="10"/>
      <c r="G372" s="10"/>
      <c r="H372" s="12" t="str">
        <f t="shared" si="10"/>
        <v/>
      </c>
      <c r="I372" s="10"/>
      <c r="J372" s="46"/>
      <c r="K372" s="35"/>
    </row>
    <row r="373" spans="2:11" x14ac:dyDescent="0.25">
      <c r="B373" s="21">
        <f t="shared" si="11"/>
        <v>351</v>
      </c>
      <c r="C373" s="10"/>
      <c r="D373" s="46"/>
      <c r="E373" s="46"/>
      <c r="F373" s="10"/>
      <c r="G373" s="10"/>
      <c r="H373" s="12" t="str">
        <f t="shared" si="10"/>
        <v/>
      </c>
      <c r="I373" s="10"/>
      <c r="J373" s="46"/>
      <c r="K373" s="35"/>
    </row>
    <row r="374" spans="2:11" x14ac:dyDescent="0.25">
      <c r="B374" s="21">
        <f t="shared" si="11"/>
        <v>352</v>
      </c>
      <c r="C374" s="10"/>
      <c r="D374" s="46"/>
      <c r="E374" s="46"/>
      <c r="F374" s="10"/>
      <c r="G374" s="10"/>
      <c r="H374" s="12" t="str">
        <f t="shared" si="10"/>
        <v/>
      </c>
      <c r="I374" s="10"/>
      <c r="J374" s="46"/>
      <c r="K374" s="35"/>
    </row>
    <row r="375" spans="2:11" x14ac:dyDescent="0.25">
      <c r="B375" s="21">
        <f t="shared" si="11"/>
        <v>353</v>
      </c>
      <c r="C375" s="10"/>
      <c r="D375" s="46"/>
      <c r="E375" s="46"/>
      <c r="F375" s="10"/>
      <c r="G375" s="10"/>
      <c r="H375" s="12" t="str">
        <f t="shared" si="10"/>
        <v/>
      </c>
      <c r="I375" s="10"/>
      <c r="J375" s="46"/>
      <c r="K375" s="35"/>
    </row>
    <row r="376" spans="2:11" x14ac:dyDescent="0.25">
      <c r="B376" s="21">
        <f t="shared" si="11"/>
        <v>354</v>
      </c>
      <c r="C376" s="10"/>
      <c r="D376" s="46"/>
      <c r="E376" s="46"/>
      <c r="F376" s="10"/>
      <c r="G376" s="10"/>
      <c r="H376" s="12" t="str">
        <f t="shared" si="10"/>
        <v/>
      </c>
      <c r="I376" s="10"/>
      <c r="J376" s="46"/>
      <c r="K376" s="35"/>
    </row>
    <row r="377" spans="2:11" x14ac:dyDescent="0.25">
      <c r="B377" s="21">
        <f t="shared" si="11"/>
        <v>355</v>
      </c>
      <c r="C377" s="10"/>
      <c r="D377" s="46"/>
      <c r="E377" s="46"/>
      <c r="F377" s="10"/>
      <c r="G377" s="10"/>
      <c r="H377" s="12" t="str">
        <f t="shared" si="10"/>
        <v/>
      </c>
      <c r="I377" s="10"/>
      <c r="J377" s="46"/>
      <c r="K377" s="35"/>
    </row>
    <row r="378" spans="2:11" x14ac:dyDescent="0.25">
      <c r="B378" s="21">
        <f t="shared" si="11"/>
        <v>356</v>
      </c>
      <c r="C378" s="10"/>
      <c r="D378" s="46"/>
      <c r="E378" s="46"/>
      <c r="F378" s="10"/>
      <c r="G378" s="10"/>
      <c r="H378" s="12" t="str">
        <f t="shared" si="10"/>
        <v/>
      </c>
      <c r="I378" s="10"/>
      <c r="J378" s="46"/>
      <c r="K378" s="35"/>
    </row>
    <row r="379" spans="2:11" x14ac:dyDescent="0.25">
      <c r="B379" s="21">
        <f t="shared" si="11"/>
        <v>357</v>
      </c>
      <c r="C379" s="10"/>
      <c r="D379" s="46"/>
      <c r="E379" s="46"/>
      <c r="F379" s="10"/>
      <c r="G379" s="10"/>
      <c r="H379" s="12" t="str">
        <f t="shared" si="10"/>
        <v/>
      </c>
      <c r="I379" s="10"/>
      <c r="J379" s="46"/>
      <c r="K379" s="35"/>
    </row>
    <row r="380" spans="2:11" x14ac:dyDescent="0.25">
      <c r="B380" s="21">
        <f t="shared" si="11"/>
        <v>358</v>
      </c>
      <c r="C380" s="10"/>
      <c r="D380" s="46"/>
      <c r="E380" s="46"/>
      <c r="F380" s="10"/>
      <c r="G380" s="10"/>
      <c r="H380" s="12" t="str">
        <f t="shared" si="10"/>
        <v/>
      </c>
      <c r="I380" s="10"/>
      <c r="J380" s="46"/>
      <c r="K380" s="35"/>
    </row>
    <row r="381" spans="2:11" x14ac:dyDescent="0.25">
      <c r="B381" s="21">
        <f t="shared" si="11"/>
        <v>359</v>
      </c>
      <c r="C381" s="10"/>
      <c r="D381" s="46"/>
      <c r="E381" s="46"/>
      <c r="F381" s="10"/>
      <c r="G381" s="10"/>
      <c r="H381" s="12" t="str">
        <f t="shared" si="10"/>
        <v/>
      </c>
      <c r="I381" s="10"/>
      <c r="J381" s="46"/>
      <c r="K381" s="35"/>
    </row>
    <row r="382" spans="2:11" x14ac:dyDescent="0.25">
      <c r="B382" s="21">
        <f t="shared" si="11"/>
        <v>360</v>
      </c>
      <c r="C382" s="10"/>
      <c r="D382" s="46"/>
      <c r="E382" s="46"/>
      <c r="F382" s="10"/>
      <c r="G382" s="10"/>
      <c r="H382" s="12" t="str">
        <f t="shared" si="10"/>
        <v/>
      </c>
      <c r="I382" s="10"/>
      <c r="J382" s="46"/>
      <c r="K382" s="35"/>
    </row>
    <row r="383" spans="2:11" x14ac:dyDescent="0.25">
      <c r="B383" s="21">
        <f t="shared" si="11"/>
        <v>361</v>
      </c>
      <c r="C383" s="10"/>
      <c r="D383" s="46"/>
      <c r="E383" s="46"/>
      <c r="F383" s="10"/>
      <c r="G383" s="10"/>
      <c r="H383" s="12" t="str">
        <f t="shared" si="10"/>
        <v/>
      </c>
      <c r="I383" s="10"/>
      <c r="J383" s="46"/>
      <c r="K383" s="35"/>
    </row>
    <row r="384" spans="2:11" x14ac:dyDescent="0.25">
      <c r="B384" s="21">
        <f t="shared" si="11"/>
        <v>362</v>
      </c>
      <c r="C384" s="10"/>
      <c r="D384" s="46"/>
      <c r="E384" s="46"/>
      <c r="F384" s="10"/>
      <c r="G384" s="10"/>
      <c r="H384" s="12" t="str">
        <f t="shared" si="10"/>
        <v/>
      </c>
      <c r="I384" s="10"/>
      <c r="J384" s="46"/>
      <c r="K384" s="35"/>
    </row>
    <row r="385" spans="2:11" x14ac:dyDescent="0.25">
      <c r="B385" s="21">
        <f t="shared" si="11"/>
        <v>363</v>
      </c>
      <c r="C385" s="10"/>
      <c r="D385" s="46"/>
      <c r="E385" s="46"/>
      <c r="F385" s="10"/>
      <c r="G385" s="10"/>
      <c r="H385" s="12" t="str">
        <f t="shared" si="10"/>
        <v/>
      </c>
      <c r="I385" s="10"/>
      <c r="J385" s="46"/>
      <c r="K385" s="35"/>
    </row>
    <row r="386" spans="2:11" x14ac:dyDescent="0.25">
      <c r="B386" s="21">
        <f t="shared" si="11"/>
        <v>364</v>
      </c>
      <c r="C386" s="10"/>
      <c r="D386" s="46"/>
      <c r="E386" s="46"/>
      <c r="F386" s="10"/>
      <c r="G386" s="10"/>
      <c r="H386" s="12" t="str">
        <f t="shared" si="10"/>
        <v/>
      </c>
      <c r="I386" s="10"/>
      <c r="J386" s="46"/>
      <c r="K386" s="35"/>
    </row>
    <row r="387" spans="2:11" x14ac:dyDescent="0.25">
      <c r="B387" s="21">
        <f t="shared" si="11"/>
        <v>365</v>
      </c>
      <c r="C387" s="10"/>
      <c r="D387" s="46"/>
      <c r="E387" s="46"/>
      <c r="F387" s="10"/>
      <c r="G387" s="10"/>
      <c r="H387" s="12" t="str">
        <f t="shared" ref="H387:H450" si="12">IF(G387 &lt;&gt; "",VLOOKUP($G387,Defect_severity,2,FALSE),"")</f>
        <v/>
      </c>
      <c r="I387" s="10"/>
      <c r="J387" s="46"/>
      <c r="K387" s="35"/>
    </row>
    <row r="388" spans="2:11" x14ac:dyDescent="0.25">
      <c r="B388" s="21">
        <f t="shared" si="11"/>
        <v>366</v>
      </c>
      <c r="C388" s="10"/>
      <c r="D388" s="46"/>
      <c r="E388" s="46"/>
      <c r="F388" s="10"/>
      <c r="G388" s="10"/>
      <c r="H388" s="12" t="str">
        <f t="shared" si="12"/>
        <v/>
      </c>
      <c r="I388" s="10"/>
      <c r="J388" s="46"/>
      <c r="K388" s="35"/>
    </row>
    <row r="389" spans="2:11" x14ac:dyDescent="0.25">
      <c r="B389" s="21">
        <f t="shared" si="11"/>
        <v>367</v>
      </c>
      <c r="C389" s="10"/>
      <c r="D389" s="46"/>
      <c r="E389" s="46"/>
      <c r="F389" s="10"/>
      <c r="G389" s="10"/>
      <c r="H389" s="12" t="str">
        <f t="shared" si="12"/>
        <v/>
      </c>
      <c r="I389" s="10"/>
      <c r="J389" s="46"/>
      <c r="K389" s="35"/>
    </row>
    <row r="390" spans="2:11" x14ac:dyDescent="0.25">
      <c r="B390" s="21">
        <f t="shared" si="11"/>
        <v>368</v>
      </c>
      <c r="C390" s="10"/>
      <c r="D390" s="46"/>
      <c r="E390" s="46"/>
      <c r="F390" s="10"/>
      <c r="G390" s="10"/>
      <c r="H390" s="12" t="str">
        <f t="shared" si="12"/>
        <v/>
      </c>
      <c r="I390" s="10"/>
      <c r="J390" s="46"/>
      <c r="K390" s="35"/>
    </row>
    <row r="391" spans="2:11" x14ac:dyDescent="0.25">
      <c r="B391" s="21">
        <f t="shared" si="11"/>
        <v>369</v>
      </c>
      <c r="C391" s="10"/>
      <c r="D391" s="46"/>
      <c r="E391" s="46"/>
      <c r="F391" s="10"/>
      <c r="G391" s="10"/>
      <c r="H391" s="12" t="str">
        <f t="shared" si="12"/>
        <v/>
      </c>
      <c r="I391" s="10"/>
      <c r="J391" s="46"/>
      <c r="K391" s="35"/>
    </row>
    <row r="392" spans="2:11" x14ac:dyDescent="0.25">
      <c r="B392" s="21">
        <f t="shared" si="11"/>
        <v>370</v>
      </c>
      <c r="C392" s="10"/>
      <c r="D392" s="46"/>
      <c r="E392" s="46"/>
      <c r="F392" s="10"/>
      <c r="G392" s="10"/>
      <c r="H392" s="12" t="str">
        <f t="shared" si="12"/>
        <v/>
      </c>
      <c r="I392" s="10"/>
      <c r="J392" s="46"/>
      <c r="K392" s="35"/>
    </row>
    <row r="393" spans="2:11" x14ac:dyDescent="0.25">
      <c r="B393" s="21">
        <f t="shared" si="11"/>
        <v>371</v>
      </c>
      <c r="C393" s="10"/>
      <c r="D393" s="46"/>
      <c r="E393" s="46"/>
      <c r="F393" s="10"/>
      <c r="G393" s="10"/>
      <c r="H393" s="12" t="str">
        <f t="shared" si="12"/>
        <v/>
      </c>
      <c r="I393" s="10"/>
      <c r="J393" s="46"/>
      <c r="K393" s="35"/>
    </row>
    <row r="394" spans="2:11" x14ac:dyDescent="0.25">
      <c r="B394" s="21">
        <f t="shared" si="11"/>
        <v>372</v>
      </c>
      <c r="C394" s="10"/>
      <c r="D394" s="46"/>
      <c r="E394" s="46"/>
      <c r="F394" s="10"/>
      <c r="G394" s="10"/>
      <c r="H394" s="12" t="str">
        <f t="shared" si="12"/>
        <v/>
      </c>
      <c r="I394" s="10"/>
      <c r="J394" s="46"/>
      <c r="K394" s="35"/>
    </row>
    <row r="395" spans="2:11" x14ac:dyDescent="0.25">
      <c r="B395" s="21">
        <f t="shared" si="11"/>
        <v>373</v>
      </c>
      <c r="C395" s="10"/>
      <c r="D395" s="46"/>
      <c r="E395" s="46"/>
      <c r="F395" s="10"/>
      <c r="G395" s="10"/>
      <c r="H395" s="12" t="str">
        <f t="shared" si="12"/>
        <v/>
      </c>
      <c r="I395" s="10"/>
      <c r="J395" s="46"/>
      <c r="K395" s="35"/>
    </row>
    <row r="396" spans="2:11" x14ac:dyDescent="0.25">
      <c r="B396" s="21">
        <f t="shared" si="11"/>
        <v>374</v>
      </c>
      <c r="C396" s="10"/>
      <c r="D396" s="46"/>
      <c r="E396" s="46"/>
      <c r="F396" s="10"/>
      <c r="G396" s="10"/>
      <c r="H396" s="12" t="str">
        <f t="shared" si="12"/>
        <v/>
      </c>
      <c r="I396" s="10"/>
      <c r="J396" s="46"/>
      <c r="K396" s="35"/>
    </row>
    <row r="397" spans="2:11" x14ac:dyDescent="0.25">
      <c r="B397" s="21">
        <f t="shared" si="11"/>
        <v>375</v>
      </c>
      <c r="C397" s="10"/>
      <c r="D397" s="46"/>
      <c r="E397" s="46"/>
      <c r="F397" s="10"/>
      <c r="G397" s="10"/>
      <c r="H397" s="12" t="str">
        <f t="shared" si="12"/>
        <v/>
      </c>
      <c r="I397" s="10"/>
      <c r="J397" s="46"/>
      <c r="K397" s="35"/>
    </row>
    <row r="398" spans="2:11" x14ac:dyDescent="0.25">
      <c r="B398" s="21">
        <f t="shared" si="11"/>
        <v>376</v>
      </c>
      <c r="C398" s="10"/>
      <c r="D398" s="46"/>
      <c r="E398" s="46"/>
      <c r="F398" s="10"/>
      <c r="G398" s="10"/>
      <c r="H398" s="12" t="str">
        <f t="shared" si="12"/>
        <v/>
      </c>
      <c r="I398" s="10"/>
      <c r="J398" s="46"/>
      <c r="K398" s="35"/>
    </row>
    <row r="399" spans="2:11" x14ac:dyDescent="0.25">
      <c r="B399" s="21">
        <f t="shared" si="11"/>
        <v>377</v>
      </c>
      <c r="C399" s="10"/>
      <c r="D399" s="46"/>
      <c r="E399" s="46"/>
      <c r="F399" s="10"/>
      <c r="G399" s="10"/>
      <c r="H399" s="12" t="str">
        <f t="shared" si="12"/>
        <v/>
      </c>
      <c r="I399" s="10"/>
      <c r="J399" s="46"/>
      <c r="K399" s="35"/>
    </row>
    <row r="400" spans="2:11" x14ac:dyDescent="0.25">
      <c r="B400" s="21">
        <f t="shared" si="11"/>
        <v>378</v>
      </c>
      <c r="C400" s="10"/>
      <c r="D400" s="46"/>
      <c r="E400" s="46"/>
      <c r="F400" s="10"/>
      <c r="G400" s="10"/>
      <c r="H400" s="12" t="str">
        <f t="shared" si="12"/>
        <v/>
      </c>
      <c r="I400" s="10"/>
      <c r="J400" s="46"/>
      <c r="K400" s="35"/>
    </row>
    <row r="401" spans="2:11" x14ac:dyDescent="0.25">
      <c r="B401" s="21">
        <f t="shared" si="11"/>
        <v>379</v>
      </c>
      <c r="C401" s="10"/>
      <c r="D401" s="46"/>
      <c r="E401" s="46"/>
      <c r="F401" s="10"/>
      <c r="G401" s="10"/>
      <c r="H401" s="12" t="str">
        <f t="shared" si="12"/>
        <v/>
      </c>
      <c r="I401" s="10"/>
      <c r="J401" s="46"/>
      <c r="K401" s="35"/>
    </row>
    <row r="402" spans="2:11" x14ac:dyDescent="0.25">
      <c r="B402" s="21">
        <f t="shared" si="11"/>
        <v>380</v>
      </c>
      <c r="C402" s="10"/>
      <c r="D402" s="46"/>
      <c r="E402" s="46"/>
      <c r="F402" s="10"/>
      <c r="G402" s="10"/>
      <c r="H402" s="12" t="str">
        <f t="shared" si="12"/>
        <v/>
      </c>
      <c r="I402" s="10"/>
      <c r="J402" s="46"/>
      <c r="K402" s="35"/>
    </row>
    <row r="403" spans="2:11" x14ac:dyDescent="0.25">
      <c r="B403" s="21">
        <f t="shared" si="11"/>
        <v>381</v>
      </c>
      <c r="C403" s="10"/>
      <c r="D403" s="46"/>
      <c r="E403" s="46"/>
      <c r="F403" s="10"/>
      <c r="G403" s="10"/>
      <c r="H403" s="12" t="str">
        <f t="shared" si="12"/>
        <v/>
      </c>
      <c r="I403" s="10"/>
      <c r="J403" s="46"/>
      <c r="K403" s="35"/>
    </row>
    <row r="404" spans="2:11" x14ac:dyDescent="0.25">
      <c r="B404" s="21">
        <f t="shared" si="11"/>
        <v>382</v>
      </c>
      <c r="C404" s="10"/>
      <c r="D404" s="46"/>
      <c r="E404" s="46"/>
      <c r="F404" s="10"/>
      <c r="G404" s="10"/>
      <c r="H404" s="12" t="str">
        <f t="shared" si="12"/>
        <v/>
      </c>
      <c r="I404" s="10"/>
      <c r="J404" s="46"/>
      <c r="K404" s="35"/>
    </row>
    <row r="405" spans="2:11" x14ac:dyDescent="0.25">
      <c r="B405" s="21">
        <f t="shared" si="11"/>
        <v>383</v>
      </c>
      <c r="C405" s="10"/>
      <c r="D405" s="46"/>
      <c r="E405" s="46"/>
      <c r="F405" s="10"/>
      <c r="G405" s="10"/>
      <c r="H405" s="12" t="str">
        <f t="shared" si="12"/>
        <v/>
      </c>
      <c r="I405" s="10"/>
      <c r="J405" s="46"/>
      <c r="K405" s="35"/>
    </row>
    <row r="406" spans="2:11" x14ac:dyDescent="0.25">
      <c r="B406" s="21">
        <f t="shared" si="11"/>
        <v>384</v>
      </c>
      <c r="C406" s="10"/>
      <c r="D406" s="46"/>
      <c r="E406" s="46"/>
      <c r="F406" s="10"/>
      <c r="G406" s="10"/>
      <c r="H406" s="12" t="str">
        <f t="shared" si="12"/>
        <v/>
      </c>
      <c r="I406" s="10"/>
      <c r="J406" s="46"/>
      <c r="K406" s="35"/>
    </row>
    <row r="407" spans="2:11" x14ac:dyDescent="0.25">
      <c r="B407" s="21">
        <f t="shared" si="11"/>
        <v>385</v>
      </c>
      <c r="C407" s="10"/>
      <c r="D407" s="46"/>
      <c r="E407" s="46"/>
      <c r="F407" s="10"/>
      <c r="G407" s="10"/>
      <c r="H407" s="12" t="str">
        <f t="shared" si="12"/>
        <v/>
      </c>
      <c r="I407" s="10"/>
      <c r="J407" s="46"/>
      <c r="K407" s="35"/>
    </row>
    <row r="408" spans="2:11" x14ac:dyDescent="0.25">
      <c r="B408" s="21">
        <f t="shared" si="11"/>
        <v>386</v>
      </c>
      <c r="C408" s="10"/>
      <c r="D408" s="46"/>
      <c r="E408" s="46"/>
      <c r="F408" s="10"/>
      <c r="G408" s="10"/>
      <c r="H408" s="12" t="str">
        <f t="shared" si="12"/>
        <v/>
      </c>
      <c r="I408" s="10"/>
      <c r="J408" s="46"/>
      <c r="K408" s="35"/>
    </row>
    <row r="409" spans="2:11" x14ac:dyDescent="0.25">
      <c r="B409" s="21">
        <f t="shared" ref="B409:B472" si="13">B408+1</f>
        <v>387</v>
      </c>
      <c r="C409" s="10"/>
      <c r="D409" s="46"/>
      <c r="E409" s="46"/>
      <c r="F409" s="10"/>
      <c r="G409" s="10"/>
      <c r="H409" s="12" t="str">
        <f t="shared" si="12"/>
        <v/>
      </c>
      <c r="I409" s="10"/>
      <c r="J409" s="46"/>
      <c r="K409" s="35"/>
    </row>
    <row r="410" spans="2:11" x14ac:dyDescent="0.25">
      <c r="B410" s="21">
        <f t="shared" si="13"/>
        <v>388</v>
      </c>
      <c r="C410" s="10"/>
      <c r="D410" s="46"/>
      <c r="E410" s="46"/>
      <c r="F410" s="10"/>
      <c r="G410" s="10"/>
      <c r="H410" s="12" t="str">
        <f t="shared" si="12"/>
        <v/>
      </c>
      <c r="I410" s="10"/>
      <c r="J410" s="46"/>
      <c r="K410" s="35"/>
    </row>
    <row r="411" spans="2:11" x14ac:dyDescent="0.25">
      <c r="B411" s="21">
        <f t="shared" si="13"/>
        <v>389</v>
      </c>
      <c r="C411" s="10"/>
      <c r="D411" s="46"/>
      <c r="E411" s="46"/>
      <c r="F411" s="10"/>
      <c r="G411" s="10"/>
      <c r="H411" s="12" t="str">
        <f t="shared" si="12"/>
        <v/>
      </c>
      <c r="I411" s="10"/>
      <c r="J411" s="46"/>
      <c r="K411" s="35"/>
    </row>
    <row r="412" spans="2:11" x14ac:dyDescent="0.25">
      <c r="B412" s="21">
        <f t="shared" si="13"/>
        <v>390</v>
      </c>
      <c r="C412" s="10"/>
      <c r="D412" s="46"/>
      <c r="E412" s="46"/>
      <c r="F412" s="10"/>
      <c r="G412" s="10"/>
      <c r="H412" s="12" t="str">
        <f t="shared" si="12"/>
        <v/>
      </c>
      <c r="I412" s="10"/>
      <c r="J412" s="46"/>
      <c r="K412" s="35"/>
    </row>
    <row r="413" spans="2:11" x14ac:dyDescent="0.25">
      <c r="B413" s="21">
        <f t="shared" si="13"/>
        <v>391</v>
      </c>
      <c r="C413" s="10"/>
      <c r="D413" s="46"/>
      <c r="E413" s="46"/>
      <c r="F413" s="10"/>
      <c r="G413" s="10"/>
      <c r="H413" s="12" t="str">
        <f t="shared" si="12"/>
        <v/>
      </c>
      <c r="I413" s="10"/>
      <c r="J413" s="46"/>
      <c r="K413" s="35"/>
    </row>
    <row r="414" spans="2:11" x14ac:dyDescent="0.25">
      <c r="B414" s="21">
        <f t="shared" si="13"/>
        <v>392</v>
      </c>
      <c r="C414" s="10"/>
      <c r="D414" s="46"/>
      <c r="E414" s="46"/>
      <c r="F414" s="10"/>
      <c r="G414" s="10"/>
      <c r="H414" s="12" t="str">
        <f t="shared" si="12"/>
        <v/>
      </c>
      <c r="I414" s="10"/>
      <c r="J414" s="46"/>
      <c r="K414" s="35"/>
    </row>
    <row r="415" spans="2:11" x14ac:dyDescent="0.25">
      <c r="B415" s="21">
        <f t="shared" si="13"/>
        <v>393</v>
      </c>
      <c r="C415" s="10"/>
      <c r="D415" s="46"/>
      <c r="E415" s="46"/>
      <c r="F415" s="10"/>
      <c r="G415" s="10"/>
      <c r="H415" s="12" t="str">
        <f t="shared" si="12"/>
        <v/>
      </c>
      <c r="I415" s="10"/>
      <c r="J415" s="46"/>
      <c r="K415" s="35"/>
    </row>
    <row r="416" spans="2:11" x14ac:dyDescent="0.25">
      <c r="B416" s="21">
        <f t="shared" si="13"/>
        <v>394</v>
      </c>
      <c r="C416" s="10"/>
      <c r="D416" s="46"/>
      <c r="E416" s="46"/>
      <c r="F416" s="10"/>
      <c r="G416" s="10"/>
      <c r="H416" s="12" t="str">
        <f t="shared" si="12"/>
        <v/>
      </c>
      <c r="I416" s="10"/>
      <c r="J416" s="46"/>
      <c r="K416" s="35"/>
    </row>
    <row r="417" spans="2:11" x14ac:dyDescent="0.25">
      <c r="B417" s="21">
        <f t="shared" si="13"/>
        <v>395</v>
      </c>
      <c r="C417" s="10"/>
      <c r="D417" s="46"/>
      <c r="E417" s="46"/>
      <c r="F417" s="10"/>
      <c r="G417" s="10"/>
      <c r="H417" s="12" t="str">
        <f t="shared" si="12"/>
        <v/>
      </c>
      <c r="I417" s="10"/>
      <c r="J417" s="46"/>
      <c r="K417" s="35"/>
    </row>
    <row r="418" spans="2:11" x14ac:dyDescent="0.25">
      <c r="B418" s="21">
        <f t="shared" si="13"/>
        <v>396</v>
      </c>
      <c r="C418" s="10"/>
      <c r="D418" s="46"/>
      <c r="E418" s="46"/>
      <c r="F418" s="10"/>
      <c r="G418" s="10"/>
      <c r="H418" s="12" t="str">
        <f t="shared" si="12"/>
        <v/>
      </c>
      <c r="I418" s="10"/>
      <c r="J418" s="46"/>
      <c r="K418" s="35"/>
    </row>
    <row r="419" spans="2:11" x14ac:dyDescent="0.25">
      <c r="B419" s="21">
        <f t="shared" si="13"/>
        <v>397</v>
      </c>
      <c r="C419" s="10"/>
      <c r="D419" s="46"/>
      <c r="E419" s="46"/>
      <c r="F419" s="10"/>
      <c r="G419" s="10"/>
      <c r="H419" s="12" t="str">
        <f t="shared" si="12"/>
        <v/>
      </c>
      <c r="I419" s="10"/>
      <c r="J419" s="46"/>
      <c r="K419" s="35"/>
    </row>
    <row r="420" spans="2:11" x14ac:dyDescent="0.25">
      <c r="B420" s="21">
        <f t="shared" si="13"/>
        <v>398</v>
      </c>
      <c r="C420" s="10"/>
      <c r="D420" s="46"/>
      <c r="E420" s="46"/>
      <c r="F420" s="10"/>
      <c r="G420" s="10"/>
      <c r="H420" s="12" t="str">
        <f t="shared" si="12"/>
        <v/>
      </c>
      <c r="I420" s="10"/>
      <c r="J420" s="46"/>
      <c r="K420" s="35"/>
    </row>
    <row r="421" spans="2:11" x14ac:dyDescent="0.25">
      <c r="B421" s="21">
        <f t="shared" si="13"/>
        <v>399</v>
      </c>
      <c r="C421" s="10"/>
      <c r="D421" s="46"/>
      <c r="E421" s="46"/>
      <c r="F421" s="10"/>
      <c r="G421" s="10"/>
      <c r="H421" s="12" t="str">
        <f t="shared" si="12"/>
        <v/>
      </c>
      <c r="I421" s="10"/>
      <c r="J421" s="46"/>
      <c r="K421" s="35"/>
    </row>
    <row r="422" spans="2:11" x14ac:dyDescent="0.25">
      <c r="B422" s="21">
        <f t="shared" si="13"/>
        <v>400</v>
      </c>
      <c r="C422" s="10"/>
      <c r="D422" s="46"/>
      <c r="E422" s="46"/>
      <c r="F422" s="10"/>
      <c r="G422" s="10"/>
      <c r="H422" s="12" t="str">
        <f t="shared" si="12"/>
        <v/>
      </c>
      <c r="I422" s="10"/>
      <c r="J422" s="46"/>
      <c r="K422" s="35"/>
    </row>
    <row r="423" spans="2:11" x14ac:dyDescent="0.25">
      <c r="B423" s="21">
        <f t="shared" si="13"/>
        <v>401</v>
      </c>
      <c r="C423" s="10"/>
      <c r="D423" s="46"/>
      <c r="E423" s="46"/>
      <c r="F423" s="10"/>
      <c r="G423" s="10"/>
      <c r="H423" s="12" t="str">
        <f t="shared" si="12"/>
        <v/>
      </c>
      <c r="I423" s="10"/>
      <c r="J423" s="46"/>
      <c r="K423" s="35"/>
    </row>
    <row r="424" spans="2:11" x14ac:dyDescent="0.25">
      <c r="B424" s="21">
        <f t="shared" si="13"/>
        <v>402</v>
      </c>
      <c r="C424" s="10"/>
      <c r="D424" s="46"/>
      <c r="E424" s="46"/>
      <c r="F424" s="10"/>
      <c r="G424" s="10"/>
      <c r="H424" s="12" t="str">
        <f t="shared" si="12"/>
        <v/>
      </c>
      <c r="I424" s="10"/>
      <c r="J424" s="46"/>
      <c r="K424" s="35"/>
    </row>
    <row r="425" spans="2:11" x14ac:dyDescent="0.25">
      <c r="B425" s="21">
        <f t="shared" si="13"/>
        <v>403</v>
      </c>
      <c r="C425" s="10"/>
      <c r="D425" s="46"/>
      <c r="E425" s="46"/>
      <c r="F425" s="10"/>
      <c r="G425" s="10"/>
      <c r="H425" s="12" t="str">
        <f t="shared" si="12"/>
        <v/>
      </c>
      <c r="I425" s="10"/>
      <c r="J425" s="46"/>
      <c r="K425" s="35"/>
    </row>
    <row r="426" spans="2:11" x14ac:dyDescent="0.25">
      <c r="B426" s="21">
        <f t="shared" si="13"/>
        <v>404</v>
      </c>
      <c r="C426" s="10"/>
      <c r="D426" s="46"/>
      <c r="E426" s="46"/>
      <c r="F426" s="10"/>
      <c r="G426" s="10"/>
      <c r="H426" s="12" t="str">
        <f t="shared" si="12"/>
        <v/>
      </c>
      <c r="I426" s="10"/>
      <c r="J426" s="46"/>
      <c r="K426" s="35"/>
    </row>
    <row r="427" spans="2:11" x14ac:dyDescent="0.25">
      <c r="B427" s="21">
        <f t="shared" si="13"/>
        <v>405</v>
      </c>
      <c r="C427" s="10"/>
      <c r="D427" s="46"/>
      <c r="E427" s="46"/>
      <c r="F427" s="10"/>
      <c r="G427" s="10"/>
      <c r="H427" s="12" t="str">
        <f t="shared" si="12"/>
        <v/>
      </c>
      <c r="I427" s="10"/>
      <c r="J427" s="46"/>
      <c r="K427" s="35"/>
    </row>
    <row r="428" spans="2:11" x14ac:dyDescent="0.25">
      <c r="B428" s="21">
        <f t="shared" si="13"/>
        <v>406</v>
      </c>
      <c r="C428" s="10"/>
      <c r="D428" s="46"/>
      <c r="E428" s="46"/>
      <c r="F428" s="10"/>
      <c r="G428" s="10"/>
      <c r="H428" s="12" t="str">
        <f t="shared" si="12"/>
        <v/>
      </c>
      <c r="I428" s="10"/>
      <c r="J428" s="46"/>
      <c r="K428" s="35"/>
    </row>
    <row r="429" spans="2:11" x14ac:dyDescent="0.25">
      <c r="B429" s="21">
        <f t="shared" si="13"/>
        <v>407</v>
      </c>
      <c r="C429" s="10"/>
      <c r="D429" s="46"/>
      <c r="E429" s="46"/>
      <c r="F429" s="10"/>
      <c r="G429" s="10"/>
      <c r="H429" s="12" t="str">
        <f t="shared" si="12"/>
        <v/>
      </c>
      <c r="I429" s="10"/>
      <c r="J429" s="46"/>
      <c r="K429" s="35"/>
    </row>
    <row r="430" spans="2:11" x14ac:dyDescent="0.25">
      <c r="B430" s="21">
        <f t="shared" si="13"/>
        <v>408</v>
      </c>
      <c r="C430" s="10"/>
      <c r="D430" s="46"/>
      <c r="E430" s="46"/>
      <c r="F430" s="10"/>
      <c r="G430" s="10"/>
      <c r="H430" s="12" t="str">
        <f t="shared" si="12"/>
        <v/>
      </c>
      <c r="I430" s="10"/>
      <c r="J430" s="46"/>
      <c r="K430" s="35"/>
    </row>
    <row r="431" spans="2:11" x14ac:dyDescent="0.25">
      <c r="B431" s="21">
        <f t="shared" si="13"/>
        <v>409</v>
      </c>
      <c r="C431" s="10"/>
      <c r="D431" s="46"/>
      <c r="E431" s="46"/>
      <c r="F431" s="10"/>
      <c r="G431" s="10"/>
      <c r="H431" s="12" t="str">
        <f t="shared" si="12"/>
        <v/>
      </c>
      <c r="I431" s="10"/>
      <c r="J431" s="46"/>
      <c r="K431" s="35"/>
    </row>
    <row r="432" spans="2:11" x14ac:dyDescent="0.25">
      <c r="B432" s="21">
        <f t="shared" si="13"/>
        <v>410</v>
      </c>
      <c r="C432" s="10"/>
      <c r="D432" s="46"/>
      <c r="E432" s="46"/>
      <c r="F432" s="10"/>
      <c r="G432" s="10"/>
      <c r="H432" s="12" t="str">
        <f t="shared" si="12"/>
        <v/>
      </c>
      <c r="I432" s="10"/>
      <c r="J432" s="46"/>
      <c r="K432" s="35"/>
    </row>
    <row r="433" spans="2:11" x14ac:dyDescent="0.25">
      <c r="B433" s="21">
        <f t="shared" si="13"/>
        <v>411</v>
      </c>
      <c r="C433" s="10"/>
      <c r="D433" s="46"/>
      <c r="E433" s="46"/>
      <c r="F433" s="10"/>
      <c r="G433" s="10"/>
      <c r="H433" s="12" t="str">
        <f t="shared" si="12"/>
        <v/>
      </c>
      <c r="I433" s="10"/>
      <c r="J433" s="46"/>
      <c r="K433" s="35"/>
    </row>
    <row r="434" spans="2:11" x14ac:dyDescent="0.25">
      <c r="B434" s="21">
        <f t="shared" si="13"/>
        <v>412</v>
      </c>
      <c r="C434" s="10"/>
      <c r="D434" s="46"/>
      <c r="E434" s="46"/>
      <c r="F434" s="10"/>
      <c r="G434" s="10"/>
      <c r="H434" s="12" t="str">
        <f t="shared" si="12"/>
        <v/>
      </c>
      <c r="I434" s="10"/>
      <c r="J434" s="46"/>
      <c r="K434" s="35"/>
    </row>
    <row r="435" spans="2:11" x14ac:dyDescent="0.25">
      <c r="B435" s="21">
        <f t="shared" si="13"/>
        <v>413</v>
      </c>
      <c r="C435" s="10"/>
      <c r="D435" s="46"/>
      <c r="E435" s="46"/>
      <c r="F435" s="10"/>
      <c r="G435" s="10"/>
      <c r="H435" s="12" t="str">
        <f t="shared" si="12"/>
        <v/>
      </c>
      <c r="I435" s="10"/>
      <c r="J435" s="46"/>
      <c r="K435" s="35"/>
    </row>
    <row r="436" spans="2:11" x14ac:dyDescent="0.25">
      <c r="B436" s="21">
        <f t="shared" si="13"/>
        <v>414</v>
      </c>
      <c r="C436" s="10"/>
      <c r="D436" s="46"/>
      <c r="E436" s="46"/>
      <c r="F436" s="10"/>
      <c r="G436" s="10"/>
      <c r="H436" s="12" t="str">
        <f t="shared" si="12"/>
        <v/>
      </c>
      <c r="I436" s="10"/>
      <c r="J436" s="46"/>
      <c r="K436" s="35"/>
    </row>
    <row r="437" spans="2:11" x14ac:dyDescent="0.25">
      <c r="B437" s="21">
        <f t="shared" si="13"/>
        <v>415</v>
      </c>
      <c r="C437" s="10"/>
      <c r="D437" s="46"/>
      <c r="E437" s="46"/>
      <c r="F437" s="10"/>
      <c r="G437" s="10"/>
      <c r="H437" s="12" t="str">
        <f t="shared" si="12"/>
        <v/>
      </c>
      <c r="I437" s="10"/>
      <c r="J437" s="46"/>
      <c r="K437" s="35"/>
    </row>
    <row r="438" spans="2:11" x14ac:dyDescent="0.25">
      <c r="B438" s="21">
        <f t="shared" si="13"/>
        <v>416</v>
      </c>
      <c r="C438" s="10"/>
      <c r="D438" s="46"/>
      <c r="E438" s="46"/>
      <c r="F438" s="10"/>
      <c r="G438" s="10"/>
      <c r="H438" s="12" t="str">
        <f t="shared" si="12"/>
        <v/>
      </c>
      <c r="I438" s="10"/>
      <c r="J438" s="46"/>
      <c r="K438" s="35"/>
    </row>
    <row r="439" spans="2:11" x14ac:dyDescent="0.25">
      <c r="B439" s="21">
        <f t="shared" si="13"/>
        <v>417</v>
      </c>
      <c r="C439" s="10"/>
      <c r="D439" s="46"/>
      <c r="E439" s="46"/>
      <c r="F439" s="10"/>
      <c r="G439" s="10"/>
      <c r="H439" s="12" t="str">
        <f t="shared" si="12"/>
        <v/>
      </c>
      <c r="I439" s="10"/>
      <c r="J439" s="46"/>
      <c r="K439" s="35"/>
    </row>
    <row r="440" spans="2:11" x14ac:dyDescent="0.25">
      <c r="B440" s="21">
        <f t="shared" si="13"/>
        <v>418</v>
      </c>
      <c r="C440" s="10"/>
      <c r="D440" s="46"/>
      <c r="E440" s="46"/>
      <c r="F440" s="10"/>
      <c r="G440" s="10"/>
      <c r="H440" s="12" t="str">
        <f t="shared" si="12"/>
        <v/>
      </c>
      <c r="I440" s="10"/>
      <c r="J440" s="46"/>
      <c r="K440" s="35"/>
    </row>
    <row r="441" spans="2:11" x14ac:dyDescent="0.25">
      <c r="B441" s="21">
        <f t="shared" si="13"/>
        <v>419</v>
      </c>
      <c r="C441" s="10"/>
      <c r="D441" s="46"/>
      <c r="E441" s="46"/>
      <c r="F441" s="10"/>
      <c r="G441" s="10"/>
      <c r="H441" s="12" t="str">
        <f t="shared" si="12"/>
        <v/>
      </c>
      <c r="I441" s="10"/>
      <c r="J441" s="46"/>
      <c r="K441" s="35"/>
    </row>
    <row r="442" spans="2:11" x14ac:dyDescent="0.25">
      <c r="B442" s="21">
        <f t="shared" si="13"/>
        <v>420</v>
      </c>
      <c r="C442" s="10"/>
      <c r="D442" s="46"/>
      <c r="E442" s="46"/>
      <c r="F442" s="10"/>
      <c r="G442" s="10"/>
      <c r="H442" s="12" t="str">
        <f t="shared" si="12"/>
        <v/>
      </c>
      <c r="I442" s="10"/>
      <c r="J442" s="46"/>
      <c r="K442" s="35"/>
    </row>
    <row r="443" spans="2:11" x14ac:dyDescent="0.25">
      <c r="B443" s="21">
        <f t="shared" si="13"/>
        <v>421</v>
      </c>
      <c r="C443" s="10"/>
      <c r="D443" s="46"/>
      <c r="E443" s="46"/>
      <c r="F443" s="10"/>
      <c r="G443" s="10"/>
      <c r="H443" s="12" t="str">
        <f t="shared" si="12"/>
        <v/>
      </c>
      <c r="I443" s="10"/>
      <c r="J443" s="46"/>
      <c r="K443" s="35"/>
    </row>
    <row r="444" spans="2:11" x14ac:dyDescent="0.25">
      <c r="B444" s="21">
        <f t="shared" si="13"/>
        <v>422</v>
      </c>
      <c r="C444" s="10"/>
      <c r="D444" s="46"/>
      <c r="E444" s="46"/>
      <c r="F444" s="10"/>
      <c r="G444" s="10"/>
      <c r="H444" s="12" t="str">
        <f t="shared" si="12"/>
        <v/>
      </c>
      <c r="I444" s="10"/>
      <c r="J444" s="46"/>
      <c r="K444" s="35"/>
    </row>
    <row r="445" spans="2:11" x14ac:dyDescent="0.25">
      <c r="B445" s="21">
        <f t="shared" si="13"/>
        <v>423</v>
      </c>
      <c r="C445" s="10"/>
      <c r="D445" s="46"/>
      <c r="E445" s="46"/>
      <c r="F445" s="10"/>
      <c r="G445" s="10"/>
      <c r="H445" s="12" t="str">
        <f t="shared" si="12"/>
        <v/>
      </c>
      <c r="I445" s="10"/>
      <c r="J445" s="46"/>
      <c r="K445" s="35"/>
    </row>
    <row r="446" spans="2:11" x14ac:dyDescent="0.25">
      <c r="B446" s="21">
        <f t="shared" si="13"/>
        <v>424</v>
      </c>
      <c r="C446" s="10"/>
      <c r="D446" s="46"/>
      <c r="E446" s="46"/>
      <c r="F446" s="10"/>
      <c r="G446" s="10"/>
      <c r="H446" s="12" t="str">
        <f t="shared" si="12"/>
        <v/>
      </c>
      <c r="I446" s="10"/>
      <c r="J446" s="46"/>
      <c r="K446" s="35"/>
    </row>
    <row r="447" spans="2:11" x14ac:dyDescent="0.25">
      <c r="B447" s="21">
        <f t="shared" si="13"/>
        <v>425</v>
      </c>
      <c r="C447" s="10"/>
      <c r="D447" s="46"/>
      <c r="E447" s="46"/>
      <c r="F447" s="10"/>
      <c r="G447" s="10"/>
      <c r="H447" s="12" t="str">
        <f t="shared" si="12"/>
        <v/>
      </c>
      <c r="I447" s="10"/>
      <c r="J447" s="46"/>
      <c r="K447" s="35"/>
    </row>
    <row r="448" spans="2:11" x14ac:dyDescent="0.25">
      <c r="B448" s="21">
        <f t="shared" si="13"/>
        <v>426</v>
      </c>
      <c r="C448" s="10"/>
      <c r="D448" s="46"/>
      <c r="E448" s="46"/>
      <c r="F448" s="10"/>
      <c r="G448" s="10"/>
      <c r="H448" s="12" t="str">
        <f t="shared" si="12"/>
        <v/>
      </c>
      <c r="I448" s="10"/>
      <c r="J448" s="46"/>
      <c r="K448" s="35"/>
    </row>
    <row r="449" spans="2:11" x14ac:dyDescent="0.25">
      <c r="B449" s="21">
        <f t="shared" si="13"/>
        <v>427</v>
      </c>
      <c r="C449" s="10"/>
      <c r="D449" s="46"/>
      <c r="E449" s="46"/>
      <c r="F449" s="10"/>
      <c r="G449" s="10"/>
      <c r="H449" s="12" t="str">
        <f t="shared" si="12"/>
        <v/>
      </c>
      <c r="I449" s="10"/>
      <c r="J449" s="46"/>
      <c r="K449" s="35"/>
    </row>
    <row r="450" spans="2:11" x14ac:dyDescent="0.25">
      <c r="B450" s="21">
        <f t="shared" si="13"/>
        <v>428</v>
      </c>
      <c r="C450" s="10"/>
      <c r="D450" s="46"/>
      <c r="E450" s="46"/>
      <c r="F450" s="10"/>
      <c r="G450" s="10"/>
      <c r="H450" s="12" t="str">
        <f t="shared" si="12"/>
        <v/>
      </c>
      <c r="I450" s="10"/>
      <c r="J450" s="46"/>
      <c r="K450" s="35"/>
    </row>
    <row r="451" spans="2:11" x14ac:dyDescent="0.25">
      <c r="B451" s="21">
        <f t="shared" si="13"/>
        <v>429</v>
      </c>
      <c r="C451" s="10"/>
      <c r="D451" s="46"/>
      <c r="E451" s="46"/>
      <c r="F451" s="10"/>
      <c r="G451" s="10"/>
      <c r="H451" s="12" t="str">
        <f t="shared" ref="H451:H514" si="14">IF(G451 &lt;&gt; "",VLOOKUP($G451,Defect_severity,2,FALSE),"")</f>
        <v/>
      </c>
      <c r="I451" s="10"/>
      <c r="J451" s="46"/>
      <c r="K451" s="35"/>
    </row>
    <row r="452" spans="2:11" x14ac:dyDescent="0.25">
      <c r="B452" s="21">
        <f t="shared" si="13"/>
        <v>430</v>
      </c>
      <c r="C452" s="10"/>
      <c r="D452" s="46"/>
      <c r="E452" s="46"/>
      <c r="F452" s="10"/>
      <c r="G452" s="10"/>
      <c r="H452" s="12" t="str">
        <f t="shared" si="14"/>
        <v/>
      </c>
      <c r="I452" s="10"/>
      <c r="J452" s="46"/>
      <c r="K452" s="35"/>
    </row>
    <row r="453" spans="2:11" x14ac:dyDescent="0.25">
      <c r="B453" s="21">
        <f t="shared" si="13"/>
        <v>431</v>
      </c>
      <c r="C453" s="10"/>
      <c r="D453" s="46"/>
      <c r="E453" s="46"/>
      <c r="F453" s="10"/>
      <c r="G453" s="10"/>
      <c r="H453" s="12" t="str">
        <f t="shared" si="14"/>
        <v/>
      </c>
      <c r="I453" s="10"/>
      <c r="J453" s="46"/>
      <c r="K453" s="35"/>
    </row>
    <row r="454" spans="2:11" x14ac:dyDescent="0.25">
      <c r="B454" s="21">
        <f t="shared" si="13"/>
        <v>432</v>
      </c>
      <c r="C454" s="10"/>
      <c r="D454" s="46"/>
      <c r="E454" s="46"/>
      <c r="F454" s="10"/>
      <c r="G454" s="10"/>
      <c r="H454" s="12" t="str">
        <f t="shared" si="14"/>
        <v/>
      </c>
      <c r="I454" s="10"/>
      <c r="J454" s="46"/>
      <c r="K454" s="35"/>
    </row>
    <row r="455" spans="2:11" x14ac:dyDescent="0.25">
      <c r="B455" s="21">
        <f t="shared" si="13"/>
        <v>433</v>
      </c>
      <c r="C455" s="10"/>
      <c r="D455" s="46"/>
      <c r="E455" s="46"/>
      <c r="F455" s="10"/>
      <c r="G455" s="10"/>
      <c r="H455" s="12" t="str">
        <f t="shared" si="14"/>
        <v/>
      </c>
      <c r="I455" s="10"/>
      <c r="J455" s="46"/>
      <c r="K455" s="35"/>
    </row>
    <row r="456" spans="2:11" x14ac:dyDescent="0.25">
      <c r="B456" s="21">
        <f t="shared" si="13"/>
        <v>434</v>
      </c>
      <c r="C456" s="10"/>
      <c r="D456" s="46"/>
      <c r="E456" s="46"/>
      <c r="F456" s="10"/>
      <c r="G456" s="10"/>
      <c r="H456" s="12" t="str">
        <f t="shared" si="14"/>
        <v/>
      </c>
      <c r="I456" s="10"/>
      <c r="J456" s="46"/>
      <c r="K456" s="35"/>
    </row>
    <row r="457" spans="2:11" x14ac:dyDescent="0.25">
      <c r="B457" s="21">
        <f t="shared" si="13"/>
        <v>435</v>
      </c>
      <c r="C457" s="10"/>
      <c r="D457" s="46"/>
      <c r="E457" s="46"/>
      <c r="F457" s="10"/>
      <c r="G457" s="10"/>
      <c r="H457" s="12" t="str">
        <f t="shared" si="14"/>
        <v/>
      </c>
      <c r="I457" s="10"/>
      <c r="J457" s="46"/>
      <c r="K457" s="35"/>
    </row>
    <row r="458" spans="2:11" x14ac:dyDescent="0.25">
      <c r="B458" s="21">
        <f t="shared" si="13"/>
        <v>436</v>
      </c>
      <c r="C458" s="10"/>
      <c r="D458" s="46"/>
      <c r="E458" s="46"/>
      <c r="F458" s="10"/>
      <c r="G458" s="10"/>
      <c r="H458" s="12" t="str">
        <f t="shared" si="14"/>
        <v/>
      </c>
      <c r="I458" s="10"/>
      <c r="J458" s="46"/>
      <c r="K458" s="35"/>
    </row>
    <row r="459" spans="2:11" x14ac:dyDescent="0.25">
      <c r="B459" s="21">
        <f t="shared" si="13"/>
        <v>437</v>
      </c>
      <c r="C459" s="10"/>
      <c r="D459" s="46"/>
      <c r="E459" s="46"/>
      <c r="F459" s="10"/>
      <c r="G459" s="10"/>
      <c r="H459" s="12" t="str">
        <f t="shared" si="14"/>
        <v/>
      </c>
      <c r="I459" s="10"/>
      <c r="J459" s="46"/>
      <c r="K459" s="35"/>
    </row>
    <row r="460" spans="2:11" x14ac:dyDescent="0.25">
      <c r="B460" s="21">
        <f t="shared" si="13"/>
        <v>438</v>
      </c>
      <c r="C460" s="10"/>
      <c r="D460" s="46"/>
      <c r="E460" s="46"/>
      <c r="F460" s="10"/>
      <c r="G460" s="10"/>
      <c r="H460" s="12" t="str">
        <f t="shared" si="14"/>
        <v/>
      </c>
      <c r="I460" s="10"/>
      <c r="J460" s="46"/>
      <c r="K460" s="35"/>
    </row>
    <row r="461" spans="2:11" x14ac:dyDescent="0.25">
      <c r="B461" s="21">
        <f t="shared" si="13"/>
        <v>439</v>
      </c>
      <c r="C461" s="10"/>
      <c r="D461" s="46"/>
      <c r="E461" s="46"/>
      <c r="F461" s="10"/>
      <c r="G461" s="10"/>
      <c r="H461" s="12" t="str">
        <f t="shared" si="14"/>
        <v/>
      </c>
      <c r="I461" s="10"/>
      <c r="J461" s="46"/>
      <c r="K461" s="35"/>
    </row>
    <row r="462" spans="2:11" x14ac:dyDescent="0.25">
      <c r="B462" s="21">
        <f t="shared" si="13"/>
        <v>440</v>
      </c>
      <c r="C462" s="10"/>
      <c r="D462" s="46"/>
      <c r="E462" s="46"/>
      <c r="F462" s="10"/>
      <c r="G462" s="10"/>
      <c r="H462" s="12" t="str">
        <f t="shared" si="14"/>
        <v/>
      </c>
      <c r="I462" s="10"/>
      <c r="J462" s="46"/>
      <c r="K462" s="35"/>
    </row>
    <row r="463" spans="2:11" x14ac:dyDescent="0.25">
      <c r="B463" s="21">
        <f t="shared" si="13"/>
        <v>441</v>
      </c>
      <c r="C463" s="10"/>
      <c r="D463" s="46"/>
      <c r="E463" s="46"/>
      <c r="F463" s="10"/>
      <c r="G463" s="10"/>
      <c r="H463" s="12" t="str">
        <f t="shared" si="14"/>
        <v/>
      </c>
      <c r="I463" s="10"/>
      <c r="J463" s="46"/>
      <c r="K463" s="35"/>
    </row>
    <row r="464" spans="2:11" x14ac:dyDescent="0.25">
      <c r="B464" s="21">
        <f t="shared" si="13"/>
        <v>442</v>
      </c>
      <c r="C464" s="10"/>
      <c r="D464" s="46"/>
      <c r="E464" s="46"/>
      <c r="F464" s="10"/>
      <c r="G464" s="10"/>
      <c r="H464" s="12" t="str">
        <f t="shared" si="14"/>
        <v/>
      </c>
      <c r="I464" s="10"/>
      <c r="J464" s="46"/>
      <c r="K464" s="35"/>
    </row>
    <row r="465" spans="2:11" x14ac:dyDescent="0.25">
      <c r="B465" s="21">
        <f t="shared" si="13"/>
        <v>443</v>
      </c>
      <c r="C465" s="10"/>
      <c r="D465" s="46"/>
      <c r="E465" s="46"/>
      <c r="F465" s="10"/>
      <c r="G465" s="10"/>
      <c r="H465" s="12" t="str">
        <f t="shared" si="14"/>
        <v/>
      </c>
      <c r="I465" s="10"/>
      <c r="J465" s="46"/>
      <c r="K465" s="35"/>
    </row>
    <row r="466" spans="2:11" x14ac:dyDescent="0.25">
      <c r="B466" s="21">
        <f t="shared" si="13"/>
        <v>444</v>
      </c>
      <c r="C466" s="10"/>
      <c r="D466" s="46"/>
      <c r="E466" s="46"/>
      <c r="F466" s="10"/>
      <c r="G466" s="10"/>
      <c r="H466" s="12" t="str">
        <f t="shared" si="14"/>
        <v/>
      </c>
      <c r="I466" s="10"/>
      <c r="J466" s="46"/>
      <c r="K466" s="35"/>
    </row>
    <row r="467" spans="2:11" x14ac:dyDescent="0.25">
      <c r="B467" s="21">
        <f t="shared" si="13"/>
        <v>445</v>
      </c>
      <c r="C467" s="10"/>
      <c r="D467" s="46"/>
      <c r="E467" s="46"/>
      <c r="F467" s="10"/>
      <c r="G467" s="10"/>
      <c r="H467" s="12" t="str">
        <f t="shared" si="14"/>
        <v/>
      </c>
      <c r="I467" s="10"/>
      <c r="J467" s="46"/>
      <c r="K467" s="35"/>
    </row>
    <row r="468" spans="2:11" x14ac:dyDescent="0.25">
      <c r="B468" s="21">
        <f t="shared" si="13"/>
        <v>446</v>
      </c>
      <c r="C468" s="10"/>
      <c r="D468" s="46"/>
      <c r="E468" s="46"/>
      <c r="F468" s="10"/>
      <c r="G468" s="10"/>
      <c r="H468" s="12" t="str">
        <f t="shared" si="14"/>
        <v/>
      </c>
      <c r="I468" s="10"/>
      <c r="J468" s="46"/>
      <c r="K468" s="35"/>
    </row>
    <row r="469" spans="2:11" x14ac:dyDescent="0.25">
      <c r="B469" s="21">
        <f t="shared" si="13"/>
        <v>447</v>
      </c>
      <c r="C469" s="10"/>
      <c r="D469" s="46"/>
      <c r="E469" s="46"/>
      <c r="F469" s="10"/>
      <c r="G469" s="10"/>
      <c r="H469" s="12" t="str">
        <f t="shared" si="14"/>
        <v/>
      </c>
      <c r="I469" s="10"/>
      <c r="J469" s="46"/>
      <c r="K469" s="35"/>
    </row>
    <row r="470" spans="2:11" x14ac:dyDescent="0.25">
      <c r="B470" s="21">
        <f t="shared" si="13"/>
        <v>448</v>
      </c>
      <c r="C470" s="10"/>
      <c r="D470" s="46"/>
      <c r="E470" s="46"/>
      <c r="F470" s="10"/>
      <c r="G470" s="10"/>
      <c r="H470" s="12" t="str">
        <f t="shared" si="14"/>
        <v/>
      </c>
      <c r="I470" s="10"/>
      <c r="J470" s="46"/>
      <c r="K470" s="35"/>
    </row>
    <row r="471" spans="2:11" x14ac:dyDescent="0.25">
      <c r="B471" s="21">
        <f t="shared" si="13"/>
        <v>449</v>
      </c>
      <c r="C471" s="10"/>
      <c r="D471" s="46"/>
      <c r="E471" s="46"/>
      <c r="F471" s="10"/>
      <c r="G471" s="10"/>
      <c r="H471" s="12" t="str">
        <f t="shared" si="14"/>
        <v/>
      </c>
      <c r="I471" s="10"/>
      <c r="J471" s="46"/>
      <c r="K471" s="35"/>
    </row>
    <row r="472" spans="2:11" x14ac:dyDescent="0.25">
      <c r="B472" s="21">
        <f t="shared" si="13"/>
        <v>450</v>
      </c>
      <c r="C472" s="10"/>
      <c r="D472" s="46"/>
      <c r="E472" s="46"/>
      <c r="F472" s="10"/>
      <c r="G472" s="10"/>
      <c r="H472" s="12" t="str">
        <f t="shared" si="14"/>
        <v/>
      </c>
      <c r="I472" s="10"/>
      <c r="J472" s="46"/>
      <c r="K472" s="35"/>
    </row>
    <row r="473" spans="2:11" x14ac:dyDescent="0.25">
      <c r="B473" s="21">
        <f t="shared" ref="B473:B522" si="15">B472+1</f>
        <v>451</v>
      </c>
      <c r="C473" s="10"/>
      <c r="D473" s="46"/>
      <c r="E473" s="46"/>
      <c r="F473" s="10"/>
      <c r="G473" s="10"/>
      <c r="H473" s="12" t="str">
        <f t="shared" si="14"/>
        <v/>
      </c>
      <c r="I473" s="10"/>
      <c r="J473" s="46"/>
      <c r="K473" s="35"/>
    </row>
    <row r="474" spans="2:11" x14ac:dyDescent="0.25">
      <c r="B474" s="21">
        <f t="shared" si="15"/>
        <v>452</v>
      </c>
      <c r="C474" s="10"/>
      <c r="D474" s="46"/>
      <c r="E474" s="46"/>
      <c r="F474" s="10"/>
      <c r="G474" s="10"/>
      <c r="H474" s="12" t="str">
        <f t="shared" si="14"/>
        <v/>
      </c>
      <c r="I474" s="10"/>
      <c r="J474" s="46"/>
      <c r="K474" s="35"/>
    </row>
    <row r="475" spans="2:11" x14ac:dyDescent="0.25">
      <c r="B475" s="21">
        <f t="shared" si="15"/>
        <v>453</v>
      </c>
      <c r="C475" s="10"/>
      <c r="D475" s="46"/>
      <c r="E475" s="46"/>
      <c r="F475" s="10"/>
      <c r="G475" s="10"/>
      <c r="H475" s="12" t="str">
        <f t="shared" si="14"/>
        <v/>
      </c>
      <c r="I475" s="10"/>
      <c r="J475" s="46"/>
      <c r="K475" s="35"/>
    </row>
    <row r="476" spans="2:11" x14ac:dyDescent="0.25">
      <c r="B476" s="21">
        <f t="shared" si="15"/>
        <v>454</v>
      </c>
      <c r="C476" s="10"/>
      <c r="D476" s="46"/>
      <c r="E476" s="46"/>
      <c r="F476" s="10"/>
      <c r="G476" s="10"/>
      <c r="H476" s="12" t="str">
        <f t="shared" si="14"/>
        <v/>
      </c>
      <c r="I476" s="10"/>
      <c r="J476" s="46"/>
      <c r="K476" s="35"/>
    </row>
    <row r="477" spans="2:11" x14ac:dyDescent="0.25">
      <c r="B477" s="21">
        <f t="shared" si="15"/>
        <v>455</v>
      </c>
      <c r="C477" s="10"/>
      <c r="D477" s="46"/>
      <c r="E477" s="46"/>
      <c r="F477" s="10"/>
      <c r="G477" s="10"/>
      <c r="H477" s="12" t="str">
        <f t="shared" si="14"/>
        <v/>
      </c>
      <c r="I477" s="10"/>
      <c r="J477" s="46"/>
      <c r="K477" s="35"/>
    </row>
    <row r="478" spans="2:11" x14ac:dyDescent="0.25">
      <c r="B478" s="21">
        <f t="shared" si="15"/>
        <v>456</v>
      </c>
      <c r="C478" s="10"/>
      <c r="D478" s="46"/>
      <c r="E478" s="46"/>
      <c r="F478" s="10"/>
      <c r="G478" s="10"/>
      <c r="H478" s="12" t="str">
        <f t="shared" si="14"/>
        <v/>
      </c>
      <c r="I478" s="10"/>
      <c r="J478" s="46"/>
      <c r="K478" s="35"/>
    </row>
    <row r="479" spans="2:11" x14ac:dyDescent="0.25">
      <c r="B479" s="21">
        <f t="shared" si="15"/>
        <v>457</v>
      </c>
      <c r="C479" s="10"/>
      <c r="D479" s="46"/>
      <c r="E479" s="46"/>
      <c r="F479" s="10"/>
      <c r="G479" s="10"/>
      <c r="H479" s="12" t="str">
        <f t="shared" si="14"/>
        <v/>
      </c>
      <c r="I479" s="10"/>
      <c r="J479" s="46"/>
      <c r="K479" s="35"/>
    </row>
    <row r="480" spans="2:11" x14ac:dyDescent="0.25">
      <c r="B480" s="21">
        <f t="shared" si="15"/>
        <v>458</v>
      </c>
      <c r="C480" s="10"/>
      <c r="D480" s="46"/>
      <c r="E480" s="46"/>
      <c r="F480" s="10"/>
      <c r="G480" s="10"/>
      <c r="H480" s="12" t="str">
        <f t="shared" si="14"/>
        <v/>
      </c>
      <c r="I480" s="10"/>
      <c r="J480" s="46"/>
      <c r="K480" s="35"/>
    </row>
    <row r="481" spans="2:11" x14ac:dyDescent="0.25">
      <c r="B481" s="21">
        <f t="shared" si="15"/>
        <v>459</v>
      </c>
      <c r="C481" s="10"/>
      <c r="D481" s="46"/>
      <c r="E481" s="46"/>
      <c r="F481" s="10"/>
      <c r="G481" s="10"/>
      <c r="H481" s="12" t="str">
        <f t="shared" si="14"/>
        <v/>
      </c>
      <c r="I481" s="10"/>
      <c r="J481" s="46"/>
      <c r="K481" s="35"/>
    </row>
    <row r="482" spans="2:11" x14ac:dyDescent="0.25">
      <c r="B482" s="21">
        <f t="shared" si="15"/>
        <v>460</v>
      </c>
      <c r="C482" s="10"/>
      <c r="D482" s="46"/>
      <c r="E482" s="46"/>
      <c r="F482" s="10"/>
      <c r="G482" s="10"/>
      <c r="H482" s="12" t="str">
        <f t="shared" si="14"/>
        <v/>
      </c>
      <c r="I482" s="10"/>
      <c r="J482" s="46"/>
      <c r="K482" s="35"/>
    </row>
    <row r="483" spans="2:11" x14ac:dyDescent="0.25">
      <c r="B483" s="21">
        <f t="shared" si="15"/>
        <v>461</v>
      </c>
      <c r="C483" s="10"/>
      <c r="D483" s="46"/>
      <c r="E483" s="46"/>
      <c r="F483" s="10"/>
      <c r="G483" s="10"/>
      <c r="H483" s="12" t="str">
        <f t="shared" si="14"/>
        <v/>
      </c>
      <c r="I483" s="10"/>
      <c r="J483" s="46"/>
      <c r="K483" s="35"/>
    </row>
    <row r="484" spans="2:11" x14ac:dyDescent="0.25">
      <c r="B484" s="21">
        <f t="shared" si="15"/>
        <v>462</v>
      </c>
      <c r="C484" s="10"/>
      <c r="D484" s="46"/>
      <c r="E484" s="46"/>
      <c r="F484" s="10"/>
      <c r="G484" s="10"/>
      <c r="H484" s="12" t="str">
        <f t="shared" si="14"/>
        <v/>
      </c>
      <c r="I484" s="10"/>
      <c r="J484" s="46"/>
      <c r="K484" s="35"/>
    </row>
    <row r="485" spans="2:11" x14ac:dyDescent="0.25">
      <c r="B485" s="21">
        <f t="shared" si="15"/>
        <v>463</v>
      </c>
      <c r="C485" s="10"/>
      <c r="D485" s="46"/>
      <c r="E485" s="46"/>
      <c r="F485" s="10"/>
      <c r="G485" s="10"/>
      <c r="H485" s="12" t="str">
        <f t="shared" si="14"/>
        <v/>
      </c>
      <c r="I485" s="10"/>
      <c r="J485" s="46"/>
      <c r="K485" s="35"/>
    </row>
    <row r="486" spans="2:11" x14ac:dyDescent="0.25">
      <c r="B486" s="21">
        <f t="shared" si="15"/>
        <v>464</v>
      </c>
      <c r="C486" s="10"/>
      <c r="D486" s="46"/>
      <c r="E486" s="46"/>
      <c r="F486" s="10"/>
      <c r="G486" s="10"/>
      <c r="H486" s="12" t="str">
        <f t="shared" si="14"/>
        <v/>
      </c>
      <c r="I486" s="10"/>
      <c r="J486" s="46"/>
      <c r="K486" s="35"/>
    </row>
    <row r="487" spans="2:11" x14ac:dyDescent="0.25">
      <c r="B487" s="21">
        <f t="shared" si="15"/>
        <v>465</v>
      </c>
      <c r="C487" s="10"/>
      <c r="D487" s="46"/>
      <c r="E487" s="46"/>
      <c r="F487" s="10"/>
      <c r="G487" s="10"/>
      <c r="H487" s="12" t="str">
        <f t="shared" si="14"/>
        <v/>
      </c>
      <c r="I487" s="10"/>
      <c r="J487" s="46"/>
      <c r="K487" s="35"/>
    </row>
    <row r="488" spans="2:11" x14ac:dyDescent="0.25">
      <c r="B488" s="21">
        <f t="shared" si="15"/>
        <v>466</v>
      </c>
      <c r="C488" s="10"/>
      <c r="D488" s="46"/>
      <c r="E488" s="46"/>
      <c r="F488" s="10"/>
      <c r="G488" s="10"/>
      <c r="H488" s="12" t="str">
        <f t="shared" si="14"/>
        <v/>
      </c>
      <c r="I488" s="10"/>
      <c r="J488" s="46"/>
      <c r="K488" s="35"/>
    </row>
    <row r="489" spans="2:11" x14ac:dyDescent="0.25">
      <c r="B489" s="21">
        <f t="shared" si="15"/>
        <v>467</v>
      </c>
      <c r="C489" s="10"/>
      <c r="D489" s="46"/>
      <c r="E489" s="46"/>
      <c r="F489" s="10"/>
      <c r="G489" s="10"/>
      <c r="H489" s="12" t="str">
        <f t="shared" si="14"/>
        <v/>
      </c>
      <c r="I489" s="10"/>
      <c r="J489" s="46"/>
      <c r="K489" s="35"/>
    </row>
    <row r="490" spans="2:11" x14ac:dyDescent="0.25">
      <c r="B490" s="21">
        <f t="shared" si="15"/>
        <v>468</v>
      </c>
      <c r="C490" s="10"/>
      <c r="D490" s="46"/>
      <c r="E490" s="46"/>
      <c r="F490" s="10"/>
      <c r="G490" s="10"/>
      <c r="H490" s="12" t="str">
        <f t="shared" si="14"/>
        <v/>
      </c>
      <c r="I490" s="10"/>
      <c r="J490" s="46"/>
      <c r="K490" s="35"/>
    </row>
    <row r="491" spans="2:11" x14ac:dyDescent="0.25">
      <c r="B491" s="21">
        <f t="shared" si="15"/>
        <v>469</v>
      </c>
      <c r="C491" s="10"/>
      <c r="D491" s="46"/>
      <c r="E491" s="46"/>
      <c r="F491" s="10"/>
      <c r="G491" s="10"/>
      <c r="H491" s="12" t="str">
        <f t="shared" si="14"/>
        <v/>
      </c>
      <c r="I491" s="10"/>
      <c r="J491" s="46"/>
      <c r="K491" s="35"/>
    </row>
    <row r="492" spans="2:11" x14ac:dyDescent="0.25">
      <c r="B492" s="21">
        <f t="shared" si="15"/>
        <v>470</v>
      </c>
      <c r="C492" s="10"/>
      <c r="D492" s="46"/>
      <c r="E492" s="46"/>
      <c r="F492" s="10"/>
      <c r="G492" s="10"/>
      <c r="H492" s="12" t="str">
        <f t="shared" si="14"/>
        <v/>
      </c>
      <c r="I492" s="10"/>
      <c r="J492" s="46"/>
      <c r="K492" s="35"/>
    </row>
    <row r="493" spans="2:11" x14ac:dyDescent="0.25">
      <c r="B493" s="21">
        <f t="shared" si="15"/>
        <v>471</v>
      </c>
      <c r="C493" s="10"/>
      <c r="D493" s="46"/>
      <c r="E493" s="46"/>
      <c r="F493" s="10"/>
      <c r="G493" s="10"/>
      <c r="H493" s="12" t="str">
        <f t="shared" si="14"/>
        <v/>
      </c>
      <c r="I493" s="10"/>
      <c r="J493" s="46"/>
      <c r="K493" s="35"/>
    </row>
    <row r="494" spans="2:11" x14ac:dyDescent="0.25">
      <c r="B494" s="21">
        <f t="shared" si="15"/>
        <v>472</v>
      </c>
      <c r="C494" s="10"/>
      <c r="D494" s="46"/>
      <c r="E494" s="46"/>
      <c r="F494" s="10"/>
      <c r="G494" s="10"/>
      <c r="H494" s="12" t="str">
        <f t="shared" si="14"/>
        <v/>
      </c>
      <c r="I494" s="10"/>
      <c r="J494" s="46"/>
      <c r="K494" s="35"/>
    </row>
    <row r="495" spans="2:11" x14ac:dyDescent="0.25">
      <c r="B495" s="21">
        <f t="shared" si="15"/>
        <v>473</v>
      </c>
      <c r="C495" s="10"/>
      <c r="D495" s="46"/>
      <c r="E495" s="46"/>
      <c r="F495" s="10"/>
      <c r="G495" s="10"/>
      <c r="H495" s="12" t="str">
        <f t="shared" si="14"/>
        <v/>
      </c>
      <c r="I495" s="10"/>
      <c r="J495" s="46"/>
      <c r="K495" s="35"/>
    </row>
    <row r="496" spans="2:11" x14ac:dyDescent="0.25">
      <c r="B496" s="21">
        <f t="shared" si="15"/>
        <v>474</v>
      </c>
      <c r="C496" s="10"/>
      <c r="D496" s="46"/>
      <c r="E496" s="46"/>
      <c r="F496" s="10"/>
      <c r="G496" s="10"/>
      <c r="H496" s="12" t="str">
        <f t="shared" si="14"/>
        <v/>
      </c>
      <c r="I496" s="10"/>
      <c r="J496" s="46"/>
      <c r="K496" s="35"/>
    </row>
    <row r="497" spans="2:11" x14ac:dyDescent="0.25">
      <c r="B497" s="21">
        <f t="shared" si="15"/>
        <v>475</v>
      </c>
      <c r="C497" s="10"/>
      <c r="D497" s="46"/>
      <c r="E497" s="46"/>
      <c r="F497" s="10"/>
      <c r="G497" s="10"/>
      <c r="H497" s="12" t="str">
        <f t="shared" si="14"/>
        <v/>
      </c>
      <c r="I497" s="10"/>
      <c r="J497" s="46"/>
      <c r="K497" s="35"/>
    </row>
    <row r="498" spans="2:11" x14ac:dyDescent="0.25">
      <c r="B498" s="21">
        <f t="shared" si="15"/>
        <v>476</v>
      </c>
      <c r="C498" s="10"/>
      <c r="D498" s="46"/>
      <c r="E498" s="46"/>
      <c r="F498" s="10"/>
      <c r="G498" s="10"/>
      <c r="H498" s="12" t="str">
        <f t="shared" si="14"/>
        <v/>
      </c>
      <c r="I498" s="10"/>
      <c r="J498" s="46"/>
      <c r="K498" s="35"/>
    </row>
    <row r="499" spans="2:11" x14ac:dyDescent="0.25">
      <c r="B499" s="21">
        <f t="shared" si="15"/>
        <v>477</v>
      </c>
      <c r="C499" s="10"/>
      <c r="D499" s="46"/>
      <c r="E499" s="46"/>
      <c r="F499" s="10"/>
      <c r="G499" s="10"/>
      <c r="H499" s="12" t="str">
        <f t="shared" si="14"/>
        <v/>
      </c>
      <c r="I499" s="10"/>
      <c r="J499" s="46"/>
      <c r="K499" s="35"/>
    </row>
    <row r="500" spans="2:11" x14ac:dyDescent="0.25">
      <c r="B500" s="21">
        <f t="shared" si="15"/>
        <v>478</v>
      </c>
      <c r="C500" s="10"/>
      <c r="D500" s="46"/>
      <c r="E500" s="46"/>
      <c r="F500" s="10"/>
      <c r="G500" s="10"/>
      <c r="H500" s="12" t="str">
        <f t="shared" si="14"/>
        <v/>
      </c>
      <c r="I500" s="10"/>
      <c r="J500" s="46"/>
      <c r="K500" s="35"/>
    </row>
    <row r="501" spans="2:11" x14ac:dyDescent="0.25">
      <c r="B501" s="21">
        <f t="shared" si="15"/>
        <v>479</v>
      </c>
      <c r="C501" s="10"/>
      <c r="D501" s="46"/>
      <c r="E501" s="46"/>
      <c r="F501" s="10"/>
      <c r="G501" s="10"/>
      <c r="H501" s="12" t="str">
        <f t="shared" si="14"/>
        <v/>
      </c>
      <c r="I501" s="10"/>
      <c r="J501" s="46"/>
      <c r="K501" s="35"/>
    </row>
    <row r="502" spans="2:11" x14ac:dyDescent="0.25">
      <c r="B502" s="21">
        <f t="shared" si="15"/>
        <v>480</v>
      </c>
      <c r="C502" s="10"/>
      <c r="D502" s="46"/>
      <c r="E502" s="46"/>
      <c r="F502" s="10"/>
      <c r="G502" s="10"/>
      <c r="H502" s="12" t="str">
        <f t="shared" si="14"/>
        <v/>
      </c>
      <c r="I502" s="10"/>
      <c r="J502" s="46"/>
      <c r="K502" s="35"/>
    </row>
    <row r="503" spans="2:11" x14ac:dyDescent="0.25">
      <c r="B503" s="21">
        <f t="shared" si="15"/>
        <v>481</v>
      </c>
      <c r="C503" s="10"/>
      <c r="D503" s="46"/>
      <c r="E503" s="46"/>
      <c r="F503" s="10"/>
      <c r="G503" s="10"/>
      <c r="H503" s="12" t="str">
        <f t="shared" si="14"/>
        <v/>
      </c>
      <c r="I503" s="10"/>
      <c r="J503" s="46"/>
      <c r="K503" s="35"/>
    </row>
    <row r="504" spans="2:11" x14ac:dyDescent="0.25">
      <c r="B504" s="21">
        <f t="shared" si="15"/>
        <v>482</v>
      </c>
      <c r="C504" s="10"/>
      <c r="D504" s="46"/>
      <c r="E504" s="46"/>
      <c r="F504" s="10"/>
      <c r="G504" s="10"/>
      <c r="H504" s="12" t="str">
        <f t="shared" si="14"/>
        <v/>
      </c>
      <c r="I504" s="10"/>
      <c r="J504" s="46"/>
      <c r="K504" s="35"/>
    </row>
    <row r="505" spans="2:11" x14ac:dyDescent="0.25">
      <c r="B505" s="21">
        <f t="shared" si="15"/>
        <v>483</v>
      </c>
      <c r="C505" s="10"/>
      <c r="D505" s="46"/>
      <c r="E505" s="46"/>
      <c r="F505" s="10"/>
      <c r="G505" s="10"/>
      <c r="H505" s="12" t="str">
        <f t="shared" si="14"/>
        <v/>
      </c>
      <c r="I505" s="10"/>
      <c r="J505" s="46"/>
      <c r="K505" s="35"/>
    </row>
    <row r="506" spans="2:11" x14ac:dyDescent="0.25">
      <c r="B506" s="21">
        <f t="shared" si="15"/>
        <v>484</v>
      </c>
      <c r="C506" s="10"/>
      <c r="D506" s="46"/>
      <c r="E506" s="46"/>
      <c r="F506" s="10"/>
      <c r="G506" s="10"/>
      <c r="H506" s="12" t="str">
        <f t="shared" si="14"/>
        <v/>
      </c>
      <c r="I506" s="10"/>
      <c r="J506" s="46"/>
      <c r="K506" s="35"/>
    </row>
    <row r="507" spans="2:11" x14ac:dyDescent="0.25">
      <c r="B507" s="21">
        <f t="shared" si="15"/>
        <v>485</v>
      </c>
      <c r="C507" s="10"/>
      <c r="D507" s="46"/>
      <c r="E507" s="46"/>
      <c r="F507" s="10"/>
      <c r="G507" s="10"/>
      <c r="H507" s="12" t="str">
        <f t="shared" si="14"/>
        <v/>
      </c>
      <c r="I507" s="10"/>
      <c r="J507" s="46"/>
      <c r="K507" s="35"/>
    </row>
    <row r="508" spans="2:11" x14ac:dyDescent="0.25">
      <c r="B508" s="21">
        <f t="shared" si="15"/>
        <v>486</v>
      </c>
      <c r="C508" s="10"/>
      <c r="D508" s="46"/>
      <c r="E508" s="46"/>
      <c r="F508" s="10"/>
      <c r="G508" s="10"/>
      <c r="H508" s="12" t="str">
        <f t="shared" si="14"/>
        <v/>
      </c>
      <c r="I508" s="10"/>
      <c r="J508" s="46"/>
      <c r="K508" s="35"/>
    </row>
    <row r="509" spans="2:11" x14ac:dyDescent="0.25">
      <c r="B509" s="21">
        <f t="shared" si="15"/>
        <v>487</v>
      </c>
      <c r="C509" s="10"/>
      <c r="D509" s="46"/>
      <c r="E509" s="46"/>
      <c r="F509" s="10"/>
      <c r="G509" s="10"/>
      <c r="H509" s="12" t="str">
        <f t="shared" si="14"/>
        <v/>
      </c>
      <c r="I509" s="10"/>
      <c r="J509" s="46"/>
      <c r="K509" s="35"/>
    </row>
    <row r="510" spans="2:11" x14ac:dyDescent="0.25">
      <c r="B510" s="21">
        <f t="shared" si="15"/>
        <v>488</v>
      </c>
      <c r="C510" s="10"/>
      <c r="D510" s="46"/>
      <c r="E510" s="46"/>
      <c r="F510" s="10"/>
      <c r="G510" s="10"/>
      <c r="H510" s="12" t="str">
        <f t="shared" si="14"/>
        <v/>
      </c>
      <c r="I510" s="10"/>
      <c r="J510" s="46"/>
      <c r="K510" s="35"/>
    </row>
    <row r="511" spans="2:11" x14ac:dyDescent="0.25">
      <c r="B511" s="21">
        <f t="shared" si="15"/>
        <v>489</v>
      </c>
      <c r="C511" s="10"/>
      <c r="D511" s="46"/>
      <c r="E511" s="46"/>
      <c r="F511" s="10"/>
      <c r="G511" s="10"/>
      <c r="H511" s="12" t="str">
        <f t="shared" si="14"/>
        <v/>
      </c>
      <c r="I511" s="10"/>
      <c r="J511" s="46"/>
      <c r="K511" s="35"/>
    </row>
    <row r="512" spans="2:11" x14ac:dyDescent="0.25">
      <c r="B512" s="21">
        <f t="shared" si="15"/>
        <v>490</v>
      </c>
      <c r="C512" s="10"/>
      <c r="D512" s="46"/>
      <c r="E512" s="46"/>
      <c r="F512" s="10"/>
      <c r="G512" s="10"/>
      <c r="H512" s="12" t="str">
        <f t="shared" si="14"/>
        <v/>
      </c>
      <c r="I512" s="10"/>
      <c r="J512" s="46"/>
      <c r="K512" s="35"/>
    </row>
    <row r="513" spans="2:11" x14ac:dyDescent="0.25">
      <c r="B513" s="21">
        <f t="shared" si="15"/>
        <v>491</v>
      </c>
      <c r="C513" s="10"/>
      <c r="D513" s="46"/>
      <c r="E513" s="46"/>
      <c r="F513" s="10"/>
      <c r="G513" s="10"/>
      <c r="H513" s="12" t="str">
        <f t="shared" si="14"/>
        <v/>
      </c>
      <c r="I513" s="10"/>
      <c r="J513" s="46"/>
      <c r="K513" s="35"/>
    </row>
    <row r="514" spans="2:11" x14ac:dyDescent="0.25">
      <c r="B514" s="21">
        <f t="shared" si="15"/>
        <v>492</v>
      </c>
      <c r="C514" s="10"/>
      <c r="D514" s="46"/>
      <c r="E514" s="46"/>
      <c r="F514" s="10"/>
      <c r="G514" s="10"/>
      <c r="H514" s="12" t="str">
        <f t="shared" si="14"/>
        <v/>
      </c>
      <c r="I514" s="10"/>
      <c r="J514" s="46"/>
      <c r="K514" s="35"/>
    </row>
    <row r="515" spans="2:11" x14ac:dyDescent="0.25">
      <c r="B515" s="21">
        <f t="shared" si="15"/>
        <v>493</v>
      </c>
      <c r="C515" s="10"/>
      <c r="D515" s="46"/>
      <c r="E515" s="46"/>
      <c r="F515" s="10"/>
      <c r="G515" s="10"/>
      <c r="H515" s="12" t="str">
        <f t="shared" ref="H515:H522" si="16">IF(G515 &lt;&gt; "",VLOOKUP($G515,Defect_severity,2,FALSE),"")</f>
        <v/>
      </c>
      <c r="I515" s="10"/>
      <c r="J515" s="46"/>
      <c r="K515" s="35"/>
    </row>
    <row r="516" spans="2:11" x14ac:dyDescent="0.25">
      <c r="B516" s="21">
        <f t="shared" si="15"/>
        <v>494</v>
      </c>
      <c r="C516" s="10"/>
      <c r="D516" s="46"/>
      <c r="E516" s="46"/>
      <c r="F516" s="10"/>
      <c r="G516" s="10"/>
      <c r="H516" s="12" t="str">
        <f t="shared" si="16"/>
        <v/>
      </c>
      <c r="I516" s="10"/>
      <c r="J516" s="46"/>
      <c r="K516" s="35"/>
    </row>
    <row r="517" spans="2:11" x14ac:dyDescent="0.25">
      <c r="B517" s="21">
        <f t="shared" si="15"/>
        <v>495</v>
      </c>
      <c r="C517" s="10"/>
      <c r="D517" s="46"/>
      <c r="E517" s="46"/>
      <c r="F517" s="10"/>
      <c r="G517" s="10"/>
      <c r="H517" s="12" t="str">
        <f t="shared" si="16"/>
        <v/>
      </c>
      <c r="I517" s="10"/>
      <c r="J517" s="46"/>
      <c r="K517" s="35"/>
    </row>
    <row r="518" spans="2:11" x14ac:dyDescent="0.25">
      <c r="B518" s="21">
        <f t="shared" si="15"/>
        <v>496</v>
      </c>
      <c r="C518" s="10"/>
      <c r="D518" s="46"/>
      <c r="E518" s="46"/>
      <c r="F518" s="10"/>
      <c r="G518" s="10"/>
      <c r="H518" s="12" t="str">
        <f t="shared" si="16"/>
        <v/>
      </c>
      <c r="I518" s="10"/>
      <c r="J518" s="46"/>
      <c r="K518" s="35"/>
    </row>
    <row r="519" spans="2:11" x14ac:dyDescent="0.25">
      <c r="B519" s="21">
        <f t="shared" si="15"/>
        <v>497</v>
      </c>
      <c r="C519" s="10"/>
      <c r="D519" s="46"/>
      <c r="E519" s="46"/>
      <c r="F519" s="10"/>
      <c r="G519" s="10"/>
      <c r="H519" s="12" t="str">
        <f t="shared" si="16"/>
        <v/>
      </c>
      <c r="I519" s="10"/>
      <c r="J519" s="46"/>
      <c r="K519" s="35"/>
    </row>
    <row r="520" spans="2:11" x14ac:dyDescent="0.25">
      <c r="B520" s="21">
        <f t="shared" si="15"/>
        <v>498</v>
      </c>
      <c r="C520" s="10"/>
      <c r="D520" s="46"/>
      <c r="E520" s="46"/>
      <c r="F520" s="10"/>
      <c r="G520" s="10"/>
      <c r="H520" s="12" t="str">
        <f t="shared" si="16"/>
        <v/>
      </c>
      <c r="I520" s="10"/>
      <c r="J520" s="46"/>
      <c r="K520" s="35"/>
    </row>
    <row r="521" spans="2:11" x14ac:dyDescent="0.25">
      <c r="B521" s="21">
        <f t="shared" si="15"/>
        <v>499</v>
      </c>
      <c r="C521" s="10"/>
      <c r="D521" s="46"/>
      <c r="E521" s="46"/>
      <c r="F521" s="10"/>
      <c r="G521" s="10"/>
      <c r="H521" s="12" t="str">
        <f t="shared" si="16"/>
        <v/>
      </c>
      <c r="I521" s="10"/>
      <c r="J521" s="46"/>
      <c r="K521" s="35"/>
    </row>
    <row r="522" spans="2:11" ht="15.75" thickBot="1" x14ac:dyDescent="0.3">
      <c r="B522" s="22">
        <f t="shared" si="15"/>
        <v>500</v>
      </c>
      <c r="C522" s="11"/>
      <c r="D522" s="47"/>
      <c r="E522" s="47"/>
      <c r="F522" s="11"/>
      <c r="G522" s="11"/>
      <c r="H522" s="13" t="str">
        <f t="shared" si="16"/>
        <v/>
      </c>
      <c r="I522" s="11"/>
      <c r="J522" s="47"/>
      <c r="K522" s="36"/>
    </row>
  </sheetData>
  <sheetProtection algorithmName="SHA-512" hashValue="0Mlrr3zqvslQXB/coejUsAbIFcpQNSqUiE1BmKO4R+5JlSA3qR24vEOw1j4DXjbe57703D72FINimJZ04HZ6wA==" saltValue="fZ2IUrElh0KqrzvwETS70w==" spinCount="100000" sheet="1" objects="1" scenarios="1" insertHyperlinks="0"/>
  <customSheetViews>
    <customSheetView guid="{2B5A4363-8C1E-485A-BECE-33C1A7275D14}" scale="85" hiddenRows="1">
      <selection activeCell="E58" sqref="E58"/>
      <pageMargins left="0.7" right="0.7" top="0.75" bottom="0.75" header="0.3" footer="0.3"/>
    </customSheetView>
  </customSheetViews>
  <mergeCells count="5">
    <mergeCell ref="B2:B3"/>
    <mergeCell ref="C2:C3"/>
    <mergeCell ref="B8:B11"/>
    <mergeCell ref="C8:D11"/>
    <mergeCell ref="C13:D13"/>
  </mergeCells>
  <dataValidations xWindow="371" yWindow="314" count="5"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operator="equal" showInputMessage="1" showErrorMessage="1" prompt="Input date using &quot;MM-DD-YY&quot; Format only._x000a__x000a_Example 01-01-2015" sqref="C6"/>
    <dataValidation type="list" allowBlank="1" showInputMessage="1" showErrorMessage="1" sqref="F23:F522">
      <formula1>Gold_dt</formula1>
    </dataValidation>
    <dataValidation type="list" allowBlank="1" showInputMessage="1" showErrorMessage="1" sqref="G24:G522">
      <formula1>INDIRECT(F24)</formula1>
    </dataValidation>
    <dataValidation type="list" allowBlank="1" showInputMessage="1" showErrorMessage="1" sqref="I23:I522">
      <formula1>Fixed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9217" r:id="rId3" name="TempCombo">
          <controlPr defaultSize="0" autoLine="0" r:id="rId4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123825</xdr:rowOff>
              </to>
            </anchor>
          </controlPr>
        </control>
      </mc:Choice>
      <mc:Fallback>
        <control shapeId="9217" r:id="rId3" name="TempCombo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xWindow="371" yWindow="314" count="1">
        <x14:dataValidation type="list" allowBlank="1" showInputMessage="1" showErrorMessage="1">
          <x14:formula1>
            <xm:f>'Data validation new'!$AD$2:$AD$6</xm:f>
          </x14:formula1>
          <xm:sqref>G23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Legend</vt:lpstr>
      <vt:lpstr>Summary</vt:lpstr>
      <vt:lpstr>Project Details</vt:lpstr>
      <vt:lpstr>Review 1</vt:lpstr>
      <vt:lpstr>Review 2</vt:lpstr>
      <vt:lpstr>Review 3</vt:lpstr>
      <vt:lpstr>Copy Edit 1</vt:lpstr>
      <vt:lpstr>Copy Edit 2</vt:lpstr>
      <vt:lpstr>QA Spot Check</vt:lpstr>
      <vt:lpstr>Customer Feedback</vt:lpstr>
      <vt:lpstr>Screenshots</vt:lpstr>
      <vt:lpstr>Live</vt:lpstr>
      <vt:lpstr>Data validation new</vt:lpstr>
      <vt:lpstr>combo</vt:lpstr>
      <vt:lpstr>R1</vt:lpstr>
      <vt:lpstr>Accessibility</vt:lpstr>
      <vt:lpstr>Audio</vt:lpstr>
      <vt:lpstr>Concept_and_Calculation</vt:lpstr>
      <vt:lpstr>Formatting_and_Design</vt:lpstr>
      <vt:lpstr>Functionality_and_User_Interface</vt:lpstr>
      <vt:lpstr>Language_and_Grammar</vt:lpstr>
      <vt:lpstr>Pedagogy</vt:lpstr>
      <vt:lpstr>Video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</dc:creator>
  <cp:lastModifiedBy>ANSR Work</cp:lastModifiedBy>
  <dcterms:created xsi:type="dcterms:W3CDTF">2015-03-27T08:20:49Z</dcterms:created>
  <dcterms:modified xsi:type="dcterms:W3CDTF">2017-07-03T05:39:52Z</dcterms:modified>
</cp:coreProperties>
</file>