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/>
  </bookViews>
  <sheets>
    <sheet name="Sheet1" sheetId="1" r:id="rId1"/>
    <sheet name="Data Validation new" sheetId="2" r:id="rId2"/>
  </sheets>
  <externalReferences>
    <externalReference r:id="rId3"/>
  </externalReferences>
  <definedNames>
    <definedName name="Accessibility">'Data Validation new'!$AI$2:$AI$7</definedName>
    <definedName name="Audio">'Data Validation new'!$U$2:$U$8</definedName>
    <definedName name="Concept_and_Calculation">'Data Validation new'!$L$2:$L$9</definedName>
    <definedName name="Defect_severity">'Data Validation new'!$AL$2:$AM$44</definedName>
    <definedName name="Formatting_and_Design">'Data Validation new'!$AA$2:$AA$11</definedName>
    <definedName name="Functionality_and_User_Interface">'Data Validation new'!$AD$2:$AD$5</definedName>
    <definedName name="Language_and_Grammar">'Data Validation new'!$R$2:$R$8</definedName>
    <definedName name="Pedagogy">'Data Validation new'!$O$2:$O$4</definedName>
    <definedName name="Scripts_Review_dt">OFFSET('[1]Data validation new'!$A$2,0,0,COUNTA('[1]Data validation new'!$A$2:$A$1048576),1)</definedName>
    <definedName name="Video">'Data Validation new'!$X$2:$X$6</definedName>
  </definedNames>
  <calcPr calcId="152511"/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1" i="1"/>
  <c r="F12" i="1"/>
  <c r="F4" i="1"/>
  <c r="F5" i="1"/>
  <c r="F6" i="1"/>
  <c r="F7" i="1"/>
  <c r="F3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Just add new divisions below each head and they would reflect in dropdowns in each sheet. This is the same for all the colums names which end with "_dt" (Col A to J).
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IF any data is added under each head ( in columns L to AI), they will have to be manually pasted in col AL, AM and AN.
There should not be duplicate values in this matrix.</t>
        </r>
      </text>
    </comment>
  </commentList>
</comments>
</file>

<file path=xl/sharedStrings.xml><?xml version="1.0" encoding="utf-8"?>
<sst xmlns="http://schemas.openxmlformats.org/spreadsheetml/2006/main" count="328" uniqueCount="87">
  <si>
    <t>Scripts_Review_dt</t>
  </si>
  <si>
    <t>Copyedit_dt</t>
  </si>
  <si>
    <t>ClientRound_dt</t>
  </si>
  <si>
    <t>GDReview_dt</t>
  </si>
  <si>
    <t>Beta_Round_1_dt</t>
  </si>
  <si>
    <t>Beta_Round_2_dt</t>
  </si>
  <si>
    <t>Client_Beta_dt</t>
  </si>
  <si>
    <t>Gold_dt</t>
  </si>
  <si>
    <t>Client_Gold_dt</t>
  </si>
  <si>
    <t>Live_dt</t>
  </si>
  <si>
    <t>Concept_and_Calculation</t>
  </si>
  <si>
    <t>Severity</t>
  </si>
  <si>
    <t>Pedagogy</t>
  </si>
  <si>
    <t>Language_and_Grammar</t>
  </si>
  <si>
    <t>Audio</t>
  </si>
  <si>
    <t>Video</t>
  </si>
  <si>
    <t>Formatting_and_Design</t>
  </si>
  <si>
    <t>Functionality_and_User_Interface</t>
  </si>
  <si>
    <t>Fixed</t>
  </si>
  <si>
    <t>Passed by Reviewer?</t>
  </si>
  <si>
    <t>Accessibility</t>
  </si>
  <si>
    <t>All</t>
  </si>
  <si>
    <t>AnsrDefectClassification</t>
  </si>
  <si>
    <t>Adherence_to_Guidelines</t>
  </si>
  <si>
    <t>S1</t>
  </si>
  <si>
    <t>Adherence_to_guidelines</t>
  </si>
  <si>
    <t>Yes</t>
  </si>
  <si>
    <t>Accessibility-Navigation</t>
  </si>
  <si>
    <t>S2</t>
  </si>
  <si>
    <t>Accessibility-Alt-text/tag</t>
  </si>
  <si>
    <t>Calculation_Errors</t>
  </si>
  <si>
    <t>Incompleteness</t>
  </si>
  <si>
    <t>Casing</t>
  </si>
  <si>
    <t>Audio_quality</t>
  </si>
  <si>
    <t>Basic_Hygiene</t>
  </si>
  <si>
    <t>Animation</t>
  </si>
  <si>
    <t>Content_Migration</t>
  </si>
  <si>
    <t>Fix Not Required</t>
  </si>
  <si>
    <t>No</t>
  </si>
  <si>
    <t>Accessibility-Animation</t>
  </si>
  <si>
    <t>Dataset_Validation_Errors</t>
  </si>
  <si>
    <t>Standard_Flow</t>
  </si>
  <si>
    <t>Grammar</t>
  </si>
  <si>
    <t>Audio_script_mismatch</t>
  </si>
  <si>
    <t>Consistency</t>
  </si>
  <si>
    <t>Color_coding</t>
  </si>
  <si>
    <t>S3</t>
  </si>
  <si>
    <t>Optimization</t>
  </si>
  <si>
    <t>Accessibility-Screen reader compatible</t>
  </si>
  <si>
    <t>Accessibility-Colors</t>
  </si>
  <si>
    <t>Suggestion</t>
  </si>
  <si>
    <t>Interpretation</t>
  </si>
  <si>
    <t>Non_native_usage</t>
  </si>
  <si>
    <t>Background_noise</t>
  </si>
  <si>
    <t>Engagement</t>
  </si>
  <si>
    <t>Responsive_design</t>
  </si>
  <si>
    <t>Improvement</t>
  </si>
  <si>
    <t>Plagiarized_content</t>
  </si>
  <si>
    <t>Phrasing</t>
  </si>
  <si>
    <t>Difference_in_tone</t>
  </si>
  <si>
    <t>Sync</t>
  </si>
  <si>
    <t>Dimensions_and_aspect_ratio</t>
  </si>
  <si>
    <t>Accessibility-Open/Closed Captions</t>
  </si>
  <si>
    <t>Redundancy</t>
  </si>
  <si>
    <t>Punctuation</t>
  </si>
  <si>
    <t>Mispronunciation</t>
  </si>
  <si>
    <t>Font_spacing_alignment_indentation</t>
  </si>
  <si>
    <t>Source_Consistency</t>
  </si>
  <si>
    <t>Typo</t>
  </si>
  <si>
    <t>Spacing_between_sentences</t>
  </si>
  <si>
    <t>General_aesthetics</t>
  </si>
  <si>
    <t>Unrealistic_Scenario</t>
  </si>
  <si>
    <t>Graphics</t>
  </si>
  <si>
    <t>Headers_and_footers</t>
  </si>
  <si>
    <t>Template</t>
  </si>
  <si>
    <t>S.No.</t>
  </si>
  <si>
    <t>Review Item</t>
  </si>
  <si>
    <t>Defect</t>
  </si>
  <si>
    <t>Defect Type</t>
  </si>
  <si>
    <t>Defect Sub Type</t>
  </si>
  <si>
    <t>Defect Severity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</si>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</sst>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 wrapText="1"/>
      <protection locked="0"/>
    </xf>
    <xf numFmtId="0" fontId="4" fillId="0" borderId="11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5" borderId="13" xfId="0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/>
      <protection locked="0"/>
    </xf>
    <xf numFmtId="0" fontId="0" fillId="5" borderId="14" xfId="0" applyFill="1" applyBorder="1" applyAlignment="1" applyProtection="1">
      <alignment horizontal="center" vertical="center" wrapText="1"/>
      <protection locked="0"/>
    </xf>
    <xf numFmtId="0" fontId="4" fillId="6" borderId="14" xfId="0" applyFont="1" applyFill="1" applyBorder="1" applyAlignment="1" applyProtection="1">
      <alignment horizontal="center" vertical="center"/>
      <protection locked="0"/>
    </xf>
    <xf numFmtId="0" fontId="0" fillId="5" borderId="15" xfId="0" applyFill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.20\Prod%20Engineering\media_templates\media_orginal_templates\ansrS_QA_Tmplt_GE%20Revision%20QA%20Sheet_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Summary"/>
      <sheetName val="Project Details"/>
      <sheetName val="Scripts Review"/>
      <sheetName val="Scripts Copyedit"/>
      <sheetName val="Client Feedback 1"/>
      <sheetName val="Video Review "/>
      <sheetName val="Screenshots"/>
      <sheetName val="QA Spot Check"/>
      <sheetName val="Client Feedback 2"/>
      <sheetName val="Data validation new"/>
      <sheetName val="R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Formatting_and_Design</v>
          </cell>
        </row>
        <row r="3">
          <cell r="A3" t="str">
            <v>Concept_and_Calculation</v>
          </cell>
        </row>
        <row r="4">
          <cell r="A4" t="str">
            <v>Language_and_Grammar</v>
          </cell>
        </row>
        <row r="5">
          <cell r="A5" t="str">
            <v>Pedagogy</v>
          </cell>
        </row>
        <row r="6">
          <cell r="A6" t="str">
            <v>Suggestion</v>
          </cell>
        </row>
        <row r="7">
          <cell r="A7" t="str">
            <v>Improvement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D11" sqref="D11"/>
    </sheetView>
  </sheetViews>
  <sheetFormatPr defaultRowHeight="15" x14ac:dyDescent="0.25"/>
  <cols>
    <col min="1" max="1" width="22.85546875" customWidth="1"/>
    <col min="2" max="2" width="28.7109375" customWidth="1"/>
    <col min="3" max="3" width="51" customWidth="1"/>
    <col min="4" max="4" width="35.42578125" customWidth="1"/>
    <col min="5" max="5" width="40.5703125" bestFit="1" customWidth="1"/>
    <col min="6" max="6" width="29.7109375" bestFit="1" customWidth="1"/>
    <col min="7" max="7" width="16.140625" bestFit="1" customWidth="1"/>
    <col min="8" max="8" width="13.7109375" bestFit="1" customWidth="1"/>
    <col min="9" max="9" width="21.5703125" customWidth="1"/>
    <col min="10" max="10" width="13.42578125" customWidth="1"/>
  </cols>
  <sheetData>
    <row r="1" spans="1:10" ht="30.75" thickBot="1" x14ac:dyDescent="0.3">
      <c r="A1" s="15" t="s">
        <v>75</v>
      </c>
      <c r="B1" s="16" t="s">
        <v>76</v>
      </c>
      <c r="C1" s="17" t="s">
        <v>77</v>
      </c>
      <c r="D1" s="16" t="s">
        <v>78</v>
      </c>
      <c r="E1" s="18" t="s">
        <v>79</v>
      </c>
      <c r="F1" s="16" t="s">
        <v>80</v>
      </c>
      <c r="G1" s="16" t="s">
        <v>18</v>
      </c>
      <c r="H1" s="19" t="s">
        <v>81</v>
      </c>
      <c r="I1" s="20" t="s">
        <v>82</v>
      </c>
      <c r="J1" s="21" t="s">
        <v>19</v>
      </c>
    </row>
    <row r="2" spans="1:10" x14ac:dyDescent="0.25">
      <c r="A2" s="22" t="s">
        <v>75</v>
      </c>
      <c r="B2" s="23" t="s">
        <v>83</v>
      </c>
      <c r="C2" s="24" t="s">
        <v>84</v>
      </c>
      <c r="D2" s="23" t="s">
        <v>85</v>
      </c>
      <c r="E2" s="23" t="s">
        <v>85</v>
      </c>
      <c r="F2" s="25" t="s">
        <v>86</v>
      </c>
      <c r="G2" s="23" t="s">
        <v>18</v>
      </c>
      <c r="H2" s="23" t="s">
        <v>81</v>
      </c>
      <c r="I2" s="26" t="s">
        <v>82</v>
      </c>
      <c r="J2" s="23"/>
    </row>
    <row r="3" spans="1:10" x14ac:dyDescent="0.25">
      <c r="A3" s="27">
        <v>1</v>
      </c>
      <c r="B3" s="28"/>
      <c r="C3" s="29"/>
      <c r="D3" s="28" t="s">
        <v>20</v>
      </c>
      <c r="E3" s="28" t="s">
        <v>29</v>
      </c>
      <c r="F3" s="30" t="str">
        <f>IF($E3 &lt;&gt; "",VLOOKUP($E3,Defect_severity,2,FALSE),"")</f>
        <v>S2</v>
      </c>
      <c r="G3" s="28"/>
      <c r="H3" s="31"/>
      <c r="I3" s="32"/>
      <c r="J3" s="33"/>
    </row>
    <row r="4" spans="1:10" x14ac:dyDescent="0.25">
      <c r="A4" s="27">
        <f>A3+1</f>
        <v>2</v>
      </c>
      <c r="B4" s="28"/>
      <c r="C4" s="29"/>
      <c r="D4" s="28" t="s">
        <v>15</v>
      </c>
      <c r="E4" s="28" t="s">
        <v>44</v>
      </c>
      <c r="F4" s="30" t="str">
        <f>IF($E4 &lt;&gt; "",VLOOKUP($E4,Defect_severity,2,FALSE),"")</f>
        <v>S2</v>
      </c>
      <c r="G4" s="28"/>
      <c r="H4" s="31"/>
      <c r="I4" s="32"/>
      <c r="J4" s="33"/>
    </row>
    <row r="5" spans="1:10" x14ac:dyDescent="0.25">
      <c r="A5" s="27">
        <f t="shared" ref="A5:A53" si="0">A4+1</f>
        <v>3</v>
      </c>
      <c r="B5" s="28"/>
      <c r="C5" s="29"/>
      <c r="D5" s="28" t="s">
        <v>16</v>
      </c>
      <c r="E5" s="28" t="s">
        <v>36</v>
      </c>
      <c r="F5" s="30" t="str">
        <f>IF($E5 &lt;&gt; "",VLOOKUP($E5,Defect_severity,2,FALSE),"")</f>
        <v>S1</v>
      </c>
      <c r="G5" s="28"/>
      <c r="H5" s="31"/>
      <c r="I5" s="32"/>
      <c r="J5" s="33"/>
    </row>
    <row r="6" spans="1:10" x14ac:dyDescent="0.25">
      <c r="A6" s="27">
        <f t="shared" si="0"/>
        <v>4</v>
      </c>
      <c r="B6" s="28"/>
      <c r="C6" s="29"/>
      <c r="D6" s="28"/>
      <c r="E6" s="28"/>
      <c r="F6" s="30" t="str">
        <f>IF($E6 &lt;&gt; "",VLOOKUP($E6,Defect_severity,2,FALSE),"")</f>
        <v/>
      </c>
      <c r="G6" s="28"/>
      <c r="H6" s="31"/>
      <c r="I6" s="32"/>
      <c r="J6" s="33"/>
    </row>
    <row r="7" spans="1:10" x14ac:dyDescent="0.25">
      <c r="A7" s="27">
        <f t="shared" si="0"/>
        <v>5</v>
      </c>
      <c r="B7" s="28"/>
      <c r="C7" s="29"/>
      <c r="D7" s="28"/>
      <c r="E7" s="28"/>
      <c r="F7" s="30" t="str">
        <f>IF($E7 &lt;&gt; "",VLOOKUP($E7,Defect_severity,2,FALSE),"")</f>
        <v/>
      </c>
      <c r="G7" s="28"/>
      <c r="H7" s="31"/>
      <c r="I7" s="32"/>
      <c r="J7" s="33"/>
    </row>
    <row r="8" spans="1:10" x14ac:dyDescent="0.25">
      <c r="A8" s="27">
        <f t="shared" si="0"/>
        <v>6</v>
      </c>
      <c r="B8" s="28"/>
      <c r="C8" s="29"/>
      <c r="D8" s="28"/>
      <c r="E8" s="28"/>
      <c r="F8" s="30" t="str">
        <f>IF($E8 &lt;&gt; "",VLOOKUP($E8,Defect_severity,2,FALSE),"")</f>
        <v/>
      </c>
      <c r="G8" s="28"/>
      <c r="H8" s="31"/>
      <c r="I8" s="32"/>
      <c r="J8" s="33"/>
    </row>
    <row r="9" spans="1:10" x14ac:dyDescent="0.25">
      <c r="A9" s="27">
        <f t="shared" si="0"/>
        <v>7</v>
      </c>
      <c r="B9" s="28"/>
      <c r="C9" s="29"/>
      <c r="D9" s="28"/>
      <c r="E9" s="28"/>
      <c r="F9" s="30" t="str">
        <f>IF($E9 &lt;&gt; "",VLOOKUP($E9,Defect_severity,2,FALSE),"")</f>
        <v/>
      </c>
      <c r="G9" s="28"/>
      <c r="H9" s="31"/>
      <c r="I9" s="32"/>
      <c r="J9" s="33"/>
    </row>
    <row r="10" spans="1:10" x14ac:dyDescent="0.25">
      <c r="A10" s="27">
        <f t="shared" si="0"/>
        <v>8</v>
      </c>
      <c r="B10" s="28"/>
      <c r="C10" s="29"/>
      <c r="D10" s="28"/>
      <c r="E10" s="28"/>
      <c r="F10" s="30" t="str">
        <f>IF($E10 &lt;&gt; "",VLOOKUP($E10,Defect_severity,2,FALSE),"")</f>
        <v/>
      </c>
      <c r="G10" s="28"/>
      <c r="H10" s="31"/>
      <c r="I10" s="32"/>
      <c r="J10" s="33"/>
    </row>
    <row r="11" spans="1:10" x14ac:dyDescent="0.25">
      <c r="A11" s="27">
        <f t="shared" si="0"/>
        <v>9</v>
      </c>
      <c r="B11" s="28"/>
      <c r="C11" s="29"/>
      <c r="D11" s="28"/>
      <c r="E11" s="28"/>
      <c r="F11" s="30" t="str">
        <f>IF($E11 &lt;&gt; "",VLOOKUP($E11,Defect_severity,2,FALSE),"")</f>
        <v/>
      </c>
      <c r="G11" s="28"/>
      <c r="H11" s="31"/>
      <c r="I11" s="32"/>
      <c r="J11" s="33"/>
    </row>
    <row r="12" spans="1:10" x14ac:dyDescent="0.25">
      <c r="A12" s="27">
        <f t="shared" si="0"/>
        <v>10</v>
      </c>
      <c r="B12" s="28"/>
      <c r="C12" s="29"/>
      <c r="D12" s="28"/>
      <c r="E12" s="28"/>
      <c r="F12" s="30" t="str">
        <f>IF($E12 &lt;&gt; "",VLOOKUP($E12,Defect_severity,2,FALSE),"")</f>
        <v/>
      </c>
      <c r="G12" s="28"/>
      <c r="H12" s="31"/>
      <c r="I12" s="32"/>
      <c r="J12" s="33"/>
    </row>
    <row r="13" spans="1:10" x14ac:dyDescent="0.25">
      <c r="A13" s="27">
        <f t="shared" si="0"/>
        <v>11</v>
      </c>
      <c r="B13" s="28"/>
      <c r="C13" s="29"/>
      <c r="D13" s="28"/>
      <c r="E13" s="28"/>
      <c r="F13" s="30" t="str">
        <f>IF($E13 &lt;&gt; "",VLOOKUP($E13,Defect_severity,2,FALSE),"")</f>
        <v/>
      </c>
      <c r="G13" s="28"/>
      <c r="H13" s="31"/>
      <c r="I13" s="32"/>
      <c r="J13" s="33"/>
    </row>
    <row r="14" spans="1:10" x14ac:dyDescent="0.25">
      <c r="A14" s="27">
        <f t="shared" si="0"/>
        <v>12</v>
      </c>
      <c r="B14" s="28"/>
      <c r="C14" s="29"/>
      <c r="D14" s="28"/>
      <c r="E14" s="28"/>
      <c r="F14" s="30" t="str">
        <f>IF($E14 &lt;&gt; "",VLOOKUP($E14,Defect_severity,2,FALSE),"")</f>
        <v/>
      </c>
      <c r="G14" s="28"/>
      <c r="H14" s="31"/>
      <c r="I14" s="32"/>
      <c r="J14" s="33"/>
    </row>
    <row r="15" spans="1:10" x14ac:dyDescent="0.25">
      <c r="A15" s="27">
        <f t="shared" si="0"/>
        <v>13</v>
      </c>
      <c r="B15" s="28"/>
      <c r="C15" s="29"/>
      <c r="D15" s="28"/>
      <c r="E15" s="28"/>
      <c r="F15" s="30" t="str">
        <f>IF($E15 &lt;&gt; "",VLOOKUP($E15,Defect_severity,2,FALSE),"")</f>
        <v/>
      </c>
      <c r="G15" s="28"/>
      <c r="H15" s="31"/>
      <c r="I15" s="32"/>
      <c r="J15" s="33"/>
    </row>
    <row r="16" spans="1:10" x14ac:dyDescent="0.25">
      <c r="A16" s="27">
        <f t="shared" si="0"/>
        <v>14</v>
      </c>
      <c r="B16" s="28"/>
      <c r="C16" s="29"/>
      <c r="D16" s="28"/>
      <c r="E16" s="28"/>
      <c r="F16" s="30" t="str">
        <f>IF($E16 &lt;&gt; "",VLOOKUP($E16,Defect_severity,2,FALSE),"")</f>
        <v/>
      </c>
      <c r="G16" s="28"/>
      <c r="H16" s="31"/>
      <c r="I16" s="32"/>
      <c r="J16" s="33"/>
    </row>
    <row r="17" spans="1:10" x14ac:dyDescent="0.25">
      <c r="A17" s="27">
        <f t="shared" si="0"/>
        <v>15</v>
      </c>
      <c r="B17" s="28"/>
      <c r="C17" s="29"/>
      <c r="D17" s="28"/>
      <c r="E17" s="28"/>
      <c r="F17" s="30" t="str">
        <f>IF($E17 &lt;&gt; "",VLOOKUP($E17,Defect_severity,2,FALSE),"")</f>
        <v/>
      </c>
      <c r="G17" s="28"/>
      <c r="H17" s="31"/>
      <c r="I17" s="32"/>
      <c r="J17" s="33"/>
    </row>
    <row r="18" spans="1:10" x14ac:dyDescent="0.25">
      <c r="A18" s="27">
        <f t="shared" si="0"/>
        <v>16</v>
      </c>
      <c r="B18" s="28"/>
      <c r="C18" s="29"/>
      <c r="D18" s="28"/>
      <c r="E18" s="28"/>
      <c r="F18" s="30" t="str">
        <f>IF($E18 &lt;&gt; "",VLOOKUP($E18,Defect_severity,2,FALSE),"")</f>
        <v/>
      </c>
      <c r="G18" s="28"/>
      <c r="H18" s="31"/>
      <c r="I18" s="32"/>
      <c r="J18" s="33"/>
    </row>
    <row r="19" spans="1:10" x14ac:dyDescent="0.25">
      <c r="A19" s="27">
        <f t="shared" si="0"/>
        <v>17</v>
      </c>
      <c r="B19" s="28"/>
      <c r="C19" s="29"/>
      <c r="D19" s="28"/>
      <c r="E19" s="28"/>
      <c r="F19" s="30" t="str">
        <f>IF($E19 &lt;&gt; "",VLOOKUP($E19,Defect_severity,2,FALSE),"")</f>
        <v/>
      </c>
      <c r="G19" s="28"/>
      <c r="H19" s="31"/>
      <c r="I19" s="32"/>
      <c r="J19" s="33"/>
    </row>
    <row r="20" spans="1:10" x14ac:dyDescent="0.25">
      <c r="A20" s="27">
        <f t="shared" si="0"/>
        <v>18</v>
      </c>
      <c r="B20" s="28"/>
      <c r="C20" s="29"/>
      <c r="D20" s="28"/>
      <c r="E20" s="28"/>
      <c r="F20" s="30" t="str">
        <f>IF($E20 &lt;&gt; "",VLOOKUP($E20,Defect_severity,2,FALSE),"")</f>
        <v/>
      </c>
      <c r="G20" s="28"/>
      <c r="H20" s="31"/>
      <c r="I20" s="32"/>
      <c r="J20" s="33"/>
    </row>
    <row r="21" spans="1:10" x14ac:dyDescent="0.25">
      <c r="A21" s="27">
        <f t="shared" si="0"/>
        <v>19</v>
      </c>
      <c r="B21" s="28"/>
      <c r="C21" s="29"/>
      <c r="D21" s="28"/>
      <c r="E21" s="28"/>
      <c r="F21" s="30" t="str">
        <f>IF($E21 &lt;&gt; "",VLOOKUP($E21,Defect_severity,2,FALSE),"")</f>
        <v/>
      </c>
      <c r="G21" s="28"/>
      <c r="H21" s="31"/>
      <c r="I21" s="32"/>
      <c r="J21" s="33"/>
    </row>
    <row r="22" spans="1:10" x14ac:dyDescent="0.25">
      <c r="A22" s="27">
        <f t="shared" si="0"/>
        <v>20</v>
      </c>
      <c r="B22" s="28"/>
      <c r="C22" s="29"/>
      <c r="D22" s="28"/>
      <c r="E22" s="28"/>
      <c r="F22" s="30" t="str">
        <f>IF($E22 &lt;&gt; "",VLOOKUP($E22,Defect_severity,2,FALSE),"")</f>
        <v/>
      </c>
      <c r="G22" s="28"/>
      <c r="H22" s="31"/>
      <c r="I22" s="32"/>
      <c r="J22" s="33"/>
    </row>
    <row r="23" spans="1:10" x14ac:dyDescent="0.25">
      <c r="A23" s="27">
        <f t="shared" si="0"/>
        <v>21</v>
      </c>
      <c r="B23" s="28"/>
      <c r="C23" s="29"/>
      <c r="D23" s="28"/>
      <c r="E23" s="28"/>
      <c r="F23" s="30" t="str">
        <f>IF($E23 &lt;&gt; "",VLOOKUP($E23,Defect_severity,2,FALSE),"")</f>
        <v/>
      </c>
      <c r="G23" s="28"/>
      <c r="H23" s="31"/>
      <c r="I23" s="32"/>
      <c r="J23" s="33"/>
    </row>
    <row r="24" spans="1:10" x14ac:dyDescent="0.25">
      <c r="A24" s="27">
        <f t="shared" si="0"/>
        <v>22</v>
      </c>
      <c r="B24" s="28"/>
      <c r="C24" s="29"/>
      <c r="D24" s="28"/>
      <c r="E24" s="28"/>
      <c r="F24" s="30" t="str">
        <f>IF($E24 &lt;&gt; "",VLOOKUP($E24,Defect_severity,2,FALSE),"")</f>
        <v/>
      </c>
      <c r="G24" s="28"/>
      <c r="H24" s="31"/>
      <c r="I24" s="32"/>
      <c r="J24" s="33"/>
    </row>
    <row r="25" spans="1:10" x14ac:dyDescent="0.25">
      <c r="A25" s="27">
        <f t="shared" si="0"/>
        <v>23</v>
      </c>
      <c r="B25" s="28"/>
      <c r="C25" s="29"/>
      <c r="D25" s="28"/>
      <c r="E25" s="28"/>
      <c r="F25" s="30" t="str">
        <f>IF($E25 &lt;&gt; "",VLOOKUP($E25,Defect_severity,2,FALSE),"")</f>
        <v/>
      </c>
      <c r="G25" s="28"/>
      <c r="H25" s="31"/>
      <c r="I25" s="32"/>
      <c r="J25" s="33"/>
    </row>
    <row r="26" spans="1:10" x14ac:dyDescent="0.25">
      <c r="A26" s="27">
        <f t="shared" si="0"/>
        <v>24</v>
      </c>
      <c r="B26" s="28"/>
      <c r="C26" s="29"/>
      <c r="D26" s="28"/>
      <c r="E26" s="28"/>
      <c r="F26" s="30" t="str">
        <f>IF($E26 &lt;&gt; "",VLOOKUP($E26,Defect_severity,2,FALSE),"")</f>
        <v/>
      </c>
      <c r="G26" s="28"/>
      <c r="H26" s="31"/>
      <c r="I26" s="32"/>
      <c r="J26" s="33"/>
    </row>
    <row r="27" spans="1:10" x14ac:dyDescent="0.25">
      <c r="A27" s="27">
        <f t="shared" si="0"/>
        <v>25</v>
      </c>
      <c r="B27" s="28"/>
      <c r="C27" s="29"/>
      <c r="D27" s="28"/>
      <c r="E27" s="28"/>
      <c r="F27" s="30" t="str">
        <f>IF($E27 &lt;&gt; "",VLOOKUP($E27,Defect_severity,2,FALSE),"")</f>
        <v/>
      </c>
      <c r="G27" s="28"/>
      <c r="H27" s="31"/>
      <c r="I27" s="32"/>
      <c r="J27" s="33"/>
    </row>
    <row r="28" spans="1:10" x14ac:dyDescent="0.25">
      <c r="A28" s="27">
        <f t="shared" si="0"/>
        <v>26</v>
      </c>
      <c r="B28" s="28"/>
      <c r="C28" s="29"/>
      <c r="D28" s="28"/>
      <c r="E28" s="28"/>
      <c r="F28" s="30" t="str">
        <f>IF($E28 &lt;&gt; "",VLOOKUP($E28,Defect_severity,2,FALSE),"")</f>
        <v/>
      </c>
      <c r="G28" s="28"/>
      <c r="H28" s="31"/>
      <c r="I28" s="32"/>
      <c r="J28" s="33"/>
    </row>
    <row r="29" spans="1:10" x14ac:dyDescent="0.25">
      <c r="A29" s="27">
        <f t="shared" si="0"/>
        <v>27</v>
      </c>
      <c r="B29" s="28"/>
      <c r="C29" s="29"/>
      <c r="D29" s="28"/>
      <c r="E29" s="28"/>
      <c r="F29" s="30" t="str">
        <f>IF($E29 &lt;&gt; "",VLOOKUP($E29,Defect_severity,2,FALSE),"")</f>
        <v/>
      </c>
      <c r="G29" s="28"/>
      <c r="H29" s="31"/>
      <c r="I29" s="32"/>
      <c r="J29" s="33"/>
    </row>
    <row r="30" spans="1:10" x14ac:dyDescent="0.25">
      <c r="A30" s="27">
        <f t="shared" si="0"/>
        <v>28</v>
      </c>
      <c r="B30" s="28"/>
      <c r="C30" s="29"/>
      <c r="D30" s="28"/>
      <c r="E30" s="28"/>
      <c r="F30" s="30" t="str">
        <f>IF($E30 &lt;&gt; "",VLOOKUP($E30,Defect_severity,2,FALSE),"")</f>
        <v/>
      </c>
      <c r="G30" s="28"/>
      <c r="H30" s="31"/>
      <c r="I30" s="32"/>
      <c r="J30" s="33"/>
    </row>
    <row r="31" spans="1:10" x14ac:dyDescent="0.25">
      <c r="A31" s="27">
        <f t="shared" si="0"/>
        <v>29</v>
      </c>
      <c r="B31" s="28"/>
      <c r="C31" s="29"/>
      <c r="D31" s="28"/>
      <c r="E31" s="28"/>
      <c r="F31" s="30" t="str">
        <f>IF($E31 &lt;&gt; "",VLOOKUP($E31,Defect_severity,2,FALSE),"")</f>
        <v/>
      </c>
      <c r="G31" s="28"/>
      <c r="H31" s="31"/>
      <c r="I31" s="32"/>
      <c r="J31" s="33"/>
    </row>
    <row r="32" spans="1:10" x14ac:dyDescent="0.25">
      <c r="A32" s="27">
        <f t="shared" si="0"/>
        <v>30</v>
      </c>
      <c r="B32" s="28"/>
      <c r="C32" s="29"/>
      <c r="D32" s="28"/>
      <c r="E32" s="28"/>
      <c r="F32" s="30" t="str">
        <f>IF($E32 &lt;&gt; "",VLOOKUP($E32,Defect_severity,2,FALSE),"")</f>
        <v/>
      </c>
      <c r="G32" s="28"/>
      <c r="H32" s="31"/>
      <c r="I32" s="32"/>
      <c r="J32" s="33"/>
    </row>
    <row r="33" spans="1:10" x14ac:dyDescent="0.25">
      <c r="A33" s="27">
        <f t="shared" si="0"/>
        <v>31</v>
      </c>
      <c r="B33" s="28"/>
      <c r="C33" s="29"/>
      <c r="D33" s="28"/>
      <c r="E33" s="28"/>
      <c r="F33" s="30" t="str">
        <f>IF($E33 &lt;&gt; "",VLOOKUP($E33,Defect_severity,2,FALSE),"")</f>
        <v/>
      </c>
      <c r="G33" s="28"/>
      <c r="H33" s="31"/>
      <c r="I33" s="32"/>
      <c r="J33" s="33"/>
    </row>
    <row r="34" spans="1:10" x14ac:dyDescent="0.25">
      <c r="A34" s="27">
        <f t="shared" si="0"/>
        <v>32</v>
      </c>
      <c r="B34" s="28"/>
      <c r="C34" s="29"/>
      <c r="D34" s="28"/>
      <c r="E34" s="28"/>
      <c r="F34" s="30" t="str">
        <f>IF($E34 &lt;&gt; "",VLOOKUP($E34,Defect_severity,2,FALSE),"")</f>
        <v/>
      </c>
      <c r="G34" s="28"/>
      <c r="H34" s="31"/>
      <c r="I34" s="32"/>
      <c r="J34" s="33"/>
    </row>
    <row r="35" spans="1:10" x14ac:dyDescent="0.25">
      <c r="A35" s="27">
        <f t="shared" si="0"/>
        <v>33</v>
      </c>
      <c r="B35" s="28"/>
      <c r="C35" s="29"/>
      <c r="D35" s="28"/>
      <c r="E35" s="28"/>
      <c r="F35" s="30" t="str">
        <f>IF($E35 &lt;&gt; "",VLOOKUP($E35,Defect_severity,2,FALSE),"")</f>
        <v/>
      </c>
      <c r="G35" s="28"/>
      <c r="H35" s="31"/>
      <c r="I35" s="32"/>
      <c r="J35" s="33"/>
    </row>
    <row r="36" spans="1:10" x14ac:dyDescent="0.25">
      <c r="A36" s="27">
        <f t="shared" si="0"/>
        <v>34</v>
      </c>
      <c r="B36" s="28"/>
      <c r="C36" s="29"/>
      <c r="D36" s="28"/>
      <c r="E36" s="28"/>
      <c r="F36" s="30" t="str">
        <f>IF($E36 &lt;&gt; "",VLOOKUP($E36,Defect_severity,2,FALSE),"")</f>
        <v/>
      </c>
      <c r="G36" s="28"/>
      <c r="H36" s="31"/>
      <c r="I36" s="32"/>
      <c r="J36" s="33"/>
    </row>
    <row r="37" spans="1:10" x14ac:dyDescent="0.25">
      <c r="A37" s="27">
        <f t="shared" si="0"/>
        <v>35</v>
      </c>
      <c r="B37" s="28"/>
      <c r="C37" s="29"/>
      <c r="D37" s="28"/>
      <c r="E37" s="28"/>
      <c r="F37" s="30" t="str">
        <f>IF($E37 &lt;&gt; "",VLOOKUP($E37,Defect_severity,2,FALSE),"")</f>
        <v/>
      </c>
      <c r="G37" s="28"/>
      <c r="H37" s="31"/>
      <c r="I37" s="32"/>
      <c r="J37" s="33"/>
    </row>
    <row r="38" spans="1:10" x14ac:dyDescent="0.25">
      <c r="A38" s="27">
        <f t="shared" si="0"/>
        <v>36</v>
      </c>
      <c r="B38" s="28"/>
      <c r="C38" s="29"/>
      <c r="D38" s="28"/>
      <c r="E38" s="28"/>
      <c r="F38" s="30" t="str">
        <f>IF($E38 &lt;&gt; "",VLOOKUP($E38,Defect_severity,2,FALSE),"")</f>
        <v/>
      </c>
      <c r="G38" s="28"/>
      <c r="H38" s="31"/>
      <c r="I38" s="32"/>
      <c r="J38" s="33"/>
    </row>
    <row r="39" spans="1:10" x14ac:dyDescent="0.25">
      <c r="A39" s="27">
        <f t="shared" si="0"/>
        <v>37</v>
      </c>
      <c r="B39" s="28"/>
      <c r="C39" s="29"/>
      <c r="D39" s="28"/>
      <c r="E39" s="28"/>
      <c r="F39" s="30" t="str">
        <f>IF($E39 &lt;&gt; "",VLOOKUP($E39,Defect_severity,2,FALSE),"")</f>
        <v/>
      </c>
      <c r="G39" s="28"/>
      <c r="H39" s="31"/>
      <c r="I39" s="32"/>
      <c r="J39" s="33"/>
    </row>
    <row r="40" spans="1:10" x14ac:dyDescent="0.25">
      <c r="A40" s="27">
        <f t="shared" si="0"/>
        <v>38</v>
      </c>
      <c r="B40" s="28"/>
      <c r="C40" s="29"/>
      <c r="D40" s="28"/>
      <c r="E40" s="28"/>
      <c r="F40" s="30" t="str">
        <f>IF($E40 &lt;&gt; "",VLOOKUP($E40,Defect_severity,2,FALSE),"")</f>
        <v/>
      </c>
      <c r="G40" s="28"/>
      <c r="H40" s="31"/>
      <c r="I40" s="32"/>
      <c r="J40" s="33"/>
    </row>
    <row r="41" spans="1:10" x14ac:dyDescent="0.25">
      <c r="A41" s="27">
        <f t="shared" si="0"/>
        <v>39</v>
      </c>
      <c r="B41" s="28"/>
      <c r="C41" s="29"/>
      <c r="D41" s="28"/>
      <c r="E41" s="28"/>
      <c r="F41" s="30" t="str">
        <f>IF($E41 &lt;&gt; "",VLOOKUP($E41,Defect_severity,2,FALSE),"")</f>
        <v/>
      </c>
      <c r="G41" s="28"/>
      <c r="H41" s="31"/>
      <c r="I41" s="32"/>
      <c r="J41" s="33"/>
    </row>
    <row r="42" spans="1:10" x14ac:dyDescent="0.25">
      <c r="A42" s="27">
        <f t="shared" si="0"/>
        <v>40</v>
      </c>
      <c r="B42" s="28"/>
      <c r="C42" s="29"/>
      <c r="D42" s="28"/>
      <c r="E42" s="28"/>
      <c r="F42" s="30" t="str">
        <f>IF($E42 &lt;&gt; "",VLOOKUP($E42,Defect_severity,2,FALSE),"")</f>
        <v/>
      </c>
      <c r="G42" s="28"/>
      <c r="H42" s="31"/>
      <c r="I42" s="32"/>
      <c r="J42" s="33"/>
    </row>
    <row r="43" spans="1:10" x14ac:dyDescent="0.25">
      <c r="A43" s="27">
        <f t="shared" si="0"/>
        <v>41</v>
      </c>
      <c r="B43" s="28"/>
      <c r="C43" s="29"/>
      <c r="D43" s="28"/>
      <c r="E43" s="28"/>
      <c r="F43" s="30" t="str">
        <f>IF($E43 &lt;&gt; "",VLOOKUP($E43,Defect_severity,2,FALSE),"")</f>
        <v/>
      </c>
      <c r="G43" s="28"/>
      <c r="H43" s="31"/>
      <c r="I43" s="32"/>
      <c r="J43" s="33"/>
    </row>
    <row r="44" spans="1:10" x14ac:dyDescent="0.25">
      <c r="A44" s="27">
        <f t="shared" si="0"/>
        <v>42</v>
      </c>
      <c r="B44" s="28"/>
      <c r="C44" s="29"/>
      <c r="D44" s="28"/>
      <c r="E44" s="28"/>
      <c r="F44" s="30" t="str">
        <f>IF($E44 &lt;&gt; "",VLOOKUP($E44,Defect_severity,2,FALSE),"")</f>
        <v/>
      </c>
      <c r="G44" s="28"/>
      <c r="H44" s="31"/>
      <c r="I44" s="32"/>
      <c r="J44" s="33"/>
    </row>
    <row r="45" spans="1:10" x14ac:dyDescent="0.25">
      <c r="A45" s="27">
        <f t="shared" si="0"/>
        <v>43</v>
      </c>
      <c r="B45" s="28"/>
      <c r="C45" s="29"/>
      <c r="D45" s="28"/>
      <c r="E45" s="28"/>
      <c r="F45" s="30" t="str">
        <f>IF($E45 &lt;&gt; "",VLOOKUP($E45,Defect_severity,2,FALSE),"")</f>
        <v/>
      </c>
      <c r="G45" s="28"/>
      <c r="H45" s="31"/>
      <c r="I45" s="32"/>
      <c r="J45" s="33"/>
    </row>
    <row r="46" spans="1:10" x14ac:dyDescent="0.25">
      <c r="A46" s="27">
        <f t="shared" si="0"/>
        <v>44</v>
      </c>
      <c r="B46" s="28"/>
      <c r="C46" s="29"/>
      <c r="D46" s="28"/>
      <c r="E46" s="28"/>
      <c r="F46" s="30" t="str">
        <f>IF($E46 &lt;&gt; "",VLOOKUP($E46,Defect_severity,2,FALSE),"")</f>
        <v/>
      </c>
      <c r="G46" s="28"/>
      <c r="H46" s="31"/>
      <c r="I46" s="32"/>
      <c r="J46" s="33"/>
    </row>
    <row r="47" spans="1:10" x14ac:dyDescent="0.25">
      <c r="A47" s="27">
        <f t="shared" si="0"/>
        <v>45</v>
      </c>
      <c r="B47" s="28"/>
      <c r="C47" s="29"/>
      <c r="D47" s="28"/>
      <c r="E47" s="28"/>
      <c r="F47" s="30" t="str">
        <f>IF($E47 &lt;&gt; "",VLOOKUP($E47,Defect_severity,2,FALSE),"")</f>
        <v/>
      </c>
      <c r="G47" s="28"/>
      <c r="H47" s="31"/>
      <c r="I47" s="32"/>
      <c r="J47" s="33"/>
    </row>
    <row r="48" spans="1:10" x14ac:dyDescent="0.25">
      <c r="A48" s="27">
        <f t="shared" si="0"/>
        <v>46</v>
      </c>
      <c r="B48" s="28"/>
      <c r="C48" s="29"/>
      <c r="D48" s="28"/>
      <c r="E48" s="28"/>
      <c r="F48" s="30" t="str">
        <f>IF($E48 &lt;&gt; "",VLOOKUP($E48,Defect_severity,2,FALSE),"")</f>
        <v/>
      </c>
      <c r="G48" s="28"/>
      <c r="H48" s="31"/>
      <c r="I48" s="32"/>
      <c r="J48" s="33"/>
    </row>
    <row r="49" spans="1:10" x14ac:dyDescent="0.25">
      <c r="A49" s="27">
        <f t="shared" si="0"/>
        <v>47</v>
      </c>
      <c r="B49" s="28"/>
      <c r="C49" s="29"/>
      <c r="D49" s="28"/>
      <c r="E49" s="28"/>
      <c r="F49" s="30" t="str">
        <f>IF($E49 &lt;&gt; "",VLOOKUP($E49,Defect_severity,2,FALSE),"")</f>
        <v/>
      </c>
      <c r="G49" s="28"/>
      <c r="H49" s="31"/>
      <c r="I49" s="32"/>
      <c r="J49" s="33"/>
    </row>
    <row r="50" spans="1:10" x14ac:dyDescent="0.25">
      <c r="A50" s="27">
        <f t="shared" si="0"/>
        <v>48</v>
      </c>
      <c r="B50" s="28"/>
      <c r="C50" s="29"/>
      <c r="D50" s="28"/>
      <c r="E50" s="28"/>
      <c r="F50" s="30" t="str">
        <f>IF($E50 &lt;&gt; "",VLOOKUP($E50,Defect_severity,2,FALSE),"")</f>
        <v/>
      </c>
      <c r="G50" s="28"/>
      <c r="H50" s="31"/>
      <c r="I50" s="32"/>
      <c r="J50" s="33"/>
    </row>
    <row r="51" spans="1:10" x14ac:dyDescent="0.25">
      <c r="A51" s="27">
        <f t="shared" si="0"/>
        <v>49</v>
      </c>
      <c r="B51" s="28"/>
      <c r="C51" s="29"/>
      <c r="D51" s="28"/>
      <c r="E51" s="28"/>
      <c r="F51" s="30" t="str">
        <f>IF($E51 &lt;&gt; "",VLOOKUP($E51,Defect_severity,2,FALSE),"")</f>
        <v/>
      </c>
      <c r="G51" s="28"/>
      <c r="H51" s="31"/>
      <c r="I51" s="32"/>
      <c r="J51" s="33"/>
    </row>
    <row r="52" spans="1:10" x14ac:dyDescent="0.25">
      <c r="A52" s="27">
        <f t="shared" si="0"/>
        <v>50</v>
      </c>
      <c r="B52" s="28"/>
      <c r="C52" s="29"/>
      <c r="D52" s="28"/>
      <c r="E52" s="28"/>
      <c r="F52" s="30" t="str">
        <f>IF($E52 &lt;&gt; "",VLOOKUP($E52,Defect_severity,2,FALSE),"")</f>
        <v/>
      </c>
      <c r="G52" s="28"/>
      <c r="H52" s="31"/>
      <c r="I52" s="32"/>
      <c r="J52" s="33"/>
    </row>
    <row r="53" spans="1:10" x14ac:dyDescent="0.25">
      <c r="A53" s="27">
        <f t="shared" si="0"/>
        <v>51</v>
      </c>
      <c r="B53" s="28"/>
      <c r="C53" s="29"/>
      <c r="D53" s="28"/>
      <c r="E53" s="28"/>
      <c r="F53" s="30" t="str">
        <f>IF($E53 &lt;&gt; "",VLOOKUP($E53,Defect_severity,2,FALSE),"")</f>
        <v/>
      </c>
      <c r="G53" s="28"/>
      <c r="H53" s="31"/>
      <c r="I53" s="32"/>
      <c r="J53" s="33"/>
    </row>
  </sheetData>
  <sheetProtection sheet="1" objects="1" scenarios="1"/>
  <dataValidations count="3">
    <dataValidation type="list" allowBlank="1" showInputMessage="1" showErrorMessage="1" sqref="J3:J53">
      <formula1>Passed</formula1>
    </dataValidation>
    <dataValidation type="list" allowBlank="1" showInputMessage="1" showErrorMessage="1" sqref="G3:G53">
      <formula1>"Fixed,No Fix Required"</formula1>
    </dataValidation>
    <dataValidation type="list" allowBlank="1" showInputMessage="1" showErrorMessage="1" promptTitle="Note" prompt="Please select an item from the  drop down list  in column E for a list to be populated here." sqref="E3:E53">
      <formula1>INDIRECT(INDIRECT("RC[-1]",0))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 new'!$E$2:$E$11</xm:f>
          </x14:formula1>
          <xm:sqref>D3:D53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5"/>
  <sheetViews>
    <sheetView workbookViewId="0"/>
  </sheetViews>
  <sheetFormatPr defaultRowHeight="15" x14ac:dyDescent="0.25"/>
  <cols>
    <col min="1" max="3" width="24.42578125" style="5" bestFit="1" customWidth="1"/>
    <col min="4" max="4" width="21.7109375" style="5" bestFit="1" customWidth="1"/>
    <col min="5" max="10" width="30.28515625" style="5" bestFit="1" customWidth="1"/>
    <col min="11" max="11" width="2" style="5" customWidth="1"/>
    <col min="12" max="12" width="24.5703125" style="5" bestFit="1" customWidth="1"/>
    <col min="13" max="13" width="9.7109375" style="5" bestFit="1" customWidth="1"/>
    <col min="14" max="14" width="1.28515625" style="5" customWidth="1"/>
    <col min="15" max="15" width="24.5703125" style="5" bestFit="1" customWidth="1"/>
    <col min="16" max="16" width="9.7109375" style="5" bestFit="1" customWidth="1"/>
    <col min="17" max="17" width="0.85546875" style="5" customWidth="1"/>
    <col min="18" max="18" width="24.28515625" style="5" bestFit="1" customWidth="1"/>
    <col min="19" max="19" width="9.7109375" style="5" bestFit="1" customWidth="1"/>
    <col min="20" max="20" width="1.28515625" style="5" customWidth="1"/>
    <col min="21" max="21" width="27.28515625" style="5" bestFit="1" customWidth="1"/>
    <col min="22" max="22" width="9.7109375" style="5" bestFit="1" customWidth="1"/>
    <col min="23" max="23" width="1" style="5" customWidth="1"/>
    <col min="24" max="24" width="24.28515625" style="5" bestFit="1" customWidth="1"/>
    <col min="25" max="25" width="9.7109375" style="5" bestFit="1" customWidth="1"/>
    <col min="26" max="26" width="1.140625" style="5" customWidth="1"/>
    <col min="27" max="27" width="34.85546875" style="5" bestFit="1" customWidth="1"/>
    <col min="28" max="28" width="9.7109375" style="5" bestFit="1" customWidth="1"/>
    <col min="29" max="29" width="1" style="5" customWidth="1"/>
    <col min="30" max="30" width="30" style="5" bestFit="1" customWidth="1"/>
    <col min="31" max="31" width="9.7109375" style="5" bestFit="1" customWidth="1"/>
    <col min="32" max="32" width="0.85546875" style="5" customWidth="1"/>
    <col min="33" max="33" width="5.85546875" style="5" bestFit="1" customWidth="1"/>
    <col min="34" max="34" width="9.140625" style="5"/>
    <col min="35" max="35" width="36.28515625" style="5" bestFit="1" customWidth="1"/>
    <col min="36" max="36" width="9.28515625" style="5" customWidth="1"/>
    <col min="37" max="37" width="9.140625" style="5"/>
    <col min="38" max="38" width="34.85546875" style="5" bestFit="1" customWidth="1"/>
    <col min="39" max="39" width="9.7109375" style="5" bestFit="1" customWidth="1"/>
    <col min="40" max="40" width="23.85546875" style="5" bestFit="1" customWidth="1"/>
    <col min="41" max="16384" width="9.140625" style="5"/>
  </cols>
  <sheetData>
    <row r="1" spans="1:40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4" t="s">
        <v>10</v>
      </c>
      <c r="M1" s="4" t="s">
        <v>11</v>
      </c>
      <c r="O1" s="4" t="s">
        <v>12</v>
      </c>
      <c r="P1" s="4" t="s">
        <v>11</v>
      </c>
      <c r="R1" s="4" t="s">
        <v>13</v>
      </c>
      <c r="S1" s="4" t="s">
        <v>11</v>
      </c>
      <c r="U1" s="4" t="s">
        <v>14</v>
      </c>
      <c r="V1" s="4" t="s">
        <v>11</v>
      </c>
      <c r="X1" s="4" t="s">
        <v>15</v>
      </c>
      <c r="Y1" s="4" t="s">
        <v>11</v>
      </c>
      <c r="AA1" s="4" t="s">
        <v>16</v>
      </c>
      <c r="AB1" s="4" t="s">
        <v>11</v>
      </c>
      <c r="AD1" s="4" t="s">
        <v>17</v>
      </c>
      <c r="AE1" s="4" t="s">
        <v>11</v>
      </c>
      <c r="AG1" s="4" t="s">
        <v>18</v>
      </c>
      <c r="AH1" s="6" t="s">
        <v>19</v>
      </c>
      <c r="AI1" s="4" t="s">
        <v>20</v>
      </c>
      <c r="AJ1" s="4" t="s">
        <v>11</v>
      </c>
      <c r="AL1" s="4" t="s">
        <v>21</v>
      </c>
      <c r="AM1" s="4" t="s">
        <v>11</v>
      </c>
      <c r="AN1" s="4" t="s">
        <v>22</v>
      </c>
    </row>
    <row r="2" spans="1:40" x14ac:dyDescent="0.25">
      <c r="A2" s="7" t="s">
        <v>16</v>
      </c>
      <c r="B2" s="8" t="s">
        <v>13</v>
      </c>
      <c r="C2" s="7" t="s">
        <v>16</v>
      </c>
      <c r="D2" s="7" t="s">
        <v>14</v>
      </c>
      <c r="E2" s="7" t="s">
        <v>20</v>
      </c>
      <c r="F2" s="7" t="s">
        <v>20</v>
      </c>
      <c r="G2" s="7" t="s">
        <v>20</v>
      </c>
      <c r="H2" s="7" t="s">
        <v>20</v>
      </c>
      <c r="I2" s="7" t="s">
        <v>20</v>
      </c>
      <c r="J2" s="7" t="s">
        <v>20</v>
      </c>
      <c r="K2" s="3"/>
      <c r="L2" s="9" t="s">
        <v>23</v>
      </c>
      <c r="M2" s="10" t="s">
        <v>24</v>
      </c>
      <c r="O2" s="9" t="s">
        <v>23</v>
      </c>
      <c r="P2" s="10" t="s">
        <v>24</v>
      </c>
      <c r="R2" s="9" t="s">
        <v>25</v>
      </c>
      <c r="S2" s="10" t="s">
        <v>24</v>
      </c>
      <c r="U2" s="9" t="s">
        <v>25</v>
      </c>
      <c r="V2" s="10" t="s">
        <v>24</v>
      </c>
      <c r="X2" s="9" t="s">
        <v>25</v>
      </c>
      <c r="Y2" s="10" t="s">
        <v>24</v>
      </c>
      <c r="AA2" s="9" t="s">
        <v>25</v>
      </c>
      <c r="AB2" s="10" t="s">
        <v>24</v>
      </c>
      <c r="AD2" s="9" t="s">
        <v>25</v>
      </c>
      <c r="AE2" s="10" t="s">
        <v>24</v>
      </c>
      <c r="AG2" s="10" t="s">
        <v>18</v>
      </c>
      <c r="AH2" s="11" t="s">
        <v>26</v>
      </c>
      <c r="AI2" s="10" t="s">
        <v>27</v>
      </c>
      <c r="AJ2" s="10" t="s">
        <v>28</v>
      </c>
      <c r="AL2" s="10" t="s">
        <v>29</v>
      </c>
      <c r="AM2" s="10" t="s">
        <v>28</v>
      </c>
      <c r="AN2" s="10">
        <v>1</v>
      </c>
    </row>
    <row r="3" spans="1:40" x14ac:dyDescent="0.25">
      <c r="A3" s="7" t="s">
        <v>10</v>
      </c>
      <c r="B3" s="8" t="s">
        <v>10</v>
      </c>
      <c r="C3" s="7" t="s">
        <v>10</v>
      </c>
      <c r="D3" s="7" t="s">
        <v>15</v>
      </c>
      <c r="E3" s="7" t="s">
        <v>14</v>
      </c>
      <c r="F3" s="7" t="s">
        <v>14</v>
      </c>
      <c r="G3" s="7" t="s">
        <v>14</v>
      </c>
      <c r="H3" s="7" t="s">
        <v>14</v>
      </c>
      <c r="I3" s="7" t="s">
        <v>14</v>
      </c>
      <c r="J3" s="7" t="s">
        <v>14</v>
      </c>
      <c r="K3" s="3"/>
      <c r="L3" s="9" t="s">
        <v>30</v>
      </c>
      <c r="M3" s="10" t="s">
        <v>24</v>
      </c>
      <c r="O3" s="9" t="s">
        <v>31</v>
      </c>
      <c r="P3" s="10" t="s">
        <v>24</v>
      </c>
      <c r="R3" s="10" t="s">
        <v>32</v>
      </c>
      <c r="S3" s="10" t="s">
        <v>28</v>
      </c>
      <c r="U3" s="10" t="s">
        <v>33</v>
      </c>
      <c r="V3" s="10" t="s">
        <v>28</v>
      </c>
      <c r="X3" s="9" t="s">
        <v>34</v>
      </c>
      <c r="Y3" s="10" t="s">
        <v>24</v>
      </c>
      <c r="AA3" s="10" t="s">
        <v>35</v>
      </c>
      <c r="AB3" s="10" t="s">
        <v>28</v>
      </c>
      <c r="AD3" s="10" t="s">
        <v>36</v>
      </c>
      <c r="AE3" s="10" t="s">
        <v>24</v>
      </c>
      <c r="AG3" s="10" t="s">
        <v>37</v>
      </c>
      <c r="AH3" s="11" t="s">
        <v>38</v>
      </c>
      <c r="AI3" s="10" t="s">
        <v>29</v>
      </c>
      <c r="AJ3" s="10" t="s">
        <v>28</v>
      </c>
      <c r="AL3" s="10" t="s">
        <v>39</v>
      </c>
      <c r="AM3" s="10" t="s">
        <v>28</v>
      </c>
      <c r="AN3" s="10">
        <v>2</v>
      </c>
    </row>
    <row r="4" spans="1:40" ht="15.75" thickBot="1" x14ac:dyDescent="0.3">
      <c r="A4" s="7" t="s">
        <v>13</v>
      </c>
      <c r="B4" s="12" t="s">
        <v>12</v>
      </c>
      <c r="C4" s="7" t="s">
        <v>13</v>
      </c>
      <c r="D4" s="13" t="s">
        <v>16</v>
      </c>
      <c r="E4" s="7" t="s">
        <v>17</v>
      </c>
      <c r="F4" s="7" t="s">
        <v>17</v>
      </c>
      <c r="G4" s="7" t="s">
        <v>17</v>
      </c>
      <c r="H4" s="7" t="s">
        <v>17</v>
      </c>
      <c r="I4" s="7" t="s">
        <v>17</v>
      </c>
      <c r="J4" s="7" t="s">
        <v>17</v>
      </c>
      <c r="K4" s="3"/>
      <c r="L4" s="9" t="s">
        <v>40</v>
      </c>
      <c r="M4" s="10" t="s">
        <v>24</v>
      </c>
      <c r="O4" s="9" t="s">
        <v>41</v>
      </c>
      <c r="P4" s="10" t="s">
        <v>28</v>
      </c>
      <c r="R4" s="9" t="s">
        <v>42</v>
      </c>
      <c r="S4" s="10" t="s">
        <v>24</v>
      </c>
      <c r="U4" s="10" t="s">
        <v>43</v>
      </c>
      <c r="V4" s="10" t="s">
        <v>24</v>
      </c>
      <c r="X4" s="10" t="s">
        <v>44</v>
      </c>
      <c r="Y4" s="10" t="s">
        <v>28</v>
      </c>
      <c r="AA4" s="9" t="s">
        <v>45</v>
      </c>
      <c r="AB4" s="10" t="s">
        <v>46</v>
      </c>
      <c r="AD4" s="10" t="s">
        <v>47</v>
      </c>
      <c r="AE4" s="10" t="s">
        <v>46</v>
      </c>
      <c r="AI4" s="10" t="s">
        <v>48</v>
      </c>
      <c r="AJ4" s="10" t="s">
        <v>28</v>
      </c>
      <c r="AL4" s="10" t="s">
        <v>49</v>
      </c>
      <c r="AM4" s="10" t="s">
        <v>28</v>
      </c>
      <c r="AN4" s="10">
        <v>3</v>
      </c>
    </row>
    <row r="5" spans="1:40" ht="15.75" thickBot="1" x14ac:dyDescent="0.3">
      <c r="A5" s="13" t="s">
        <v>12</v>
      </c>
      <c r="B5" s="5" t="s">
        <v>50</v>
      </c>
      <c r="C5" s="13" t="s">
        <v>12</v>
      </c>
      <c r="D5" s="5" t="s">
        <v>50</v>
      </c>
      <c r="E5" s="7" t="s">
        <v>15</v>
      </c>
      <c r="F5" s="7" t="s">
        <v>15</v>
      </c>
      <c r="G5" s="7" t="s">
        <v>15</v>
      </c>
      <c r="H5" s="7" t="s">
        <v>15</v>
      </c>
      <c r="I5" s="7" t="s">
        <v>15</v>
      </c>
      <c r="J5" s="7" t="s">
        <v>15</v>
      </c>
      <c r="K5" s="3"/>
      <c r="L5" s="9" t="s">
        <v>51</v>
      </c>
      <c r="M5" s="10" t="s">
        <v>24</v>
      </c>
      <c r="R5" s="9" t="s">
        <v>52</v>
      </c>
      <c r="S5" s="10" t="s">
        <v>24</v>
      </c>
      <c r="U5" s="10" t="s">
        <v>53</v>
      </c>
      <c r="V5" s="10" t="s">
        <v>28</v>
      </c>
      <c r="X5" s="10" t="s">
        <v>54</v>
      </c>
      <c r="Y5" s="10" t="s">
        <v>28</v>
      </c>
      <c r="AA5" s="10" t="s">
        <v>36</v>
      </c>
      <c r="AB5" s="10" t="s">
        <v>24</v>
      </c>
      <c r="AD5" s="10" t="s">
        <v>55</v>
      </c>
      <c r="AE5" s="10" t="s">
        <v>28</v>
      </c>
      <c r="AI5" s="10" t="s">
        <v>49</v>
      </c>
      <c r="AJ5" s="10" t="s">
        <v>28</v>
      </c>
      <c r="AL5" s="10" t="s">
        <v>27</v>
      </c>
      <c r="AM5" s="10" t="s">
        <v>28</v>
      </c>
      <c r="AN5" s="10">
        <v>4</v>
      </c>
    </row>
    <row r="6" spans="1:40" x14ac:dyDescent="0.25">
      <c r="A6" s="5" t="s">
        <v>50</v>
      </c>
      <c r="B6" s="5" t="s">
        <v>56</v>
      </c>
      <c r="C6" s="5" t="s">
        <v>50</v>
      </c>
      <c r="D6" s="5" t="s">
        <v>56</v>
      </c>
      <c r="E6" s="7" t="s">
        <v>10</v>
      </c>
      <c r="F6" s="7" t="s">
        <v>10</v>
      </c>
      <c r="G6" s="7" t="s">
        <v>10</v>
      </c>
      <c r="H6" s="7" t="s">
        <v>10</v>
      </c>
      <c r="I6" s="7" t="s">
        <v>10</v>
      </c>
      <c r="J6" s="7" t="s">
        <v>10</v>
      </c>
      <c r="K6" s="3"/>
      <c r="L6" s="9" t="s">
        <v>57</v>
      </c>
      <c r="M6" s="10" t="s">
        <v>24</v>
      </c>
      <c r="R6" s="9" t="s">
        <v>58</v>
      </c>
      <c r="S6" s="10" t="s">
        <v>24</v>
      </c>
      <c r="U6" s="10" t="s">
        <v>59</v>
      </c>
      <c r="V6" s="10" t="s">
        <v>46</v>
      </c>
      <c r="X6" s="10" t="s">
        <v>60</v>
      </c>
      <c r="Y6" s="10" t="s">
        <v>24</v>
      </c>
      <c r="AA6" s="9" t="s">
        <v>61</v>
      </c>
      <c r="AB6" s="10" t="s">
        <v>28</v>
      </c>
      <c r="AI6" s="10" t="s">
        <v>39</v>
      </c>
      <c r="AJ6" s="10" t="s">
        <v>28</v>
      </c>
      <c r="AL6" s="10" t="s">
        <v>62</v>
      </c>
      <c r="AM6" s="10" t="s">
        <v>28</v>
      </c>
      <c r="AN6" s="10">
        <v>5</v>
      </c>
    </row>
    <row r="7" spans="1:40" x14ac:dyDescent="0.25">
      <c r="A7" s="5" t="s">
        <v>56</v>
      </c>
      <c r="B7" s="14"/>
      <c r="C7" s="5" t="s">
        <v>56</v>
      </c>
      <c r="E7" s="7" t="s">
        <v>16</v>
      </c>
      <c r="F7" s="7" t="s">
        <v>16</v>
      </c>
      <c r="G7" s="7" t="s">
        <v>16</v>
      </c>
      <c r="H7" s="7" t="s">
        <v>16</v>
      </c>
      <c r="I7" s="7" t="s">
        <v>16</v>
      </c>
      <c r="J7" s="7" t="s">
        <v>16</v>
      </c>
      <c r="K7" s="3"/>
      <c r="L7" s="9" t="s">
        <v>63</v>
      </c>
      <c r="M7" s="10" t="s">
        <v>46</v>
      </c>
      <c r="R7" s="9" t="s">
        <v>64</v>
      </c>
      <c r="S7" s="10" t="s">
        <v>28</v>
      </c>
      <c r="U7" s="10" t="s">
        <v>65</v>
      </c>
      <c r="V7" s="10" t="s">
        <v>28</v>
      </c>
      <c r="AA7" s="9" t="s">
        <v>66</v>
      </c>
      <c r="AB7" s="10" t="s">
        <v>28</v>
      </c>
      <c r="AI7" s="10" t="s">
        <v>62</v>
      </c>
      <c r="AJ7" s="10" t="s">
        <v>28</v>
      </c>
      <c r="AL7" s="10" t="s">
        <v>48</v>
      </c>
      <c r="AM7" s="10" t="s">
        <v>28</v>
      </c>
      <c r="AN7" s="10">
        <v>6</v>
      </c>
    </row>
    <row r="8" spans="1:40" x14ac:dyDescent="0.25">
      <c r="B8" s="14"/>
      <c r="E8" s="7" t="s">
        <v>13</v>
      </c>
      <c r="F8" s="7" t="s">
        <v>13</v>
      </c>
      <c r="G8" s="7" t="s">
        <v>13</v>
      </c>
      <c r="H8" s="7" t="s">
        <v>13</v>
      </c>
      <c r="I8" s="7" t="s">
        <v>13</v>
      </c>
      <c r="J8" s="7" t="s">
        <v>13</v>
      </c>
      <c r="K8" s="3"/>
      <c r="L8" s="9" t="s">
        <v>67</v>
      </c>
      <c r="M8" s="10" t="s">
        <v>28</v>
      </c>
      <c r="R8" s="10" t="s">
        <v>68</v>
      </c>
      <c r="S8" s="10" t="s">
        <v>28</v>
      </c>
      <c r="U8" s="10" t="s">
        <v>69</v>
      </c>
      <c r="V8" s="10" t="s">
        <v>28</v>
      </c>
      <c r="AA8" s="10" t="s">
        <v>70</v>
      </c>
      <c r="AB8" s="10" t="s">
        <v>46</v>
      </c>
      <c r="AL8" s="9" t="s">
        <v>23</v>
      </c>
      <c r="AM8" s="10" t="s">
        <v>24</v>
      </c>
      <c r="AN8" s="10">
        <v>7</v>
      </c>
    </row>
    <row r="9" spans="1:40" ht="15.75" thickBot="1" x14ac:dyDescent="0.3">
      <c r="B9" s="14"/>
      <c r="E9" s="13" t="s">
        <v>12</v>
      </c>
      <c r="F9" s="13" t="s">
        <v>12</v>
      </c>
      <c r="G9" s="13" t="s">
        <v>12</v>
      </c>
      <c r="H9" s="13" t="s">
        <v>12</v>
      </c>
      <c r="I9" s="13" t="s">
        <v>12</v>
      </c>
      <c r="J9" s="13" t="s">
        <v>12</v>
      </c>
      <c r="K9" s="3"/>
      <c r="L9" s="9" t="s">
        <v>71</v>
      </c>
      <c r="M9" s="10" t="s">
        <v>28</v>
      </c>
      <c r="AA9" s="9" t="s">
        <v>72</v>
      </c>
      <c r="AB9" s="10" t="s">
        <v>28</v>
      </c>
      <c r="AL9" s="10" t="s">
        <v>35</v>
      </c>
      <c r="AM9" s="10" t="s">
        <v>28</v>
      </c>
      <c r="AN9" s="10">
        <v>8</v>
      </c>
    </row>
    <row r="10" spans="1:40" x14ac:dyDescent="0.25">
      <c r="B10" s="14"/>
      <c r="E10" s="5" t="s">
        <v>50</v>
      </c>
      <c r="F10" s="5" t="s">
        <v>50</v>
      </c>
      <c r="G10" s="5" t="s">
        <v>50</v>
      </c>
      <c r="H10" s="5" t="s">
        <v>50</v>
      </c>
      <c r="I10" s="5" t="s">
        <v>50</v>
      </c>
      <c r="J10" s="5" t="s">
        <v>50</v>
      </c>
      <c r="AA10" s="10" t="s">
        <v>73</v>
      </c>
      <c r="AB10" s="10" t="s">
        <v>46</v>
      </c>
      <c r="AL10" s="10" t="s">
        <v>33</v>
      </c>
      <c r="AM10" s="10" t="s">
        <v>28</v>
      </c>
      <c r="AN10" s="10">
        <v>9</v>
      </c>
    </row>
    <row r="11" spans="1:40" x14ac:dyDescent="0.25">
      <c r="B11" s="14"/>
      <c r="E11" s="5" t="s">
        <v>56</v>
      </c>
      <c r="F11" s="5" t="s">
        <v>56</v>
      </c>
      <c r="G11" s="5" t="s">
        <v>56</v>
      </c>
      <c r="H11" s="5" t="s">
        <v>56</v>
      </c>
      <c r="I11" s="5" t="s">
        <v>56</v>
      </c>
      <c r="J11" s="5" t="s">
        <v>56</v>
      </c>
      <c r="AA11" s="9" t="s">
        <v>74</v>
      </c>
      <c r="AB11" s="10" t="s">
        <v>24</v>
      </c>
      <c r="AL11" s="10" t="s">
        <v>43</v>
      </c>
      <c r="AM11" s="10" t="s">
        <v>24</v>
      </c>
      <c r="AN11" s="10">
        <v>10</v>
      </c>
    </row>
    <row r="12" spans="1:40" x14ac:dyDescent="0.25">
      <c r="AL12" s="10" t="s">
        <v>53</v>
      </c>
      <c r="AM12" s="10" t="s">
        <v>28</v>
      </c>
      <c r="AN12" s="10">
        <v>11</v>
      </c>
    </row>
    <row r="13" spans="1:40" x14ac:dyDescent="0.25">
      <c r="AL13" s="9" t="s">
        <v>34</v>
      </c>
      <c r="AM13" s="10" t="s">
        <v>24</v>
      </c>
      <c r="AN13" s="10">
        <v>12</v>
      </c>
    </row>
    <row r="14" spans="1:40" x14ac:dyDescent="0.25">
      <c r="AL14" s="9" t="s">
        <v>30</v>
      </c>
      <c r="AM14" s="10" t="s">
        <v>24</v>
      </c>
      <c r="AN14" s="10">
        <v>13</v>
      </c>
    </row>
    <row r="15" spans="1:40" x14ac:dyDescent="0.25">
      <c r="AL15" s="10" t="s">
        <v>32</v>
      </c>
      <c r="AM15" s="10" t="s">
        <v>28</v>
      </c>
      <c r="AN15" s="10">
        <v>14</v>
      </c>
    </row>
    <row r="16" spans="1:40" x14ac:dyDescent="0.25">
      <c r="AL16" s="9" t="s">
        <v>45</v>
      </c>
      <c r="AM16" s="10" t="s">
        <v>46</v>
      </c>
      <c r="AN16" s="10">
        <v>15</v>
      </c>
    </row>
    <row r="17" spans="38:40" x14ac:dyDescent="0.25">
      <c r="AL17" s="10" t="s">
        <v>44</v>
      </c>
      <c r="AM17" s="10" t="s">
        <v>28</v>
      </c>
      <c r="AN17" s="10">
        <v>16</v>
      </c>
    </row>
    <row r="18" spans="38:40" x14ac:dyDescent="0.25">
      <c r="AL18" s="10" t="s">
        <v>36</v>
      </c>
      <c r="AM18" s="10" t="s">
        <v>24</v>
      </c>
      <c r="AN18" s="10">
        <v>17</v>
      </c>
    </row>
    <row r="19" spans="38:40" x14ac:dyDescent="0.25">
      <c r="AL19" s="9" t="s">
        <v>40</v>
      </c>
      <c r="AM19" s="10" t="s">
        <v>24</v>
      </c>
      <c r="AN19" s="10">
        <v>18</v>
      </c>
    </row>
    <row r="20" spans="38:40" x14ac:dyDescent="0.25">
      <c r="AL20" s="10" t="s">
        <v>59</v>
      </c>
      <c r="AM20" s="10" t="s">
        <v>46</v>
      </c>
      <c r="AN20" s="10">
        <v>19</v>
      </c>
    </row>
    <row r="21" spans="38:40" x14ac:dyDescent="0.25">
      <c r="AL21" s="9" t="s">
        <v>61</v>
      </c>
      <c r="AM21" s="10" t="s">
        <v>28</v>
      </c>
      <c r="AN21" s="10">
        <v>20</v>
      </c>
    </row>
    <row r="22" spans="38:40" x14ac:dyDescent="0.25">
      <c r="AL22" s="10" t="s">
        <v>54</v>
      </c>
      <c r="AM22" s="10" t="s">
        <v>28</v>
      </c>
      <c r="AN22" s="10">
        <v>21</v>
      </c>
    </row>
    <row r="23" spans="38:40" x14ac:dyDescent="0.25">
      <c r="AL23" s="9" t="s">
        <v>66</v>
      </c>
      <c r="AM23" s="10" t="s">
        <v>28</v>
      </c>
      <c r="AN23" s="10">
        <v>22</v>
      </c>
    </row>
    <row r="24" spans="38:40" x14ac:dyDescent="0.25">
      <c r="AL24" s="10" t="s">
        <v>70</v>
      </c>
      <c r="AM24" s="10" t="s">
        <v>46</v>
      </c>
      <c r="AN24" s="10">
        <v>23</v>
      </c>
    </row>
    <row r="25" spans="38:40" x14ac:dyDescent="0.25">
      <c r="AL25" s="9" t="s">
        <v>42</v>
      </c>
      <c r="AM25" s="10" t="s">
        <v>24</v>
      </c>
      <c r="AN25" s="10">
        <v>24</v>
      </c>
    </row>
    <row r="26" spans="38:40" x14ac:dyDescent="0.25">
      <c r="AL26" s="9" t="s">
        <v>72</v>
      </c>
      <c r="AM26" s="10" t="s">
        <v>28</v>
      </c>
      <c r="AN26" s="10">
        <v>25</v>
      </c>
    </row>
    <row r="27" spans="38:40" x14ac:dyDescent="0.25">
      <c r="AL27" s="10" t="s">
        <v>73</v>
      </c>
      <c r="AM27" s="10" t="s">
        <v>46</v>
      </c>
      <c r="AN27" s="10">
        <v>26</v>
      </c>
    </row>
    <row r="28" spans="38:40" x14ac:dyDescent="0.25">
      <c r="AL28" s="9" t="s">
        <v>31</v>
      </c>
      <c r="AM28" s="10" t="s">
        <v>24</v>
      </c>
      <c r="AN28" s="10">
        <v>27</v>
      </c>
    </row>
    <row r="29" spans="38:40" x14ac:dyDescent="0.25">
      <c r="AL29" s="9" t="s">
        <v>51</v>
      </c>
      <c r="AM29" s="10" t="s">
        <v>24</v>
      </c>
      <c r="AN29" s="10">
        <v>28</v>
      </c>
    </row>
    <row r="30" spans="38:40" x14ac:dyDescent="0.25">
      <c r="AL30" s="10" t="s">
        <v>65</v>
      </c>
      <c r="AM30" s="10" t="s">
        <v>28</v>
      </c>
      <c r="AN30" s="10">
        <v>29</v>
      </c>
    </row>
    <row r="31" spans="38:40" x14ac:dyDescent="0.25">
      <c r="AL31" s="9" t="s">
        <v>52</v>
      </c>
      <c r="AM31" s="10" t="s">
        <v>24</v>
      </c>
      <c r="AN31" s="10">
        <v>30</v>
      </c>
    </row>
    <row r="32" spans="38:40" x14ac:dyDescent="0.25">
      <c r="AL32" s="10" t="s">
        <v>47</v>
      </c>
      <c r="AM32" s="10" t="s">
        <v>46</v>
      </c>
      <c r="AN32" s="10">
        <v>31</v>
      </c>
    </row>
    <row r="33" spans="38:40" x14ac:dyDescent="0.25">
      <c r="AL33" s="9" t="s">
        <v>58</v>
      </c>
      <c r="AM33" s="10" t="s">
        <v>24</v>
      </c>
      <c r="AN33" s="10">
        <v>32</v>
      </c>
    </row>
    <row r="34" spans="38:40" x14ac:dyDescent="0.25">
      <c r="AL34" s="9" t="s">
        <v>57</v>
      </c>
      <c r="AM34" s="10" t="s">
        <v>24</v>
      </c>
      <c r="AN34" s="10">
        <v>33</v>
      </c>
    </row>
    <row r="35" spans="38:40" x14ac:dyDescent="0.25">
      <c r="AL35" s="9" t="s">
        <v>64</v>
      </c>
      <c r="AM35" s="10" t="s">
        <v>28</v>
      </c>
      <c r="AN35" s="10">
        <v>34</v>
      </c>
    </row>
    <row r="36" spans="38:40" x14ac:dyDescent="0.25">
      <c r="AL36" s="9" t="s">
        <v>63</v>
      </c>
      <c r="AM36" s="10" t="s">
        <v>46</v>
      </c>
      <c r="AN36" s="10">
        <v>35</v>
      </c>
    </row>
    <row r="37" spans="38:40" x14ac:dyDescent="0.25">
      <c r="AL37" s="10" t="s">
        <v>55</v>
      </c>
      <c r="AM37" s="10" t="s">
        <v>28</v>
      </c>
      <c r="AN37" s="10">
        <v>36</v>
      </c>
    </row>
    <row r="38" spans="38:40" x14ac:dyDescent="0.25">
      <c r="AL38" s="9" t="s">
        <v>67</v>
      </c>
      <c r="AM38" s="10" t="s">
        <v>28</v>
      </c>
      <c r="AN38" s="10">
        <v>37</v>
      </c>
    </row>
    <row r="39" spans="38:40" x14ac:dyDescent="0.25">
      <c r="AL39" s="10" t="s">
        <v>69</v>
      </c>
      <c r="AM39" s="10" t="s">
        <v>28</v>
      </c>
      <c r="AN39" s="10">
        <v>38</v>
      </c>
    </row>
    <row r="40" spans="38:40" x14ac:dyDescent="0.25">
      <c r="AL40" s="9" t="s">
        <v>41</v>
      </c>
      <c r="AM40" s="10" t="s">
        <v>28</v>
      </c>
      <c r="AN40" s="10">
        <v>39</v>
      </c>
    </row>
    <row r="41" spans="38:40" x14ac:dyDescent="0.25">
      <c r="AL41" s="10" t="s">
        <v>60</v>
      </c>
      <c r="AM41" s="10" t="s">
        <v>24</v>
      </c>
      <c r="AN41" s="10">
        <v>40</v>
      </c>
    </row>
    <row r="42" spans="38:40" x14ac:dyDescent="0.25">
      <c r="AL42" s="9" t="s">
        <v>74</v>
      </c>
      <c r="AM42" s="10" t="s">
        <v>24</v>
      </c>
      <c r="AN42" s="10">
        <v>41</v>
      </c>
    </row>
    <row r="43" spans="38:40" x14ac:dyDescent="0.25">
      <c r="AL43" s="10" t="s">
        <v>68</v>
      </c>
      <c r="AM43" s="10" t="s">
        <v>28</v>
      </c>
      <c r="AN43" s="10">
        <v>42</v>
      </c>
    </row>
    <row r="44" spans="38:40" x14ac:dyDescent="0.25">
      <c r="AL44" s="9" t="s">
        <v>71</v>
      </c>
      <c r="AM44" s="10" t="s">
        <v>28</v>
      </c>
      <c r="AN44" s="10">
        <v>43</v>
      </c>
    </row>
    <row r="45" spans="38:40" x14ac:dyDescent="0.25">
      <c r="AL45"/>
      <c r="AM45"/>
    </row>
  </sheetData>
  <conditionalFormatting sqref="AL2:AL44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Sheet1</vt:lpstr>
      <vt:lpstr>Data Validation new</vt:lpstr>
      <vt:lpstr>Accessibility</vt:lpstr>
      <vt:lpstr>Audio</vt:lpstr>
      <vt:lpstr>Concept_and_Calculation</vt:lpstr>
      <vt:lpstr>Defect_severity</vt:lpstr>
      <vt:lpstr>Formatting_and_Design</vt:lpstr>
      <vt:lpstr>Functionality_and_User_Interface</vt:lpstr>
      <vt:lpstr>Language_and_Grammar</vt:lpstr>
      <vt:lpstr>Pedagogy</vt:lpstr>
      <vt:lpstr>Video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2017-10-15T09:29:25Z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6e4e81df-13dc-4726-bbbe-e68723acf8ca</vt:lpwstr>
  </property>
</Properties>
</file>