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3e8a424d457cc74/Desktop/DA/my project/Project-4/qp/"/>
    </mc:Choice>
  </mc:AlternateContent>
  <xr:revisionPtr revIDLastSave="897" documentId="11_AACEA989EA8CCEE111092403E02BEDE814CFE3FC" xr6:coauthVersionLast="47" xr6:coauthVersionMax="47" xr10:uidLastSave="{D5786508-AF23-4801-83E5-A2E310728A77}"/>
  <bookViews>
    <workbookView xWindow="-108" yWindow="-108" windowWidth="23256" windowHeight="12456" xr2:uid="{00000000-000D-0000-FFFF-FFFF00000000}"/>
  </bookViews>
  <sheets>
    <sheet name="1" sheetId="2" r:id="rId1"/>
    <sheet name="2" sheetId="4" r:id="rId2"/>
    <sheet name="3" sheetId="11" r:id="rId3"/>
    <sheet name="4" sheetId="9" r:id="rId4"/>
    <sheet name="5" sheetId="10" r:id="rId5"/>
    <sheet name="Sheet1" sheetId="1" r:id="rId6"/>
  </sheets>
  <definedNames>
    <definedName name="_xlnm._FilterDatabase" localSheetId="5" hidden="1">Sheet1!$A$1:$F$7169</definedName>
  </definedNames>
  <calcPr calcId="191029"/>
  <pivotCaches>
    <pivotCache cacheId="0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1" l="1"/>
  <c r="W16" i="1"/>
  <c r="W19" i="1"/>
  <c r="W17" i="1"/>
  <c r="W15" i="1"/>
  <c r="W14" i="1"/>
  <c r="W13" i="1"/>
  <c r="W12" i="1"/>
  <c r="W11" i="1"/>
  <c r="W10" i="1"/>
</calcChain>
</file>

<file path=xl/sharedStrings.xml><?xml version="1.0" encoding="utf-8"?>
<sst xmlns="http://schemas.openxmlformats.org/spreadsheetml/2006/main" count="28746" uniqueCount="58">
  <si>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</si>
  <si>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</si>
  <si>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</si>
  <si>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</si>
  <si>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</si>
  <si>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</si>
  <si>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</si>
  <si>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</si>
  <si>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</si>
  <si>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</si>
  <si>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</si>
  <si>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</si>
  <si>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</si>
  <si>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</si>
  <si>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</si>
  <si>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</si>
  <si>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</si>
  <si>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</si>
  <si>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</si>
  <si>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</si>
  <si>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</si>
  <si>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</si>
  <si>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</si>
  <si>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</si>
  <si>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</si>
  <si>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</si>
  <si>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</si>
  <si>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</si>
  <si>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</si>
  <si>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</si>
  <si>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</si>
  <si>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</si>
  <si>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</si>
  <si>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</si>
  <si>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</si>
  <si>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</si>
  <si>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</si>
  <si>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Grand Total</t>
  </si>
  <si>
    <t>(All)</t>
  </si>
  <si>
    <t>Column Labels</t>
  </si>
  <si>
    <t>Total no male and female hired</t>
  </si>
  <si>
    <t>1. How many males and females are Hired ?</t>
  </si>
  <si>
    <t>Average of Offered Salary</t>
  </si>
  <si>
    <t>Row Labels</t>
  </si>
  <si>
    <t>Count of Status</t>
  </si>
  <si>
    <t xml:space="preserve">Range </t>
  </si>
  <si>
    <t>Frequency</t>
  </si>
  <si>
    <t>80001 - 90000</t>
  </si>
  <si>
    <t>90001 - 100000</t>
  </si>
  <si>
    <t>1001 - 10000</t>
  </si>
  <si>
    <t>10001 - 20000</t>
  </si>
  <si>
    <t>20001 - 30000</t>
  </si>
  <si>
    <t>30001 - 40000</t>
  </si>
  <si>
    <t>40001 - 50000</t>
  </si>
  <si>
    <t>50001 - 60000</t>
  </si>
  <si>
    <t>60001 - 70000</t>
  </si>
  <si>
    <t>70001 -  80000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</si>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</sst>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  <a:r>
              <a:rPr lang="en-US" baseline="0"/>
              <a:t> and Females Hired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259503159486401E-2"/>
          <c:y val="0.11615740740740743"/>
          <c:w val="0.79641094372205123"/>
          <c:h val="0.83291666666666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'1'!$B$6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8-49F0-976F-0C68BF8DD9CA}"/>
            </c:ext>
          </c:extLst>
        </c:ser>
        <c:ser>
          <c:idx val="1"/>
          <c:order val="1"/>
          <c:tx>
            <c:strRef>
              <c:f>'1'!$C$4:$C$5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'1'!$C$6</c:f>
              <c:numCache>
                <c:formatCode>General</c:formatCode>
                <c:ptCount val="1"/>
                <c:pt idx="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8-49F0-976F-0C68BF8DD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0889663"/>
        <c:axId val="1270883903"/>
      </c:barChart>
      <c:catAx>
        <c:axId val="1270889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0883903"/>
        <c:crosses val="autoZero"/>
        <c:auto val="1"/>
        <c:lblAlgn val="ctr"/>
        <c:lblOffset val="100"/>
        <c:noMultiLvlLbl val="0"/>
      </c:catAx>
      <c:valAx>
        <c:axId val="127088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70032573289891"/>
          <c:y val="0.46592410323709538"/>
          <c:w val="0.116057321803677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[Statistics.xlsx]3!PivotTable1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'3'!$A$2:$A$12</c:f>
              <c:strCache>
                <c:ptCount val="10"/>
                <c:pt idx="0">
                  <c:v>10001 - 20000</c:v>
                </c:pt>
                <c:pt idx="1">
                  <c:v>1001 - 10000</c:v>
                </c:pt>
                <c:pt idx="2">
                  <c:v>20001 - 30000</c:v>
                </c:pt>
                <c:pt idx="3">
                  <c:v>30001 - 40000</c:v>
                </c:pt>
                <c:pt idx="4">
                  <c:v>40001 - 50000</c:v>
                </c:pt>
                <c:pt idx="5">
                  <c:v>50001 - 60000</c:v>
                </c:pt>
                <c:pt idx="6">
                  <c:v>60001 - 70000</c:v>
                </c:pt>
                <c:pt idx="7">
                  <c:v>70001 -  80000</c:v>
                </c:pt>
                <c:pt idx="8">
                  <c:v>80001 - 90000</c:v>
                </c:pt>
                <c:pt idx="9">
                  <c:v>90001 - 100000</c:v>
                </c:pt>
              </c:strCache>
            </c:strRef>
          </c:cat>
          <c:val>
            <c:numRef>
              <c:f>'3'!$B$2:$B$12</c:f>
              <c:numCache>
                <c:formatCode>General</c:formatCode>
                <c:ptCount val="10"/>
                <c:pt idx="0">
                  <c:v>732</c:v>
                </c:pt>
                <c:pt idx="1">
                  <c:v>676</c:v>
                </c:pt>
                <c:pt idx="2">
                  <c:v>711</c:v>
                </c:pt>
                <c:pt idx="3">
                  <c:v>709</c:v>
                </c:pt>
                <c:pt idx="4">
                  <c:v>780</c:v>
                </c:pt>
                <c:pt idx="5">
                  <c:v>750</c:v>
                </c:pt>
                <c:pt idx="6">
                  <c:v>698</c:v>
                </c:pt>
                <c:pt idx="7">
                  <c:v>734</c:v>
                </c:pt>
                <c:pt idx="8">
                  <c:v>710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31A-AAC7-693255E9B3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4118015"/>
        <c:axId val="1224115135"/>
      </c:barChart>
      <c:catAx>
        <c:axId val="122411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15135"/>
        <c:crosses val="autoZero"/>
        <c:auto val="1"/>
        <c:lblAlgn val="ctr"/>
        <c:lblOffset val="100"/>
        <c:noMultiLvlLbl val="0"/>
      </c:catAx>
      <c:valAx>
        <c:axId val="12241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[Statistics.xlsx]4!PivotTable5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working at different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'4'!$B$4:$B$13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9-46AE-BCFA-33F61CE7AB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02612559"/>
        <c:axId val="1802625039"/>
      </c:barChart>
      <c:catAx>
        <c:axId val="180261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25039"/>
        <c:crosses val="autoZero"/>
        <c:auto val="1"/>
        <c:lblAlgn val="ctr"/>
        <c:lblOffset val="100"/>
        <c:noMultiLvlLbl val="0"/>
      </c:catAx>
      <c:valAx>
        <c:axId val="18026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working at different department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9259259259259262E-2"/>
              <c:y val="0.12048681156707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001315886208413E-2"/>
          <c:y val="0.14843197554000614"/>
          <c:w val="0.69050896133397732"/>
          <c:h val="0.80880344271719495"/>
        </c:manualLayout>
      </c:layout>
      <c:pie3DChart>
        <c:varyColors val="1"/>
        <c:ser>
          <c:idx val="0"/>
          <c:order val="0"/>
          <c:tx>
            <c:strRef>
              <c:f>'4'!$B$3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6-497C-AC0C-7EDA904F1A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1E3-496A-981A-A30FE38668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6-497C-AC0C-7EDA904F1A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6-497C-AC0C-7EDA904F1A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E3-496A-981A-A30FE38668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6-497C-AC0C-7EDA904F1A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6-497C-AC0C-7EDA904F1A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6-497C-AC0C-7EDA904F1A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6-497C-AC0C-7EDA904F1AC7}"/>
              </c:ext>
            </c:extLst>
          </c:dPt>
          <c:dLbls>
            <c:dLbl>
              <c:idx val="4"/>
              <c:layout>
                <c:manualLayout>
                  <c:x val="-5.9259259259259262E-2"/>
                  <c:y val="0.120486811567078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E3-496A-981A-A30FE38668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'4'!$B$4:$B$13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96A-981A-A30FE38668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[Statistics.xlsx]5!PivotTable6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 Post tiers</a:t>
            </a:r>
          </a:p>
        </c:rich>
      </c:tx>
      <c:layout>
        <c:manualLayout>
          <c:xMode val="edge"/>
          <c:yMode val="edge"/>
          <c:x val="0.42504566210045652"/>
          <c:y val="2.76461295418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woPt" dir="t"/>
          </a:scene3d>
          <a:sp3d prstMaterial="metal">
            <a:bevelT w="165100" prst="coolSlant"/>
            <a:bevelB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01694365210856"/>
          <c:y val="0.13121408045977012"/>
          <c:w val="0.88417539185042215"/>
          <c:h val="0.70289760385555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woPt" dir="t"/>
            </a:scene3d>
            <a:sp3d prstMaterial="metal">
              <a:bevelT w="165100" prst="coolSlant"/>
              <a:bevelB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'5'!$A$4:$A$16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'5'!$B$4:$B$16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8-4DB2-91D7-A990718CDE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6709359"/>
        <c:axId val="2036710799"/>
      </c:barChart>
      <c:catAx>
        <c:axId val="203670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10799"/>
        <c:crosses val="autoZero"/>
        <c:auto val="1"/>
        <c:lblAlgn val="ctr"/>
        <c:lblOffset val="100"/>
        <c:noMultiLvlLbl val="0"/>
      </c:catAx>
      <c:valAx>
        <c:axId val="203671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Employees</a:t>
                </a:r>
              </a:p>
            </c:rich>
          </c:tx>
          <c:layout>
            <c:manualLayout>
              <c:xMode val="edge"/>
              <c:yMode val="edge"/>
              <c:x val="1.5981735159817351E-2"/>
              <c:y val="0.3539230137701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152400</xdr:rowOff>
    </xdr:from>
    <xdr:to>
      <xdr:col>11</xdr:col>
      <xdr:colOff>579120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498A09-8704-4B0B-FC90-1AE5DCA0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0</xdr:rowOff>
    </xdr:from>
    <xdr:to>
      <xdr:col>15</xdr:col>
      <xdr:colOff>563880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491AF-913E-A7EA-EB46-F7658959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17638</xdr:colOff>
      <xdr:row>1</xdr:row>
      <xdr:rowOff>63499</xdr:rowOff>
    </xdr:from>
    <xdr:to>
      <xdr:col>13</xdr:col>
      <xdr:colOff>56443</xdr:colOff>
      <xdr:row>20</xdr:row>
      <xdr:rowOff>56443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69FAE-760D-8BA0-E5A2-09FCBB75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610306</xdr:colOff>
      <xdr:row>24</xdr:row>
      <xdr:rowOff>77610</xdr:rowOff>
    </xdr:from>
    <xdr:to>
      <xdr:col>11</xdr:col>
      <xdr:colOff>493889</xdr:colOff>
      <xdr:row>43</xdr:row>
      <xdr:rowOff>70555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6DCD3-2E1F-E6B3-EB4C-53A07B20A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2</xdr:row>
      <xdr:rowOff>129540</xdr:rowOff>
    </xdr:from>
    <xdr:to>
      <xdr:col>19</xdr:col>
      <xdr:colOff>426720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010C9-AAFF-FB92-AEE9-0137AB4D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" refreshedDate="45121.42712349537" createdVersion="8" refreshedVersion="8" minRefreshableVersion="3" recordCount="7169" xr:uid="{9FD75938-CAC3-4F07-8D72-78BDE6586DB7}">
  <cacheSource type="worksheet">
    <worksheetSource ref="A1:G1048576" sheet="Sheet1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5">
        <s v="Male"/>
        <s v="Female"/>
        <s v="-"/>
        <s v="Don’t want to say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 pivotCacheId="53889788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" refreshedDate="45121.513331712966" createdVersion="8" refreshedVersion="8" minRefreshableVersion="3" recordCount="10" xr:uid="{D1005C43-E218-4BDF-BF6D-CAA2997DC322}">
  <cacheSource type="worksheet">
    <worksheetSource name="Table1"/>
  </cacheSource>
  <cacheFields count="2">
    <cacheField name="Range " numFmtId="0">
      <sharedItems count="10">
        <s v="1001 - 10000"/>
        <s v="10001 - 20000"/>
        <s v="20001 - 30000"/>
        <s v="30001 - 40000"/>
        <s v="40001 - 50000"/>
        <s v="50001 - 60000"/>
        <s v="60001 - 70000"/>
        <s v="70001 -  80000"/>
        <s v="80001 - 90000"/>
        <s v="90001 - 100000"/>
      </sharedItems>
    </cacheField>
    <cacheField name="Frequency" numFmtId="0">
      <sharedItems containsSemiMixedTypes="0" containsString="0" containsNumber="1" containsInteger="1" minValue="659" maxValue="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  <r>
    <m/>
    <m/>
    <x v="2"/>
    <x v="4"/>
    <x v="9"/>
    <x v="16"/>
    <x v="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76"/>
  </r>
  <r>
    <x v="1"/>
    <n v="732"/>
  </r>
  <r>
    <x v="2"/>
    <n v="711"/>
  </r>
  <r>
    <x v="3"/>
    <n v="709"/>
  </r>
  <r>
    <x v="4"/>
    <n v="780"/>
  </r>
  <r>
    <x v="5"/>
    <n v="750"/>
  </r>
  <r>
    <x v="6"/>
    <n v="698"/>
  </r>
  <r>
    <x v="7"/>
    <n v="734"/>
  </r>
  <r>
    <x v="8"/>
    <n v="710"/>
  </r>
  <r>
    <x v="9"/>
    <n v="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F0046-FF40-4EF0-B715-75F5A08CE5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D6" firstHeaderRow="1" firstDataRow="2" firstDataCol="1" rowPageCount="1" colPageCount="1"/>
  <pivotFields count="7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dataField="1" multipleItemSelectionAllowed="1" showAll="0" sortType="ascending">
      <items count="6">
        <item h="1" x="2"/>
        <item h="1" x="3"/>
        <item x="1"/>
        <item x="0"/>
        <item h="1" x="4"/>
        <item t="default"/>
      </items>
    </pivotField>
    <pivotField showAll="0"/>
    <pivotField showAll="0"/>
    <pivotField showAll="0"/>
  </pivotFields>
  <rowItems count="1">
    <i/>
  </rowItems>
  <colFields count="1">
    <field x="3"/>
  </colFields>
  <colItems count="3">
    <i>
      <x v="2"/>
    </i>
    <i>
      <x v="3"/>
    </i>
    <i t="grand">
      <x/>
    </i>
  </colItems>
  <pageFields count="1">
    <pageField fld="2" item="0" hier="-1"/>
  </pageFields>
  <dataFields count="1">
    <dataField name="Total no male and female hired" fld="3" subtotal="count" baseField="0" baseItem="1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937AB-5D0C-4439-ABFE-FBF4D61B17D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7">
    <pivotField showAll="0"/>
    <pivotField showAll="0"/>
    <pivotField showAll="0"/>
    <pivotField showAll="0"/>
    <pivotField showAll="0"/>
    <pivotField showAll="0"/>
    <pivotField axis="axisPage" dataField="1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Average of Offered Salary" fld="6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EC8D4-BAF0-4192-A8D7-DC74304DC15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2">
    <pivotField axis="axisRow" showAll="0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Frequenc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87197-D66F-430D-A471-C4E54972452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3" firstHeaderRow="1" firstDataRow="1" firstDataCol="1" rowPageCount="1" colPageCount="1"/>
  <pivotFields count="7">
    <pivotField showAll="0"/>
    <pivotField showAll="0"/>
    <pivotField axis="axisPage" dataField="1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Status" fld="2" subtotal="count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7B5CD-0C61-483E-815D-147A621F0DA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6" firstHeaderRow="1" firstDataRow="1" firstDataCol="1" rowPageCount="1" colPageCount="1"/>
  <pivotFields count="7">
    <pivotField showAll="0"/>
    <pivotField showAll="0"/>
    <pivotField axis="axisPage" dataField="1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18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h="1" x="16"/>
        <item t="default"/>
      </items>
    </pivotField>
    <pivotField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hier="-1"/>
  </pageFields>
  <dataFields count="1">
    <dataField name="Count of Status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AF979-40D3-45B2-AB45-93D4D050D177}" name="Table1" displayName="Table1" ref="V9:W19" totalsRowShown="0">
  <autoFilter ref="V9:W19" xr:uid="{1B1AF979-40D3-45B2-AB45-93D4D050D177}"/>
  <tableColumns count="2">
    <tableColumn id="1" xr3:uid="{304AFB47-C34F-49C5-8A22-39FCFACEA9A0}" name="Range "/>
    <tableColumn id="2" xr3:uid="{47FBF205-7527-4C51-BA55-E7456232157B}" name="Frequ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CB33-0CE2-45B8-A967-0D2E1E93A67B}">
  <dimension ref="A1:D6"/>
  <sheetViews>
    <sheetView tabSelected="1" workbookViewId="0"/>
  </sheetViews>
  <sheetFormatPr defaultRowHeight="14.4" x14ac:dyDescent="0.3"/>
  <cols>
    <col min="1" max="1" width="27.5546875" bestFit="1" customWidth="1"/>
    <col min="2" max="2" width="15.5546875" bestFit="1" customWidth="1"/>
    <col min="3" max="3" width="5.21875" bestFit="1" customWidth="1"/>
    <col min="4" max="4" width="10.77734375" bestFit="1" customWidth="1"/>
    <col min="5" max="5" width="7.21875" bestFit="1" customWidth="1"/>
    <col min="6" max="6" width="8.33203125" bestFit="1" customWidth="1"/>
    <col min="7" max="7" width="9.88671875" bestFit="1" customWidth="1"/>
    <col min="8" max="8" width="10.77734375" bestFit="1" customWidth="1"/>
  </cols>
  <sheetData>
    <row r="1" spans="1:4" x14ac:dyDescent="0.3">
      <c r="A1" t="s">
        <v>41</v>
      </c>
    </row>
    <row r="2" spans="1:4" x14ac:dyDescent="0.3">
      <c r="A2" s="3" t="s">
        <v>33</v>
      </c>
      <c r="B2" t="s">
        <v>32</v>
      </c>
    </row>
    <row r="4" spans="1:4" x14ac:dyDescent="0.3">
      <c r="B4" s="3" t="s">
        <v>39</v>
      </c>
    </row>
    <row r="5" spans="1:4" x14ac:dyDescent="0.3">
      <c r="B5" t="s">
        <v>30</v>
      </c>
      <c r="C5" t="s">
        <v>28</v>
      </c>
      <c r="D5" t="s">
        <v>37</v>
      </c>
    </row>
    <row r="6" spans="1:4" x14ac:dyDescent="0.3">
      <c r="A6" t="s">
        <v>40</v>
      </c>
      <c r="B6">
        <v>1856</v>
      </c>
      <c r="C6">
        <v>2563</v>
      </c>
      <c r="D6">
        <v>4419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2BC0-5BE1-422B-A891-6A2B64334CF0}">
  <dimension ref="A1:B4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  <col min="2" max="2" width="6.33203125" bestFit="1" customWidth="1"/>
    <col min="3" max="3" width="4" bestFit="1" customWidth="1"/>
    <col min="4" max="657" width="5" bestFit="1" customWidth="1"/>
    <col min="658" max="6908" width="6" bestFit="1" customWidth="1"/>
    <col min="6909" max="6912" width="7" bestFit="1" customWidth="1"/>
    <col min="6913" max="6913" width="12" bestFit="1" customWidth="1"/>
  </cols>
  <sheetData>
    <row r="1" spans="1:2" x14ac:dyDescent="0.3">
      <c r="A1" s="3" t="s">
        <v>36</v>
      </c>
      <c r="B1" t="s">
        <v>38</v>
      </c>
    </row>
    <row r="3" spans="1:2" x14ac:dyDescent="0.3">
      <c r="A3" t="s">
        <v>42</v>
      </c>
    </row>
    <row r="4" spans="1:2" x14ac:dyDescent="0.3">
      <c r="A4" s="4">
        <v>49983.029021905961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3EAC-8AC1-4D7F-92FA-A4D6A9D72DEE}">
  <dimension ref="A1:B12"/>
  <sheetViews>
    <sheetView workbookViewId="0">
      <selection activeCell="C23" sqref="C23"/>
    </sheetView>
  </sheetViews>
  <sheetFormatPr defaultRowHeight="14.4" x14ac:dyDescent="0.3"/>
  <cols>
    <col min="1" max="1" width="13.6640625" bestFit="1" customWidth="1"/>
    <col min="2" max="2" width="16.33203125" bestFit="1" customWidth="1"/>
  </cols>
  <sheetData>
    <row r="1" spans="1:2" x14ac:dyDescent="0.3">
      <c r="A1" s="3" t="s">
        <v>43</v>
      </c>
      <c r="B1" t="s">
        <v>57</v>
      </c>
    </row>
    <row r="2" spans="1:2" x14ac:dyDescent="0.3">
      <c r="A2" s="5" t="s">
        <v>50</v>
      </c>
      <c r="B2" s="6">
        <v>732</v>
      </c>
    </row>
    <row r="3" spans="1:2" x14ac:dyDescent="0.3">
      <c r="A3" s="5" t="s">
        <v>49</v>
      </c>
      <c r="B3" s="6">
        <v>676</v>
      </c>
    </row>
    <row r="4" spans="1:2" x14ac:dyDescent="0.3">
      <c r="A4" s="5" t="s">
        <v>51</v>
      </c>
      <c r="B4" s="6">
        <v>711</v>
      </c>
    </row>
    <row r="5" spans="1:2" x14ac:dyDescent="0.3">
      <c r="A5" s="5" t="s">
        <v>52</v>
      </c>
      <c r="B5" s="6">
        <v>709</v>
      </c>
    </row>
    <row r="6" spans="1:2" x14ac:dyDescent="0.3">
      <c r="A6" s="5" t="s">
        <v>53</v>
      </c>
      <c r="B6" s="6">
        <v>780</v>
      </c>
    </row>
    <row r="7" spans="1:2" x14ac:dyDescent="0.3">
      <c r="A7" s="5" t="s">
        <v>54</v>
      </c>
      <c r="B7" s="6">
        <v>750</v>
      </c>
    </row>
    <row r="8" spans="1:2" x14ac:dyDescent="0.3">
      <c r="A8" s="5" t="s">
        <v>55</v>
      </c>
      <c r="B8" s="6">
        <v>698</v>
      </c>
    </row>
    <row r="9" spans="1:2" x14ac:dyDescent="0.3">
      <c r="A9" s="5" t="s">
        <v>56</v>
      </c>
      <c r="B9" s="6">
        <v>734</v>
      </c>
    </row>
    <row r="10" spans="1:2" x14ac:dyDescent="0.3">
      <c r="A10" s="5" t="s">
        <v>47</v>
      </c>
      <c r="B10" s="6">
        <v>710</v>
      </c>
    </row>
    <row r="11" spans="1:2" x14ac:dyDescent="0.3">
      <c r="A11" s="5" t="s">
        <v>48</v>
      </c>
      <c r="B11" s="6">
        <v>659</v>
      </c>
    </row>
    <row r="12" spans="1:2" x14ac:dyDescent="0.3">
      <c r="A12" s="5" t="s">
        <v>37</v>
      </c>
      <c r="B12" s="6">
        <v>7159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8816-9BA4-4C48-A275-CF162B310309}">
  <dimension ref="A1:B13"/>
  <sheetViews>
    <sheetView topLeftCell="A34" zoomScale="108" workbookViewId="0">
      <selection activeCell="M38" sqref="M38"/>
    </sheetView>
  </sheetViews>
  <sheetFormatPr defaultRowHeight="14.4" x14ac:dyDescent="0.3"/>
  <cols>
    <col min="1" max="1" width="25.44140625" bestFit="1" customWidth="1"/>
    <col min="2" max="2" width="14.109375" bestFit="1" customWidth="1"/>
  </cols>
  <sheetData>
    <row r="1" spans="1:2" x14ac:dyDescent="0.3">
      <c r="A1" s="3" t="s">
        <v>33</v>
      </c>
      <c r="B1" t="s">
        <v>32</v>
      </c>
    </row>
    <row r="3" spans="1:2" x14ac:dyDescent="0.3">
      <c r="A3" s="3" t="s">
        <v>43</v>
      </c>
      <c r="B3" t="s">
        <v>44</v>
      </c>
    </row>
    <row r="4" spans="1:2" x14ac:dyDescent="0.3">
      <c r="A4" s="5" t="s">
        <v>13</v>
      </c>
      <c r="B4">
        <v>176</v>
      </c>
    </row>
    <row r="5" spans="1:2" x14ac:dyDescent="0.3">
      <c r="A5" s="5" t="s">
        <v>19</v>
      </c>
      <c r="B5">
        <v>113</v>
      </c>
    </row>
    <row r="6" spans="1:2" x14ac:dyDescent="0.3">
      <c r="A6" s="5" t="s">
        <v>16</v>
      </c>
      <c r="B6">
        <v>70</v>
      </c>
    </row>
    <row r="7" spans="1:2" x14ac:dyDescent="0.3">
      <c r="A7" s="5" t="s">
        <v>15</v>
      </c>
      <c r="B7">
        <v>202</v>
      </c>
    </row>
    <row r="8" spans="1:2" x14ac:dyDescent="0.3">
      <c r="A8" s="5" t="s">
        <v>17</v>
      </c>
      <c r="B8">
        <v>1843</v>
      </c>
    </row>
    <row r="9" spans="1:2" x14ac:dyDescent="0.3">
      <c r="A9" s="5" t="s">
        <v>14</v>
      </c>
      <c r="B9">
        <v>246</v>
      </c>
    </row>
    <row r="10" spans="1:2" x14ac:dyDescent="0.3">
      <c r="A10" s="5" t="s">
        <v>18</v>
      </c>
      <c r="B10">
        <v>230</v>
      </c>
    </row>
    <row r="11" spans="1:2" x14ac:dyDescent="0.3">
      <c r="A11" s="5" t="s">
        <v>12</v>
      </c>
      <c r="B11">
        <v>485</v>
      </c>
    </row>
    <row r="12" spans="1:2" x14ac:dyDescent="0.3">
      <c r="A12" s="5" t="s">
        <v>20</v>
      </c>
      <c r="B12">
        <v>1332</v>
      </c>
    </row>
    <row r="13" spans="1:2" x14ac:dyDescent="0.3">
      <c r="A13" s="5" t="s">
        <v>37</v>
      </c>
      <c r="B13">
        <v>4697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3170-B88C-4770-A5CB-82D703380154}">
  <dimension ref="A1:B16"/>
  <sheetViews>
    <sheetView zoomScale="147" workbookViewId="0">
      <selection activeCell="G11" sqref="G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1" spans="1:2" x14ac:dyDescent="0.3">
      <c r="A1" s="3" t="s">
        <v>33</v>
      </c>
      <c r="B1" t="s">
        <v>32</v>
      </c>
    </row>
    <row r="3" spans="1:2" x14ac:dyDescent="0.3">
      <c r="A3" s="3" t="s">
        <v>43</v>
      </c>
      <c r="B3" t="s">
        <v>44</v>
      </c>
    </row>
    <row r="4" spans="1:2" x14ac:dyDescent="0.3">
      <c r="A4" s="5" t="s">
        <v>5</v>
      </c>
      <c r="B4">
        <v>308</v>
      </c>
    </row>
    <row r="5" spans="1:2" x14ac:dyDescent="0.3">
      <c r="A5" s="5" t="s">
        <v>9</v>
      </c>
      <c r="B5">
        <v>105</v>
      </c>
    </row>
    <row r="6" spans="1:2" x14ac:dyDescent="0.3">
      <c r="A6" s="5" t="s">
        <v>2</v>
      </c>
      <c r="B6">
        <v>1182</v>
      </c>
    </row>
    <row r="7" spans="1:2" x14ac:dyDescent="0.3">
      <c r="A7" s="5" t="s">
        <v>1</v>
      </c>
      <c r="B7">
        <v>193</v>
      </c>
    </row>
    <row r="8" spans="1:2" x14ac:dyDescent="0.3">
      <c r="A8" s="5" t="s">
        <v>10</v>
      </c>
      <c r="B8">
        <v>1239</v>
      </c>
    </row>
    <row r="9" spans="1:2" x14ac:dyDescent="0.3">
      <c r="A9" s="5" t="s">
        <v>7</v>
      </c>
      <c r="B9">
        <v>151</v>
      </c>
    </row>
    <row r="10" spans="1:2" x14ac:dyDescent="0.3">
      <c r="A10" s="5" t="s">
        <v>3</v>
      </c>
      <c r="B10">
        <v>32</v>
      </c>
    </row>
    <row r="11" spans="1:2" x14ac:dyDescent="0.3">
      <c r="A11" s="5" t="s">
        <v>6</v>
      </c>
      <c r="B11">
        <v>511</v>
      </c>
    </row>
    <row r="12" spans="1:2" x14ac:dyDescent="0.3">
      <c r="A12" s="5" t="s">
        <v>8</v>
      </c>
      <c r="B12">
        <v>337</v>
      </c>
    </row>
    <row r="13" spans="1:2" x14ac:dyDescent="0.3">
      <c r="A13" s="5" t="s">
        <v>4</v>
      </c>
      <c r="B13">
        <v>635</v>
      </c>
    </row>
    <row r="14" spans="1:2" x14ac:dyDescent="0.3">
      <c r="A14" s="5" t="s">
        <v>23</v>
      </c>
      <c r="B14">
        <v>2</v>
      </c>
    </row>
    <row r="15" spans="1:2" x14ac:dyDescent="0.3">
      <c r="A15" s="5" t="s">
        <v>26</v>
      </c>
      <c r="B15">
        <v>1</v>
      </c>
    </row>
    <row r="16" spans="1:2" x14ac:dyDescent="0.3">
      <c r="A16" s="5" t="s">
        <v>37</v>
      </c>
      <c r="B16">
        <v>4696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69"/>
  <sheetViews>
    <sheetView zoomScale="93" zoomScaleNormal="115" workbookViewId="0">
      <selection activeCell="J21" sqref="J21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13.21875" customWidth="1"/>
    <col min="10" max="11" width="11.6640625" customWidth="1"/>
  </cols>
  <sheetData>
    <row r="1" spans="1:23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23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23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23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23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23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23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23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23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V9" t="s">
        <v>45</v>
      </c>
      <c r="W9" t="s">
        <v>46</v>
      </c>
    </row>
    <row r="10" spans="1:23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V10" t="s">
        <v>49</v>
      </c>
      <c r="W10">
        <f>COUNTIFS(G:G,"&gt;1000",G:G,"&lt;10000")</f>
        <v>676</v>
      </c>
    </row>
    <row r="11" spans="1:23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V11" t="s">
        <v>50</v>
      </c>
      <c r="W11">
        <f>COUNTIFS(G:G,"&gt;10001",G:G,"&lt;20000")</f>
        <v>732</v>
      </c>
    </row>
    <row r="12" spans="1:23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V12" t="s">
        <v>51</v>
      </c>
      <c r="W12">
        <f>COUNTIFS(G:G,"&gt;20001",G:G,"&lt;30000")</f>
        <v>711</v>
      </c>
    </row>
    <row r="13" spans="1:23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V13" t="s">
        <v>52</v>
      </c>
      <c r="W13">
        <f>COUNTIFS(G:G,"&gt;30001",G:G,"&lt;40000")</f>
        <v>709</v>
      </c>
    </row>
    <row r="14" spans="1:23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V14" t="s">
        <v>53</v>
      </c>
      <c r="W14">
        <f>COUNTIFS(G:G,"&gt;40001",G:G,"&lt;50000")</f>
        <v>780</v>
      </c>
    </row>
    <row r="15" spans="1:23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V15" t="s">
        <v>54</v>
      </c>
      <c r="W15">
        <f>COUNTIFS(G:G,"&gt;50001",G:G,"&lt;60000")</f>
        <v>750</v>
      </c>
    </row>
    <row r="16" spans="1:23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V16" t="s">
        <v>55</v>
      </c>
      <c r="W16">
        <f>COUNTIFS(G:G,"&gt;60001",G:G,"&lt;70000")</f>
        <v>698</v>
      </c>
    </row>
    <row r="17" spans="1:23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V17" t="s">
        <v>56</v>
      </c>
      <c r="W17">
        <f>COUNTIFS(G:G,"&gt;70000",G:G,"&lt;80000")</f>
        <v>734</v>
      </c>
    </row>
    <row r="18" spans="1:23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V18" t="s">
        <v>47</v>
      </c>
      <c r="W18">
        <f>COUNTIFS(G:G,"&gt;80001",G:G,"&lt;90000")</f>
        <v>710</v>
      </c>
    </row>
    <row r="19" spans="1:23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V19" t="s">
        <v>48</v>
      </c>
      <c r="W19">
        <f>COUNTIFS(G:G,"&gt;90000",G:G,"&lt;100001")</f>
        <v>659</v>
      </c>
    </row>
    <row r="20" spans="1:23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23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23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23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23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23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23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23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23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23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23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23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23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Jeevan Kishore</cp:lastModifiedBy>
  <dcterms:created xsi:type="dcterms:W3CDTF">2021-08-03T05:37:34Z</dcterms:created>
  <dcterms:modified xsi:type="dcterms:W3CDTF">2023-07-14T06:53:12Z</dcterms:modified>
</cp:coreProperties>
</file>