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evisha\Desktop\"/>
    </mc:Choice>
  </mc:AlternateContent>
  <bookViews>
    <workbookView xWindow="0" yWindow="0" windowWidth="17256" windowHeight="7188"/>
  </bookViews>
  <sheets>
    <sheet name="Simulating stock movement" sheetId="14" r:id="rId1"/>
    <sheet name="Simulating Volatility" sheetId="15" r:id="rId2"/>
    <sheet name="Predict Price (Regression)" sheetId="9" r:id="rId3"/>
    <sheet name="Returns-Ebay" sheetId="16" r:id="rId4"/>
  </sheets>
  <definedNames>
    <definedName name="_AtRisk_ReportsSetting_ReportGraphOptions" hidden="1">"REP:VER:8.0.0GRA:OUT:003INS:00SUM:T00DET:T00SCE:02SC1:39DAT:2|TRUE, .75, 1|TRUE, 0, .25|TRUE, .9, 1SE1:40DAT:3,10,2, .95,5,16,FALSE, 0,TRUE,TRUE,TRUESE2:40DAT:3,10,2, .95,5,16,FALSE, 0,TRUE,TRUE,TRUETSI:002"</definedName>
    <definedName name="_AtRisk_ReportsSetting_ReportMulitSelections" hidden="1">"REP:VER:8.0.0MUL:OUT:T11INS:T11SUM:T10DET:T10SEN:T11SCE:T11TEM:F"</definedName>
    <definedName name="_AtRisk_ReportsSetting_ReportOptions" hidden="1">"REP:VER:8.0.0OPT:RAP:02RWE:00RLS:04ROT:00RST:00RRT:01AGR:FAFN:42DAT:C:\Users\Jeevisha\Desktop\Report-Book1.pdfOGR:T"</definedName>
    <definedName name="_AtRisk_ReportsSetting_ReportSelectedSimulationsDET" hidden="1">"AQA="</definedName>
    <definedName name="_AtRisk_ReportsSetting_ReportSelectedSimulationsINS" hidden="1">"AQA="</definedName>
    <definedName name="_AtRisk_ReportsSetting_ReportSelectedSimulationsOUT" hidden="1">"AQA="</definedName>
    <definedName name="_AtRisk_ReportsSetting_ReportSelectedSimulationsSCE" hidden="1">"AQA="</definedName>
    <definedName name="_AtRisk_ReportsSetting_ReportSelectedSimulationsSEN" hidden="1">"AQA="</definedName>
    <definedName name="_AtRisk_ReportsSetting_ReportSelectedSimulationsSUM" hidden="1">"AQA="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0</definedName>
    <definedName name="_AtRisk_SimSetting_MultipleCPUManualCount" hidden="1">0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Pal_Workbook_GUID" hidden="1">"6MW5728F37WMW35MP4T6CE87"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6</definedName>
    <definedName name="riskATSSpercentChangeGraph" hidden="1">FALSE</definedName>
    <definedName name="riskATSSpercentileGraph" hidden="1">FALSE</definedName>
    <definedName name="riskATSSpercentileValue" hidden="1">0.25</definedName>
    <definedName name="riskATSSprintReport" hidden="1">TRUE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FALSE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"1"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6" l="1"/>
  <c r="G2" i="16"/>
  <c r="C3" i="16"/>
  <c r="H3" i="16"/>
  <c r="C4" i="16"/>
  <c r="H4" i="16"/>
  <c r="C5" i="16"/>
  <c r="H5" i="16"/>
  <c r="C6" i="16"/>
  <c r="H6" i="16"/>
  <c r="C7" i="16"/>
  <c r="H7" i="16"/>
  <c r="C8" i="16"/>
  <c r="H8" i="16"/>
  <c r="C9" i="16"/>
  <c r="H9" i="16"/>
  <c r="C10" i="16"/>
  <c r="H10" i="16"/>
  <c r="C11" i="16"/>
  <c r="H11" i="16"/>
  <c r="C12" i="16"/>
  <c r="H12" i="16"/>
  <c r="C13" i="16"/>
  <c r="H13" i="16"/>
  <c r="C14" i="16"/>
  <c r="H14" i="16"/>
  <c r="C15" i="16"/>
  <c r="H15" i="16"/>
  <c r="C16" i="16"/>
  <c r="H16" i="16"/>
  <c r="C17" i="16"/>
  <c r="H17" i="16"/>
  <c r="C18" i="16"/>
  <c r="H18" i="16"/>
  <c r="C19" i="16"/>
  <c r="H19" i="16"/>
  <c r="C20" i="16"/>
  <c r="H20" i="16"/>
  <c r="C21" i="16"/>
  <c r="H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H2" i="16" s="1"/>
  <c r="K4" i="16" l="1"/>
  <c r="K5" i="16" s="1"/>
  <c r="K3" i="16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5" i="15"/>
  <c r="G3" i="16" l="1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N3" i="16"/>
  <c r="O2" i="16" s="1"/>
  <c r="N11" i="16"/>
  <c r="N16" i="16"/>
  <c r="N24" i="16"/>
  <c r="N32" i="16"/>
  <c r="N15" i="16"/>
  <c r="N9" i="16"/>
  <c r="N8" i="16"/>
  <c r="N19" i="16"/>
  <c r="N27" i="16"/>
  <c r="N26" i="16"/>
  <c r="N5" i="16"/>
  <c r="N14" i="16"/>
  <c r="N22" i="16"/>
  <c r="N30" i="16"/>
  <c r="N10" i="16"/>
  <c r="N17" i="16"/>
  <c r="N25" i="16"/>
  <c r="N4" i="16"/>
  <c r="N18" i="16"/>
  <c r="N7" i="16"/>
  <c r="N12" i="16"/>
  <c r="N20" i="16"/>
  <c r="N28" i="16"/>
  <c r="N31" i="16"/>
  <c r="N6" i="16"/>
  <c r="N13" i="16"/>
  <c r="N21" i="16"/>
  <c r="N29" i="16"/>
  <c r="N23" i="16"/>
  <c r="AA3" i="14"/>
  <c r="AA4" i="14" s="1"/>
  <c r="AA5" i="14" s="1"/>
  <c r="AA6" i="14" s="1"/>
  <c r="AA7" i="14" s="1"/>
  <c r="AA8" i="14" s="1"/>
  <c r="AA9" i="14" s="1"/>
  <c r="AA10" i="14" s="1"/>
  <c r="AA11" i="14" s="1"/>
  <c r="AA12" i="14" s="1"/>
  <c r="AA13" i="14" s="1"/>
  <c r="AA14" i="14" s="1"/>
  <c r="AA15" i="14" s="1"/>
  <c r="AA16" i="14" s="1"/>
  <c r="AA17" i="14" s="1"/>
  <c r="AA18" i="14" s="1"/>
  <c r="AA19" i="14" s="1"/>
  <c r="AA20" i="14" s="1"/>
  <c r="AA21" i="14" s="1"/>
  <c r="AA22" i="14" s="1"/>
  <c r="AA23" i="14" s="1"/>
  <c r="AA24" i="14" s="1"/>
  <c r="AA25" i="14" s="1"/>
  <c r="AA26" i="14" s="1"/>
  <c r="AA27" i="14" s="1"/>
  <c r="AA28" i="14" s="1"/>
  <c r="AA29" i="14" s="1"/>
  <c r="AA30" i="14" s="1"/>
  <c r="AA31" i="14" s="1"/>
  <c r="AA32" i="14" s="1"/>
  <c r="AA33" i="14" s="1"/>
  <c r="AA34" i="14" s="1"/>
  <c r="AA35" i="14" s="1"/>
  <c r="AA36" i="14" s="1"/>
  <c r="AA37" i="14" s="1"/>
  <c r="AA38" i="14" s="1"/>
  <c r="AA39" i="14" s="1"/>
  <c r="AA40" i="14" s="1"/>
  <c r="AA41" i="14" s="1"/>
  <c r="AA42" i="14" s="1"/>
  <c r="AA43" i="14" s="1"/>
  <c r="AA44" i="14" s="1"/>
  <c r="AA45" i="14" s="1"/>
  <c r="AA46" i="14" s="1"/>
  <c r="AA47" i="14" s="1"/>
  <c r="AA48" i="14" s="1"/>
  <c r="AA49" i="14" s="1"/>
  <c r="AA50" i="14" s="1"/>
  <c r="AA51" i="14" s="1"/>
  <c r="AA52" i="14" s="1"/>
  <c r="AA53" i="14" s="1"/>
  <c r="AA54" i="14" s="1"/>
  <c r="AA55" i="14" s="1"/>
  <c r="AA56" i="14" s="1"/>
  <c r="AA57" i="14" s="1"/>
  <c r="AA58" i="14" s="1"/>
  <c r="AA59" i="14" s="1"/>
  <c r="AA60" i="14" s="1"/>
  <c r="AA61" i="14" s="1"/>
  <c r="AA62" i="14" s="1"/>
  <c r="AA63" i="14" s="1"/>
  <c r="AA64" i="14" s="1"/>
  <c r="AA65" i="14" s="1"/>
  <c r="AA66" i="14" s="1"/>
  <c r="AA67" i="14" s="1"/>
  <c r="AA68" i="14" s="1"/>
  <c r="AA69" i="14" s="1"/>
  <c r="AA70" i="14" s="1"/>
  <c r="AA71" i="14" s="1"/>
  <c r="AA72" i="14" s="1"/>
  <c r="AA73" i="14" s="1"/>
  <c r="AA74" i="14" s="1"/>
  <c r="AA75" i="14" s="1"/>
  <c r="AA76" i="14" s="1"/>
  <c r="AA77" i="14" s="1"/>
  <c r="AA78" i="14" s="1"/>
  <c r="AA79" i="14" s="1"/>
  <c r="AA80" i="14" s="1"/>
  <c r="AA81" i="14" s="1"/>
  <c r="AA82" i="14" s="1"/>
  <c r="AA83" i="14" s="1"/>
  <c r="AA84" i="14" s="1"/>
  <c r="AA85" i="14" s="1"/>
  <c r="AA86" i="14" s="1"/>
  <c r="AA87" i="14" s="1"/>
  <c r="AA88" i="14" s="1"/>
  <c r="AA89" i="14" s="1"/>
  <c r="AA90" i="14" s="1"/>
  <c r="AA91" i="14" s="1"/>
  <c r="AA92" i="14" s="1"/>
  <c r="AA93" i="14" s="1"/>
  <c r="AA94" i="14" s="1"/>
  <c r="AA95" i="14" s="1"/>
  <c r="AA96" i="14" s="1"/>
  <c r="AA97" i="14" s="1"/>
  <c r="AA98" i="14" s="1"/>
  <c r="AA99" i="14" s="1"/>
  <c r="AA100" i="14" s="1"/>
  <c r="AA101" i="14" s="1"/>
  <c r="AA102" i="14" s="1"/>
  <c r="AA103" i="14" s="1"/>
  <c r="AA104" i="14" s="1"/>
  <c r="AA105" i="14" s="1"/>
  <c r="AA106" i="14" s="1"/>
  <c r="AA107" i="14" s="1"/>
  <c r="AA108" i="14" s="1"/>
  <c r="AA109" i="14" s="1"/>
  <c r="AA110" i="14" s="1"/>
  <c r="AA111" i="14" s="1"/>
  <c r="AA112" i="14" s="1"/>
  <c r="AA113" i="14" s="1"/>
  <c r="AA114" i="14" s="1"/>
  <c r="AA115" i="14" s="1"/>
  <c r="AA116" i="14" s="1"/>
  <c r="AA117" i="14" s="1"/>
  <c r="AA118" i="14" s="1"/>
  <c r="AA119" i="14" s="1"/>
  <c r="AA120" i="14" s="1"/>
  <c r="AA121" i="14" s="1"/>
  <c r="AA122" i="14" s="1"/>
  <c r="AA123" i="14" s="1"/>
  <c r="AA124" i="14" s="1"/>
  <c r="AA125" i="14" s="1"/>
  <c r="AA126" i="14" s="1"/>
  <c r="AA127" i="14" s="1"/>
  <c r="AA128" i="14" s="1"/>
  <c r="AA129" i="14" s="1"/>
  <c r="AA130" i="14" s="1"/>
  <c r="AA131" i="14" s="1"/>
  <c r="AA132" i="14" s="1"/>
  <c r="AA133" i="14" s="1"/>
  <c r="AA134" i="14" s="1"/>
  <c r="AA135" i="14" s="1"/>
  <c r="AA136" i="14" s="1"/>
  <c r="AA137" i="14" s="1"/>
  <c r="AA138" i="14" s="1"/>
  <c r="AA139" i="14" s="1"/>
  <c r="AA140" i="14" s="1"/>
  <c r="AA141" i="14" s="1"/>
  <c r="AA142" i="14" s="1"/>
  <c r="AA143" i="14" s="1"/>
  <c r="AA144" i="14" s="1"/>
  <c r="AA145" i="14" s="1"/>
  <c r="AA146" i="14" s="1"/>
  <c r="AA147" i="14" s="1"/>
  <c r="AA148" i="14" s="1"/>
  <c r="AA149" i="14" s="1"/>
  <c r="AA150" i="14" s="1"/>
  <c r="AA151" i="14" s="1"/>
  <c r="AA152" i="14" s="1"/>
  <c r="AA153" i="14" s="1"/>
  <c r="AA154" i="14" s="1"/>
  <c r="AA155" i="14" s="1"/>
  <c r="AA156" i="14" s="1"/>
  <c r="AA157" i="14" s="1"/>
  <c r="AA158" i="14" s="1"/>
  <c r="AA159" i="14" s="1"/>
  <c r="AA160" i="14" s="1"/>
  <c r="AA161" i="14" s="1"/>
  <c r="AA162" i="14" s="1"/>
  <c r="AA163" i="14" s="1"/>
  <c r="AA164" i="14" s="1"/>
  <c r="AA165" i="14" s="1"/>
  <c r="AA166" i="14" s="1"/>
  <c r="AA167" i="14" s="1"/>
  <c r="AA168" i="14" s="1"/>
  <c r="AA169" i="14" s="1"/>
  <c r="AA170" i="14" s="1"/>
  <c r="AA171" i="14" s="1"/>
  <c r="AA172" i="14" s="1"/>
  <c r="AA173" i="14" s="1"/>
  <c r="AA174" i="14" s="1"/>
  <c r="AA175" i="14" s="1"/>
  <c r="AA176" i="14" s="1"/>
  <c r="AA177" i="14" s="1"/>
  <c r="AA178" i="14" s="1"/>
  <c r="AA179" i="14" s="1"/>
  <c r="AA180" i="14" s="1"/>
  <c r="AA181" i="14" s="1"/>
  <c r="AA182" i="14" s="1"/>
  <c r="AA183" i="14" s="1"/>
  <c r="AA184" i="14" s="1"/>
  <c r="AA185" i="14" s="1"/>
  <c r="AA186" i="14" s="1"/>
  <c r="AA187" i="14" s="1"/>
  <c r="AA188" i="14" s="1"/>
  <c r="AA189" i="14" s="1"/>
  <c r="AA190" i="14" s="1"/>
  <c r="AA191" i="14" s="1"/>
  <c r="AA192" i="14" s="1"/>
  <c r="AA193" i="14" s="1"/>
  <c r="AA194" i="14" s="1"/>
  <c r="AA195" i="14" s="1"/>
  <c r="AA196" i="14" s="1"/>
  <c r="AA197" i="14" s="1"/>
  <c r="AA198" i="14" s="1"/>
  <c r="AA199" i="14" s="1"/>
  <c r="AA200" i="14" s="1"/>
  <c r="AA201" i="14" s="1"/>
  <c r="AA202" i="14" s="1"/>
  <c r="AA203" i="14" s="1"/>
  <c r="AA204" i="14" s="1"/>
  <c r="AA205" i="14" s="1"/>
  <c r="AA206" i="14" s="1"/>
  <c r="AA207" i="14" s="1"/>
  <c r="AA208" i="14" s="1"/>
  <c r="AA209" i="14" s="1"/>
  <c r="AA210" i="14" s="1"/>
  <c r="AA211" i="14" s="1"/>
  <c r="AA212" i="14" s="1"/>
  <c r="AA213" i="14" s="1"/>
  <c r="AA214" i="14" s="1"/>
  <c r="AA215" i="14" s="1"/>
  <c r="AA216" i="14" s="1"/>
  <c r="AA217" i="14" s="1"/>
  <c r="AA218" i="14" s="1"/>
  <c r="AA219" i="14" s="1"/>
  <c r="AA220" i="14" s="1"/>
  <c r="AA221" i="14" s="1"/>
  <c r="AA222" i="14" s="1"/>
  <c r="AA223" i="14" s="1"/>
  <c r="AA224" i="14" s="1"/>
  <c r="AA225" i="14" s="1"/>
  <c r="AA226" i="14" s="1"/>
  <c r="AA227" i="14" s="1"/>
  <c r="AA228" i="14" s="1"/>
  <c r="AA229" i="14" s="1"/>
  <c r="AA230" i="14" s="1"/>
  <c r="AA231" i="14" s="1"/>
  <c r="AA232" i="14" s="1"/>
  <c r="AA233" i="14" s="1"/>
  <c r="AA234" i="14" s="1"/>
  <c r="AA235" i="14" s="1"/>
  <c r="AA236" i="14" s="1"/>
  <c r="AA237" i="14" s="1"/>
  <c r="AA238" i="14" s="1"/>
  <c r="AA239" i="14" s="1"/>
  <c r="AA240" i="14" s="1"/>
  <c r="AA241" i="14" s="1"/>
  <c r="AA242" i="14" s="1"/>
  <c r="AA243" i="14" s="1"/>
  <c r="AA244" i="14" s="1"/>
  <c r="AA245" i="14" s="1"/>
  <c r="AA246" i="14" s="1"/>
  <c r="AA247" i="14" s="1"/>
  <c r="AA248" i="14" s="1"/>
  <c r="AA249" i="14" s="1"/>
  <c r="AA250" i="14" s="1"/>
  <c r="AA251" i="14" s="1"/>
  <c r="AA252" i="14" s="1"/>
  <c r="Z3" i="14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Z131" i="14" s="1"/>
  <c r="Z132" i="14" s="1"/>
  <c r="Z133" i="14" s="1"/>
  <c r="Z134" i="14" s="1"/>
  <c r="Z135" i="14" s="1"/>
  <c r="Z136" i="14" s="1"/>
  <c r="Z137" i="14" s="1"/>
  <c r="Z138" i="14" s="1"/>
  <c r="Z139" i="14" s="1"/>
  <c r="Z140" i="14" s="1"/>
  <c r="Z141" i="14" s="1"/>
  <c r="Z142" i="14" s="1"/>
  <c r="Z143" i="14" s="1"/>
  <c r="Z144" i="14" s="1"/>
  <c r="Z145" i="14" s="1"/>
  <c r="Z146" i="14" s="1"/>
  <c r="Z147" i="14" s="1"/>
  <c r="Z148" i="14" s="1"/>
  <c r="Z149" i="14" s="1"/>
  <c r="Z150" i="14" s="1"/>
  <c r="Z151" i="14" s="1"/>
  <c r="Z152" i="14" s="1"/>
  <c r="Z153" i="14" s="1"/>
  <c r="Z154" i="14" s="1"/>
  <c r="Z155" i="14" s="1"/>
  <c r="Z156" i="14" s="1"/>
  <c r="Z157" i="14" s="1"/>
  <c r="Z158" i="14" s="1"/>
  <c r="Z159" i="14" s="1"/>
  <c r="Z160" i="14" s="1"/>
  <c r="Z161" i="14" s="1"/>
  <c r="Z162" i="14" s="1"/>
  <c r="Z163" i="14" s="1"/>
  <c r="Z164" i="14" s="1"/>
  <c r="Z165" i="14" s="1"/>
  <c r="Z166" i="14" s="1"/>
  <c r="Z167" i="14" s="1"/>
  <c r="Z168" i="14" s="1"/>
  <c r="Z169" i="14" s="1"/>
  <c r="Z170" i="14" s="1"/>
  <c r="Z171" i="14" s="1"/>
  <c r="Z172" i="14" s="1"/>
  <c r="Z173" i="14" s="1"/>
  <c r="Z174" i="14" s="1"/>
  <c r="Z175" i="14" s="1"/>
  <c r="Z176" i="14" s="1"/>
  <c r="Z177" i="14" s="1"/>
  <c r="Z178" i="14" s="1"/>
  <c r="Z179" i="14" s="1"/>
  <c r="Z180" i="14" s="1"/>
  <c r="Z181" i="14" s="1"/>
  <c r="Z182" i="14" s="1"/>
  <c r="Z183" i="14" s="1"/>
  <c r="Z184" i="14" s="1"/>
  <c r="Z185" i="14" s="1"/>
  <c r="Z186" i="14" s="1"/>
  <c r="Z187" i="14" s="1"/>
  <c r="Z188" i="14" s="1"/>
  <c r="Z189" i="14" s="1"/>
  <c r="Z190" i="14" s="1"/>
  <c r="Z191" i="14" s="1"/>
  <c r="Z192" i="14" s="1"/>
  <c r="Z193" i="14" s="1"/>
  <c r="Z194" i="14" s="1"/>
  <c r="Z195" i="14" s="1"/>
  <c r="Z196" i="14" s="1"/>
  <c r="Z197" i="14" s="1"/>
  <c r="Z198" i="14" s="1"/>
  <c r="Z199" i="14" s="1"/>
  <c r="Z200" i="14" s="1"/>
  <c r="Z201" i="14" s="1"/>
  <c r="Z202" i="14" s="1"/>
  <c r="Z203" i="14" s="1"/>
  <c r="Z204" i="14" s="1"/>
  <c r="Z205" i="14" s="1"/>
  <c r="Z206" i="14" s="1"/>
  <c r="Z207" i="14" s="1"/>
  <c r="Z208" i="14" s="1"/>
  <c r="Z209" i="14" s="1"/>
  <c r="Z210" i="14" s="1"/>
  <c r="Z211" i="14" s="1"/>
  <c r="Z212" i="14" s="1"/>
  <c r="Z213" i="14" s="1"/>
  <c r="Z214" i="14" s="1"/>
  <c r="Z215" i="14" s="1"/>
  <c r="Z216" i="14" s="1"/>
  <c r="Z217" i="14" s="1"/>
  <c r="Z218" i="14" s="1"/>
  <c r="Z219" i="14" s="1"/>
  <c r="Z220" i="14" s="1"/>
  <c r="Z221" i="14" s="1"/>
  <c r="Z222" i="14" s="1"/>
  <c r="Z223" i="14" s="1"/>
  <c r="Z224" i="14" s="1"/>
  <c r="Z225" i="14" s="1"/>
  <c r="Z226" i="14" s="1"/>
  <c r="Z227" i="14" s="1"/>
  <c r="Z228" i="14" s="1"/>
  <c r="Z229" i="14" s="1"/>
  <c r="Z230" i="14" s="1"/>
  <c r="Z231" i="14" s="1"/>
  <c r="Z232" i="14" s="1"/>
  <c r="Z233" i="14" s="1"/>
  <c r="Z234" i="14" s="1"/>
  <c r="Z235" i="14" s="1"/>
  <c r="Z236" i="14" s="1"/>
  <c r="Z237" i="14" s="1"/>
  <c r="Z238" i="14" s="1"/>
  <c r="Z239" i="14" s="1"/>
  <c r="Z240" i="14" s="1"/>
  <c r="Z241" i="14" s="1"/>
  <c r="Z242" i="14" s="1"/>
  <c r="Z243" i="14" s="1"/>
  <c r="Z244" i="14" s="1"/>
  <c r="Z245" i="14" s="1"/>
  <c r="Z246" i="14" s="1"/>
  <c r="Z247" i="14" s="1"/>
  <c r="Z248" i="14" s="1"/>
  <c r="Z249" i="14" s="1"/>
  <c r="Z250" i="14" s="1"/>
  <c r="Z251" i="14" s="1"/>
  <c r="Z252" i="14" s="1"/>
  <c r="AB2" i="14"/>
  <c r="AB3" i="14" s="1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84" i="14" s="1"/>
  <c r="AB85" i="14" s="1"/>
  <c r="AB86" i="14" s="1"/>
  <c r="AB87" i="14" s="1"/>
  <c r="AB88" i="14" s="1"/>
  <c r="AB89" i="14" s="1"/>
  <c r="AB90" i="14" s="1"/>
  <c r="AB91" i="14" s="1"/>
  <c r="AB92" i="14" s="1"/>
  <c r="AB93" i="14" s="1"/>
  <c r="AB94" i="14" s="1"/>
  <c r="AB95" i="14" s="1"/>
  <c r="AB96" i="14" s="1"/>
  <c r="AB97" i="14" s="1"/>
  <c r="AB98" i="14" s="1"/>
  <c r="AB99" i="14" s="1"/>
  <c r="AB100" i="14" s="1"/>
  <c r="AB101" i="14" s="1"/>
  <c r="AB102" i="14" s="1"/>
  <c r="AB103" i="14" s="1"/>
  <c r="AB104" i="14" s="1"/>
  <c r="AB105" i="14" s="1"/>
  <c r="AB106" i="14" s="1"/>
  <c r="AB107" i="14" s="1"/>
  <c r="AB108" i="14" s="1"/>
  <c r="AB109" i="14" s="1"/>
  <c r="AB110" i="14" s="1"/>
  <c r="AB111" i="14" s="1"/>
  <c r="AB112" i="14" s="1"/>
  <c r="AB113" i="14" s="1"/>
  <c r="AB114" i="14" s="1"/>
  <c r="AB115" i="14" s="1"/>
  <c r="AB116" i="14" s="1"/>
  <c r="AB117" i="14" s="1"/>
  <c r="AB118" i="14" s="1"/>
  <c r="AB119" i="14" s="1"/>
  <c r="AB120" i="14" s="1"/>
  <c r="AB121" i="14" s="1"/>
  <c r="AB122" i="14" s="1"/>
  <c r="AB123" i="14" s="1"/>
  <c r="AB124" i="14" s="1"/>
  <c r="AB125" i="14" s="1"/>
  <c r="AB126" i="14" s="1"/>
  <c r="AB127" i="14" s="1"/>
  <c r="AB128" i="14" s="1"/>
  <c r="AB129" i="14" s="1"/>
  <c r="AB130" i="14" s="1"/>
  <c r="AB131" i="14" s="1"/>
  <c r="AB132" i="14" s="1"/>
  <c r="AB133" i="14" s="1"/>
  <c r="AB134" i="14" s="1"/>
  <c r="AB135" i="14" s="1"/>
  <c r="AB136" i="14" s="1"/>
  <c r="AB137" i="14" s="1"/>
  <c r="AB138" i="14" s="1"/>
  <c r="AB139" i="14" s="1"/>
  <c r="AB140" i="14" s="1"/>
  <c r="AB141" i="14" s="1"/>
  <c r="AB142" i="14" s="1"/>
  <c r="AB143" i="14" s="1"/>
  <c r="AB144" i="14" s="1"/>
  <c r="AB145" i="14" s="1"/>
  <c r="AB146" i="14" s="1"/>
  <c r="AB147" i="14" s="1"/>
  <c r="AB148" i="14" s="1"/>
  <c r="AB149" i="14" s="1"/>
  <c r="AB150" i="14" s="1"/>
  <c r="AB151" i="14" s="1"/>
  <c r="AB152" i="14" s="1"/>
  <c r="AB153" i="14" s="1"/>
  <c r="AB154" i="14" s="1"/>
  <c r="AB155" i="14" s="1"/>
  <c r="AB156" i="14" s="1"/>
  <c r="AB157" i="14" s="1"/>
  <c r="AB158" i="14" s="1"/>
  <c r="AB159" i="14" s="1"/>
  <c r="AB160" i="14" s="1"/>
  <c r="AB161" i="14" s="1"/>
  <c r="AB162" i="14" s="1"/>
  <c r="AB163" i="14" s="1"/>
  <c r="AB164" i="14" s="1"/>
  <c r="AB165" i="14" s="1"/>
  <c r="AB166" i="14" s="1"/>
  <c r="AB167" i="14" s="1"/>
  <c r="AB168" i="14" s="1"/>
  <c r="AB169" i="14" s="1"/>
  <c r="AB170" i="14" s="1"/>
  <c r="AB171" i="14" s="1"/>
  <c r="AB172" i="14" s="1"/>
  <c r="AB173" i="14" s="1"/>
  <c r="AB174" i="14" s="1"/>
  <c r="AB175" i="14" s="1"/>
  <c r="AB176" i="14" s="1"/>
  <c r="AB177" i="14" s="1"/>
  <c r="AB178" i="14" s="1"/>
  <c r="AB179" i="14" s="1"/>
  <c r="AB180" i="14" s="1"/>
  <c r="AB181" i="14" s="1"/>
  <c r="AB182" i="14" s="1"/>
  <c r="AB183" i="14" s="1"/>
  <c r="AB184" i="14" s="1"/>
  <c r="AB185" i="14" s="1"/>
  <c r="AB186" i="14" s="1"/>
  <c r="AB187" i="14" s="1"/>
  <c r="AB188" i="14" s="1"/>
  <c r="AB189" i="14" s="1"/>
  <c r="AB190" i="14" s="1"/>
  <c r="AB191" i="14" s="1"/>
  <c r="AB192" i="14" s="1"/>
  <c r="AB193" i="14" s="1"/>
  <c r="AB194" i="14" s="1"/>
  <c r="AB195" i="14" s="1"/>
  <c r="AB196" i="14" s="1"/>
  <c r="AB197" i="14" s="1"/>
  <c r="AB198" i="14" s="1"/>
  <c r="AB199" i="14" s="1"/>
  <c r="AB200" i="14" s="1"/>
  <c r="AB201" i="14" s="1"/>
  <c r="AB202" i="14" s="1"/>
  <c r="AB203" i="14" s="1"/>
  <c r="AB204" i="14" s="1"/>
  <c r="AB205" i="14" s="1"/>
  <c r="AB206" i="14" s="1"/>
  <c r="AB207" i="14" s="1"/>
  <c r="AB208" i="14" s="1"/>
  <c r="AB209" i="14" s="1"/>
  <c r="AB210" i="14" s="1"/>
  <c r="AB211" i="14" s="1"/>
  <c r="AB212" i="14" s="1"/>
  <c r="AB213" i="14" s="1"/>
  <c r="AB214" i="14" s="1"/>
  <c r="AB215" i="14" s="1"/>
  <c r="AB216" i="14" s="1"/>
  <c r="AB217" i="14" s="1"/>
  <c r="AB218" i="14" s="1"/>
  <c r="AB219" i="14" s="1"/>
  <c r="AB220" i="14" s="1"/>
  <c r="AB221" i="14" s="1"/>
  <c r="AB222" i="14" s="1"/>
  <c r="AB223" i="14" s="1"/>
  <c r="AB224" i="14" s="1"/>
  <c r="AB225" i="14" s="1"/>
  <c r="AB226" i="14" s="1"/>
  <c r="AB227" i="14" s="1"/>
  <c r="AB228" i="14" s="1"/>
  <c r="AB229" i="14" s="1"/>
  <c r="AB230" i="14" s="1"/>
  <c r="AB231" i="14" s="1"/>
  <c r="AB232" i="14" s="1"/>
  <c r="AB233" i="14" s="1"/>
  <c r="AB234" i="14" s="1"/>
  <c r="AB235" i="14" s="1"/>
  <c r="AB236" i="14" s="1"/>
  <c r="AB237" i="14" s="1"/>
  <c r="AB238" i="14" s="1"/>
  <c r="AB239" i="14" s="1"/>
  <c r="AB240" i="14" s="1"/>
  <c r="AB241" i="14" s="1"/>
  <c r="AB242" i="14" s="1"/>
  <c r="AB243" i="14" s="1"/>
  <c r="AB244" i="14" s="1"/>
  <c r="AB245" i="14" s="1"/>
  <c r="AB246" i="14" s="1"/>
  <c r="AB247" i="14" s="1"/>
  <c r="AB248" i="14" s="1"/>
  <c r="AB249" i="14" s="1"/>
  <c r="AB250" i="14" s="1"/>
  <c r="AB251" i="14" s="1"/>
  <c r="AB252" i="14" s="1"/>
  <c r="AA2" i="14"/>
  <c r="Z2" i="14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Y131" i="14" s="1"/>
  <c r="Y132" i="14" s="1"/>
  <c r="Y133" i="14" s="1"/>
  <c r="Y134" i="14" s="1"/>
  <c r="Y135" i="14" s="1"/>
  <c r="Y136" i="14" s="1"/>
  <c r="Y137" i="14" s="1"/>
  <c r="Y138" i="14" s="1"/>
  <c r="Y139" i="14" s="1"/>
  <c r="Y140" i="14" s="1"/>
  <c r="Y141" i="14" s="1"/>
  <c r="Y142" i="14" s="1"/>
  <c r="Y143" i="14" s="1"/>
  <c r="Y144" i="14" s="1"/>
  <c r="Y145" i="14" s="1"/>
  <c r="Y146" i="14" s="1"/>
  <c r="Y147" i="14" s="1"/>
  <c r="Y148" i="14" s="1"/>
  <c r="Y149" i="14" s="1"/>
  <c r="Y150" i="14" s="1"/>
  <c r="Y151" i="14" s="1"/>
  <c r="Y152" i="14" s="1"/>
  <c r="Y153" i="14" s="1"/>
  <c r="Y154" i="14" s="1"/>
  <c r="Y155" i="14" s="1"/>
  <c r="Y156" i="14" s="1"/>
  <c r="Y157" i="14" s="1"/>
  <c r="Y158" i="14" s="1"/>
  <c r="Y159" i="14" s="1"/>
  <c r="Y160" i="14" s="1"/>
  <c r="Y161" i="14" s="1"/>
  <c r="Y162" i="14" s="1"/>
  <c r="Y163" i="14" s="1"/>
  <c r="Y164" i="14" s="1"/>
  <c r="Y165" i="14" s="1"/>
  <c r="Y166" i="14" s="1"/>
  <c r="Y167" i="14" s="1"/>
  <c r="Y168" i="14" s="1"/>
  <c r="Y169" i="14" s="1"/>
  <c r="Y170" i="14" s="1"/>
  <c r="Y171" i="14" s="1"/>
  <c r="Y172" i="14" s="1"/>
  <c r="Y173" i="14" s="1"/>
  <c r="Y174" i="14" s="1"/>
  <c r="Y175" i="14" s="1"/>
  <c r="Y176" i="14" s="1"/>
  <c r="Y177" i="14" s="1"/>
  <c r="Y178" i="14" s="1"/>
  <c r="Y179" i="14" s="1"/>
  <c r="Y180" i="14" s="1"/>
  <c r="Y181" i="14" s="1"/>
  <c r="Y182" i="14" s="1"/>
  <c r="Y183" i="14" s="1"/>
  <c r="Y184" i="14" s="1"/>
  <c r="Y185" i="14" s="1"/>
  <c r="Y186" i="14" s="1"/>
  <c r="Y187" i="14" s="1"/>
  <c r="Y188" i="14" s="1"/>
  <c r="Y189" i="14" s="1"/>
  <c r="Y190" i="14" s="1"/>
  <c r="Y191" i="14" s="1"/>
  <c r="Y192" i="14" s="1"/>
  <c r="Y193" i="14" s="1"/>
  <c r="Y194" i="14" s="1"/>
  <c r="Y195" i="14" s="1"/>
  <c r="Y196" i="14" s="1"/>
  <c r="Y197" i="14" s="1"/>
  <c r="Y198" i="14" s="1"/>
  <c r="Y199" i="14" s="1"/>
  <c r="Y200" i="14" s="1"/>
  <c r="Y201" i="14" s="1"/>
  <c r="Y202" i="14" s="1"/>
  <c r="Y203" i="14" s="1"/>
  <c r="Y204" i="14" s="1"/>
  <c r="Y205" i="14" s="1"/>
  <c r="Y206" i="14" s="1"/>
  <c r="Y207" i="14" s="1"/>
  <c r="Y208" i="14" s="1"/>
  <c r="Y209" i="14" s="1"/>
  <c r="Y210" i="14" s="1"/>
  <c r="Y211" i="14" s="1"/>
  <c r="Y212" i="14" s="1"/>
  <c r="Y213" i="14" s="1"/>
  <c r="Y214" i="14" s="1"/>
  <c r="Y215" i="14" s="1"/>
  <c r="Y216" i="14" s="1"/>
  <c r="Y217" i="14" s="1"/>
  <c r="Y218" i="14" s="1"/>
  <c r="Y219" i="14" s="1"/>
  <c r="Y220" i="14" s="1"/>
  <c r="Y221" i="14" s="1"/>
  <c r="Y222" i="14" s="1"/>
  <c r="Y223" i="14" s="1"/>
  <c r="Y224" i="14" s="1"/>
  <c r="Y225" i="14" s="1"/>
  <c r="Y226" i="14" s="1"/>
  <c r="Y227" i="14" s="1"/>
  <c r="Y228" i="14" s="1"/>
  <c r="Y229" i="14" s="1"/>
  <c r="Y230" i="14" s="1"/>
  <c r="Y231" i="14" s="1"/>
  <c r="Y232" i="14" s="1"/>
  <c r="Y233" i="14" s="1"/>
  <c r="Y234" i="14" s="1"/>
  <c r="Y235" i="14" s="1"/>
  <c r="Y236" i="14" s="1"/>
  <c r="Y237" i="14" s="1"/>
  <c r="Y238" i="14" s="1"/>
  <c r="Y239" i="14" s="1"/>
  <c r="Y240" i="14" s="1"/>
  <c r="Y241" i="14" s="1"/>
  <c r="Y242" i="14" s="1"/>
  <c r="Y243" i="14" s="1"/>
  <c r="Y244" i="14" s="1"/>
  <c r="Y245" i="14" s="1"/>
  <c r="Y246" i="14" s="1"/>
  <c r="Y247" i="14" s="1"/>
  <c r="Y248" i="14" s="1"/>
  <c r="Y249" i="14" s="1"/>
  <c r="Y250" i="14" s="1"/>
  <c r="Y251" i="14" s="1"/>
  <c r="Y252" i="14" s="1"/>
  <c r="W3" i="14"/>
  <c r="W4" i="14" s="1"/>
  <c r="W5" i="14" s="1"/>
  <c r="W6" i="14" s="1"/>
  <c r="W7" i="14" s="1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W131" i="14" s="1"/>
  <c r="W132" i="14" s="1"/>
  <c r="W133" i="14" s="1"/>
  <c r="W134" i="14" s="1"/>
  <c r="W135" i="14" s="1"/>
  <c r="W136" i="14" s="1"/>
  <c r="W137" i="14" s="1"/>
  <c r="W138" i="14" s="1"/>
  <c r="W139" i="14" s="1"/>
  <c r="W140" i="14" s="1"/>
  <c r="W141" i="14" s="1"/>
  <c r="W142" i="14" s="1"/>
  <c r="W143" i="14" s="1"/>
  <c r="W144" i="14" s="1"/>
  <c r="W145" i="14" s="1"/>
  <c r="W146" i="14" s="1"/>
  <c r="W147" i="14" s="1"/>
  <c r="W148" i="14" s="1"/>
  <c r="W149" i="14" s="1"/>
  <c r="W150" i="14" s="1"/>
  <c r="W151" i="14" s="1"/>
  <c r="W152" i="14" s="1"/>
  <c r="W153" i="14" s="1"/>
  <c r="W154" i="14" s="1"/>
  <c r="W155" i="14" s="1"/>
  <c r="W156" i="14" s="1"/>
  <c r="W157" i="14" s="1"/>
  <c r="W158" i="14" s="1"/>
  <c r="W159" i="14" s="1"/>
  <c r="W160" i="14" s="1"/>
  <c r="W161" i="14" s="1"/>
  <c r="W162" i="14" s="1"/>
  <c r="W163" i="14" s="1"/>
  <c r="W164" i="14" s="1"/>
  <c r="W165" i="14" s="1"/>
  <c r="W166" i="14" s="1"/>
  <c r="W167" i="14" s="1"/>
  <c r="W168" i="14" s="1"/>
  <c r="W169" i="14" s="1"/>
  <c r="W170" i="14" s="1"/>
  <c r="W171" i="14" s="1"/>
  <c r="W172" i="14" s="1"/>
  <c r="W173" i="14" s="1"/>
  <c r="W174" i="14" s="1"/>
  <c r="W175" i="14" s="1"/>
  <c r="W176" i="14" s="1"/>
  <c r="W177" i="14" s="1"/>
  <c r="W178" i="14" s="1"/>
  <c r="W179" i="14" s="1"/>
  <c r="W180" i="14" s="1"/>
  <c r="W181" i="14" s="1"/>
  <c r="W182" i="14" s="1"/>
  <c r="W183" i="14" s="1"/>
  <c r="W184" i="14" s="1"/>
  <c r="W185" i="14" s="1"/>
  <c r="W186" i="14" s="1"/>
  <c r="W187" i="14" s="1"/>
  <c r="W188" i="14" s="1"/>
  <c r="W189" i="14" s="1"/>
  <c r="W190" i="14" s="1"/>
  <c r="W191" i="14" s="1"/>
  <c r="W192" i="14" s="1"/>
  <c r="W193" i="14" s="1"/>
  <c r="W194" i="14" s="1"/>
  <c r="W195" i="14" s="1"/>
  <c r="W196" i="14" s="1"/>
  <c r="W197" i="14" s="1"/>
  <c r="W198" i="14" s="1"/>
  <c r="W199" i="14" s="1"/>
  <c r="W200" i="14" s="1"/>
  <c r="W201" i="14" s="1"/>
  <c r="W202" i="14" s="1"/>
  <c r="W203" i="14" s="1"/>
  <c r="W204" i="14" s="1"/>
  <c r="W205" i="14" s="1"/>
  <c r="W206" i="14" s="1"/>
  <c r="W207" i="14" s="1"/>
  <c r="W208" i="14" s="1"/>
  <c r="W209" i="14" s="1"/>
  <c r="W210" i="14" s="1"/>
  <c r="W211" i="14" s="1"/>
  <c r="W212" i="14" s="1"/>
  <c r="W213" i="14" s="1"/>
  <c r="W214" i="14" s="1"/>
  <c r="W215" i="14" s="1"/>
  <c r="W216" i="14" s="1"/>
  <c r="W217" i="14" s="1"/>
  <c r="W218" i="14" s="1"/>
  <c r="W219" i="14" s="1"/>
  <c r="W220" i="14" s="1"/>
  <c r="W221" i="14" s="1"/>
  <c r="W222" i="14" s="1"/>
  <c r="W223" i="14" s="1"/>
  <c r="W224" i="14" s="1"/>
  <c r="W225" i="14" s="1"/>
  <c r="W226" i="14" s="1"/>
  <c r="W227" i="14" s="1"/>
  <c r="W228" i="14" s="1"/>
  <c r="W229" i="14" s="1"/>
  <c r="W230" i="14" s="1"/>
  <c r="W231" i="14" s="1"/>
  <c r="W232" i="14" s="1"/>
  <c r="W233" i="14" s="1"/>
  <c r="W234" i="14" s="1"/>
  <c r="W235" i="14" s="1"/>
  <c r="W236" i="14" s="1"/>
  <c r="W237" i="14" s="1"/>
  <c r="W238" i="14" s="1"/>
  <c r="W239" i="14" s="1"/>
  <c r="W240" i="14" s="1"/>
  <c r="W241" i="14" s="1"/>
  <c r="W242" i="14" s="1"/>
  <c r="W243" i="14" s="1"/>
  <c r="W244" i="14" s="1"/>
  <c r="W245" i="14" s="1"/>
  <c r="W246" i="14" s="1"/>
  <c r="W247" i="14" s="1"/>
  <c r="W248" i="14" s="1"/>
  <c r="W249" i="14" s="1"/>
  <c r="W250" i="14" s="1"/>
  <c r="W251" i="14" s="1"/>
  <c r="W252" i="14" s="1"/>
  <c r="X2" i="14"/>
  <c r="X3" i="14" s="1"/>
  <c r="X4" i="14" s="1"/>
  <c r="X5" i="14" s="1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X84" i="14" s="1"/>
  <c r="X85" i="14" s="1"/>
  <c r="X86" i="14" s="1"/>
  <c r="X87" i="14" s="1"/>
  <c r="X88" i="14" s="1"/>
  <c r="X89" i="14" s="1"/>
  <c r="X90" i="14" s="1"/>
  <c r="X91" i="14" s="1"/>
  <c r="X92" i="14" s="1"/>
  <c r="X93" i="14" s="1"/>
  <c r="X94" i="14" s="1"/>
  <c r="X95" i="14" s="1"/>
  <c r="X96" i="14" s="1"/>
  <c r="X97" i="14" s="1"/>
  <c r="X98" i="14" s="1"/>
  <c r="X99" i="14" s="1"/>
  <c r="X100" i="14" s="1"/>
  <c r="X101" i="14" s="1"/>
  <c r="X102" i="14" s="1"/>
  <c r="X103" i="14" s="1"/>
  <c r="X104" i="14" s="1"/>
  <c r="X105" i="14" s="1"/>
  <c r="X106" i="14" s="1"/>
  <c r="X107" i="14" s="1"/>
  <c r="X108" i="14" s="1"/>
  <c r="X109" i="14" s="1"/>
  <c r="X110" i="14" s="1"/>
  <c r="X111" i="14" s="1"/>
  <c r="X112" i="14" s="1"/>
  <c r="X113" i="14" s="1"/>
  <c r="X114" i="14" s="1"/>
  <c r="X115" i="14" s="1"/>
  <c r="X116" i="14" s="1"/>
  <c r="X117" i="14" s="1"/>
  <c r="X118" i="14" s="1"/>
  <c r="X119" i="14" s="1"/>
  <c r="X120" i="14" s="1"/>
  <c r="X121" i="14" s="1"/>
  <c r="X122" i="14" s="1"/>
  <c r="X123" i="14" s="1"/>
  <c r="X124" i="14" s="1"/>
  <c r="X125" i="14" s="1"/>
  <c r="X126" i="14" s="1"/>
  <c r="X127" i="14" s="1"/>
  <c r="X128" i="14" s="1"/>
  <c r="X129" i="14" s="1"/>
  <c r="X130" i="14" s="1"/>
  <c r="X131" i="14" s="1"/>
  <c r="X132" i="14" s="1"/>
  <c r="X133" i="14" s="1"/>
  <c r="X134" i="14" s="1"/>
  <c r="X135" i="14" s="1"/>
  <c r="X136" i="14" s="1"/>
  <c r="X137" i="14" s="1"/>
  <c r="X138" i="14" s="1"/>
  <c r="X139" i="14" s="1"/>
  <c r="X140" i="14" s="1"/>
  <c r="X141" i="14" s="1"/>
  <c r="X142" i="14" s="1"/>
  <c r="X143" i="14" s="1"/>
  <c r="X144" i="14" s="1"/>
  <c r="X145" i="14" s="1"/>
  <c r="X146" i="14" s="1"/>
  <c r="X147" i="14" s="1"/>
  <c r="X148" i="14" s="1"/>
  <c r="X149" i="14" s="1"/>
  <c r="X150" i="14" s="1"/>
  <c r="X151" i="14" s="1"/>
  <c r="X152" i="14" s="1"/>
  <c r="X153" i="14" s="1"/>
  <c r="X154" i="14" s="1"/>
  <c r="X155" i="14" s="1"/>
  <c r="X156" i="14" s="1"/>
  <c r="X157" i="14" s="1"/>
  <c r="X158" i="14" s="1"/>
  <c r="X159" i="14" s="1"/>
  <c r="X160" i="14" s="1"/>
  <c r="X161" i="14" s="1"/>
  <c r="X162" i="14" s="1"/>
  <c r="X163" i="14" s="1"/>
  <c r="X164" i="14" s="1"/>
  <c r="X165" i="14" s="1"/>
  <c r="X166" i="14" s="1"/>
  <c r="X167" i="14" s="1"/>
  <c r="X168" i="14" s="1"/>
  <c r="X169" i="14" s="1"/>
  <c r="X170" i="14" s="1"/>
  <c r="X171" i="14" s="1"/>
  <c r="X172" i="14" s="1"/>
  <c r="X173" i="14" s="1"/>
  <c r="X174" i="14" s="1"/>
  <c r="X175" i="14" s="1"/>
  <c r="X176" i="14" s="1"/>
  <c r="X177" i="14" s="1"/>
  <c r="X178" i="14" s="1"/>
  <c r="X179" i="14" s="1"/>
  <c r="X180" i="14" s="1"/>
  <c r="X181" i="14" s="1"/>
  <c r="X182" i="14" s="1"/>
  <c r="X183" i="14" s="1"/>
  <c r="X184" i="14" s="1"/>
  <c r="X185" i="14" s="1"/>
  <c r="X186" i="14" s="1"/>
  <c r="X187" i="14" s="1"/>
  <c r="X188" i="14" s="1"/>
  <c r="X189" i="14" s="1"/>
  <c r="X190" i="14" s="1"/>
  <c r="X191" i="14" s="1"/>
  <c r="X192" i="14" s="1"/>
  <c r="X193" i="14" s="1"/>
  <c r="X194" i="14" s="1"/>
  <c r="X195" i="14" s="1"/>
  <c r="X196" i="14" s="1"/>
  <c r="X197" i="14" s="1"/>
  <c r="X198" i="14" s="1"/>
  <c r="X199" i="14" s="1"/>
  <c r="X200" i="14" s="1"/>
  <c r="X201" i="14" s="1"/>
  <c r="X202" i="14" s="1"/>
  <c r="X203" i="14" s="1"/>
  <c r="X204" i="14" s="1"/>
  <c r="X205" i="14" s="1"/>
  <c r="X206" i="14" s="1"/>
  <c r="X207" i="14" s="1"/>
  <c r="X208" i="14" s="1"/>
  <c r="X209" i="14" s="1"/>
  <c r="X210" i="14" s="1"/>
  <c r="X211" i="14" s="1"/>
  <c r="X212" i="14" s="1"/>
  <c r="X213" i="14" s="1"/>
  <c r="X214" i="14" s="1"/>
  <c r="X215" i="14" s="1"/>
  <c r="X216" i="14" s="1"/>
  <c r="X217" i="14" s="1"/>
  <c r="X218" i="14" s="1"/>
  <c r="X219" i="14" s="1"/>
  <c r="X220" i="14" s="1"/>
  <c r="X221" i="14" s="1"/>
  <c r="X222" i="14" s="1"/>
  <c r="X223" i="14" s="1"/>
  <c r="X224" i="14" s="1"/>
  <c r="X225" i="14" s="1"/>
  <c r="X226" i="14" s="1"/>
  <c r="X227" i="14" s="1"/>
  <c r="X228" i="14" s="1"/>
  <c r="X229" i="14" s="1"/>
  <c r="X230" i="14" s="1"/>
  <c r="X231" i="14" s="1"/>
  <c r="X232" i="14" s="1"/>
  <c r="X233" i="14" s="1"/>
  <c r="X234" i="14" s="1"/>
  <c r="X235" i="14" s="1"/>
  <c r="X236" i="14" s="1"/>
  <c r="X237" i="14" s="1"/>
  <c r="X238" i="14" s="1"/>
  <c r="X239" i="14" s="1"/>
  <c r="X240" i="14" s="1"/>
  <c r="X241" i="14" s="1"/>
  <c r="X242" i="14" s="1"/>
  <c r="X243" i="14" s="1"/>
  <c r="X244" i="14" s="1"/>
  <c r="X245" i="14" s="1"/>
  <c r="X246" i="14" s="1"/>
  <c r="X247" i="14" s="1"/>
  <c r="X248" i="14" s="1"/>
  <c r="X249" i="14" s="1"/>
  <c r="X250" i="14" s="1"/>
  <c r="X251" i="14" s="1"/>
  <c r="X252" i="14" s="1"/>
  <c r="W2" i="14"/>
  <c r="V2" i="14"/>
  <c r="V3" i="14" s="1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V84" i="14" s="1"/>
  <c r="V85" i="14" s="1"/>
  <c r="V86" i="14" s="1"/>
  <c r="V87" i="14" s="1"/>
  <c r="V88" i="14" s="1"/>
  <c r="V89" i="14" s="1"/>
  <c r="V90" i="14" s="1"/>
  <c r="V91" i="14" s="1"/>
  <c r="V92" i="14" s="1"/>
  <c r="V93" i="14" s="1"/>
  <c r="V94" i="14" s="1"/>
  <c r="V95" i="14" s="1"/>
  <c r="V96" i="14" s="1"/>
  <c r="V97" i="14" s="1"/>
  <c r="V98" i="14" s="1"/>
  <c r="V99" i="14" s="1"/>
  <c r="V100" i="14" s="1"/>
  <c r="V101" i="14" s="1"/>
  <c r="V102" i="14" s="1"/>
  <c r="V103" i="14" s="1"/>
  <c r="V104" i="14" s="1"/>
  <c r="V105" i="14" s="1"/>
  <c r="V106" i="14" s="1"/>
  <c r="V107" i="14" s="1"/>
  <c r="V108" i="14" s="1"/>
  <c r="V109" i="14" s="1"/>
  <c r="V110" i="14" s="1"/>
  <c r="V111" i="14" s="1"/>
  <c r="V112" i="14" s="1"/>
  <c r="V113" i="14" s="1"/>
  <c r="V114" i="14" s="1"/>
  <c r="V115" i="14" s="1"/>
  <c r="V116" i="14" s="1"/>
  <c r="V117" i="14" s="1"/>
  <c r="V118" i="14" s="1"/>
  <c r="V119" i="14" s="1"/>
  <c r="V120" i="14" s="1"/>
  <c r="V121" i="14" s="1"/>
  <c r="V122" i="14" s="1"/>
  <c r="V123" i="14" s="1"/>
  <c r="V124" i="14" s="1"/>
  <c r="V125" i="14" s="1"/>
  <c r="V126" i="14" s="1"/>
  <c r="V127" i="14" s="1"/>
  <c r="V128" i="14" s="1"/>
  <c r="V129" i="14" s="1"/>
  <c r="V130" i="14" s="1"/>
  <c r="V131" i="14" s="1"/>
  <c r="V132" i="14" s="1"/>
  <c r="V133" i="14" s="1"/>
  <c r="V134" i="14" s="1"/>
  <c r="V135" i="14" s="1"/>
  <c r="V136" i="14" s="1"/>
  <c r="V137" i="14" s="1"/>
  <c r="V138" i="14" s="1"/>
  <c r="V139" i="14" s="1"/>
  <c r="V140" i="14" s="1"/>
  <c r="V141" i="14" s="1"/>
  <c r="V142" i="14" s="1"/>
  <c r="V143" i="14" s="1"/>
  <c r="V144" i="14" s="1"/>
  <c r="V145" i="14" s="1"/>
  <c r="V146" i="14" s="1"/>
  <c r="V147" i="14" s="1"/>
  <c r="V148" i="14" s="1"/>
  <c r="V149" i="14" s="1"/>
  <c r="V150" i="14" s="1"/>
  <c r="V151" i="14" s="1"/>
  <c r="V152" i="14" s="1"/>
  <c r="V153" i="14" s="1"/>
  <c r="V154" i="14" s="1"/>
  <c r="V155" i="14" s="1"/>
  <c r="V156" i="14" s="1"/>
  <c r="V157" i="14" s="1"/>
  <c r="V158" i="14" s="1"/>
  <c r="V159" i="14" s="1"/>
  <c r="V160" i="14" s="1"/>
  <c r="V161" i="14" s="1"/>
  <c r="V162" i="14" s="1"/>
  <c r="V163" i="14" s="1"/>
  <c r="V164" i="14" s="1"/>
  <c r="V165" i="14" s="1"/>
  <c r="V166" i="14" s="1"/>
  <c r="V167" i="14" s="1"/>
  <c r="V168" i="14" s="1"/>
  <c r="V169" i="14" s="1"/>
  <c r="V170" i="14" s="1"/>
  <c r="V171" i="14" s="1"/>
  <c r="V172" i="14" s="1"/>
  <c r="V173" i="14" s="1"/>
  <c r="V174" i="14" s="1"/>
  <c r="V175" i="14" s="1"/>
  <c r="V176" i="14" s="1"/>
  <c r="V177" i="14" s="1"/>
  <c r="V178" i="14" s="1"/>
  <c r="V179" i="14" s="1"/>
  <c r="V180" i="14" s="1"/>
  <c r="V181" i="14" s="1"/>
  <c r="V182" i="14" s="1"/>
  <c r="V183" i="14" s="1"/>
  <c r="V184" i="14" s="1"/>
  <c r="V185" i="14" s="1"/>
  <c r="V186" i="14" s="1"/>
  <c r="V187" i="14" s="1"/>
  <c r="V188" i="14" s="1"/>
  <c r="V189" i="14" s="1"/>
  <c r="V190" i="14" s="1"/>
  <c r="V191" i="14" s="1"/>
  <c r="V192" i="14" s="1"/>
  <c r="V193" i="14" s="1"/>
  <c r="V194" i="14" s="1"/>
  <c r="V195" i="14" s="1"/>
  <c r="V196" i="14" s="1"/>
  <c r="V197" i="14" s="1"/>
  <c r="V198" i="14" s="1"/>
  <c r="V199" i="14" s="1"/>
  <c r="V200" i="14" s="1"/>
  <c r="V201" i="14" s="1"/>
  <c r="V202" i="14" s="1"/>
  <c r="V203" i="14" s="1"/>
  <c r="V204" i="14" s="1"/>
  <c r="V205" i="14" s="1"/>
  <c r="V206" i="14" s="1"/>
  <c r="V207" i="14" s="1"/>
  <c r="V208" i="14" s="1"/>
  <c r="V209" i="14" s="1"/>
  <c r="V210" i="14" s="1"/>
  <c r="V211" i="14" s="1"/>
  <c r="V212" i="14" s="1"/>
  <c r="V213" i="14" s="1"/>
  <c r="V214" i="14" s="1"/>
  <c r="V215" i="14" s="1"/>
  <c r="V216" i="14" s="1"/>
  <c r="V217" i="14" s="1"/>
  <c r="V218" i="14" s="1"/>
  <c r="V219" i="14" s="1"/>
  <c r="V220" i="14" s="1"/>
  <c r="V221" i="14" s="1"/>
  <c r="V222" i="14" s="1"/>
  <c r="V223" i="14" s="1"/>
  <c r="V224" i="14" s="1"/>
  <c r="V225" i="14" s="1"/>
  <c r="V226" i="14" s="1"/>
  <c r="V227" i="14" s="1"/>
  <c r="V228" i="14" s="1"/>
  <c r="V229" i="14" s="1"/>
  <c r="V230" i="14" s="1"/>
  <c r="V231" i="14" s="1"/>
  <c r="V232" i="14" s="1"/>
  <c r="V233" i="14" s="1"/>
  <c r="V234" i="14" s="1"/>
  <c r="V235" i="14" s="1"/>
  <c r="V236" i="14" s="1"/>
  <c r="V237" i="14" s="1"/>
  <c r="V238" i="14" s="1"/>
  <c r="V239" i="14" s="1"/>
  <c r="V240" i="14" s="1"/>
  <c r="V241" i="14" s="1"/>
  <c r="V242" i="14" s="1"/>
  <c r="V243" i="14" s="1"/>
  <c r="V244" i="14" s="1"/>
  <c r="V245" i="14" s="1"/>
  <c r="V246" i="14" s="1"/>
  <c r="V247" i="14" s="1"/>
  <c r="V248" i="14" s="1"/>
  <c r="V249" i="14" s="1"/>
  <c r="V250" i="14" s="1"/>
  <c r="V251" i="14" s="1"/>
  <c r="V252" i="14" s="1"/>
  <c r="U2" i="14"/>
  <c r="U3" i="14" s="1"/>
  <c r="U4" i="14" s="1"/>
  <c r="U5" i="14" s="1"/>
  <c r="U6" i="14" s="1"/>
  <c r="U7" i="14" s="1"/>
  <c r="U8" i="14" s="1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 s="1"/>
  <c r="U85" i="14" s="1"/>
  <c r="U86" i="14" s="1"/>
  <c r="U87" i="14" s="1"/>
  <c r="U88" i="14" s="1"/>
  <c r="U89" i="14" s="1"/>
  <c r="U90" i="14" s="1"/>
  <c r="U91" i="14" s="1"/>
  <c r="U92" i="14" s="1"/>
  <c r="U93" i="14" s="1"/>
  <c r="U94" i="14" s="1"/>
  <c r="U95" i="14" s="1"/>
  <c r="U96" i="14" s="1"/>
  <c r="U97" i="14" s="1"/>
  <c r="U98" i="14" s="1"/>
  <c r="U99" i="14" s="1"/>
  <c r="U100" i="14" s="1"/>
  <c r="U101" i="14" s="1"/>
  <c r="U102" i="14" s="1"/>
  <c r="U103" i="14" s="1"/>
  <c r="U104" i="14" s="1"/>
  <c r="U105" i="14" s="1"/>
  <c r="U106" i="14" s="1"/>
  <c r="U107" i="14" s="1"/>
  <c r="U108" i="14" s="1"/>
  <c r="U109" i="14" s="1"/>
  <c r="U110" i="14" s="1"/>
  <c r="U111" i="14" s="1"/>
  <c r="U112" i="14" s="1"/>
  <c r="U113" i="14" s="1"/>
  <c r="U114" i="14" s="1"/>
  <c r="U115" i="14" s="1"/>
  <c r="U116" i="14" s="1"/>
  <c r="U117" i="14" s="1"/>
  <c r="U118" i="14" s="1"/>
  <c r="U119" i="14" s="1"/>
  <c r="U120" i="14" s="1"/>
  <c r="U121" i="14" s="1"/>
  <c r="U122" i="14" s="1"/>
  <c r="U123" i="14" s="1"/>
  <c r="U124" i="14" s="1"/>
  <c r="U125" i="14" s="1"/>
  <c r="U126" i="14" s="1"/>
  <c r="U127" i="14" s="1"/>
  <c r="U128" i="14" s="1"/>
  <c r="U129" i="14" s="1"/>
  <c r="U130" i="14" s="1"/>
  <c r="U131" i="14" s="1"/>
  <c r="U132" i="14" s="1"/>
  <c r="U133" i="14" s="1"/>
  <c r="U134" i="14" s="1"/>
  <c r="U135" i="14" s="1"/>
  <c r="U136" i="14" s="1"/>
  <c r="U137" i="14" s="1"/>
  <c r="U138" i="14" s="1"/>
  <c r="U139" i="14" s="1"/>
  <c r="U140" i="14" s="1"/>
  <c r="U141" i="14" s="1"/>
  <c r="U142" i="14" s="1"/>
  <c r="U143" i="14" s="1"/>
  <c r="U144" i="14" s="1"/>
  <c r="U145" i="14" s="1"/>
  <c r="U146" i="14" s="1"/>
  <c r="U147" i="14" s="1"/>
  <c r="U148" i="14" s="1"/>
  <c r="U149" i="14" s="1"/>
  <c r="U150" i="14" s="1"/>
  <c r="U151" i="14" s="1"/>
  <c r="U152" i="14" s="1"/>
  <c r="U153" i="14" s="1"/>
  <c r="U154" i="14" s="1"/>
  <c r="U155" i="14" s="1"/>
  <c r="U156" i="14" s="1"/>
  <c r="U157" i="14" s="1"/>
  <c r="U158" i="14" s="1"/>
  <c r="U159" i="14" s="1"/>
  <c r="U160" i="14" s="1"/>
  <c r="U161" i="14" s="1"/>
  <c r="U162" i="14" s="1"/>
  <c r="U163" i="14" s="1"/>
  <c r="U164" i="14" s="1"/>
  <c r="U165" i="14" s="1"/>
  <c r="U166" i="14" s="1"/>
  <c r="U167" i="14" s="1"/>
  <c r="U168" i="14" s="1"/>
  <c r="U169" i="14" s="1"/>
  <c r="U170" i="14" s="1"/>
  <c r="U171" i="14" s="1"/>
  <c r="U172" i="14" s="1"/>
  <c r="U173" i="14" s="1"/>
  <c r="U174" i="14" s="1"/>
  <c r="U175" i="14" s="1"/>
  <c r="U176" i="14" s="1"/>
  <c r="U177" i="14" s="1"/>
  <c r="U178" i="14" s="1"/>
  <c r="U179" i="14" s="1"/>
  <c r="U180" i="14" s="1"/>
  <c r="U181" i="14" s="1"/>
  <c r="U182" i="14" s="1"/>
  <c r="U183" i="14" s="1"/>
  <c r="U184" i="14" s="1"/>
  <c r="U185" i="14" s="1"/>
  <c r="U186" i="14" s="1"/>
  <c r="U187" i="14" s="1"/>
  <c r="U188" i="14" s="1"/>
  <c r="U189" i="14" s="1"/>
  <c r="U190" i="14" s="1"/>
  <c r="U191" i="14" s="1"/>
  <c r="U192" i="14" s="1"/>
  <c r="U193" i="14" s="1"/>
  <c r="U194" i="14" s="1"/>
  <c r="U195" i="14" s="1"/>
  <c r="U196" i="14" s="1"/>
  <c r="U197" i="14" s="1"/>
  <c r="U198" i="14" s="1"/>
  <c r="U199" i="14" s="1"/>
  <c r="U200" i="14" s="1"/>
  <c r="U201" i="14" s="1"/>
  <c r="U202" i="14" s="1"/>
  <c r="U203" i="14" s="1"/>
  <c r="U204" i="14" s="1"/>
  <c r="U205" i="14" s="1"/>
  <c r="U206" i="14" s="1"/>
  <c r="U207" i="14" s="1"/>
  <c r="U208" i="14" s="1"/>
  <c r="U209" i="14" s="1"/>
  <c r="U210" i="14" s="1"/>
  <c r="U211" i="14" s="1"/>
  <c r="U212" i="14" s="1"/>
  <c r="U213" i="14" s="1"/>
  <c r="U214" i="14" s="1"/>
  <c r="U215" i="14" s="1"/>
  <c r="U216" i="14" s="1"/>
  <c r="U217" i="14" s="1"/>
  <c r="U218" i="14" s="1"/>
  <c r="U219" i="14" s="1"/>
  <c r="U220" i="14" s="1"/>
  <c r="U221" i="14" s="1"/>
  <c r="U222" i="14" s="1"/>
  <c r="U223" i="14" s="1"/>
  <c r="U224" i="14" s="1"/>
  <c r="U225" i="14" s="1"/>
  <c r="U226" i="14" s="1"/>
  <c r="U227" i="14" s="1"/>
  <c r="U228" i="14" s="1"/>
  <c r="U229" i="14" s="1"/>
  <c r="U230" i="14" s="1"/>
  <c r="U231" i="14" s="1"/>
  <c r="U232" i="14" s="1"/>
  <c r="U233" i="14" s="1"/>
  <c r="U234" i="14" s="1"/>
  <c r="U235" i="14" s="1"/>
  <c r="U236" i="14" s="1"/>
  <c r="U237" i="14" s="1"/>
  <c r="U238" i="14" s="1"/>
  <c r="U239" i="14" s="1"/>
  <c r="U240" i="14" s="1"/>
  <c r="U241" i="14" s="1"/>
  <c r="U242" i="14" s="1"/>
  <c r="U243" i="14" s="1"/>
  <c r="U244" i="14" s="1"/>
  <c r="U245" i="14" s="1"/>
  <c r="U246" i="14" s="1"/>
  <c r="U247" i="14" s="1"/>
  <c r="U248" i="14" s="1"/>
  <c r="U249" i="14" s="1"/>
  <c r="U250" i="14" s="1"/>
  <c r="U251" i="14" s="1"/>
  <c r="U252" i="14" s="1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S84" i="14" s="1"/>
  <c r="S85" i="14" s="1"/>
  <c r="S86" i="14" s="1"/>
  <c r="S87" i="14" s="1"/>
  <c r="S88" i="14" s="1"/>
  <c r="S89" i="14" s="1"/>
  <c r="S90" i="14" s="1"/>
  <c r="S91" i="14" s="1"/>
  <c r="S92" i="14" s="1"/>
  <c r="S93" i="14" s="1"/>
  <c r="S94" i="14" s="1"/>
  <c r="S95" i="14" s="1"/>
  <c r="S96" i="14" s="1"/>
  <c r="S97" i="14" s="1"/>
  <c r="S98" i="14" s="1"/>
  <c r="S99" i="14" s="1"/>
  <c r="S100" i="14" s="1"/>
  <c r="S101" i="14" s="1"/>
  <c r="S102" i="14" s="1"/>
  <c r="S103" i="14" s="1"/>
  <c r="S104" i="14" s="1"/>
  <c r="S105" i="14" s="1"/>
  <c r="S106" i="14" s="1"/>
  <c r="S107" i="14" s="1"/>
  <c r="S108" i="14" s="1"/>
  <c r="S109" i="14" s="1"/>
  <c r="S110" i="14" s="1"/>
  <c r="S111" i="14" s="1"/>
  <c r="S112" i="14" s="1"/>
  <c r="S113" i="14" s="1"/>
  <c r="S114" i="14" s="1"/>
  <c r="S115" i="14" s="1"/>
  <c r="S116" i="14" s="1"/>
  <c r="S117" i="14" s="1"/>
  <c r="S118" i="14" s="1"/>
  <c r="S119" i="14" s="1"/>
  <c r="S120" i="14" s="1"/>
  <c r="S121" i="14" s="1"/>
  <c r="S122" i="14" s="1"/>
  <c r="S123" i="14" s="1"/>
  <c r="S124" i="14" s="1"/>
  <c r="S125" i="14" s="1"/>
  <c r="S126" i="14" s="1"/>
  <c r="S127" i="14" s="1"/>
  <c r="S128" i="14" s="1"/>
  <c r="S129" i="14" s="1"/>
  <c r="S130" i="14" s="1"/>
  <c r="S131" i="14" s="1"/>
  <c r="S132" i="14" s="1"/>
  <c r="S133" i="14" s="1"/>
  <c r="S134" i="14" s="1"/>
  <c r="S135" i="14" s="1"/>
  <c r="S136" i="14" s="1"/>
  <c r="S137" i="14" s="1"/>
  <c r="S138" i="14" s="1"/>
  <c r="S139" i="14" s="1"/>
  <c r="S140" i="14" s="1"/>
  <c r="S141" i="14" s="1"/>
  <c r="S142" i="14" s="1"/>
  <c r="S143" i="14" s="1"/>
  <c r="S144" i="14" s="1"/>
  <c r="S145" i="14" s="1"/>
  <c r="S146" i="14" s="1"/>
  <c r="S147" i="14" s="1"/>
  <c r="S148" i="14" s="1"/>
  <c r="S149" i="14" s="1"/>
  <c r="S150" i="14" s="1"/>
  <c r="S151" i="14" s="1"/>
  <c r="S152" i="14" s="1"/>
  <c r="S153" i="14" s="1"/>
  <c r="S154" i="14" s="1"/>
  <c r="S155" i="14" s="1"/>
  <c r="S156" i="14" s="1"/>
  <c r="S157" i="14" s="1"/>
  <c r="S158" i="14" s="1"/>
  <c r="S159" i="14" s="1"/>
  <c r="S160" i="14" s="1"/>
  <c r="S161" i="14" s="1"/>
  <c r="S162" i="14" s="1"/>
  <c r="S163" i="14" s="1"/>
  <c r="S164" i="14" s="1"/>
  <c r="S165" i="14" s="1"/>
  <c r="S166" i="14" s="1"/>
  <c r="S167" i="14" s="1"/>
  <c r="S168" i="14" s="1"/>
  <c r="S169" i="14" s="1"/>
  <c r="S170" i="14" s="1"/>
  <c r="S171" i="14" s="1"/>
  <c r="S172" i="14" s="1"/>
  <c r="S173" i="14" s="1"/>
  <c r="S174" i="14" s="1"/>
  <c r="S175" i="14" s="1"/>
  <c r="S176" i="14" s="1"/>
  <c r="S177" i="14" s="1"/>
  <c r="S178" i="14" s="1"/>
  <c r="S179" i="14" s="1"/>
  <c r="S180" i="14" s="1"/>
  <c r="S181" i="14" s="1"/>
  <c r="S182" i="14" s="1"/>
  <c r="S183" i="14" s="1"/>
  <c r="S184" i="14" s="1"/>
  <c r="S185" i="14" s="1"/>
  <c r="S186" i="14" s="1"/>
  <c r="S187" i="14" s="1"/>
  <c r="S188" i="14" s="1"/>
  <c r="S189" i="14" s="1"/>
  <c r="S190" i="14" s="1"/>
  <c r="S191" i="14" s="1"/>
  <c r="S192" i="14" s="1"/>
  <c r="S193" i="14" s="1"/>
  <c r="S194" i="14" s="1"/>
  <c r="S195" i="14" s="1"/>
  <c r="S196" i="14" s="1"/>
  <c r="S197" i="14" s="1"/>
  <c r="S198" i="14" s="1"/>
  <c r="S199" i="14" s="1"/>
  <c r="S200" i="14" s="1"/>
  <c r="S201" i="14" s="1"/>
  <c r="S202" i="14" s="1"/>
  <c r="S203" i="14" s="1"/>
  <c r="S204" i="14" s="1"/>
  <c r="S205" i="14" s="1"/>
  <c r="S206" i="14" s="1"/>
  <c r="S207" i="14" s="1"/>
  <c r="S208" i="14" s="1"/>
  <c r="S209" i="14" s="1"/>
  <c r="S210" i="14" s="1"/>
  <c r="S211" i="14" s="1"/>
  <c r="S212" i="14" s="1"/>
  <c r="S213" i="14" s="1"/>
  <c r="S214" i="14" s="1"/>
  <c r="S215" i="14" s="1"/>
  <c r="S216" i="14" s="1"/>
  <c r="S217" i="14" s="1"/>
  <c r="S218" i="14" s="1"/>
  <c r="S219" i="14" s="1"/>
  <c r="S220" i="14" s="1"/>
  <c r="S221" i="14" s="1"/>
  <c r="S222" i="14" s="1"/>
  <c r="S223" i="14" s="1"/>
  <c r="S224" i="14" s="1"/>
  <c r="S225" i="14" s="1"/>
  <c r="S226" i="14" s="1"/>
  <c r="S227" i="14" s="1"/>
  <c r="S228" i="14" s="1"/>
  <c r="S229" i="14" s="1"/>
  <c r="S230" i="14" s="1"/>
  <c r="S231" i="14" s="1"/>
  <c r="S232" i="14" s="1"/>
  <c r="S233" i="14" s="1"/>
  <c r="S234" i="14" s="1"/>
  <c r="S235" i="14" s="1"/>
  <c r="S236" i="14" s="1"/>
  <c r="S237" i="14" s="1"/>
  <c r="S238" i="14" s="1"/>
  <c r="S239" i="14" s="1"/>
  <c r="S240" i="14" s="1"/>
  <c r="S241" i="14" s="1"/>
  <c r="S242" i="14" s="1"/>
  <c r="S243" i="14" s="1"/>
  <c r="S244" i="14" s="1"/>
  <c r="S245" i="14" s="1"/>
  <c r="S246" i="14" s="1"/>
  <c r="S247" i="14" s="1"/>
  <c r="S248" i="14" s="1"/>
  <c r="S249" i="14" s="1"/>
  <c r="S250" i="14" s="1"/>
  <c r="S251" i="14" s="1"/>
  <c r="S252" i="14" s="1"/>
  <c r="T2" i="14"/>
  <c r="T3" i="14" s="1"/>
  <c r="T4" i="14" s="1"/>
  <c r="T5" i="14" s="1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 s="1"/>
  <c r="T85" i="14" s="1"/>
  <c r="T86" i="14" s="1"/>
  <c r="T87" i="14" s="1"/>
  <c r="T88" i="14" s="1"/>
  <c r="T89" i="14" s="1"/>
  <c r="T90" i="14" s="1"/>
  <c r="T91" i="14" s="1"/>
  <c r="T92" i="14" s="1"/>
  <c r="T93" i="14" s="1"/>
  <c r="T94" i="14" s="1"/>
  <c r="T95" i="14" s="1"/>
  <c r="T96" i="14" s="1"/>
  <c r="T97" i="14" s="1"/>
  <c r="T98" i="14" s="1"/>
  <c r="T99" i="14" s="1"/>
  <c r="T100" i="14" s="1"/>
  <c r="T101" i="14" s="1"/>
  <c r="T102" i="14" s="1"/>
  <c r="T103" i="14" s="1"/>
  <c r="T104" i="14" s="1"/>
  <c r="T105" i="14" s="1"/>
  <c r="T106" i="14" s="1"/>
  <c r="T107" i="14" s="1"/>
  <c r="T108" i="14" s="1"/>
  <c r="T109" i="14" s="1"/>
  <c r="T110" i="14" s="1"/>
  <c r="T111" i="14" s="1"/>
  <c r="T112" i="14" s="1"/>
  <c r="T113" i="14" s="1"/>
  <c r="T114" i="14" s="1"/>
  <c r="T115" i="14" s="1"/>
  <c r="T116" i="14" s="1"/>
  <c r="T117" i="14" s="1"/>
  <c r="T118" i="14" s="1"/>
  <c r="T119" i="14" s="1"/>
  <c r="T120" i="14" s="1"/>
  <c r="T121" i="14" s="1"/>
  <c r="T122" i="14" s="1"/>
  <c r="T123" i="14" s="1"/>
  <c r="T124" i="14" s="1"/>
  <c r="T125" i="14" s="1"/>
  <c r="T126" i="14" s="1"/>
  <c r="T127" i="14" s="1"/>
  <c r="T128" i="14" s="1"/>
  <c r="T129" i="14" s="1"/>
  <c r="T130" i="14" s="1"/>
  <c r="T131" i="14" s="1"/>
  <c r="T132" i="14" s="1"/>
  <c r="T133" i="14" s="1"/>
  <c r="T134" i="14" s="1"/>
  <c r="T135" i="14" s="1"/>
  <c r="T136" i="14" s="1"/>
  <c r="T137" i="14" s="1"/>
  <c r="T138" i="14" s="1"/>
  <c r="T139" i="14" s="1"/>
  <c r="T140" i="14" s="1"/>
  <c r="T141" i="14" s="1"/>
  <c r="T142" i="14" s="1"/>
  <c r="T143" i="14" s="1"/>
  <c r="T144" i="14" s="1"/>
  <c r="T145" i="14" s="1"/>
  <c r="T146" i="14" s="1"/>
  <c r="T147" i="14" s="1"/>
  <c r="T148" i="14" s="1"/>
  <c r="T149" i="14" s="1"/>
  <c r="T150" i="14" s="1"/>
  <c r="T151" i="14" s="1"/>
  <c r="T152" i="14" s="1"/>
  <c r="T153" i="14" s="1"/>
  <c r="T154" i="14" s="1"/>
  <c r="T155" i="14" s="1"/>
  <c r="T156" i="14" s="1"/>
  <c r="T157" i="14" s="1"/>
  <c r="T158" i="14" s="1"/>
  <c r="T159" i="14" s="1"/>
  <c r="T160" i="14" s="1"/>
  <c r="T161" i="14" s="1"/>
  <c r="T162" i="14" s="1"/>
  <c r="T163" i="14" s="1"/>
  <c r="T164" i="14" s="1"/>
  <c r="T165" i="14" s="1"/>
  <c r="T166" i="14" s="1"/>
  <c r="T167" i="14" s="1"/>
  <c r="T168" i="14" s="1"/>
  <c r="T169" i="14" s="1"/>
  <c r="T170" i="14" s="1"/>
  <c r="T171" i="14" s="1"/>
  <c r="T172" i="14" s="1"/>
  <c r="T173" i="14" s="1"/>
  <c r="T174" i="14" s="1"/>
  <c r="T175" i="14" s="1"/>
  <c r="T176" i="14" s="1"/>
  <c r="T177" i="14" s="1"/>
  <c r="T178" i="14" s="1"/>
  <c r="T179" i="14" s="1"/>
  <c r="T180" i="14" s="1"/>
  <c r="T181" i="14" s="1"/>
  <c r="T182" i="14" s="1"/>
  <c r="T183" i="14" s="1"/>
  <c r="T184" i="14" s="1"/>
  <c r="T185" i="14" s="1"/>
  <c r="T186" i="14" s="1"/>
  <c r="T187" i="14" s="1"/>
  <c r="T188" i="14" s="1"/>
  <c r="T189" i="14" s="1"/>
  <c r="T190" i="14" s="1"/>
  <c r="T191" i="14" s="1"/>
  <c r="T192" i="14" s="1"/>
  <c r="T193" i="14" s="1"/>
  <c r="T194" i="14" s="1"/>
  <c r="T195" i="14" s="1"/>
  <c r="T196" i="14" s="1"/>
  <c r="T197" i="14" s="1"/>
  <c r="T198" i="14" s="1"/>
  <c r="T199" i="14" s="1"/>
  <c r="T200" i="14" s="1"/>
  <c r="T201" i="14" s="1"/>
  <c r="T202" i="14" s="1"/>
  <c r="T203" i="14" s="1"/>
  <c r="T204" i="14" s="1"/>
  <c r="T205" i="14" s="1"/>
  <c r="T206" i="14" s="1"/>
  <c r="T207" i="14" s="1"/>
  <c r="T208" i="14" s="1"/>
  <c r="T209" i="14" s="1"/>
  <c r="T210" i="14" s="1"/>
  <c r="T211" i="14" s="1"/>
  <c r="T212" i="14" s="1"/>
  <c r="T213" i="14" s="1"/>
  <c r="T214" i="14" s="1"/>
  <c r="T215" i="14" s="1"/>
  <c r="T216" i="14" s="1"/>
  <c r="T217" i="14" s="1"/>
  <c r="T218" i="14" s="1"/>
  <c r="T219" i="14" s="1"/>
  <c r="T220" i="14" s="1"/>
  <c r="T221" i="14" s="1"/>
  <c r="T222" i="14" s="1"/>
  <c r="T223" i="14" s="1"/>
  <c r="T224" i="14" s="1"/>
  <c r="T225" i="14" s="1"/>
  <c r="T226" i="14" s="1"/>
  <c r="T227" i="14" s="1"/>
  <c r="T228" i="14" s="1"/>
  <c r="T229" i="14" s="1"/>
  <c r="T230" i="14" s="1"/>
  <c r="T231" i="14" s="1"/>
  <c r="T232" i="14" s="1"/>
  <c r="T233" i="14" s="1"/>
  <c r="T234" i="14" s="1"/>
  <c r="T235" i="14" s="1"/>
  <c r="T236" i="14" s="1"/>
  <c r="T237" i="14" s="1"/>
  <c r="T238" i="14" s="1"/>
  <c r="T239" i="14" s="1"/>
  <c r="T240" i="14" s="1"/>
  <c r="T241" i="14" s="1"/>
  <c r="T242" i="14" s="1"/>
  <c r="T243" i="14" s="1"/>
  <c r="T244" i="14" s="1"/>
  <c r="T245" i="14" s="1"/>
  <c r="T246" i="14" s="1"/>
  <c r="T247" i="14" s="1"/>
  <c r="T248" i="14" s="1"/>
  <c r="T249" i="14" s="1"/>
  <c r="T250" i="14" s="1"/>
  <c r="T251" i="14" s="1"/>
  <c r="T252" i="14" s="1"/>
  <c r="S2" i="14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R84" i="14" s="1"/>
  <c r="R85" i="14" s="1"/>
  <c r="R86" i="14" s="1"/>
  <c r="R87" i="14" s="1"/>
  <c r="R88" i="14" s="1"/>
  <c r="R89" i="14" s="1"/>
  <c r="R90" i="14" s="1"/>
  <c r="R91" i="14" s="1"/>
  <c r="R92" i="14" s="1"/>
  <c r="R93" i="14" s="1"/>
  <c r="R94" i="14" s="1"/>
  <c r="R95" i="14" s="1"/>
  <c r="R96" i="14" s="1"/>
  <c r="R97" i="14" s="1"/>
  <c r="R98" i="14" s="1"/>
  <c r="R99" i="14" s="1"/>
  <c r="R100" i="14" s="1"/>
  <c r="R101" i="14" s="1"/>
  <c r="R102" i="14" s="1"/>
  <c r="R103" i="14" s="1"/>
  <c r="R104" i="14" s="1"/>
  <c r="R105" i="14" s="1"/>
  <c r="R106" i="14" s="1"/>
  <c r="R107" i="14" s="1"/>
  <c r="R108" i="14" s="1"/>
  <c r="R109" i="14" s="1"/>
  <c r="R110" i="14" s="1"/>
  <c r="R111" i="14" s="1"/>
  <c r="R112" i="14" s="1"/>
  <c r="R113" i="14" s="1"/>
  <c r="R114" i="14" s="1"/>
  <c r="R115" i="14" s="1"/>
  <c r="R116" i="14" s="1"/>
  <c r="R117" i="14" s="1"/>
  <c r="R118" i="14" s="1"/>
  <c r="R119" i="14" s="1"/>
  <c r="R120" i="14" s="1"/>
  <c r="R121" i="14" s="1"/>
  <c r="R122" i="14" s="1"/>
  <c r="R123" i="14" s="1"/>
  <c r="R124" i="14" s="1"/>
  <c r="R125" i="14" s="1"/>
  <c r="R126" i="14" s="1"/>
  <c r="R127" i="14" s="1"/>
  <c r="R128" i="14" s="1"/>
  <c r="R129" i="14" s="1"/>
  <c r="R130" i="14" s="1"/>
  <c r="R131" i="14" s="1"/>
  <c r="R132" i="14" s="1"/>
  <c r="R133" i="14" s="1"/>
  <c r="R134" i="14" s="1"/>
  <c r="R135" i="14" s="1"/>
  <c r="R136" i="14" s="1"/>
  <c r="R137" i="14" s="1"/>
  <c r="R138" i="14" s="1"/>
  <c r="R139" i="14" s="1"/>
  <c r="R140" i="14" s="1"/>
  <c r="R141" i="14" s="1"/>
  <c r="R142" i="14" s="1"/>
  <c r="R143" i="14" s="1"/>
  <c r="R144" i="14" s="1"/>
  <c r="R145" i="14" s="1"/>
  <c r="R146" i="14" s="1"/>
  <c r="R147" i="14" s="1"/>
  <c r="R148" i="14" s="1"/>
  <c r="R149" i="14" s="1"/>
  <c r="R150" i="14" s="1"/>
  <c r="R151" i="14" s="1"/>
  <c r="R152" i="14" s="1"/>
  <c r="R153" i="14" s="1"/>
  <c r="R154" i="14" s="1"/>
  <c r="R155" i="14" s="1"/>
  <c r="R156" i="14" s="1"/>
  <c r="R157" i="14" s="1"/>
  <c r="R158" i="14" s="1"/>
  <c r="R159" i="14" s="1"/>
  <c r="R160" i="14" s="1"/>
  <c r="R161" i="14" s="1"/>
  <c r="R162" i="14" s="1"/>
  <c r="R163" i="14" s="1"/>
  <c r="R164" i="14" s="1"/>
  <c r="R165" i="14" s="1"/>
  <c r="R166" i="14" s="1"/>
  <c r="R167" i="14" s="1"/>
  <c r="R168" i="14" s="1"/>
  <c r="R169" i="14" s="1"/>
  <c r="R170" i="14" s="1"/>
  <c r="R171" i="14" s="1"/>
  <c r="R172" i="14" s="1"/>
  <c r="R173" i="14" s="1"/>
  <c r="R174" i="14" s="1"/>
  <c r="R175" i="14" s="1"/>
  <c r="R176" i="14" s="1"/>
  <c r="R177" i="14" s="1"/>
  <c r="R178" i="14" s="1"/>
  <c r="R179" i="14" s="1"/>
  <c r="R180" i="14" s="1"/>
  <c r="R181" i="14" s="1"/>
  <c r="R182" i="14" s="1"/>
  <c r="R183" i="14" s="1"/>
  <c r="R184" i="14" s="1"/>
  <c r="R185" i="14" s="1"/>
  <c r="R186" i="14" s="1"/>
  <c r="R187" i="14" s="1"/>
  <c r="R188" i="14" s="1"/>
  <c r="R189" i="14" s="1"/>
  <c r="R190" i="14" s="1"/>
  <c r="R191" i="14" s="1"/>
  <c r="R192" i="14" s="1"/>
  <c r="R193" i="14" s="1"/>
  <c r="R194" i="14" s="1"/>
  <c r="R195" i="14" s="1"/>
  <c r="R196" i="14" s="1"/>
  <c r="R197" i="14" s="1"/>
  <c r="R198" i="14" s="1"/>
  <c r="R199" i="14" s="1"/>
  <c r="R200" i="14" s="1"/>
  <c r="R201" i="14" s="1"/>
  <c r="R202" i="14" s="1"/>
  <c r="R203" i="14" s="1"/>
  <c r="R204" i="14" s="1"/>
  <c r="R205" i="14" s="1"/>
  <c r="R206" i="14" s="1"/>
  <c r="R207" i="14" s="1"/>
  <c r="R208" i="14" s="1"/>
  <c r="R209" i="14" s="1"/>
  <c r="R210" i="14" s="1"/>
  <c r="R211" i="14" s="1"/>
  <c r="R212" i="14" s="1"/>
  <c r="R213" i="14" s="1"/>
  <c r="R214" i="14" s="1"/>
  <c r="R215" i="14" s="1"/>
  <c r="R216" i="14" s="1"/>
  <c r="R217" i="14" s="1"/>
  <c r="R218" i="14" s="1"/>
  <c r="R219" i="14" s="1"/>
  <c r="R220" i="14" s="1"/>
  <c r="R221" i="14" s="1"/>
  <c r="R222" i="14" s="1"/>
  <c r="R223" i="14" s="1"/>
  <c r="R224" i="14" s="1"/>
  <c r="R225" i="14" s="1"/>
  <c r="R226" i="14" s="1"/>
  <c r="R227" i="14" s="1"/>
  <c r="R228" i="14" s="1"/>
  <c r="R229" i="14" s="1"/>
  <c r="R230" i="14" s="1"/>
  <c r="R231" i="14" s="1"/>
  <c r="R232" i="14" s="1"/>
  <c r="R233" i="14" s="1"/>
  <c r="R234" i="14" s="1"/>
  <c r="R235" i="14" s="1"/>
  <c r="R236" i="14" s="1"/>
  <c r="R237" i="14" s="1"/>
  <c r="R238" i="14" s="1"/>
  <c r="R239" i="14" s="1"/>
  <c r="R240" i="14" s="1"/>
  <c r="R241" i="14" s="1"/>
  <c r="R242" i="14" s="1"/>
  <c r="R243" i="14" s="1"/>
  <c r="R244" i="14" s="1"/>
  <c r="R245" i="14" s="1"/>
  <c r="R246" i="14" s="1"/>
  <c r="R247" i="14" s="1"/>
  <c r="R248" i="14" s="1"/>
  <c r="R249" i="14" s="1"/>
  <c r="R250" i="14" s="1"/>
  <c r="R251" i="14" s="1"/>
  <c r="R252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Q84" i="14" s="1"/>
  <c r="Q85" i="14" s="1"/>
  <c r="Q86" i="14" s="1"/>
  <c r="Q87" i="14" s="1"/>
  <c r="Q88" i="14" s="1"/>
  <c r="Q89" i="14" s="1"/>
  <c r="Q90" i="14" s="1"/>
  <c r="Q91" i="14" s="1"/>
  <c r="Q92" i="14" s="1"/>
  <c r="Q93" i="14" s="1"/>
  <c r="Q94" i="14" s="1"/>
  <c r="Q95" i="14" s="1"/>
  <c r="Q96" i="14" s="1"/>
  <c r="Q97" i="14" s="1"/>
  <c r="Q98" i="14" s="1"/>
  <c r="Q99" i="14" s="1"/>
  <c r="Q100" i="14" s="1"/>
  <c r="Q101" i="14" s="1"/>
  <c r="Q102" i="14" s="1"/>
  <c r="Q103" i="14" s="1"/>
  <c r="Q104" i="14" s="1"/>
  <c r="Q105" i="14" s="1"/>
  <c r="Q106" i="14" s="1"/>
  <c r="Q107" i="14" s="1"/>
  <c r="Q108" i="14" s="1"/>
  <c r="Q109" i="14" s="1"/>
  <c r="Q110" i="14" s="1"/>
  <c r="Q111" i="14" s="1"/>
  <c r="Q112" i="14" s="1"/>
  <c r="Q113" i="14" s="1"/>
  <c r="Q114" i="14" s="1"/>
  <c r="Q115" i="14" s="1"/>
  <c r="Q116" i="14" s="1"/>
  <c r="Q117" i="14" s="1"/>
  <c r="Q118" i="14" s="1"/>
  <c r="Q119" i="14" s="1"/>
  <c r="Q120" i="14" s="1"/>
  <c r="Q121" i="14" s="1"/>
  <c r="Q122" i="14" s="1"/>
  <c r="Q123" i="14" s="1"/>
  <c r="Q124" i="14" s="1"/>
  <c r="Q125" i="14" s="1"/>
  <c r="Q126" i="14" s="1"/>
  <c r="Q127" i="14" s="1"/>
  <c r="Q128" i="14" s="1"/>
  <c r="Q129" i="14" s="1"/>
  <c r="Q130" i="14" s="1"/>
  <c r="Q131" i="14" s="1"/>
  <c r="Q132" i="14" s="1"/>
  <c r="Q133" i="14" s="1"/>
  <c r="Q134" i="14" s="1"/>
  <c r="Q135" i="14" s="1"/>
  <c r="Q136" i="14" s="1"/>
  <c r="Q137" i="14" s="1"/>
  <c r="Q138" i="14" s="1"/>
  <c r="Q139" i="14" s="1"/>
  <c r="Q140" i="14" s="1"/>
  <c r="Q141" i="14" s="1"/>
  <c r="Q142" i="14" s="1"/>
  <c r="Q143" i="14" s="1"/>
  <c r="Q144" i="14" s="1"/>
  <c r="Q145" i="14" s="1"/>
  <c r="Q146" i="14" s="1"/>
  <c r="Q147" i="14" s="1"/>
  <c r="Q148" i="14" s="1"/>
  <c r="Q149" i="14" s="1"/>
  <c r="Q150" i="14" s="1"/>
  <c r="Q151" i="14" s="1"/>
  <c r="Q152" i="14" s="1"/>
  <c r="Q153" i="14" s="1"/>
  <c r="Q154" i="14" s="1"/>
  <c r="Q155" i="14" s="1"/>
  <c r="Q156" i="14" s="1"/>
  <c r="Q157" i="14" s="1"/>
  <c r="Q158" i="14" s="1"/>
  <c r="Q159" i="14" s="1"/>
  <c r="Q160" i="14" s="1"/>
  <c r="Q161" i="14" s="1"/>
  <c r="Q162" i="14" s="1"/>
  <c r="Q163" i="14" s="1"/>
  <c r="Q164" i="14" s="1"/>
  <c r="Q165" i="14" s="1"/>
  <c r="Q166" i="14" s="1"/>
  <c r="Q167" i="14" s="1"/>
  <c r="Q168" i="14" s="1"/>
  <c r="Q169" i="14" s="1"/>
  <c r="Q170" i="14" s="1"/>
  <c r="Q171" i="14" s="1"/>
  <c r="Q172" i="14" s="1"/>
  <c r="Q173" i="14" s="1"/>
  <c r="Q174" i="14" s="1"/>
  <c r="Q175" i="14" s="1"/>
  <c r="Q176" i="14" s="1"/>
  <c r="Q177" i="14" s="1"/>
  <c r="Q178" i="14" s="1"/>
  <c r="Q179" i="14" s="1"/>
  <c r="Q180" i="14" s="1"/>
  <c r="Q181" i="14" s="1"/>
  <c r="Q182" i="14" s="1"/>
  <c r="Q183" i="14" s="1"/>
  <c r="Q184" i="14" s="1"/>
  <c r="Q185" i="14" s="1"/>
  <c r="Q186" i="14" s="1"/>
  <c r="Q187" i="14" s="1"/>
  <c r="Q188" i="14" s="1"/>
  <c r="Q189" i="14" s="1"/>
  <c r="Q190" i="14" s="1"/>
  <c r="Q191" i="14" s="1"/>
  <c r="Q192" i="14" s="1"/>
  <c r="Q193" i="14" s="1"/>
  <c r="Q194" i="14" s="1"/>
  <c r="Q195" i="14" s="1"/>
  <c r="Q196" i="14" s="1"/>
  <c r="Q197" i="14" s="1"/>
  <c r="Q198" i="14" s="1"/>
  <c r="Q199" i="14" s="1"/>
  <c r="Q200" i="14" s="1"/>
  <c r="Q201" i="14" s="1"/>
  <c r="Q202" i="14" s="1"/>
  <c r="Q203" i="14" s="1"/>
  <c r="Q204" i="14" s="1"/>
  <c r="Q205" i="14" s="1"/>
  <c r="Q206" i="14" s="1"/>
  <c r="Q207" i="14" s="1"/>
  <c r="Q208" i="14" s="1"/>
  <c r="Q209" i="14" s="1"/>
  <c r="Q210" i="14" s="1"/>
  <c r="Q211" i="14" s="1"/>
  <c r="Q212" i="14" s="1"/>
  <c r="Q213" i="14" s="1"/>
  <c r="Q214" i="14" s="1"/>
  <c r="Q215" i="14" s="1"/>
  <c r="Q216" i="14" s="1"/>
  <c r="Q217" i="14" s="1"/>
  <c r="Q218" i="14" s="1"/>
  <c r="Q219" i="14" s="1"/>
  <c r="Q220" i="14" s="1"/>
  <c r="Q221" i="14" s="1"/>
  <c r="Q222" i="14" s="1"/>
  <c r="Q223" i="14" s="1"/>
  <c r="Q224" i="14" s="1"/>
  <c r="Q225" i="14" s="1"/>
  <c r="Q226" i="14" s="1"/>
  <c r="Q227" i="14" s="1"/>
  <c r="Q228" i="14" s="1"/>
  <c r="Q229" i="14" s="1"/>
  <c r="Q230" i="14" s="1"/>
  <c r="Q231" i="14" s="1"/>
  <c r="Q232" i="14" s="1"/>
  <c r="Q233" i="14" s="1"/>
  <c r="Q234" i="14" s="1"/>
  <c r="Q235" i="14" s="1"/>
  <c r="Q236" i="14" s="1"/>
  <c r="Q237" i="14" s="1"/>
  <c r="Q238" i="14" s="1"/>
  <c r="Q239" i="14" s="1"/>
  <c r="Q240" i="14" s="1"/>
  <c r="Q241" i="14" s="1"/>
  <c r="Q242" i="14" s="1"/>
  <c r="Q243" i="14" s="1"/>
  <c r="Q244" i="14" s="1"/>
  <c r="Q245" i="14" s="1"/>
  <c r="Q246" i="14" s="1"/>
  <c r="Q247" i="14" s="1"/>
  <c r="Q248" i="14" s="1"/>
  <c r="Q249" i="14" s="1"/>
  <c r="Q250" i="14" s="1"/>
  <c r="Q251" i="14" s="1"/>
  <c r="Q252" i="14" s="1"/>
  <c r="P3" i="14"/>
  <c r="P4" i="14" s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P84" i="14" s="1"/>
  <c r="P85" i="14" s="1"/>
  <c r="P86" i="14" s="1"/>
  <c r="P87" i="14" s="1"/>
  <c r="P88" i="14" s="1"/>
  <c r="P89" i="14" s="1"/>
  <c r="P90" i="14" s="1"/>
  <c r="P91" i="14" s="1"/>
  <c r="P92" i="14" s="1"/>
  <c r="P93" i="14" s="1"/>
  <c r="P94" i="14" s="1"/>
  <c r="P95" i="14" s="1"/>
  <c r="P96" i="14" s="1"/>
  <c r="P97" i="14" s="1"/>
  <c r="P98" i="14" s="1"/>
  <c r="P99" i="14" s="1"/>
  <c r="P100" i="14" s="1"/>
  <c r="P101" i="14" s="1"/>
  <c r="P102" i="14" s="1"/>
  <c r="P103" i="14" s="1"/>
  <c r="P104" i="14" s="1"/>
  <c r="P105" i="14" s="1"/>
  <c r="P106" i="14" s="1"/>
  <c r="P107" i="14" s="1"/>
  <c r="P108" i="14" s="1"/>
  <c r="P109" i="14" s="1"/>
  <c r="P110" i="14" s="1"/>
  <c r="P111" i="14" s="1"/>
  <c r="P112" i="14" s="1"/>
  <c r="P113" i="14" s="1"/>
  <c r="P114" i="14" s="1"/>
  <c r="P115" i="14" s="1"/>
  <c r="P116" i="14" s="1"/>
  <c r="P117" i="14" s="1"/>
  <c r="P118" i="14" s="1"/>
  <c r="P119" i="14" s="1"/>
  <c r="P120" i="14" s="1"/>
  <c r="P121" i="14" s="1"/>
  <c r="P122" i="14" s="1"/>
  <c r="P123" i="14" s="1"/>
  <c r="P124" i="14" s="1"/>
  <c r="P125" i="14" s="1"/>
  <c r="P126" i="14" s="1"/>
  <c r="P127" i="14" s="1"/>
  <c r="P128" i="14" s="1"/>
  <c r="P129" i="14" s="1"/>
  <c r="P130" i="14" s="1"/>
  <c r="P131" i="14" s="1"/>
  <c r="P132" i="14" s="1"/>
  <c r="P133" i="14" s="1"/>
  <c r="P134" i="14" s="1"/>
  <c r="P135" i="14" s="1"/>
  <c r="P136" i="14" s="1"/>
  <c r="P137" i="14" s="1"/>
  <c r="P138" i="14" s="1"/>
  <c r="P139" i="14" s="1"/>
  <c r="P140" i="14" s="1"/>
  <c r="P141" i="14" s="1"/>
  <c r="P142" i="14" s="1"/>
  <c r="P143" i="14" s="1"/>
  <c r="P144" i="14" s="1"/>
  <c r="P145" i="14" s="1"/>
  <c r="P146" i="14" s="1"/>
  <c r="P147" i="14" s="1"/>
  <c r="P148" i="14" s="1"/>
  <c r="P149" i="14" s="1"/>
  <c r="P150" i="14" s="1"/>
  <c r="P151" i="14" s="1"/>
  <c r="P152" i="14" s="1"/>
  <c r="P153" i="14" s="1"/>
  <c r="P154" i="14" s="1"/>
  <c r="P155" i="14" s="1"/>
  <c r="P156" i="14" s="1"/>
  <c r="P157" i="14" s="1"/>
  <c r="P158" i="14" s="1"/>
  <c r="P159" i="14" s="1"/>
  <c r="P160" i="14" s="1"/>
  <c r="P161" i="14" s="1"/>
  <c r="P162" i="14" s="1"/>
  <c r="P163" i="14" s="1"/>
  <c r="P164" i="14" s="1"/>
  <c r="P165" i="14" s="1"/>
  <c r="P166" i="14" s="1"/>
  <c r="P167" i="14" s="1"/>
  <c r="P168" i="14" s="1"/>
  <c r="P169" i="14" s="1"/>
  <c r="P170" i="14" s="1"/>
  <c r="P171" i="14" s="1"/>
  <c r="P172" i="14" s="1"/>
  <c r="P173" i="14" s="1"/>
  <c r="P174" i="14" s="1"/>
  <c r="P175" i="14" s="1"/>
  <c r="P176" i="14" s="1"/>
  <c r="P177" i="14" s="1"/>
  <c r="P178" i="14" s="1"/>
  <c r="P179" i="14" s="1"/>
  <c r="P180" i="14" s="1"/>
  <c r="P181" i="14" s="1"/>
  <c r="P182" i="14" s="1"/>
  <c r="P183" i="14" s="1"/>
  <c r="P184" i="14" s="1"/>
  <c r="P185" i="14" s="1"/>
  <c r="P186" i="14" s="1"/>
  <c r="P187" i="14" s="1"/>
  <c r="P188" i="14" s="1"/>
  <c r="P189" i="14" s="1"/>
  <c r="P190" i="14" s="1"/>
  <c r="P191" i="14" s="1"/>
  <c r="P192" i="14" s="1"/>
  <c r="P193" i="14" s="1"/>
  <c r="P194" i="14" s="1"/>
  <c r="P195" i="14" s="1"/>
  <c r="P196" i="14" s="1"/>
  <c r="P197" i="14" s="1"/>
  <c r="P198" i="14" s="1"/>
  <c r="P199" i="14" s="1"/>
  <c r="P200" i="14" s="1"/>
  <c r="P201" i="14" s="1"/>
  <c r="P202" i="14" s="1"/>
  <c r="P203" i="14" s="1"/>
  <c r="P204" i="14" s="1"/>
  <c r="P205" i="14" s="1"/>
  <c r="P206" i="14" s="1"/>
  <c r="P207" i="14" s="1"/>
  <c r="P208" i="14" s="1"/>
  <c r="P209" i="14" s="1"/>
  <c r="P210" i="14" s="1"/>
  <c r="P211" i="14" s="1"/>
  <c r="P212" i="14" s="1"/>
  <c r="P213" i="14" s="1"/>
  <c r="P214" i="14" s="1"/>
  <c r="P215" i="14" s="1"/>
  <c r="P216" i="14" s="1"/>
  <c r="P217" i="14" s="1"/>
  <c r="P218" i="14" s="1"/>
  <c r="P219" i="14" s="1"/>
  <c r="P220" i="14" s="1"/>
  <c r="P221" i="14" s="1"/>
  <c r="P222" i="14" s="1"/>
  <c r="P223" i="14" s="1"/>
  <c r="P224" i="14" s="1"/>
  <c r="P225" i="14" s="1"/>
  <c r="P226" i="14" s="1"/>
  <c r="P227" i="14" s="1"/>
  <c r="P228" i="14" s="1"/>
  <c r="P229" i="14" s="1"/>
  <c r="P230" i="14" s="1"/>
  <c r="P231" i="14" s="1"/>
  <c r="P232" i="14" s="1"/>
  <c r="P233" i="14" s="1"/>
  <c r="P234" i="14" s="1"/>
  <c r="P235" i="14" s="1"/>
  <c r="P236" i="14" s="1"/>
  <c r="P237" i="14" s="1"/>
  <c r="P238" i="14" s="1"/>
  <c r="P239" i="14" s="1"/>
  <c r="P240" i="14" s="1"/>
  <c r="P241" i="14" s="1"/>
  <c r="P242" i="14" s="1"/>
  <c r="P243" i="14" s="1"/>
  <c r="P244" i="14" s="1"/>
  <c r="P245" i="14" s="1"/>
  <c r="P246" i="14" s="1"/>
  <c r="P247" i="14" s="1"/>
  <c r="P248" i="14" s="1"/>
  <c r="P249" i="14" s="1"/>
  <c r="P250" i="14" s="1"/>
  <c r="P251" i="14" s="1"/>
  <c r="P252" i="14" s="1"/>
  <c r="O3" i="14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O84" i="14" s="1"/>
  <c r="O85" i="14" s="1"/>
  <c r="O86" i="14" s="1"/>
  <c r="O87" i="14" s="1"/>
  <c r="O88" i="14" s="1"/>
  <c r="O89" i="14" s="1"/>
  <c r="O90" i="14" s="1"/>
  <c r="O91" i="14" s="1"/>
  <c r="O92" i="14" s="1"/>
  <c r="O93" i="14" s="1"/>
  <c r="O94" i="14" s="1"/>
  <c r="O95" i="14" s="1"/>
  <c r="O96" i="14" s="1"/>
  <c r="O97" i="14" s="1"/>
  <c r="O98" i="14" s="1"/>
  <c r="O99" i="14" s="1"/>
  <c r="O100" i="14" s="1"/>
  <c r="O101" i="14" s="1"/>
  <c r="O102" i="14" s="1"/>
  <c r="O103" i="14" s="1"/>
  <c r="O104" i="14" s="1"/>
  <c r="O105" i="14" s="1"/>
  <c r="O106" i="14" s="1"/>
  <c r="O107" i="14" s="1"/>
  <c r="O108" i="14" s="1"/>
  <c r="O109" i="14" s="1"/>
  <c r="O110" i="14" s="1"/>
  <c r="O111" i="14" s="1"/>
  <c r="O112" i="14" s="1"/>
  <c r="O113" i="14" s="1"/>
  <c r="O114" i="14" s="1"/>
  <c r="O115" i="14" s="1"/>
  <c r="O116" i="14" s="1"/>
  <c r="O117" i="14" s="1"/>
  <c r="O118" i="14" s="1"/>
  <c r="O119" i="14" s="1"/>
  <c r="O120" i="14" s="1"/>
  <c r="O121" i="14" s="1"/>
  <c r="O122" i="14" s="1"/>
  <c r="O123" i="14" s="1"/>
  <c r="O124" i="14" s="1"/>
  <c r="O125" i="14" s="1"/>
  <c r="O126" i="14" s="1"/>
  <c r="O127" i="14" s="1"/>
  <c r="O128" i="14" s="1"/>
  <c r="O129" i="14" s="1"/>
  <c r="O130" i="14" s="1"/>
  <c r="O131" i="14" s="1"/>
  <c r="O132" i="14" s="1"/>
  <c r="O133" i="14" s="1"/>
  <c r="O134" i="14" s="1"/>
  <c r="O135" i="14" s="1"/>
  <c r="O136" i="14" s="1"/>
  <c r="O137" i="14" s="1"/>
  <c r="O138" i="14" s="1"/>
  <c r="O139" i="14" s="1"/>
  <c r="O140" i="14" s="1"/>
  <c r="O141" i="14" s="1"/>
  <c r="O142" i="14" s="1"/>
  <c r="O143" i="14" s="1"/>
  <c r="O144" i="14" s="1"/>
  <c r="O145" i="14" s="1"/>
  <c r="O146" i="14" s="1"/>
  <c r="O147" i="14" s="1"/>
  <c r="O148" i="14" s="1"/>
  <c r="O149" i="14" s="1"/>
  <c r="O150" i="14" s="1"/>
  <c r="O151" i="14" s="1"/>
  <c r="O152" i="14" s="1"/>
  <c r="O153" i="14" s="1"/>
  <c r="O154" i="14" s="1"/>
  <c r="O155" i="14" s="1"/>
  <c r="O156" i="14" s="1"/>
  <c r="O157" i="14" s="1"/>
  <c r="O158" i="14" s="1"/>
  <c r="O159" i="14" s="1"/>
  <c r="O160" i="14" s="1"/>
  <c r="O161" i="14" s="1"/>
  <c r="O162" i="14" s="1"/>
  <c r="O163" i="14" s="1"/>
  <c r="O164" i="14" s="1"/>
  <c r="O165" i="14" s="1"/>
  <c r="O166" i="14" s="1"/>
  <c r="O167" i="14" s="1"/>
  <c r="O168" i="14" s="1"/>
  <c r="O169" i="14" s="1"/>
  <c r="O170" i="14" s="1"/>
  <c r="O171" i="14" s="1"/>
  <c r="O172" i="14" s="1"/>
  <c r="O173" i="14" s="1"/>
  <c r="O174" i="14" s="1"/>
  <c r="O175" i="14" s="1"/>
  <c r="O176" i="14" s="1"/>
  <c r="O177" i="14" s="1"/>
  <c r="O178" i="14" s="1"/>
  <c r="O179" i="14" s="1"/>
  <c r="O180" i="14" s="1"/>
  <c r="O181" i="14" s="1"/>
  <c r="O182" i="14" s="1"/>
  <c r="O183" i="14" s="1"/>
  <c r="O184" i="14" s="1"/>
  <c r="O185" i="14" s="1"/>
  <c r="O186" i="14" s="1"/>
  <c r="O187" i="14" s="1"/>
  <c r="O188" i="14" s="1"/>
  <c r="O189" i="14" s="1"/>
  <c r="O190" i="14" s="1"/>
  <c r="O191" i="14" s="1"/>
  <c r="O192" i="14" s="1"/>
  <c r="O193" i="14" s="1"/>
  <c r="O194" i="14" s="1"/>
  <c r="O195" i="14" s="1"/>
  <c r="O196" i="14" s="1"/>
  <c r="O197" i="14" s="1"/>
  <c r="O198" i="14" s="1"/>
  <c r="O199" i="14" s="1"/>
  <c r="O200" i="14" s="1"/>
  <c r="O201" i="14" s="1"/>
  <c r="O202" i="14" s="1"/>
  <c r="O203" i="14" s="1"/>
  <c r="O204" i="14" s="1"/>
  <c r="O205" i="14" s="1"/>
  <c r="O206" i="14" s="1"/>
  <c r="O207" i="14" s="1"/>
  <c r="O208" i="14" s="1"/>
  <c r="O209" i="14" s="1"/>
  <c r="O210" i="14" s="1"/>
  <c r="O211" i="14" s="1"/>
  <c r="O212" i="14" s="1"/>
  <c r="O213" i="14" s="1"/>
  <c r="O214" i="14" s="1"/>
  <c r="O215" i="14" s="1"/>
  <c r="O216" i="14" s="1"/>
  <c r="O217" i="14" s="1"/>
  <c r="O218" i="14" s="1"/>
  <c r="O219" i="14" s="1"/>
  <c r="O220" i="14" s="1"/>
  <c r="O221" i="14" s="1"/>
  <c r="O222" i="14" s="1"/>
  <c r="O223" i="14" s="1"/>
  <c r="O224" i="14" s="1"/>
  <c r="O225" i="14" s="1"/>
  <c r="O226" i="14" s="1"/>
  <c r="O227" i="14" s="1"/>
  <c r="O228" i="14" s="1"/>
  <c r="O229" i="14" s="1"/>
  <c r="O230" i="14" s="1"/>
  <c r="O231" i="14" s="1"/>
  <c r="O232" i="14" s="1"/>
  <c r="O233" i="14" s="1"/>
  <c r="O234" i="14" s="1"/>
  <c r="O235" i="14" s="1"/>
  <c r="O236" i="14" s="1"/>
  <c r="O237" i="14" s="1"/>
  <c r="O238" i="14" s="1"/>
  <c r="O239" i="14" s="1"/>
  <c r="O240" i="14" s="1"/>
  <c r="O241" i="14" s="1"/>
  <c r="O242" i="14" s="1"/>
  <c r="O243" i="14" s="1"/>
  <c r="O244" i="14" s="1"/>
  <c r="O245" i="14" s="1"/>
  <c r="O246" i="14" s="1"/>
  <c r="O247" i="14" s="1"/>
  <c r="O248" i="14" s="1"/>
  <c r="O249" i="14" s="1"/>
  <c r="O250" i="14" s="1"/>
  <c r="O251" i="14" s="1"/>
  <c r="O252" i="14" s="1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N84" i="14" s="1"/>
  <c r="N85" i="14" s="1"/>
  <c r="N86" i="14" s="1"/>
  <c r="N87" i="14" s="1"/>
  <c r="N88" i="14" s="1"/>
  <c r="N89" i="14" s="1"/>
  <c r="N90" i="14" s="1"/>
  <c r="N91" i="14" s="1"/>
  <c r="N92" i="14" s="1"/>
  <c r="N93" i="14" s="1"/>
  <c r="N94" i="14" s="1"/>
  <c r="N95" i="14" s="1"/>
  <c r="N96" i="14" s="1"/>
  <c r="N97" i="14" s="1"/>
  <c r="N98" i="14" s="1"/>
  <c r="N99" i="14" s="1"/>
  <c r="N100" i="14" s="1"/>
  <c r="N101" i="14" s="1"/>
  <c r="N102" i="14" s="1"/>
  <c r="N103" i="14" s="1"/>
  <c r="N104" i="14" s="1"/>
  <c r="N105" i="14" s="1"/>
  <c r="N106" i="14" s="1"/>
  <c r="N107" i="14" s="1"/>
  <c r="N108" i="14" s="1"/>
  <c r="N109" i="14" s="1"/>
  <c r="N110" i="14" s="1"/>
  <c r="N111" i="14" s="1"/>
  <c r="N112" i="14" s="1"/>
  <c r="N113" i="14" s="1"/>
  <c r="N114" i="14" s="1"/>
  <c r="N115" i="14" s="1"/>
  <c r="N116" i="14" s="1"/>
  <c r="N117" i="14" s="1"/>
  <c r="N118" i="14" s="1"/>
  <c r="N119" i="14" s="1"/>
  <c r="N120" i="14" s="1"/>
  <c r="N121" i="14" s="1"/>
  <c r="N122" i="14" s="1"/>
  <c r="N123" i="14" s="1"/>
  <c r="N124" i="14" s="1"/>
  <c r="N125" i="14" s="1"/>
  <c r="N126" i="14" s="1"/>
  <c r="N127" i="14" s="1"/>
  <c r="N128" i="14" s="1"/>
  <c r="N129" i="14" s="1"/>
  <c r="N130" i="14" s="1"/>
  <c r="N131" i="14" s="1"/>
  <c r="N132" i="14" s="1"/>
  <c r="N133" i="14" s="1"/>
  <c r="N134" i="14" s="1"/>
  <c r="N135" i="14" s="1"/>
  <c r="N136" i="14" s="1"/>
  <c r="N137" i="14" s="1"/>
  <c r="N138" i="14" s="1"/>
  <c r="N139" i="14" s="1"/>
  <c r="N140" i="14" s="1"/>
  <c r="N141" i="14" s="1"/>
  <c r="N142" i="14" s="1"/>
  <c r="N143" i="14" s="1"/>
  <c r="N144" i="14" s="1"/>
  <c r="N145" i="14" s="1"/>
  <c r="N146" i="14" s="1"/>
  <c r="N147" i="14" s="1"/>
  <c r="N148" i="14" s="1"/>
  <c r="N149" i="14" s="1"/>
  <c r="N150" i="14" s="1"/>
  <c r="N151" i="14" s="1"/>
  <c r="N152" i="14" s="1"/>
  <c r="N153" i="14" s="1"/>
  <c r="N154" i="14" s="1"/>
  <c r="N155" i="14" s="1"/>
  <c r="N156" i="14" s="1"/>
  <c r="N157" i="14" s="1"/>
  <c r="N158" i="14" s="1"/>
  <c r="N159" i="14" s="1"/>
  <c r="N160" i="14" s="1"/>
  <c r="N161" i="14" s="1"/>
  <c r="N162" i="14" s="1"/>
  <c r="N163" i="14" s="1"/>
  <c r="N164" i="14" s="1"/>
  <c r="N165" i="14" s="1"/>
  <c r="N166" i="14" s="1"/>
  <c r="N167" i="14" s="1"/>
  <c r="N168" i="14" s="1"/>
  <c r="N169" i="14" s="1"/>
  <c r="N170" i="14" s="1"/>
  <c r="N171" i="14" s="1"/>
  <c r="N172" i="14" s="1"/>
  <c r="N173" i="14" s="1"/>
  <c r="N174" i="14" s="1"/>
  <c r="N175" i="14" s="1"/>
  <c r="N176" i="14" s="1"/>
  <c r="N177" i="14" s="1"/>
  <c r="N178" i="14" s="1"/>
  <c r="N179" i="14" s="1"/>
  <c r="N180" i="14" s="1"/>
  <c r="N181" i="14" s="1"/>
  <c r="N182" i="14" s="1"/>
  <c r="N183" i="14" s="1"/>
  <c r="N184" i="14" s="1"/>
  <c r="N185" i="14" s="1"/>
  <c r="N186" i="14" s="1"/>
  <c r="N187" i="14" s="1"/>
  <c r="N188" i="14" s="1"/>
  <c r="N189" i="14" s="1"/>
  <c r="N190" i="14" s="1"/>
  <c r="N191" i="14" s="1"/>
  <c r="N192" i="14" s="1"/>
  <c r="N193" i="14" s="1"/>
  <c r="N194" i="14" s="1"/>
  <c r="N195" i="14" s="1"/>
  <c r="N196" i="14" s="1"/>
  <c r="N197" i="14" s="1"/>
  <c r="N198" i="14" s="1"/>
  <c r="N199" i="14" s="1"/>
  <c r="N200" i="14" s="1"/>
  <c r="N201" i="14" s="1"/>
  <c r="N202" i="14" s="1"/>
  <c r="N203" i="14" s="1"/>
  <c r="N204" i="14" s="1"/>
  <c r="N205" i="14" s="1"/>
  <c r="N206" i="14" s="1"/>
  <c r="N207" i="14" s="1"/>
  <c r="N208" i="14" s="1"/>
  <c r="N209" i="14" s="1"/>
  <c r="N210" i="14" s="1"/>
  <c r="N211" i="14" s="1"/>
  <c r="N212" i="14" s="1"/>
  <c r="N213" i="14" s="1"/>
  <c r="N214" i="14" s="1"/>
  <c r="N215" i="14" s="1"/>
  <c r="N216" i="14" s="1"/>
  <c r="N217" i="14" s="1"/>
  <c r="N218" i="14" s="1"/>
  <c r="N219" i="14" s="1"/>
  <c r="N220" i="14" s="1"/>
  <c r="N221" i="14" s="1"/>
  <c r="N222" i="14" s="1"/>
  <c r="N223" i="14" s="1"/>
  <c r="N224" i="14" s="1"/>
  <c r="N225" i="14" s="1"/>
  <c r="N226" i="14" s="1"/>
  <c r="N227" i="14" s="1"/>
  <c r="N228" i="14" s="1"/>
  <c r="N229" i="14" s="1"/>
  <c r="N230" i="14" s="1"/>
  <c r="N231" i="14" s="1"/>
  <c r="N232" i="14" s="1"/>
  <c r="N233" i="14" s="1"/>
  <c r="N234" i="14" s="1"/>
  <c r="N235" i="14" s="1"/>
  <c r="N236" i="14" s="1"/>
  <c r="N237" i="14" s="1"/>
  <c r="N238" i="14" s="1"/>
  <c r="N239" i="14" s="1"/>
  <c r="N240" i="14" s="1"/>
  <c r="N241" i="14" s="1"/>
  <c r="N242" i="14" s="1"/>
  <c r="N243" i="14" s="1"/>
  <c r="N244" i="14" s="1"/>
  <c r="N245" i="14" s="1"/>
  <c r="N246" i="14" s="1"/>
  <c r="N247" i="14" s="1"/>
  <c r="N248" i="14" s="1"/>
  <c r="N249" i="14" s="1"/>
  <c r="N250" i="14" s="1"/>
  <c r="N251" i="14" s="1"/>
  <c r="N252" i="14" s="1"/>
  <c r="M3" i="14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M84" i="14" s="1"/>
  <c r="M85" i="14" s="1"/>
  <c r="M86" i="14" s="1"/>
  <c r="M87" i="14" s="1"/>
  <c r="M88" i="14" s="1"/>
  <c r="M89" i="14" s="1"/>
  <c r="M90" i="14" s="1"/>
  <c r="M91" i="14" s="1"/>
  <c r="M92" i="14" s="1"/>
  <c r="M93" i="14" s="1"/>
  <c r="M94" i="14" s="1"/>
  <c r="M95" i="14" s="1"/>
  <c r="M96" i="14" s="1"/>
  <c r="M97" i="14" s="1"/>
  <c r="M98" i="14" s="1"/>
  <c r="M99" i="14" s="1"/>
  <c r="M100" i="14" s="1"/>
  <c r="M101" i="14" s="1"/>
  <c r="M102" i="14" s="1"/>
  <c r="M103" i="14" s="1"/>
  <c r="M104" i="14" s="1"/>
  <c r="M105" i="14" s="1"/>
  <c r="M106" i="14" s="1"/>
  <c r="M107" i="14" s="1"/>
  <c r="M108" i="14" s="1"/>
  <c r="M109" i="14" s="1"/>
  <c r="M110" i="14" s="1"/>
  <c r="M111" i="14" s="1"/>
  <c r="M112" i="14" s="1"/>
  <c r="M113" i="14" s="1"/>
  <c r="M114" i="14" s="1"/>
  <c r="M115" i="14" s="1"/>
  <c r="M116" i="14" s="1"/>
  <c r="M117" i="14" s="1"/>
  <c r="M118" i="14" s="1"/>
  <c r="M119" i="14" s="1"/>
  <c r="M120" i="14" s="1"/>
  <c r="M121" i="14" s="1"/>
  <c r="M122" i="14" s="1"/>
  <c r="M123" i="14" s="1"/>
  <c r="M124" i="14" s="1"/>
  <c r="M125" i="14" s="1"/>
  <c r="M126" i="14" s="1"/>
  <c r="M127" i="14" s="1"/>
  <c r="M128" i="14" s="1"/>
  <c r="M129" i="14" s="1"/>
  <c r="M130" i="14" s="1"/>
  <c r="M131" i="14" s="1"/>
  <c r="M132" i="14" s="1"/>
  <c r="M133" i="14" s="1"/>
  <c r="M134" i="14" s="1"/>
  <c r="M135" i="14" s="1"/>
  <c r="M136" i="14" s="1"/>
  <c r="M137" i="14" s="1"/>
  <c r="M138" i="14" s="1"/>
  <c r="M139" i="14" s="1"/>
  <c r="M140" i="14" s="1"/>
  <c r="M141" i="14" s="1"/>
  <c r="M142" i="14" s="1"/>
  <c r="M143" i="14" s="1"/>
  <c r="M144" i="14" s="1"/>
  <c r="M145" i="14" s="1"/>
  <c r="M146" i="14" s="1"/>
  <c r="M147" i="14" s="1"/>
  <c r="M148" i="14" s="1"/>
  <c r="M149" i="14" s="1"/>
  <c r="M150" i="14" s="1"/>
  <c r="M151" i="14" s="1"/>
  <c r="M152" i="14" s="1"/>
  <c r="M153" i="14" s="1"/>
  <c r="M154" i="14" s="1"/>
  <c r="M155" i="14" s="1"/>
  <c r="M156" i="14" s="1"/>
  <c r="M157" i="14" s="1"/>
  <c r="M158" i="14" s="1"/>
  <c r="M159" i="14" s="1"/>
  <c r="M160" i="14" s="1"/>
  <c r="M161" i="14" s="1"/>
  <c r="M162" i="14" s="1"/>
  <c r="M163" i="14" s="1"/>
  <c r="M164" i="14" s="1"/>
  <c r="M165" i="14" s="1"/>
  <c r="M166" i="14" s="1"/>
  <c r="M167" i="14" s="1"/>
  <c r="M168" i="14" s="1"/>
  <c r="M169" i="14" s="1"/>
  <c r="M170" i="14" s="1"/>
  <c r="M171" i="14" s="1"/>
  <c r="M172" i="14" s="1"/>
  <c r="M173" i="14" s="1"/>
  <c r="M174" i="14" s="1"/>
  <c r="M175" i="14" s="1"/>
  <c r="M176" i="14" s="1"/>
  <c r="M177" i="14" s="1"/>
  <c r="M178" i="14" s="1"/>
  <c r="M179" i="14" s="1"/>
  <c r="M180" i="14" s="1"/>
  <c r="M181" i="14" s="1"/>
  <c r="M182" i="14" s="1"/>
  <c r="M183" i="14" s="1"/>
  <c r="M184" i="14" s="1"/>
  <c r="M185" i="14" s="1"/>
  <c r="M186" i="14" s="1"/>
  <c r="M187" i="14" s="1"/>
  <c r="M188" i="14" s="1"/>
  <c r="M189" i="14" s="1"/>
  <c r="M190" i="14" s="1"/>
  <c r="M191" i="14" s="1"/>
  <c r="M192" i="14" s="1"/>
  <c r="M193" i="14" s="1"/>
  <c r="M194" i="14" s="1"/>
  <c r="M195" i="14" s="1"/>
  <c r="M196" i="14" s="1"/>
  <c r="M197" i="14" s="1"/>
  <c r="M198" i="14" s="1"/>
  <c r="M199" i="14" s="1"/>
  <c r="M200" i="14" s="1"/>
  <c r="M201" i="14" s="1"/>
  <c r="M202" i="14" s="1"/>
  <c r="M203" i="14" s="1"/>
  <c r="M204" i="14" s="1"/>
  <c r="M205" i="14" s="1"/>
  <c r="M206" i="14" s="1"/>
  <c r="M207" i="14" s="1"/>
  <c r="M208" i="14" s="1"/>
  <c r="M209" i="14" s="1"/>
  <c r="M210" i="14" s="1"/>
  <c r="M211" i="14" s="1"/>
  <c r="M212" i="14" s="1"/>
  <c r="M213" i="14" s="1"/>
  <c r="M214" i="14" s="1"/>
  <c r="M215" i="14" s="1"/>
  <c r="M216" i="14" s="1"/>
  <c r="M217" i="14" s="1"/>
  <c r="M218" i="14" s="1"/>
  <c r="M219" i="14" s="1"/>
  <c r="M220" i="14" s="1"/>
  <c r="M221" i="14" s="1"/>
  <c r="M222" i="14" s="1"/>
  <c r="M223" i="14" s="1"/>
  <c r="M224" i="14" s="1"/>
  <c r="M225" i="14" s="1"/>
  <c r="M226" i="14" s="1"/>
  <c r="M227" i="14" s="1"/>
  <c r="M228" i="14" s="1"/>
  <c r="M229" i="14" s="1"/>
  <c r="M230" i="14" s="1"/>
  <c r="M231" i="14" s="1"/>
  <c r="M232" i="14" s="1"/>
  <c r="M233" i="14" s="1"/>
  <c r="M234" i="14" s="1"/>
  <c r="M235" i="14" s="1"/>
  <c r="M236" i="14" s="1"/>
  <c r="M237" i="14" s="1"/>
  <c r="M238" i="14" s="1"/>
  <c r="M239" i="14" s="1"/>
  <c r="M240" i="14" s="1"/>
  <c r="M241" i="14" s="1"/>
  <c r="M242" i="14" s="1"/>
  <c r="M243" i="14" s="1"/>
  <c r="M244" i="14" s="1"/>
  <c r="M245" i="14" s="1"/>
  <c r="M246" i="14" s="1"/>
  <c r="M247" i="14" s="1"/>
  <c r="M248" i="14" s="1"/>
  <c r="M249" i="14" s="1"/>
  <c r="M250" i="14" s="1"/>
  <c r="M251" i="14" s="1"/>
  <c r="M252" i="14" s="1"/>
  <c r="P2" i="14"/>
  <c r="O2" i="14"/>
  <c r="N2" i="14"/>
  <c r="M2" i="14"/>
  <c r="K3" i="14"/>
  <c r="K4" i="14" s="1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92" i="14" s="1"/>
  <c r="K93" i="14" s="1"/>
  <c r="K94" i="14" s="1"/>
  <c r="K95" i="14" s="1"/>
  <c r="K96" i="14" s="1"/>
  <c r="K97" i="14" s="1"/>
  <c r="K98" i="14" s="1"/>
  <c r="K99" i="14" s="1"/>
  <c r="K100" i="14" s="1"/>
  <c r="K101" i="14" s="1"/>
  <c r="K102" i="14" s="1"/>
  <c r="K103" i="14" s="1"/>
  <c r="K104" i="14" s="1"/>
  <c r="K105" i="14" s="1"/>
  <c r="K106" i="14" s="1"/>
  <c r="K107" i="14" s="1"/>
  <c r="K108" i="14" s="1"/>
  <c r="K109" i="14" s="1"/>
  <c r="K110" i="14" s="1"/>
  <c r="K111" i="14" s="1"/>
  <c r="K112" i="14" s="1"/>
  <c r="K113" i="14" s="1"/>
  <c r="K114" i="14" s="1"/>
  <c r="K115" i="14" s="1"/>
  <c r="K116" i="14" s="1"/>
  <c r="K117" i="14" s="1"/>
  <c r="K118" i="14" s="1"/>
  <c r="K119" i="14" s="1"/>
  <c r="K120" i="14" s="1"/>
  <c r="K121" i="14" s="1"/>
  <c r="K122" i="14" s="1"/>
  <c r="K123" i="14" s="1"/>
  <c r="K124" i="14" s="1"/>
  <c r="K125" i="14" s="1"/>
  <c r="K126" i="14" s="1"/>
  <c r="K127" i="14" s="1"/>
  <c r="K128" i="14" s="1"/>
  <c r="K129" i="14" s="1"/>
  <c r="K130" i="14" s="1"/>
  <c r="K131" i="14" s="1"/>
  <c r="K132" i="14" s="1"/>
  <c r="K133" i="14" s="1"/>
  <c r="K134" i="14" s="1"/>
  <c r="K135" i="14" s="1"/>
  <c r="K136" i="14" s="1"/>
  <c r="K137" i="14" s="1"/>
  <c r="K138" i="14" s="1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K149" i="14" s="1"/>
  <c r="K150" i="14" s="1"/>
  <c r="K151" i="14" s="1"/>
  <c r="K152" i="14" s="1"/>
  <c r="K153" i="14" s="1"/>
  <c r="K154" i="14" s="1"/>
  <c r="K155" i="14" s="1"/>
  <c r="K156" i="14" s="1"/>
  <c r="K157" i="14" s="1"/>
  <c r="K158" i="14" s="1"/>
  <c r="K159" i="14" s="1"/>
  <c r="K160" i="14" s="1"/>
  <c r="K161" i="14" s="1"/>
  <c r="K162" i="14" s="1"/>
  <c r="K163" i="14" s="1"/>
  <c r="K164" i="14" s="1"/>
  <c r="K165" i="14" s="1"/>
  <c r="K166" i="14" s="1"/>
  <c r="K167" i="14" s="1"/>
  <c r="K168" i="14" s="1"/>
  <c r="K169" i="14" s="1"/>
  <c r="K170" i="14" s="1"/>
  <c r="K171" i="14" s="1"/>
  <c r="K172" i="14" s="1"/>
  <c r="K173" i="14" s="1"/>
  <c r="K174" i="14" s="1"/>
  <c r="K175" i="14" s="1"/>
  <c r="K176" i="14" s="1"/>
  <c r="K177" i="14" s="1"/>
  <c r="K178" i="14" s="1"/>
  <c r="K179" i="14" s="1"/>
  <c r="K180" i="14" s="1"/>
  <c r="K181" i="14" s="1"/>
  <c r="K182" i="14" s="1"/>
  <c r="K183" i="14" s="1"/>
  <c r="K184" i="14" s="1"/>
  <c r="K185" i="14" s="1"/>
  <c r="K186" i="14" s="1"/>
  <c r="K187" i="14" s="1"/>
  <c r="K188" i="14" s="1"/>
  <c r="K189" i="14" s="1"/>
  <c r="K190" i="14" s="1"/>
  <c r="K191" i="14" s="1"/>
  <c r="K192" i="14" s="1"/>
  <c r="K193" i="14" s="1"/>
  <c r="K194" i="14" s="1"/>
  <c r="K195" i="14" s="1"/>
  <c r="K196" i="14" s="1"/>
  <c r="K197" i="14" s="1"/>
  <c r="K198" i="14" s="1"/>
  <c r="K199" i="14" s="1"/>
  <c r="K200" i="14" s="1"/>
  <c r="K201" i="14" s="1"/>
  <c r="K202" i="14" s="1"/>
  <c r="K203" i="14" s="1"/>
  <c r="K204" i="14" s="1"/>
  <c r="K205" i="14" s="1"/>
  <c r="K206" i="14" s="1"/>
  <c r="K207" i="14" s="1"/>
  <c r="K208" i="14" s="1"/>
  <c r="K209" i="14" s="1"/>
  <c r="K210" i="14" s="1"/>
  <c r="K211" i="14" s="1"/>
  <c r="K212" i="14" s="1"/>
  <c r="K213" i="14" s="1"/>
  <c r="K214" i="14" s="1"/>
  <c r="K215" i="14" s="1"/>
  <c r="K216" i="14" s="1"/>
  <c r="K217" i="14" s="1"/>
  <c r="K218" i="14" s="1"/>
  <c r="K219" i="14" s="1"/>
  <c r="K220" i="14" s="1"/>
  <c r="K221" i="14" s="1"/>
  <c r="K222" i="14" s="1"/>
  <c r="K223" i="14" s="1"/>
  <c r="K224" i="14" s="1"/>
  <c r="K225" i="14" s="1"/>
  <c r="K226" i="14" s="1"/>
  <c r="K227" i="14" s="1"/>
  <c r="K228" i="14" s="1"/>
  <c r="K229" i="14" s="1"/>
  <c r="K230" i="14" s="1"/>
  <c r="K231" i="14" s="1"/>
  <c r="K232" i="14" s="1"/>
  <c r="K233" i="14" s="1"/>
  <c r="K234" i="14" s="1"/>
  <c r="K235" i="14" s="1"/>
  <c r="K236" i="14" s="1"/>
  <c r="K237" i="14" s="1"/>
  <c r="K238" i="14" s="1"/>
  <c r="K239" i="14" s="1"/>
  <c r="K240" i="14" s="1"/>
  <c r="K241" i="14" s="1"/>
  <c r="K242" i="14" s="1"/>
  <c r="K243" i="14" s="1"/>
  <c r="K244" i="14" s="1"/>
  <c r="K245" i="14" s="1"/>
  <c r="K246" i="14" s="1"/>
  <c r="K247" i="14" s="1"/>
  <c r="K248" i="14" s="1"/>
  <c r="K249" i="14" s="1"/>
  <c r="K250" i="14" s="1"/>
  <c r="K251" i="14" s="1"/>
  <c r="K252" i="14" s="1"/>
  <c r="J3" i="14"/>
  <c r="J4" i="14" s="1"/>
  <c r="J5" i="14" s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I3" i="14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L2" i="14"/>
  <c r="L3" i="14" s="1"/>
  <c r="L4" i="14" s="1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50" i="14" s="1"/>
  <c r="L151" i="14" s="1"/>
  <c r="L152" i="14" s="1"/>
  <c r="L153" i="14" s="1"/>
  <c r="L154" i="14" s="1"/>
  <c r="L155" i="14" s="1"/>
  <c r="L156" i="14" s="1"/>
  <c r="L157" i="14" s="1"/>
  <c r="L158" i="14" s="1"/>
  <c r="L159" i="14" s="1"/>
  <c r="L160" i="14" s="1"/>
  <c r="L161" i="14" s="1"/>
  <c r="L162" i="14" s="1"/>
  <c r="L163" i="14" s="1"/>
  <c r="L164" i="14" s="1"/>
  <c r="L165" i="14" s="1"/>
  <c r="L166" i="14" s="1"/>
  <c r="L167" i="14" s="1"/>
  <c r="L168" i="14" s="1"/>
  <c r="L169" i="14" s="1"/>
  <c r="L170" i="14" s="1"/>
  <c r="L171" i="14" s="1"/>
  <c r="L172" i="14" s="1"/>
  <c r="L173" i="14" s="1"/>
  <c r="L174" i="14" s="1"/>
  <c r="L175" i="14" s="1"/>
  <c r="L176" i="14" s="1"/>
  <c r="L177" i="14" s="1"/>
  <c r="L178" i="14" s="1"/>
  <c r="L179" i="14" s="1"/>
  <c r="L180" i="14" s="1"/>
  <c r="L181" i="14" s="1"/>
  <c r="L182" i="14" s="1"/>
  <c r="L183" i="14" s="1"/>
  <c r="L184" i="14" s="1"/>
  <c r="L185" i="14" s="1"/>
  <c r="L186" i="14" s="1"/>
  <c r="L187" i="14" s="1"/>
  <c r="L188" i="14" s="1"/>
  <c r="L189" i="14" s="1"/>
  <c r="L190" i="14" s="1"/>
  <c r="L191" i="14" s="1"/>
  <c r="L192" i="14" s="1"/>
  <c r="L193" i="14" s="1"/>
  <c r="L194" i="14" s="1"/>
  <c r="L195" i="14" s="1"/>
  <c r="L196" i="14" s="1"/>
  <c r="L197" i="14" s="1"/>
  <c r="L198" i="14" s="1"/>
  <c r="L199" i="14" s="1"/>
  <c r="L200" i="14" s="1"/>
  <c r="L201" i="14" s="1"/>
  <c r="L202" i="14" s="1"/>
  <c r="L203" i="14" s="1"/>
  <c r="L204" i="14" s="1"/>
  <c r="L205" i="14" s="1"/>
  <c r="L206" i="14" s="1"/>
  <c r="L207" i="14" s="1"/>
  <c r="L208" i="14" s="1"/>
  <c r="L209" i="14" s="1"/>
  <c r="L210" i="14" s="1"/>
  <c r="L211" i="14" s="1"/>
  <c r="L212" i="14" s="1"/>
  <c r="L213" i="14" s="1"/>
  <c r="L214" i="14" s="1"/>
  <c r="L215" i="14" s="1"/>
  <c r="L216" i="14" s="1"/>
  <c r="L217" i="14" s="1"/>
  <c r="L218" i="14" s="1"/>
  <c r="L219" i="14" s="1"/>
  <c r="L220" i="14" s="1"/>
  <c r="L221" i="14" s="1"/>
  <c r="L222" i="14" s="1"/>
  <c r="L223" i="14" s="1"/>
  <c r="L224" i="14" s="1"/>
  <c r="L225" i="14" s="1"/>
  <c r="L226" i="14" s="1"/>
  <c r="L227" i="14" s="1"/>
  <c r="L228" i="14" s="1"/>
  <c r="L229" i="14" s="1"/>
  <c r="L230" i="14" s="1"/>
  <c r="L231" i="14" s="1"/>
  <c r="L232" i="14" s="1"/>
  <c r="L233" i="14" s="1"/>
  <c r="L234" i="14" s="1"/>
  <c r="L235" i="14" s="1"/>
  <c r="L236" i="14" s="1"/>
  <c r="L237" i="14" s="1"/>
  <c r="L238" i="14" s="1"/>
  <c r="L239" i="14" s="1"/>
  <c r="L240" i="14" s="1"/>
  <c r="L241" i="14" s="1"/>
  <c r="L242" i="14" s="1"/>
  <c r="L243" i="14" s="1"/>
  <c r="L244" i="14" s="1"/>
  <c r="L245" i="14" s="1"/>
  <c r="L246" i="14" s="1"/>
  <c r="L247" i="14" s="1"/>
  <c r="L248" i="14" s="1"/>
  <c r="L249" i="14" s="1"/>
  <c r="L250" i="14" s="1"/>
  <c r="L251" i="14" s="1"/>
  <c r="L252" i="14" s="1"/>
  <c r="K2" i="14"/>
  <c r="J2" i="14"/>
  <c r="I2" i="14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H2" i="14"/>
  <c r="H3" i="14" s="1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G2" i="14"/>
  <c r="F2" i="14"/>
  <c r="E2" i="14"/>
  <c r="E3" i="14" s="1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O3" i="16" l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H26" i="9"/>
  <c r="F3" i="9"/>
  <c r="G3" i="9"/>
  <c r="H3" i="9" s="1"/>
  <c r="F4" i="9"/>
  <c r="G4" i="9" s="1"/>
  <c r="F5" i="9"/>
  <c r="G5" i="9" s="1"/>
  <c r="F6" i="9"/>
  <c r="G6" i="9" s="1"/>
  <c r="F7" i="9"/>
  <c r="G7" i="9" s="1"/>
  <c r="F8" i="9"/>
  <c r="G8" i="9"/>
  <c r="H8" i="9" s="1"/>
  <c r="F9" i="9"/>
  <c r="G9" i="9"/>
  <c r="I9" i="9" s="1"/>
  <c r="F10" i="9"/>
  <c r="G10" i="9" s="1"/>
  <c r="F11" i="9"/>
  <c r="G11" i="9" s="1"/>
  <c r="F12" i="9"/>
  <c r="G12" i="9" s="1"/>
  <c r="F13" i="9"/>
  <c r="G13" i="9" s="1"/>
  <c r="F14" i="9"/>
  <c r="G14" i="9" s="1"/>
  <c r="F15" i="9"/>
  <c r="G15" i="9" s="1"/>
  <c r="F16" i="9"/>
  <c r="G16" i="9" s="1"/>
  <c r="F17" i="9"/>
  <c r="G17" i="9" s="1"/>
  <c r="F18" i="9"/>
  <c r="G18" i="9" s="1"/>
  <c r="F19" i="9"/>
  <c r="G19" i="9" s="1"/>
  <c r="F20" i="9"/>
  <c r="G20" i="9" s="1"/>
  <c r="F21" i="9"/>
  <c r="G21" i="9" s="1"/>
  <c r="F2" i="9"/>
  <c r="G2" i="9" s="1"/>
  <c r="H18" i="9" l="1"/>
  <c r="I18" i="9"/>
  <c r="H19" i="9"/>
  <c r="I19" i="9"/>
  <c r="I8" i="9"/>
  <c r="I2" i="9"/>
  <c r="G22" i="9"/>
  <c r="H2" i="9"/>
  <c r="I16" i="9"/>
  <c r="H16" i="9"/>
  <c r="H21" i="9"/>
  <c r="I21" i="9"/>
  <c r="H15" i="9"/>
  <c r="I15" i="9"/>
  <c r="H20" i="9"/>
  <c r="I20" i="9"/>
  <c r="I14" i="9"/>
  <c r="H14" i="9"/>
  <c r="H13" i="9"/>
  <c r="I13" i="9"/>
  <c r="H7" i="9"/>
  <c r="I7" i="9"/>
  <c r="H12" i="9"/>
  <c r="I12" i="9"/>
  <c r="I6" i="9"/>
  <c r="H6" i="9"/>
  <c r="H11" i="9"/>
  <c r="I11" i="9"/>
  <c r="H5" i="9"/>
  <c r="I5" i="9"/>
  <c r="I10" i="9"/>
  <c r="H10" i="9"/>
  <c r="H4" i="9"/>
  <c r="I4" i="9"/>
  <c r="I17" i="9"/>
  <c r="H17" i="9"/>
  <c r="H9" i="9"/>
  <c r="I3" i="9"/>
  <c r="I22" i="9" l="1"/>
  <c r="H22" i="9"/>
</calcChain>
</file>

<file path=xl/sharedStrings.xml><?xml version="1.0" encoding="utf-8"?>
<sst xmlns="http://schemas.openxmlformats.org/spreadsheetml/2006/main" count="290" uniqueCount="34">
  <si>
    <t>close</t>
  </si>
  <si>
    <t>Name</t>
  </si>
  <si>
    <t>EBAY</t>
  </si>
  <si>
    <t>Change</t>
  </si>
  <si>
    <t>Price</t>
  </si>
  <si>
    <t>December</t>
  </si>
  <si>
    <t>Actual Closing</t>
  </si>
  <si>
    <t>Forecast</t>
  </si>
  <si>
    <t>Abs Error</t>
  </si>
  <si>
    <t>Error^2</t>
  </si>
  <si>
    <t>% Error</t>
  </si>
  <si>
    <t>MAD</t>
  </si>
  <si>
    <t>MSE</t>
  </si>
  <si>
    <t>MAPE</t>
  </si>
  <si>
    <t>r-squared</t>
  </si>
  <si>
    <t>r</t>
  </si>
  <si>
    <t>Date</t>
  </si>
  <si>
    <t>Returns</t>
  </si>
  <si>
    <t>Average</t>
  </si>
  <si>
    <t>Daily Votality</t>
  </si>
  <si>
    <t>Annualized Volatility</t>
  </si>
  <si>
    <t>Close</t>
  </si>
  <si>
    <t>Time to Retire</t>
  </si>
  <si>
    <t>Amount to invest annually</t>
  </si>
  <si>
    <t>Year</t>
  </si>
  <si>
    <t>Return</t>
  </si>
  <si>
    <t>Current Investment</t>
  </si>
  <si>
    <t xml:space="preserve">Ending Value </t>
  </si>
  <si>
    <t>Simulations</t>
  </si>
  <si>
    <t>Mean</t>
  </si>
  <si>
    <t>Predicted</t>
  </si>
  <si>
    <t>Volatility</t>
  </si>
  <si>
    <t>Stock Price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</si>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</sst>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0.0%"/>
    <numFmt numFmtId="166" formatCode="_-[$$-409]* #,##0_ ;_-[$$-409]* \-#,##0\ ;_-[$$-409]* &quot;-&quot;_ ;_-@_ "/>
    <numFmt numFmtId="167" formatCode="[$$-409]#,##0_ ;\-[$$-409]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111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/>
    <xf numFmtId="2" fontId="0" fillId="0" borderId="0" xfId="1" applyNumberFormat="1" applyFont="1"/>
    <xf numFmtId="164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0" fillId="33" borderId="0" xfId="0" applyNumberFormat="1" applyFill="1" applyAlignment="1">
      <alignment horizontal="center"/>
    </xf>
    <xf numFmtId="0" fontId="16" fillId="33" borderId="0" xfId="0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16" fillId="34" borderId="0" xfId="0" applyFont="1" applyFill="1" applyAlignment="1">
      <alignment horizontal="center"/>
    </xf>
    <xf numFmtId="165" fontId="0" fillId="35" borderId="0" xfId="1" applyNumberFormat="1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164" fontId="0" fillId="36" borderId="0" xfId="0" applyNumberFormat="1" applyFill="1" applyAlignment="1">
      <alignment horizontal="center"/>
    </xf>
    <xf numFmtId="0" fontId="0" fillId="37" borderId="0" xfId="0" applyFill="1" applyAlignment="1">
      <alignment horizontal="center"/>
    </xf>
    <xf numFmtId="164" fontId="0" fillId="37" borderId="0" xfId="0" applyNumberFormat="1" applyFill="1" applyAlignment="1">
      <alignment horizontal="center"/>
    </xf>
    <xf numFmtId="10" fontId="0" fillId="36" borderId="0" xfId="1" applyNumberFormat="1" applyFont="1" applyFill="1" applyAlignment="1">
      <alignment horizontal="center"/>
    </xf>
    <xf numFmtId="9" fontId="0" fillId="36" borderId="0" xfId="1" applyFont="1" applyFill="1" applyAlignment="1">
      <alignment horizontal="center"/>
    </xf>
    <xf numFmtId="0" fontId="13" fillId="38" borderId="0" xfId="0" applyFont="1" applyFill="1"/>
    <xf numFmtId="0" fontId="13" fillId="38" borderId="0" xfId="0" applyFont="1" applyFill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66" fontId="0" fillId="0" borderId="0" xfId="43" applyNumberFormat="1" applyFont="1" applyAlignment="1">
      <alignment horizontal="center"/>
    </xf>
    <xf numFmtId="167" fontId="0" fillId="0" borderId="0" xfId="0" applyNumberFormat="1"/>
    <xf numFmtId="167" fontId="0" fillId="0" borderId="0" xfId="43" applyNumberFormat="1" applyFont="1"/>
    <xf numFmtId="0" fontId="16" fillId="0" borderId="0" xfId="0" applyFont="1"/>
    <xf numFmtId="0" fontId="16" fillId="0" borderId="0" xfId="0" applyFont="1" applyAlignment="1">
      <alignment horizontal="left"/>
    </xf>
    <xf numFmtId="164" fontId="0" fillId="39" borderId="0" xfId="0" applyNumberFormat="1" applyFill="1" applyAlignment="1">
      <alignment horizontal="center"/>
    </xf>
    <xf numFmtId="164" fontId="18" fillId="39" borderId="0" xfId="0" applyNumberFormat="1" applyFont="1" applyFill="1" applyAlignment="1">
      <alignment horizontal="center"/>
    </xf>
    <xf numFmtId="166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Simulating Stock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movement'!$E$2:$E$252</c:f>
              <c:numCache>
                <c:formatCode>0.00</c:formatCode>
                <c:ptCount val="251"/>
                <c:pt idx="0">
                  <c:v>37.74</c:v>
                </c:pt>
                <c:pt idx="1">
                  <c:v>37.218453396059985</c:v>
                </c:pt>
                <c:pt idx="2">
                  <c:v>36.85896335420248</c:v>
                </c:pt>
                <c:pt idx="3">
                  <c:v>37.420482485496741</c:v>
                </c:pt>
                <c:pt idx="4">
                  <c:v>37.899592423961352</c:v>
                </c:pt>
                <c:pt idx="5">
                  <c:v>37.753787374882251</c:v>
                </c:pt>
                <c:pt idx="6">
                  <c:v>39.037580471144572</c:v>
                </c:pt>
                <c:pt idx="7">
                  <c:v>38.321718303380308</c:v>
                </c:pt>
                <c:pt idx="8">
                  <c:v>38.361772359615877</c:v>
                </c:pt>
                <c:pt idx="9">
                  <c:v>39.554533348948468</c:v>
                </c:pt>
                <c:pt idx="10">
                  <c:v>40.070509776203693</c:v>
                </c:pt>
                <c:pt idx="11">
                  <c:v>40.737571416753816</c:v>
                </c:pt>
                <c:pt idx="12">
                  <c:v>40.883366482963488</c:v>
                </c:pt>
                <c:pt idx="13">
                  <c:v>40.954945181212032</c:v>
                </c:pt>
                <c:pt idx="14">
                  <c:v>39.494244623546535</c:v>
                </c:pt>
                <c:pt idx="15">
                  <c:v>39.199599408509634</c:v>
                </c:pt>
                <c:pt idx="16">
                  <c:v>40.150566375886839</c:v>
                </c:pt>
                <c:pt idx="17">
                  <c:v>39.863382132207875</c:v>
                </c:pt>
                <c:pt idx="18">
                  <c:v>40.033981485127462</c:v>
                </c:pt>
                <c:pt idx="19">
                  <c:v>40.650446779735411</c:v>
                </c:pt>
                <c:pt idx="20">
                  <c:v>40.019301257565857</c:v>
                </c:pt>
                <c:pt idx="21">
                  <c:v>39.78767152126845</c:v>
                </c:pt>
                <c:pt idx="22">
                  <c:v>39.528851659214077</c:v>
                </c:pt>
                <c:pt idx="23">
                  <c:v>39.998478700079851</c:v>
                </c:pt>
                <c:pt idx="24">
                  <c:v>39.61213661785753</c:v>
                </c:pt>
                <c:pt idx="25">
                  <c:v>38.902727797732609</c:v>
                </c:pt>
                <c:pt idx="26">
                  <c:v>39.108494291869377</c:v>
                </c:pt>
                <c:pt idx="27">
                  <c:v>39.294062473562718</c:v>
                </c:pt>
                <c:pt idx="28">
                  <c:v>39.469586874129554</c:v>
                </c:pt>
                <c:pt idx="29">
                  <c:v>39.315269692366037</c:v>
                </c:pt>
                <c:pt idx="30">
                  <c:v>39.184109493225534</c:v>
                </c:pt>
                <c:pt idx="31">
                  <c:v>39.125061709179086</c:v>
                </c:pt>
                <c:pt idx="32">
                  <c:v>38.870552141585371</c:v>
                </c:pt>
                <c:pt idx="33">
                  <c:v>37.95755591147794</c:v>
                </c:pt>
                <c:pt idx="34">
                  <c:v>38.246363402108749</c:v>
                </c:pt>
                <c:pt idx="35">
                  <c:v>38.427625787900737</c:v>
                </c:pt>
                <c:pt idx="36">
                  <c:v>38.119323919115288</c:v>
                </c:pt>
                <c:pt idx="37">
                  <c:v>38.208875972175065</c:v>
                </c:pt>
                <c:pt idx="38">
                  <c:v>38.133488515472322</c:v>
                </c:pt>
                <c:pt idx="39">
                  <c:v>38.379799950393163</c:v>
                </c:pt>
                <c:pt idx="40">
                  <c:v>38.557804691209206</c:v>
                </c:pt>
                <c:pt idx="41">
                  <c:v>39.000743286168536</c:v>
                </c:pt>
                <c:pt idx="42">
                  <c:v>40.326938310861429</c:v>
                </c:pt>
                <c:pt idx="43">
                  <c:v>40.131349103886343</c:v>
                </c:pt>
                <c:pt idx="44">
                  <c:v>40.019687030698023</c:v>
                </c:pt>
                <c:pt idx="45">
                  <c:v>40.429650682112232</c:v>
                </c:pt>
                <c:pt idx="46">
                  <c:v>40.602673438241105</c:v>
                </c:pt>
                <c:pt idx="47">
                  <c:v>40.301674005815698</c:v>
                </c:pt>
                <c:pt idx="48">
                  <c:v>40.445909045502475</c:v>
                </c:pt>
                <c:pt idx="49">
                  <c:v>41.002295778582102</c:v>
                </c:pt>
                <c:pt idx="50">
                  <c:v>40.410916512544865</c:v>
                </c:pt>
                <c:pt idx="51">
                  <c:v>40.106838521142741</c:v>
                </c:pt>
                <c:pt idx="52">
                  <c:v>40.800578430697648</c:v>
                </c:pt>
                <c:pt idx="53">
                  <c:v>41.268072884214675</c:v>
                </c:pt>
                <c:pt idx="54">
                  <c:v>41.031444025933624</c:v>
                </c:pt>
                <c:pt idx="55">
                  <c:v>41.55718861054838</c:v>
                </c:pt>
                <c:pt idx="56">
                  <c:v>41.418549115600769</c:v>
                </c:pt>
                <c:pt idx="57">
                  <c:v>41.12229539427873</c:v>
                </c:pt>
                <c:pt idx="58">
                  <c:v>41.218902196301308</c:v>
                </c:pt>
                <c:pt idx="59">
                  <c:v>41.136109566351777</c:v>
                </c:pt>
                <c:pt idx="60">
                  <c:v>41.026821283763169</c:v>
                </c:pt>
                <c:pt idx="61">
                  <c:v>39.421134141509853</c:v>
                </c:pt>
                <c:pt idx="62">
                  <c:v>39.514279378389233</c:v>
                </c:pt>
                <c:pt idx="63">
                  <c:v>39.794191629003556</c:v>
                </c:pt>
                <c:pt idx="64">
                  <c:v>40.735859616718805</c:v>
                </c:pt>
                <c:pt idx="65">
                  <c:v>40.975271074942242</c:v>
                </c:pt>
                <c:pt idx="66">
                  <c:v>41.071532479190338</c:v>
                </c:pt>
                <c:pt idx="67">
                  <c:v>41.699392652653586</c:v>
                </c:pt>
                <c:pt idx="68">
                  <c:v>42.694774574456062</c:v>
                </c:pt>
                <c:pt idx="69">
                  <c:v>42.639456131110038</c:v>
                </c:pt>
                <c:pt idx="70">
                  <c:v>42.531991805940621</c:v>
                </c:pt>
                <c:pt idx="71">
                  <c:v>43.019324854418898</c:v>
                </c:pt>
                <c:pt idx="72">
                  <c:v>43.236046893987755</c:v>
                </c:pt>
                <c:pt idx="73">
                  <c:v>43.42917992061367</c:v>
                </c:pt>
                <c:pt idx="74">
                  <c:v>44.456864283327583</c:v>
                </c:pt>
                <c:pt idx="75">
                  <c:v>44.698477676171763</c:v>
                </c:pt>
                <c:pt idx="76">
                  <c:v>44.738626009413835</c:v>
                </c:pt>
                <c:pt idx="77">
                  <c:v>45.044009122106075</c:v>
                </c:pt>
                <c:pt idx="78">
                  <c:v>44.870718499681971</c:v>
                </c:pt>
                <c:pt idx="79">
                  <c:v>45.250228382679005</c:v>
                </c:pt>
                <c:pt idx="80">
                  <c:v>44.225017884062652</c:v>
                </c:pt>
                <c:pt idx="81">
                  <c:v>44.853214160824905</c:v>
                </c:pt>
                <c:pt idx="82">
                  <c:v>45.051621183063887</c:v>
                </c:pt>
                <c:pt idx="83">
                  <c:v>44.959031239352363</c:v>
                </c:pt>
                <c:pt idx="84">
                  <c:v>45.344842180532105</c:v>
                </c:pt>
                <c:pt idx="85">
                  <c:v>43.839202705804972</c:v>
                </c:pt>
                <c:pt idx="86">
                  <c:v>45.358455315403006</c:v>
                </c:pt>
                <c:pt idx="87">
                  <c:v>45.207134363558467</c:v>
                </c:pt>
                <c:pt idx="88">
                  <c:v>45.685733789669939</c:v>
                </c:pt>
                <c:pt idx="89">
                  <c:v>45.19724692744412</c:v>
                </c:pt>
                <c:pt idx="90">
                  <c:v>45.71511856224727</c:v>
                </c:pt>
                <c:pt idx="91">
                  <c:v>45.993483524430893</c:v>
                </c:pt>
                <c:pt idx="92">
                  <c:v>46.042713905511363</c:v>
                </c:pt>
                <c:pt idx="93">
                  <c:v>45.550410094706642</c:v>
                </c:pt>
                <c:pt idx="94">
                  <c:v>45.589531546262364</c:v>
                </c:pt>
                <c:pt idx="95">
                  <c:v>45.530645558731663</c:v>
                </c:pt>
                <c:pt idx="96">
                  <c:v>45.507133735566818</c:v>
                </c:pt>
                <c:pt idx="97">
                  <c:v>45.585168260406306</c:v>
                </c:pt>
                <c:pt idx="98">
                  <c:v>44.208011015288712</c:v>
                </c:pt>
                <c:pt idx="99">
                  <c:v>43.169647905588356</c:v>
                </c:pt>
                <c:pt idx="100">
                  <c:v>43.064155961208698</c:v>
                </c:pt>
                <c:pt idx="101">
                  <c:v>43.946054899775994</c:v>
                </c:pt>
                <c:pt idx="102">
                  <c:v>44.276377020189223</c:v>
                </c:pt>
                <c:pt idx="103">
                  <c:v>44.420899319068177</c:v>
                </c:pt>
                <c:pt idx="104">
                  <c:v>44.483997187419121</c:v>
                </c:pt>
                <c:pt idx="105">
                  <c:v>44.818362770607777</c:v>
                </c:pt>
                <c:pt idx="106">
                  <c:v>43.927675261629687</c:v>
                </c:pt>
                <c:pt idx="107">
                  <c:v>44.432301054411191</c:v>
                </c:pt>
                <c:pt idx="108">
                  <c:v>43.388669793143976</c:v>
                </c:pt>
                <c:pt idx="109">
                  <c:v>43.74630041361393</c:v>
                </c:pt>
                <c:pt idx="110">
                  <c:v>43.721969879457298</c:v>
                </c:pt>
                <c:pt idx="111">
                  <c:v>44.827489931913512</c:v>
                </c:pt>
                <c:pt idx="112">
                  <c:v>44.59024137795631</c:v>
                </c:pt>
                <c:pt idx="113">
                  <c:v>46.135521319078421</c:v>
                </c:pt>
                <c:pt idx="114">
                  <c:v>46.189073868491164</c:v>
                </c:pt>
                <c:pt idx="115">
                  <c:v>46.228777943449757</c:v>
                </c:pt>
                <c:pt idx="116">
                  <c:v>45.781926838548223</c:v>
                </c:pt>
                <c:pt idx="117">
                  <c:v>46.865285317637451</c:v>
                </c:pt>
                <c:pt idx="118">
                  <c:v>47.170466960419347</c:v>
                </c:pt>
                <c:pt idx="119">
                  <c:v>47.367887999595204</c:v>
                </c:pt>
                <c:pt idx="120">
                  <c:v>47.306704987454154</c:v>
                </c:pt>
                <c:pt idx="121">
                  <c:v>46.581454265484041</c:v>
                </c:pt>
                <c:pt idx="122">
                  <c:v>46.311843112145276</c:v>
                </c:pt>
                <c:pt idx="123">
                  <c:v>46.709263058401277</c:v>
                </c:pt>
                <c:pt idx="124">
                  <c:v>46.475096891490985</c:v>
                </c:pt>
                <c:pt idx="125">
                  <c:v>46.554791255980533</c:v>
                </c:pt>
                <c:pt idx="126">
                  <c:v>46.431106900890249</c:v>
                </c:pt>
                <c:pt idx="127">
                  <c:v>47.329455907984077</c:v>
                </c:pt>
                <c:pt idx="128">
                  <c:v>47.538816520965433</c:v>
                </c:pt>
                <c:pt idx="129">
                  <c:v>47.325765356395827</c:v>
                </c:pt>
                <c:pt idx="130">
                  <c:v>48.447998793864187</c:v>
                </c:pt>
                <c:pt idx="131">
                  <c:v>48.738581120326835</c:v>
                </c:pt>
                <c:pt idx="132">
                  <c:v>48.969569656442133</c:v>
                </c:pt>
                <c:pt idx="133">
                  <c:v>49.380940369281866</c:v>
                </c:pt>
                <c:pt idx="134">
                  <c:v>49.787726580032064</c:v>
                </c:pt>
                <c:pt idx="135">
                  <c:v>49.54625171566682</c:v>
                </c:pt>
                <c:pt idx="136">
                  <c:v>49.996012712207289</c:v>
                </c:pt>
                <c:pt idx="137">
                  <c:v>50.710241465238816</c:v>
                </c:pt>
                <c:pt idx="138">
                  <c:v>50.875764508597165</c:v>
                </c:pt>
                <c:pt idx="139">
                  <c:v>51.140811471392674</c:v>
                </c:pt>
                <c:pt idx="140">
                  <c:v>51.056467087437653</c:v>
                </c:pt>
                <c:pt idx="141">
                  <c:v>52.044307558517154</c:v>
                </c:pt>
                <c:pt idx="142">
                  <c:v>52.29191651508458</c:v>
                </c:pt>
                <c:pt idx="143">
                  <c:v>52.86691402624637</c:v>
                </c:pt>
                <c:pt idx="144">
                  <c:v>53.264290108824888</c:v>
                </c:pt>
                <c:pt idx="145">
                  <c:v>53.633054233089808</c:v>
                </c:pt>
                <c:pt idx="146">
                  <c:v>53.114860472383626</c:v>
                </c:pt>
                <c:pt idx="147">
                  <c:v>54.100921888745411</c:v>
                </c:pt>
                <c:pt idx="148">
                  <c:v>53.851161285001524</c:v>
                </c:pt>
                <c:pt idx="149">
                  <c:v>54.17906760890687</c:v>
                </c:pt>
                <c:pt idx="150">
                  <c:v>54.227731442088526</c:v>
                </c:pt>
                <c:pt idx="151">
                  <c:v>54.552979558698652</c:v>
                </c:pt>
                <c:pt idx="152">
                  <c:v>54.196978138334245</c:v>
                </c:pt>
                <c:pt idx="153">
                  <c:v>53.79264377442545</c:v>
                </c:pt>
                <c:pt idx="154">
                  <c:v>53.450583833366061</c:v>
                </c:pt>
                <c:pt idx="155">
                  <c:v>52.72121180886338</c:v>
                </c:pt>
                <c:pt idx="156">
                  <c:v>53.800874923034243</c:v>
                </c:pt>
                <c:pt idx="157">
                  <c:v>54.62049158613307</c:v>
                </c:pt>
                <c:pt idx="158">
                  <c:v>55.185478499380743</c:v>
                </c:pt>
                <c:pt idx="159">
                  <c:v>54.813106849587356</c:v>
                </c:pt>
                <c:pt idx="160">
                  <c:v>54.742087016923982</c:v>
                </c:pt>
                <c:pt idx="161">
                  <c:v>54.452365665023827</c:v>
                </c:pt>
                <c:pt idx="162">
                  <c:v>54.597960225625492</c:v>
                </c:pt>
                <c:pt idx="163">
                  <c:v>53.59675539451375</c:v>
                </c:pt>
                <c:pt idx="164">
                  <c:v>54.568297788372007</c:v>
                </c:pt>
                <c:pt idx="165">
                  <c:v>54.809679229488374</c:v>
                </c:pt>
                <c:pt idx="166">
                  <c:v>54.956229173952245</c:v>
                </c:pt>
                <c:pt idx="167">
                  <c:v>55.524688911004588</c:v>
                </c:pt>
                <c:pt idx="168">
                  <c:v>55.838948395457685</c:v>
                </c:pt>
                <c:pt idx="169">
                  <c:v>53.98486045758969</c:v>
                </c:pt>
                <c:pt idx="170">
                  <c:v>53.896697920097701</c:v>
                </c:pt>
                <c:pt idx="171">
                  <c:v>54.042050395610367</c:v>
                </c:pt>
                <c:pt idx="172">
                  <c:v>54.02592325434042</c:v>
                </c:pt>
                <c:pt idx="173">
                  <c:v>53.982212960445317</c:v>
                </c:pt>
                <c:pt idx="174">
                  <c:v>54.03999429623385</c:v>
                </c:pt>
                <c:pt idx="175">
                  <c:v>54.185733223677843</c:v>
                </c:pt>
                <c:pt idx="176">
                  <c:v>54.433722849415496</c:v>
                </c:pt>
                <c:pt idx="177">
                  <c:v>55.262980484086093</c:v>
                </c:pt>
                <c:pt idx="178">
                  <c:v>55.59479063409561</c:v>
                </c:pt>
                <c:pt idx="179">
                  <c:v>55.127239175412022</c:v>
                </c:pt>
                <c:pt idx="180">
                  <c:v>54.92988629053584</c:v>
                </c:pt>
                <c:pt idx="181">
                  <c:v>54.349340398749007</c:v>
                </c:pt>
                <c:pt idx="182">
                  <c:v>53.94038065002983</c:v>
                </c:pt>
                <c:pt idx="183">
                  <c:v>53.873102345508435</c:v>
                </c:pt>
                <c:pt idx="184">
                  <c:v>52.997116941516431</c:v>
                </c:pt>
                <c:pt idx="185">
                  <c:v>51.106919849843862</c:v>
                </c:pt>
                <c:pt idx="186">
                  <c:v>51.001885076224099</c:v>
                </c:pt>
                <c:pt idx="187">
                  <c:v>51.166552154544753</c:v>
                </c:pt>
                <c:pt idx="188">
                  <c:v>51.256134679472453</c:v>
                </c:pt>
                <c:pt idx="189">
                  <c:v>51.89623626772687</c:v>
                </c:pt>
                <c:pt idx="190">
                  <c:v>51.56623531827767</c:v>
                </c:pt>
                <c:pt idx="191">
                  <c:v>52.143966768266999</c:v>
                </c:pt>
                <c:pt idx="192">
                  <c:v>52.422811510343294</c:v>
                </c:pt>
                <c:pt idx="193">
                  <c:v>52.080711124477162</c:v>
                </c:pt>
                <c:pt idx="194">
                  <c:v>52.311088790908059</c:v>
                </c:pt>
                <c:pt idx="195">
                  <c:v>53.282228427646992</c:v>
                </c:pt>
                <c:pt idx="196">
                  <c:v>52.887231764693823</c:v>
                </c:pt>
                <c:pt idx="197">
                  <c:v>52.402583592737869</c:v>
                </c:pt>
                <c:pt idx="198">
                  <c:v>51.854540577618501</c:v>
                </c:pt>
                <c:pt idx="199">
                  <c:v>52.185627641203176</c:v>
                </c:pt>
                <c:pt idx="200">
                  <c:v>53.014878710570237</c:v>
                </c:pt>
                <c:pt idx="201">
                  <c:v>52.817167388794005</c:v>
                </c:pt>
                <c:pt idx="202">
                  <c:v>53.104217211559195</c:v>
                </c:pt>
                <c:pt idx="203">
                  <c:v>52.990988603432193</c:v>
                </c:pt>
                <c:pt idx="204">
                  <c:v>53.036539596501044</c:v>
                </c:pt>
                <c:pt idx="205">
                  <c:v>53.715588383012658</c:v>
                </c:pt>
                <c:pt idx="206">
                  <c:v>53.685713194812983</c:v>
                </c:pt>
                <c:pt idx="207">
                  <c:v>52.57231632451375</c:v>
                </c:pt>
                <c:pt idx="208">
                  <c:v>53.331483347250412</c:v>
                </c:pt>
                <c:pt idx="209">
                  <c:v>53.217770163141125</c:v>
                </c:pt>
                <c:pt idx="210">
                  <c:v>54.272747985758464</c:v>
                </c:pt>
                <c:pt idx="211">
                  <c:v>54.396025096458651</c:v>
                </c:pt>
                <c:pt idx="212">
                  <c:v>54.654822718089136</c:v>
                </c:pt>
                <c:pt idx="213">
                  <c:v>53.988300489819771</c:v>
                </c:pt>
                <c:pt idx="214">
                  <c:v>54.173974539123392</c:v>
                </c:pt>
                <c:pt idx="215">
                  <c:v>53.860418253971936</c:v>
                </c:pt>
                <c:pt idx="216">
                  <c:v>53.475171796034317</c:v>
                </c:pt>
                <c:pt idx="217">
                  <c:v>54.444510257593855</c:v>
                </c:pt>
                <c:pt idx="218">
                  <c:v>54.704044469626879</c:v>
                </c:pt>
                <c:pt idx="219">
                  <c:v>54.495434150440857</c:v>
                </c:pt>
                <c:pt idx="220">
                  <c:v>53.760044541438567</c:v>
                </c:pt>
                <c:pt idx="221">
                  <c:v>53.806256614110289</c:v>
                </c:pt>
                <c:pt idx="222">
                  <c:v>54.570550031924355</c:v>
                </c:pt>
                <c:pt idx="223">
                  <c:v>54.925907520807215</c:v>
                </c:pt>
                <c:pt idx="224">
                  <c:v>55.677869349961121</c:v>
                </c:pt>
                <c:pt idx="225">
                  <c:v>55.328076671717717</c:v>
                </c:pt>
                <c:pt idx="226">
                  <c:v>54.58145095334762</c:v>
                </c:pt>
                <c:pt idx="227">
                  <c:v>54.161131749086415</c:v>
                </c:pt>
                <c:pt idx="228">
                  <c:v>55.270282585437378</c:v>
                </c:pt>
                <c:pt idx="229">
                  <c:v>55.870453472347357</c:v>
                </c:pt>
                <c:pt idx="230">
                  <c:v>55.283544711038765</c:v>
                </c:pt>
                <c:pt idx="231">
                  <c:v>55.118074658027581</c:v>
                </c:pt>
                <c:pt idx="232">
                  <c:v>55.244746475684643</c:v>
                </c:pt>
                <c:pt idx="233">
                  <c:v>55.497582843994408</c:v>
                </c:pt>
                <c:pt idx="234">
                  <c:v>54.820783053214001</c:v>
                </c:pt>
                <c:pt idx="235">
                  <c:v>55.08211093853123</c:v>
                </c:pt>
                <c:pt idx="236">
                  <c:v>54.330475542099158</c:v>
                </c:pt>
                <c:pt idx="237">
                  <c:v>55.193809126055797</c:v>
                </c:pt>
                <c:pt idx="238">
                  <c:v>55.149153940678723</c:v>
                </c:pt>
                <c:pt idx="239">
                  <c:v>56.216179712655816</c:v>
                </c:pt>
                <c:pt idx="240">
                  <c:v>56.521702428485476</c:v>
                </c:pt>
                <c:pt idx="241">
                  <c:v>56.698498494886742</c:v>
                </c:pt>
                <c:pt idx="242">
                  <c:v>55.914955587136177</c:v>
                </c:pt>
                <c:pt idx="243">
                  <c:v>56.250680327977577</c:v>
                </c:pt>
                <c:pt idx="244">
                  <c:v>55.662392683821558</c:v>
                </c:pt>
                <c:pt idx="245">
                  <c:v>55.812507011447828</c:v>
                </c:pt>
                <c:pt idx="246">
                  <c:v>56.077335039971906</c:v>
                </c:pt>
                <c:pt idx="247">
                  <c:v>55.951141318362971</c:v>
                </c:pt>
                <c:pt idx="248">
                  <c:v>55.981541286479441</c:v>
                </c:pt>
                <c:pt idx="249">
                  <c:v>56.191391354739025</c:v>
                </c:pt>
                <c:pt idx="250">
                  <c:v>56.871444782336482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movement'!$F$2:$F$252</c:f>
              <c:numCache>
                <c:formatCode>0.00</c:formatCode>
                <c:ptCount val="251"/>
                <c:pt idx="0">
                  <c:v>37.74</c:v>
                </c:pt>
                <c:pt idx="1">
                  <c:v>37.692927970065483</c:v>
                </c:pt>
                <c:pt idx="2">
                  <c:v>37.600819267450611</c:v>
                </c:pt>
                <c:pt idx="3">
                  <c:v>38.055881251267209</c:v>
                </c:pt>
                <c:pt idx="4">
                  <c:v>38.810292994133739</c:v>
                </c:pt>
                <c:pt idx="5">
                  <c:v>38.938422056511207</c:v>
                </c:pt>
                <c:pt idx="6">
                  <c:v>39.189932709841578</c:v>
                </c:pt>
                <c:pt idx="7">
                  <c:v>39.842335211144437</c:v>
                </c:pt>
                <c:pt idx="8">
                  <c:v>40.058869641639795</c:v>
                </c:pt>
                <c:pt idx="9">
                  <c:v>39.513472416732782</c:v>
                </c:pt>
                <c:pt idx="10">
                  <c:v>39.573688010174919</c:v>
                </c:pt>
                <c:pt idx="11">
                  <c:v>39.563382362255602</c:v>
                </c:pt>
                <c:pt idx="12">
                  <c:v>39.598466650486984</c:v>
                </c:pt>
                <c:pt idx="13">
                  <c:v>40.143195697616093</c:v>
                </c:pt>
                <c:pt idx="14">
                  <c:v>40.334556270327191</c:v>
                </c:pt>
                <c:pt idx="15">
                  <c:v>40.592089162293405</c:v>
                </c:pt>
                <c:pt idx="16">
                  <c:v>40.410170627057553</c:v>
                </c:pt>
                <c:pt idx="17">
                  <c:v>40.290401300954834</c:v>
                </c:pt>
                <c:pt idx="18">
                  <c:v>40.398129646679315</c:v>
                </c:pt>
                <c:pt idx="19">
                  <c:v>40.640430315225373</c:v>
                </c:pt>
                <c:pt idx="20">
                  <c:v>40.736230177152308</c:v>
                </c:pt>
                <c:pt idx="21">
                  <c:v>40.929521898040349</c:v>
                </c:pt>
                <c:pt idx="22">
                  <c:v>40.72268424278866</c:v>
                </c:pt>
                <c:pt idx="23">
                  <c:v>41.289562517759286</c:v>
                </c:pt>
                <c:pt idx="24">
                  <c:v>41.146425367697717</c:v>
                </c:pt>
                <c:pt idx="25">
                  <c:v>41.004352717025725</c:v>
                </c:pt>
                <c:pt idx="26">
                  <c:v>40.805477990444025</c:v>
                </c:pt>
                <c:pt idx="27">
                  <c:v>40.617096712211662</c:v>
                </c:pt>
                <c:pt idx="28">
                  <c:v>40.605785908337474</c:v>
                </c:pt>
                <c:pt idx="29">
                  <c:v>40.503447047185119</c:v>
                </c:pt>
                <c:pt idx="30">
                  <c:v>41.127141431063883</c:v>
                </c:pt>
                <c:pt idx="31">
                  <c:v>41.262919382305434</c:v>
                </c:pt>
                <c:pt idx="32">
                  <c:v>40.329956980702079</c:v>
                </c:pt>
                <c:pt idx="33">
                  <c:v>40.094306146925021</c:v>
                </c:pt>
                <c:pt idx="34">
                  <c:v>40.082348405753855</c:v>
                </c:pt>
                <c:pt idx="35">
                  <c:v>40.322755075581163</c:v>
                </c:pt>
                <c:pt idx="36">
                  <c:v>41.576487796418554</c:v>
                </c:pt>
                <c:pt idx="37">
                  <c:v>42.216705452703998</c:v>
                </c:pt>
                <c:pt idx="38">
                  <c:v>41.951481681763767</c:v>
                </c:pt>
                <c:pt idx="39">
                  <c:v>43.405315102258079</c:v>
                </c:pt>
                <c:pt idx="40">
                  <c:v>43.442626261371771</c:v>
                </c:pt>
                <c:pt idx="41">
                  <c:v>43.628543349508888</c:v>
                </c:pt>
                <c:pt idx="42">
                  <c:v>43.462168734213016</c:v>
                </c:pt>
                <c:pt idx="43">
                  <c:v>43.179446170004653</c:v>
                </c:pt>
                <c:pt idx="44">
                  <c:v>43.79629540100472</c:v>
                </c:pt>
                <c:pt idx="45">
                  <c:v>44.858776417349191</c:v>
                </c:pt>
                <c:pt idx="46">
                  <c:v>44.716855690481758</c:v>
                </c:pt>
                <c:pt idx="47">
                  <c:v>44.768761500917599</c:v>
                </c:pt>
                <c:pt idx="48">
                  <c:v>44.908795162165383</c:v>
                </c:pt>
                <c:pt idx="49">
                  <c:v>44.211533822672301</c:v>
                </c:pt>
                <c:pt idx="50">
                  <c:v>44.409024295376319</c:v>
                </c:pt>
                <c:pt idx="51">
                  <c:v>45.027218099488081</c:v>
                </c:pt>
                <c:pt idx="52">
                  <c:v>45.110645978444254</c:v>
                </c:pt>
                <c:pt idx="53">
                  <c:v>44.960151746656287</c:v>
                </c:pt>
                <c:pt idx="54">
                  <c:v>44.867749790629688</c:v>
                </c:pt>
                <c:pt idx="55">
                  <c:v>45.580716773604074</c:v>
                </c:pt>
                <c:pt idx="56">
                  <c:v>45.487039434374701</c:v>
                </c:pt>
                <c:pt idx="57">
                  <c:v>45.283183565980437</c:v>
                </c:pt>
                <c:pt idx="58">
                  <c:v>45.360834066522266</c:v>
                </c:pt>
                <c:pt idx="59">
                  <c:v>43.990454101652276</c:v>
                </c:pt>
                <c:pt idx="60">
                  <c:v>44.554113109219003</c:v>
                </c:pt>
                <c:pt idx="61">
                  <c:v>43.829655985491868</c:v>
                </c:pt>
                <c:pt idx="62">
                  <c:v>44.452236326194878</c:v>
                </c:pt>
                <c:pt idx="63">
                  <c:v>44.591279918081632</c:v>
                </c:pt>
                <c:pt idx="64">
                  <c:v>44.795359002374909</c:v>
                </c:pt>
                <c:pt idx="65">
                  <c:v>45.02102831724833</c:v>
                </c:pt>
                <c:pt idx="66">
                  <c:v>44.782755465430029</c:v>
                </c:pt>
                <c:pt idx="67">
                  <c:v>45.246345066521428</c:v>
                </c:pt>
                <c:pt idx="68">
                  <c:v>45.753270506795587</c:v>
                </c:pt>
                <c:pt idx="69">
                  <c:v>45.485930862765898</c:v>
                </c:pt>
                <c:pt idx="70">
                  <c:v>45.593406152281482</c:v>
                </c:pt>
                <c:pt idx="71">
                  <c:v>45.568048306813026</c:v>
                </c:pt>
                <c:pt idx="72">
                  <c:v>45.127910200619844</c:v>
                </c:pt>
                <c:pt idx="73">
                  <c:v>45.06449267644809</c:v>
                </c:pt>
                <c:pt idx="74">
                  <c:v>44.890653387191762</c:v>
                </c:pt>
                <c:pt idx="75">
                  <c:v>43.474384885962053</c:v>
                </c:pt>
                <c:pt idx="76">
                  <c:v>42.944209460523503</c:v>
                </c:pt>
                <c:pt idx="77">
                  <c:v>42.090767509839139</c:v>
                </c:pt>
                <c:pt idx="78">
                  <c:v>42.222114585756366</c:v>
                </c:pt>
                <c:pt idx="79">
                  <c:v>41.920113215954537</c:v>
                </c:pt>
                <c:pt idx="80">
                  <c:v>41.732242974472818</c:v>
                </c:pt>
                <c:pt idx="81">
                  <c:v>41.780684347629489</c:v>
                </c:pt>
                <c:pt idx="82">
                  <c:v>41.566363367789833</c:v>
                </c:pt>
                <c:pt idx="83">
                  <c:v>42.319832190166693</c:v>
                </c:pt>
                <c:pt idx="84">
                  <c:v>42.901997203450854</c:v>
                </c:pt>
                <c:pt idx="85">
                  <c:v>42.766267183297572</c:v>
                </c:pt>
                <c:pt idx="86">
                  <c:v>42.550147521550819</c:v>
                </c:pt>
                <c:pt idx="87">
                  <c:v>42.03632393855559</c:v>
                </c:pt>
                <c:pt idx="88">
                  <c:v>42.736110873280381</c:v>
                </c:pt>
                <c:pt idx="89">
                  <c:v>43.816703254288399</c:v>
                </c:pt>
                <c:pt idx="90">
                  <c:v>45.17907133866543</c:v>
                </c:pt>
                <c:pt idx="91">
                  <c:v>44.965142619689807</c:v>
                </c:pt>
                <c:pt idx="92">
                  <c:v>45.105459376800894</c:v>
                </c:pt>
                <c:pt idx="93">
                  <c:v>45.314657590864897</c:v>
                </c:pt>
                <c:pt idx="94">
                  <c:v>45.137487501035949</c:v>
                </c:pt>
                <c:pt idx="95">
                  <c:v>45.408213980049794</c:v>
                </c:pt>
                <c:pt idx="96">
                  <c:v>44.992102053543036</c:v>
                </c:pt>
                <c:pt idx="97">
                  <c:v>45.741094406654007</c:v>
                </c:pt>
                <c:pt idx="98">
                  <c:v>46.626093052740877</c:v>
                </c:pt>
                <c:pt idx="99">
                  <c:v>46.875430448744844</c:v>
                </c:pt>
                <c:pt idx="100">
                  <c:v>46.863223305398819</c:v>
                </c:pt>
                <c:pt idx="101">
                  <c:v>46.039685489990134</c:v>
                </c:pt>
                <c:pt idx="102">
                  <c:v>46.527098978238662</c:v>
                </c:pt>
                <c:pt idx="103">
                  <c:v>46.596232854877954</c:v>
                </c:pt>
                <c:pt idx="104">
                  <c:v>45.74176185901802</c:v>
                </c:pt>
                <c:pt idx="105">
                  <c:v>45.849841632378777</c:v>
                </c:pt>
                <c:pt idx="106">
                  <c:v>45.985773567250938</c:v>
                </c:pt>
                <c:pt idx="107">
                  <c:v>45.616833263559528</c:v>
                </c:pt>
                <c:pt idx="108">
                  <c:v>45.375407126510048</c:v>
                </c:pt>
                <c:pt idx="109">
                  <c:v>45.497778774639791</c:v>
                </c:pt>
                <c:pt idx="110">
                  <c:v>45.620480443395557</c:v>
                </c:pt>
                <c:pt idx="111">
                  <c:v>45.911763535311437</c:v>
                </c:pt>
                <c:pt idx="112">
                  <c:v>45.898062621096187</c:v>
                </c:pt>
                <c:pt idx="113">
                  <c:v>45.599494502330927</c:v>
                </c:pt>
                <c:pt idx="114">
                  <c:v>45.624256649766352</c:v>
                </c:pt>
                <c:pt idx="115">
                  <c:v>45.41978582522303</c:v>
                </c:pt>
                <c:pt idx="116">
                  <c:v>45.803939638235917</c:v>
                </c:pt>
                <c:pt idx="117">
                  <c:v>46.194919981759405</c:v>
                </c:pt>
                <c:pt idx="118">
                  <c:v>46.699112323743215</c:v>
                </c:pt>
                <c:pt idx="119">
                  <c:v>46.898965871491058</c:v>
                </c:pt>
                <c:pt idx="120">
                  <c:v>47.024364175960287</c:v>
                </c:pt>
                <c:pt idx="121">
                  <c:v>46.556337502653186</c:v>
                </c:pt>
                <c:pt idx="122">
                  <c:v>47.130301876460074</c:v>
                </c:pt>
                <c:pt idx="123">
                  <c:v>46.623212861496619</c:v>
                </c:pt>
                <c:pt idx="124">
                  <c:v>46.402445946496933</c:v>
                </c:pt>
                <c:pt idx="125">
                  <c:v>46.107379245703605</c:v>
                </c:pt>
                <c:pt idx="126">
                  <c:v>45.559436477856117</c:v>
                </c:pt>
                <c:pt idx="127">
                  <c:v>45.950399730012563</c:v>
                </c:pt>
                <c:pt idx="128">
                  <c:v>45.456005635161517</c:v>
                </c:pt>
                <c:pt idx="129">
                  <c:v>45.280656058527363</c:v>
                </c:pt>
                <c:pt idx="130">
                  <c:v>45.097732339210744</c:v>
                </c:pt>
                <c:pt idx="131">
                  <c:v>45.14486872001995</c:v>
                </c:pt>
                <c:pt idx="132">
                  <c:v>44.33637488990108</c:v>
                </c:pt>
                <c:pt idx="133">
                  <c:v>44.89006049576934</c:v>
                </c:pt>
                <c:pt idx="134">
                  <c:v>44.773159296561609</c:v>
                </c:pt>
                <c:pt idx="135">
                  <c:v>44.551452226810589</c:v>
                </c:pt>
                <c:pt idx="136">
                  <c:v>44.589748604082921</c:v>
                </c:pt>
                <c:pt idx="137">
                  <c:v>44.776368645673664</c:v>
                </c:pt>
                <c:pt idx="138">
                  <c:v>45.145223697771009</c:v>
                </c:pt>
                <c:pt idx="139">
                  <c:v>45.862599855160241</c:v>
                </c:pt>
                <c:pt idx="140">
                  <c:v>46.52487566534306</c:v>
                </c:pt>
                <c:pt idx="141">
                  <c:v>45.768373622004148</c:v>
                </c:pt>
                <c:pt idx="142">
                  <c:v>45.676442885891078</c:v>
                </c:pt>
                <c:pt idx="143">
                  <c:v>45.414536676682985</c:v>
                </c:pt>
                <c:pt idx="144">
                  <c:v>45.321200870242357</c:v>
                </c:pt>
                <c:pt idx="145">
                  <c:v>45.231780546262932</c:v>
                </c:pt>
                <c:pt idx="146">
                  <c:v>44.794566498803448</c:v>
                </c:pt>
                <c:pt idx="147">
                  <c:v>44.781727700724112</c:v>
                </c:pt>
                <c:pt idx="148">
                  <c:v>44.979818504472526</c:v>
                </c:pt>
                <c:pt idx="149">
                  <c:v>44.916609091172255</c:v>
                </c:pt>
                <c:pt idx="150">
                  <c:v>45.129736536444732</c:v>
                </c:pt>
                <c:pt idx="151">
                  <c:v>44.647194579358981</c:v>
                </c:pt>
                <c:pt idx="152">
                  <c:v>44.951953586726617</c:v>
                </c:pt>
                <c:pt idx="153">
                  <c:v>44.863086462667184</c:v>
                </c:pt>
                <c:pt idx="154">
                  <c:v>45.752442802235478</c:v>
                </c:pt>
                <c:pt idx="155">
                  <c:v>46.139410178628786</c:v>
                </c:pt>
                <c:pt idx="156">
                  <c:v>46.420662297974275</c:v>
                </c:pt>
                <c:pt idx="157">
                  <c:v>45.368933897000623</c:v>
                </c:pt>
                <c:pt idx="158">
                  <c:v>45.569622192033073</c:v>
                </c:pt>
                <c:pt idx="159">
                  <c:v>45.425452546289762</c:v>
                </c:pt>
                <c:pt idx="160">
                  <c:v>45.808622448512686</c:v>
                </c:pt>
                <c:pt idx="161">
                  <c:v>46.050915988736222</c:v>
                </c:pt>
                <c:pt idx="162">
                  <c:v>46.294491081569205</c:v>
                </c:pt>
                <c:pt idx="163">
                  <c:v>46.403619007115076</c:v>
                </c:pt>
                <c:pt idx="164">
                  <c:v>46.774971743417431</c:v>
                </c:pt>
                <c:pt idx="165">
                  <c:v>47.909714284136754</c:v>
                </c:pt>
                <c:pt idx="166">
                  <c:v>47.784949403188484</c:v>
                </c:pt>
                <c:pt idx="167">
                  <c:v>48.51291787641901</c:v>
                </c:pt>
                <c:pt idx="168">
                  <c:v>48.882037903739587</c:v>
                </c:pt>
                <c:pt idx="169">
                  <c:v>49.147701153216438</c:v>
                </c:pt>
                <c:pt idx="170">
                  <c:v>48.284017701988361</c:v>
                </c:pt>
                <c:pt idx="171">
                  <c:v>48.325522588265144</c:v>
                </c:pt>
                <c:pt idx="172">
                  <c:v>49.395934340810889</c:v>
                </c:pt>
                <c:pt idx="173">
                  <c:v>50.028854911806476</c:v>
                </c:pt>
                <c:pt idx="174">
                  <c:v>50.591975909036535</c:v>
                </c:pt>
                <c:pt idx="175">
                  <c:v>50.815768194095682</c:v>
                </c:pt>
                <c:pt idx="176">
                  <c:v>51.05660121871226</c:v>
                </c:pt>
                <c:pt idx="177">
                  <c:v>50.675695509828998</c:v>
                </c:pt>
                <c:pt idx="178">
                  <c:v>51.03467328203557</c:v>
                </c:pt>
                <c:pt idx="179">
                  <c:v>51.884257504312451</c:v>
                </c:pt>
                <c:pt idx="180">
                  <c:v>50.853147548149558</c:v>
                </c:pt>
                <c:pt idx="181">
                  <c:v>50.410829712332763</c:v>
                </c:pt>
                <c:pt idx="182">
                  <c:v>50.082905923547635</c:v>
                </c:pt>
                <c:pt idx="183">
                  <c:v>50.537538451696975</c:v>
                </c:pt>
                <c:pt idx="184">
                  <c:v>50.461381823529869</c:v>
                </c:pt>
                <c:pt idx="185">
                  <c:v>50.266723674062241</c:v>
                </c:pt>
                <c:pt idx="186">
                  <c:v>49.66935101590672</c:v>
                </c:pt>
                <c:pt idx="187">
                  <c:v>49.314081930235865</c:v>
                </c:pt>
                <c:pt idx="188">
                  <c:v>49.660280633334239</c:v>
                </c:pt>
                <c:pt idx="189">
                  <c:v>49.922946580485757</c:v>
                </c:pt>
                <c:pt idx="190">
                  <c:v>49.882555847006394</c:v>
                </c:pt>
                <c:pt idx="191">
                  <c:v>50.293474224092655</c:v>
                </c:pt>
                <c:pt idx="192">
                  <c:v>50.921553827265839</c:v>
                </c:pt>
                <c:pt idx="193">
                  <c:v>50.74502577399798</c:v>
                </c:pt>
                <c:pt idx="194">
                  <c:v>50.49374730391564</c:v>
                </c:pt>
                <c:pt idx="195">
                  <c:v>50.204218936347317</c:v>
                </c:pt>
                <c:pt idx="196">
                  <c:v>49.607589088118267</c:v>
                </c:pt>
                <c:pt idx="197">
                  <c:v>50.521947810339292</c:v>
                </c:pt>
                <c:pt idx="198">
                  <c:v>50.828495312222309</c:v>
                </c:pt>
                <c:pt idx="199">
                  <c:v>50.151490020782418</c:v>
                </c:pt>
                <c:pt idx="200">
                  <c:v>49.89804907834683</c:v>
                </c:pt>
                <c:pt idx="201">
                  <c:v>50.045982814126099</c:v>
                </c:pt>
                <c:pt idx="202">
                  <c:v>49.166513660070322</c:v>
                </c:pt>
                <c:pt idx="203">
                  <c:v>48.011684640516833</c:v>
                </c:pt>
                <c:pt idx="204">
                  <c:v>48.896627920900848</c:v>
                </c:pt>
                <c:pt idx="205">
                  <c:v>49.189901043654338</c:v>
                </c:pt>
                <c:pt idx="206">
                  <c:v>48.739134481971369</c:v>
                </c:pt>
                <c:pt idx="207">
                  <c:v>48.896495937592647</c:v>
                </c:pt>
                <c:pt idx="208">
                  <c:v>48.156992218067131</c:v>
                </c:pt>
                <c:pt idx="209">
                  <c:v>49.143185941681793</c:v>
                </c:pt>
                <c:pt idx="210">
                  <c:v>50.210066504866198</c:v>
                </c:pt>
                <c:pt idx="211">
                  <c:v>50.022815324507079</c:v>
                </c:pt>
                <c:pt idx="212">
                  <c:v>48.361847466471424</c:v>
                </c:pt>
                <c:pt idx="213">
                  <c:v>48.119396447028784</c:v>
                </c:pt>
                <c:pt idx="214">
                  <c:v>47.760403635576765</c:v>
                </c:pt>
                <c:pt idx="215">
                  <c:v>47.924658991995422</c:v>
                </c:pt>
                <c:pt idx="216">
                  <c:v>48.98619160404494</c:v>
                </c:pt>
                <c:pt idx="217">
                  <c:v>48.655650500104016</c:v>
                </c:pt>
                <c:pt idx="218">
                  <c:v>49.064384123256765</c:v>
                </c:pt>
                <c:pt idx="219">
                  <c:v>48.536485738899557</c:v>
                </c:pt>
                <c:pt idx="220">
                  <c:v>48.646733293104894</c:v>
                </c:pt>
                <c:pt idx="221">
                  <c:v>49.161747105947804</c:v>
                </c:pt>
                <c:pt idx="222">
                  <c:v>49.21436872447169</c:v>
                </c:pt>
                <c:pt idx="223">
                  <c:v>49.367945477938129</c:v>
                </c:pt>
                <c:pt idx="224">
                  <c:v>49.52733714223438</c:v>
                </c:pt>
                <c:pt idx="225">
                  <c:v>49.584826796491178</c:v>
                </c:pt>
                <c:pt idx="226">
                  <c:v>49.376487188102558</c:v>
                </c:pt>
                <c:pt idx="227">
                  <c:v>49.41893115989749</c:v>
                </c:pt>
                <c:pt idx="228">
                  <c:v>49.445767397290865</c:v>
                </c:pt>
                <c:pt idx="229">
                  <c:v>51.127138704326057</c:v>
                </c:pt>
                <c:pt idx="230">
                  <c:v>51.369447418564576</c:v>
                </c:pt>
                <c:pt idx="231">
                  <c:v>51.803922587032844</c:v>
                </c:pt>
                <c:pt idx="232">
                  <c:v>52.143721721473717</c:v>
                </c:pt>
                <c:pt idx="233">
                  <c:v>51.639696291828542</c:v>
                </c:pt>
                <c:pt idx="234">
                  <c:v>51.270333952464711</c:v>
                </c:pt>
                <c:pt idx="235">
                  <c:v>51.386791269790017</c:v>
                </c:pt>
                <c:pt idx="236">
                  <c:v>51.215359105420411</c:v>
                </c:pt>
                <c:pt idx="237">
                  <c:v>51.621937769924948</c:v>
                </c:pt>
                <c:pt idx="238">
                  <c:v>49.907872321006572</c:v>
                </c:pt>
                <c:pt idx="239">
                  <c:v>50.121519034709507</c:v>
                </c:pt>
                <c:pt idx="240">
                  <c:v>51.858486038911366</c:v>
                </c:pt>
                <c:pt idx="241">
                  <c:v>52.095824647785101</c:v>
                </c:pt>
                <c:pt idx="242">
                  <c:v>51.954643551178634</c:v>
                </c:pt>
                <c:pt idx="243">
                  <c:v>52.134833066385028</c:v>
                </c:pt>
                <c:pt idx="244">
                  <c:v>52.382872712255427</c:v>
                </c:pt>
                <c:pt idx="245">
                  <c:v>52.925138475322242</c:v>
                </c:pt>
                <c:pt idx="246">
                  <c:v>52.795807428274216</c:v>
                </c:pt>
                <c:pt idx="247">
                  <c:v>52.619674626178224</c:v>
                </c:pt>
                <c:pt idx="248">
                  <c:v>52.197511047515476</c:v>
                </c:pt>
                <c:pt idx="249">
                  <c:v>52.446333928568251</c:v>
                </c:pt>
                <c:pt idx="250">
                  <c:v>52.378591311765646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movement'!$G$2:$G$252</c:f>
              <c:numCache>
                <c:formatCode>0.00</c:formatCode>
                <c:ptCount val="251"/>
                <c:pt idx="0">
                  <c:v>37.74</c:v>
                </c:pt>
                <c:pt idx="1">
                  <c:v>38.149812438302071</c:v>
                </c:pt>
                <c:pt idx="2">
                  <c:v>38.398239869242317</c:v>
                </c:pt>
                <c:pt idx="3">
                  <c:v>38.301464691750525</c:v>
                </c:pt>
                <c:pt idx="4">
                  <c:v>38.245337105742685</c:v>
                </c:pt>
                <c:pt idx="5">
                  <c:v>38.716840281044647</c:v>
                </c:pt>
                <c:pt idx="6">
                  <c:v>39.043422121693368</c:v>
                </c:pt>
                <c:pt idx="7">
                  <c:v>39.644634237697716</c:v>
                </c:pt>
                <c:pt idx="8">
                  <c:v>39.25005694565148</c:v>
                </c:pt>
                <c:pt idx="9">
                  <c:v>39.564162102935789</c:v>
                </c:pt>
                <c:pt idx="10">
                  <c:v>40.168979118065756</c:v>
                </c:pt>
                <c:pt idx="11">
                  <c:v>40.340935364290345</c:v>
                </c:pt>
                <c:pt idx="12">
                  <c:v>40.519382439036548</c:v>
                </c:pt>
                <c:pt idx="13">
                  <c:v>40.843645586264586</c:v>
                </c:pt>
                <c:pt idx="14">
                  <c:v>41.876386547742754</c:v>
                </c:pt>
                <c:pt idx="15">
                  <c:v>42.336855768343135</c:v>
                </c:pt>
                <c:pt idx="16">
                  <c:v>42.518040600447321</c:v>
                </c:pt>
                <c:pt idx="17">
                  <c:v>42.063423753610138</c:v>
                </c:pt>
                <c:pt idx="18">
                  <c:v>42.282561152691208</c:v>
                </c:pt>
                <c:pt idx="19">
                  <c:v>41.830462129406619</c:v>
                </c:pt>
                <c:pt idx="20">
                  <c:v>41.86865183920218</c:v>
                </c:pt>
                <c:pt idx="21">
                  <c:v>41.481363351756634</c:v>
                </c:pt>
                <c:pt idx="22">
                  <c:v>41.529513512350661</c:v>
                </c:pt>
                <c:pt idx="23">
                  <c:v>41.128085877345512</c:v>
                </c:pt>
                <c:pt idx="24">
                  <c:v>41.390685391916591</c:v>
                </c:pt>
                <c:pt idx="25">
                  <c:v>41.5737760085131</c:v>
                </c:pt>
                <c:pt idx="26">
                  <c:v>41.171920528641706</c:v>
                </c:pt>
                <c:pt idx="27">
                  <c:v>41.303843373330047</c:v>
                </c:pt>
                <c:pt idx="28">
                  <c:v>41.890545693973941</c:v>
                </c:pt>
                <c:pt idx="29">
                  <c:v>41.836437523353972</c:v>
                </c:pt>
                <c:pt idx="30">
                  <c:v>41.265548957767528</c:v>
                </c:pt>
                <c:pt idx="31">
                  <c:v>40.808112884139994</c:v>
                </c:pt>
                <c:pt idx="32">
                  <c:v>39.21098544147317</c:v>
                </c:pt>
                <c:pt idx="33">
                  <c:v>39.378792797142822</c:v>
                </c:pt>
                <c:pt idx="34">
                  <c:v>39.01453571147384</c:v>
                </c:pt>
                <c:pt idx="35">
                  <c:v>39.28084653544294</c:v>
                </c:pt>
                <c:pt idx="36">
                  <c:v>39.818620029678172</c:v>
                </c:pt>
                <c:pt idx="37">
                  <c:v>40.762836916497378</c:v>
                </c:pt>
                <c:pt idx="38">
                  <c:v>39.805394472724359</c:v>
                </c:pt>
                <c:pt idx="39">
                  <c:v>39.987570191134999</c:v>
                </c:pt>
                <c:pt idx="40">
                  <c:v>40.712420406080049</c:v>
                </c:pt>
                <c:pt idx="41">
                  <c:v>42.096819903022386</c:v>
                </c:pt>
                <c:pt idx="42">
                  <c:v>42.073406766257634</c:v>
                </c:pt>
                <c:pt idx="43">
                  <c:v>42.432543451018759</c:v>
                </c:pt>
                <c:pt idx="44">
                  <c:v>41.984080138201023</c:v>
                </c:pt>
                <c:pt idx="45">
                  <c:v>41.771913264732106</c:v>
                </c:pt>
                <c:pt idx="46">
                  <c:v>41.750342434231342</c:v>
                </c:pt>
                <c:pt idx="47">
                  <c:v>42.905976176521605</c:v>
                </c:pt>
                <c:pt idx="48">
                  <c:v>41.935863950435397</c:v>
                </c:pt>
                <c:pt idx="49">
                  <c:v>41.803190507934687</c:v>
                </c:pt>
                <c:pt idx="50">
                  <c:v>41.851714234583476</c:v>
                </c:pt>
                <c:pt idx="51">
                  <c:v>41.740524770623367</c:v>
                </c:pt>
                <c:pt idx="52">
                  <c:v>41.991143352254241</c:v>
                </c:pt>
                <c:pt idx="53">
                  <c:v>42.129773736381864</c:v>
                </c:pt>
                <c:pt idx="54">
                  <c:v>42.7316276469016</c:v>
                </c:pt>
                <c:pt idx="55">
                  <c:v>42.796747469588126</c:v>
                </c:pt>
                <c:pt idx="56">
                  <c:v>42.69216676711018</c:v>
                </c:pt>
                <c:pt idx="57">
                  <c:v>42.80730206044111</c:v>
                </c:pt>
                <c:pt idx="58">
                  <c:v>42.722841747266948</c:v>
                </c:pt>
                <c:pt idx="59">
                  <c:v>41.432157226631666</c:v>
                </c:pt>
                <c:pt idx="60">
                  <c:v>41.609520913389503</c:v>
                </c:pt>
                <c:pt idx="61">
                  <c:v>41.7438633642399</c:v>
                </c:pt>
                <c:pt idx="62">
                  <c:v>40.996277715367548</c:v>
                </c:pt>
                <c:pt idx="63">
                  <c:v>40.779305772027165</c:v>
                </c:pt>
                <c:pt idx="64">
                  <c:v>41.908061585504946</c:v>
                </c:pt>
                <c:pt idx="65">
                  <c:v>41.971539412808056</c:v>
                </c:pt>
                <c:pt idx="66">
                  <c:v>41.522765936060573</c:v>
                </c:pt>
                <c:pt idx="67">
                  <c:v>42.054805932393926</c:v>
                </c:pt>
                <c:pt idx="68">
                  <c:v>41.884913925830489</c:v>
                </c:pt>
                <c:pt idx="69">
                  <c:v>41.874006396162308</c:v>
                </c:pt>
                <c:pt idx="70">
                  <c:v>41.771680559190969</c:v>
                </c:pt>
                <c:pt idx="71">
                  <c:v>41.989298066662663</c:v>
                </c:pt>
                <c:pt idx="72">
                  <c:v>42.488156722337301</c:v>
                </c:pt>
                <c:pt idx="73">
                  <c:v>42.475477475329747</c:v>
                </c:pt>
                <c:pt idx="74">
                  <c:v>42.311625485068831</c:v>
                </c:pt>
                <c:pt idx="75">
                  <c:v>42.242526477744271</c:v>
                </c:pt>
                <c:pt idx="76">
                  <c:v>41.633259268930651</c:v>
                </c:pt>
                <c:pt idx="77">
                  <c:v>42.228020115629661</c:v>
                </c:pt>
                <c:pt idx="78">
                  <c:v>42.359795497550778</c:v>
                </c:pt>
                <c:pt idx="79">
                  <c:v>41.938194599460957</c:v>
                </c:pt>
                <c:pt idx="80">
                  <c:v>41.550550975202505</c:v>
                </c:pt>
                <c:pt idx="81">
                  <c:v>41.834172483565659</c:v>
                </c:pt>
                <c:pt idx="82">
                  <c:v>42.088005948504943</c:v>
                </c:pt>
                <c:pt idx="83">
                  <c:v>40.76015900027042</c:v>
                </c:pt>
                <c:pt idx="84">
                  <c:v>40.707347185032958</c:v>
                </c:pt>
                <c:pt idx="85">
                  <c:v>40.742339174017225</c:v>
                </c:pt>
                <c:pt idx="86">
                  <c:v>40.538086810125073</c:v>
                </c:pt>
                <c:pt idx="87">
                  <c:v>40.723615811544406</c:v>
                </c:pt>
                <c:pt idx="88">
                  <c:v>41.144855337691212</c:v>
                </c:pt>
                <c:pt idx="89">
                  <c:v>41.273250630943579</c:v>
                </c:pt>
                <c:pt idx="90">
                  <c:v>39.657918860569929</c:v>
                </c:pt>
                <c:pt idx="91">
                  <c:v>40.536342934563656</c:v>
                </c:pt>
                <c:pt idx="92">
                  <c:v>41.093973704859458</c:v>
                </c:pt>
                <c:pt idx="93">
                  <c:v>40.88317532164843</c:v>
                </c:pt>
                <c:pt idx="94">
                  <c:v>40.925928969043625</c:v>
                </c:pt>
                <c:pt idx="95">
                  <c:v>41.047262882382029</c:v>
                </c:pt>
                <c:pt idx="96">
                  <c:v>40.650670970474955</c:v>
                </c:pt>
                <c:pt idx="97">
                  <c:v>41.914599395607368</c:v>
                </c:pt>
                <c:pt idx="98">
                  <c:v>41.758284959928488</c:v>
                </c:pt>
                <c:pt idx="99">
                  <c:v>41.746316405913035</c:v>
                </c:pt>
                <c:pt idx="100">
                  <c:v>42.216209777780549</c:v>
                </c:pt>
                <c:pt idx="101">
                  <c:v>42.796949328345192</c:v>
                </c:pt>
                <c:pt idx="102">
                  <c:v>41.827321476102874</c:v>
                </c:pt>
                <c:pt idx="103">
                  <c:v>41.440415297929476</c:v>
                </c:pt>
                <c:pt idx="104">
                  <c:v>41.328110649425604</c:v>
                </c:pt>
                <c:pt idx="105">
                  <c:v>40.587970664131703</c:v>
                </c:pt>
                <c:pt idx="106">
                  <c:v>41.174078543758149</c:v>
                </c:pt>
                <c:pt idx="107">
                  <c:v>40.854518531179735</c:v>
                </c:pt>
                <c:pt idx="108">
                  <c:v>40.665910853939103</c:v>
                </c:pt>
                <c:pt idx="109">
                  <c:v>40.112248827864356</c:v>
                </c:pt>
                <c:pt idx="110">
                  <c:v>39.4600171396064</c:v>
                </c:pt>
                <c:pt idx="111">
                  <c:v>39.893916165646687</c:v>
                </c:pt>
                <c:pt idx="112">
                  <c:v>39.790025758965314</c:v>
                </c:pt>
                <c:pt idx="113">
                  <c:v>39.216131156672546</c:v>
                </c:pt>
                <c:pt idx="114">
                  <c:v>39.117294645776418</c:v>
                </c:pt>
                <c:pt idx="115">
                  <c:v>38.481241074300378</c:v>
                </c:pt>
                <c:pt idx="116">
                  <c:v>38.645925415559873</c:v>
                </c:pt>
                <c:pt idx="117">
                  <c:v>39.067724601511415</c:v>
                </c:pt>
                <c:pt idx="118">
                  <c:v>39.402979948051602</c:v>
                </c:pt>
                <c:pt idx="119">
                  <c:v>38.927160673221991</c:v>
                </c:pt>
                <c:pt idx="120">
                  <c:v>39.048922201758813</c:v>
                </c:pt>
                <c:pt idx="121">
                  <c:v>38.691085572189429</c:v>
                </c:pt>
                <c:pt idx="122">
                  <c:v>38.430012120285319</c:v>
                </c:pt>
                <c:pt idx="123">
                  <c:v>38.931319522353988</c:v>
                </c:pt>
                <c:pt idx="124">
                  <c:v>38.157626824473105</c:v>
                </c:pt>
                <c:pt idx="125">
                  <c:v>37.934669071742462</c:v>
                </c:pt>
                <c:pt idx="126">
                  <c:v>38.232279252187624</c:v>
                </c:pt>
                <c:pt idx="127">
                  <c:v>37.937861260146576</c:v>
                </c:pt>
                <c:pt idx="128">
                  <c:v>38.027501782945549</c:v>
                </c:pt>
                <c:pt idx="129">
                  <c:v>38.208776950343065</c:v>
                </c:pt>
                <c:pt idx="130">
                  <c:v>38.29556576794748</c:v>
                </c:pt>
                <c:pt idx="131">
                  <c:v>38.189011606100109</c:v>
                </c:pt>
                <c:pt idx="132">
                  <c:v>38.396560582220225</c:v>
                </c:pt>
                <c:pt idx="133">
                  <c:v>38.668555108186361</c:v>
                </c:pt>
                <c:pt idx="134">
                  <c:v>38.252508557683278</c:v>
                </c:pt>
                <c:pt idx="135">
                  <c:v>38.3423734955635</c:v>
                </c:pt>
                <c:pt idx="136">
                  <c:v>38.475352825605917</c:v>
                </c:pt>
                <c:pt idx="137">
                  <c:v>38.65791677732885</c:v>
                </c:pt>
                <c:pt idx="138">
                  <c:v>38.464114186584354</c:v>
                </c:pt>
                <c:pt idx="139">
                  <c:v>39.050086607363014</c:v>
                </c:pt>
                <c:pt idx="140">
                  <c:v>39.196468131554397</c:v>
                </c:pt>
                <c:pt idx="141">
                  <c:v>38.837279420154125</c:v>
                </c:pt>
                <c:pt idx="142">
                  <c:v>38.878849962749953</c:v>
                </c:pt>
                <c:pt idx="143">
                  <c:v>39.112038266779528</c:v>
                </c:pt>
                <c:pt idx="144">
                  <c:v>39.016461741012215</c:v>
                </c:pt>
                <c:pt idx="145">
                  <c:v>39.41614830298704</c:v>
                </c:pt>
                <c:pt idx="146">
                  <c:v>39.485158192049745</c:v>
                </c:pt>
                <c:pt idx="147">
                  <c:v>38.700458907703137</c:v>
                </c:pt>
                <c:pt idx="148">
                  <c:v>38.326377143217428</c:v>
                </c:pt>
                <c:pt idx="149">
                  <c:v>38.226568869406968</c:v>
                </c:pt>
                <c:pt idx="150">
                  <c:v>38.349054234266703</c:v>
                </c:pt>
                <c:pt idx="151">
                  <c:v>38.480942516024768</c:v>
                </c:pt>
                <c:pt idx="152">
                  <c:v>38.53922931171703</c:v>
                </c:pt>
                <c:pt idx="153">
                  <c:v>38.610636036222594</c:v>
                </c:pt>
                <c:pt idx="154">
                  <c:v>39.547314982280923</c:v>
                </c:pt>
                <c:pt idx="155">
                  <c:v>39.40573748234435</c:v>
                </c:pt>
                <c:pt idx="156">
                  <c:v>39.849285475332827</c:v>
                </c:pt>
                <c:pt idx="157">
                  <c:v>40.186324822459973</c:v>
                </c:pt>
                <c:pt idx="158">
                  <c:v>40.02398106152399</c:v>
                </c:pt>
                <c:pt idx="159">
                  <c:v>38.457542576617207</c:v>
                </c:pt>
                <c:pt idx="160">
                  <c:v>38.635907886171218</c:v>
                </c:pt>
                <c:pt idx="161">
                  <c:v>38.624385098254081</c:v>
                </c:pt>
                <c:pt idx="162">
                  <c:v>38.567784299458282</c:v>
                </c:pt>
                <c:pt idx="163">
                  <c:v>39.003578472333515</c:v>
                </c:pt>
                <c:pt idx="164">
                  <c:v>39.128553527153109</c:v>
                </c:pt>
                <c:pt idx="165">
                  <c:v>40.117927991916154</c:v>
                </c:pt>
                <c:pt idx="166">
                  <c:v>41.091173251959489</c:v>
                </c:pt>
                <c:pt idx="167">
                  <c:v>42.088029061789634</c:v>
                </c:pt>
                <c:pt idx="168">
                  <c:v>41.635191368225954</c:v>
                </c:pt>
                <c:pt idx="169">
                  <c:v>41.524577150988371</c:v>
                </c:pt>
                <c:pt idx="170">
                  <c:v>41.36439332221601</c:v>
                </c:pt>
                <c:pt idx="171">
                  <c:v>41.210130800502895</c:v>
                </c:pt>
                <c:pt idx="172">
                  <c:v>41.747703974975181</c:v>
                </c:pt>
                <c:pt idx="173">
                  <c:v>41.993062211677938</c:v>
                </c:pt>
                <c:pt idx="174">
                  <c:v>42.264303365129763</c:v>
                </c:pt>
                <c:pt idx="175">
                  <c:v>42.106684759079734</c:v>
                </c:pt>
                <c:pt idx="176">
                  <c:v>41.779886608710761</c:v>
                </c:pt>
                <c:pt idx="177">
                  <c:v>41.697290457260259</c:v>
                </c:pt>
                <c:pt idx="178">
                  <c:v>42.453132580352595</c:v>
                </c:pt>
                <c:pt idx="179">
                  <c:v>42.389158601177868</c:v>
                </c:pt>
                <c:pt idx="180">
                  <c:v>42.918526801005257</c:v>
                </c:pt>
                <c:pt idx="181">
                  <c:v>43.058616947833464</c:v>
                </c:pt>
                <c:pt idx="182">
                  <c:v>43.17374693967259</c:v>
                </c:pt>
                <c:pt idx="183">
                  <c:v>44.204322314191629</c:v>
                </c:pt>
                <c:pt idx="184">
                  <c:v>44.356347761303937</c:v>
                </c:pt>
                <c:pt idx="185">
                  <c:v>44.966527727700317</c:v>
                </c:pt>
                <c:pt idx="186">
                  <c:v>45.55310191676552</c:v>
                </c:pt>
                <c:pt idx="187">
                  <c:v>45.463224043861679</c:v>
                </c:pt>
                <c:pt idx="188">
                  <c:v>45.327147348130282</c:v>
                </c:pt>
                <c:pt idx="189">
                  <c:v>45.27061208483358</c:v>
                </c:pt>
                <c:pt idx="190">
                  <c:v>45.415667934799551</c:v>
                </c:pt>
                <c:pt idx="191">
                  <c:v>45.705643315350116</c:v>
                </c:pt>
                <c:pt idx="192">
                  <c:v>45.58661820254973</c:v>
                </c:pt>
                <c:pt idx="193">
                  <c:v>45.471726137631514</c:v>
                </c:pt>
                <c:pt idx="194">
                  <c:v>44.097996051987991</c:v>
                </c:pt>
                <c:pt idx="195">
                  <c:v>43.99023554032145</c:v>
                </c:pt>
                <c:pt idx="196">
                  <c:v>44.801056148583669</c:v>
                </c:pt>
                <c:pt idx="197">
                  <c:v>45.512963342177592</c:v>
                </c:pt>
                <c:pt idx="198">
                  <c:v>45.499389538615958</c:v>
                </c:pt>
                <c:pt idx="199">
                  <c:v>45.634282481214882</c:v>
                </c:pt>
                <c:pt idx="200">
                  <c:v>45.157024528473791</c:v>
                </c:pt>
                <c:pt idx="201">
                  <c:v>45.366461900674906</c:v>
                </c:pt>
                <c:pt idx="202">
                  <c:v>45.606416740480128</c:v>
                </c:pt>
                <c:pt idx="203">
                  <c:v>44.770096764759991</c:v>
                </c:pt>
                <c:pt idx="204">
                  <c:v>44.983097522487064</c:v>
                </c:pt>
                <c:pt idx="205">
                  <c:v>45.76118353368684</c:v>
                </c:pt>
                <c:pt idx="206">
                  <c:v>46.085347761788512</c:v>
                </c:pt>
                <c:pt idx="207">
                  <c:v>45.861829761180182</c:v>
                </c:pt>
                <c:pt idx="208">
                  <c:v>45.38005973742689</c:v>
                </c:pt>
                <c:pt idx="209">
                  <c:v>45.257078545726543</c:v>
                </c:pt>
                <c:pt idx="210">
                  <c:v>45.183169326544622</c:v>
                </c:pt>
                <c:pt idx="211">
                  <c:v>44.697030093089637</c:v>
                </c:pt>
                <c:pt idx="212">
                  <c:v>45.075070945300716</c:v>
                </c:pt>
                <c:pt idx="213">
                  <c:v>45.115042926629684</c:v>
                </c:pt>
                <c:pt idx="214">
                  <c:v>46.114342459853908</c:v>
                </c:pt>
                <c:pt idx="215">
                  <c:v>46.621411886839425</c:v>
                </c:pt>
                <c:pt idx="216">
                  <c:v>46.788264538984386</c:v>
                </c:pt>
                <c:pt idx="217">
                  <c:v>46.149804698467861</c:v>
                </c:pt>
                <c:pt idx="218">
                  <c:v>46.431120179714227</c:v>
                </c:pt>
                <c:pt idx="219">
                  <c:v>46.211262848292087</c:v>
                </c:pt>
                <c:pt idx="220">
                  <c:v>46.51437786995649</c:v>
                </c:pt>
                <c:pt idx="221">
                  <c:v>46.793362688151426</c:v>
                </c:pt>
                <c:pt idx="222">
                  <c:v>46.918478631167872</c:v>
                </c:pt>
                <c:pt idx="223">
                  <c:v>47.06489090491052</c:v>
                </c:pt>
                <c:pt idx="224">
                  <c:v>46.971846639530135</c:v>
                </c:pt>
                <c:pt idx="225">
                  <c:v>47.529901033103229</c:v>
                </c:pt>
                <c:pt idx="226">
                  <c:v>49.007721485392992</c:v>
                </c:pt>
                <c:pt idx="227">
                  <c:v>49.955922828736142</c:v>
                </c:pt>
                <c:pt idx="228">
                  <c:v>50.528319538317774</c:v>
                </c:pt>
                <c:pt idx="229">
                  <c:v>51.139835930140926</c:v>
                </c:pt>
                <c:pt idx="230">
                  <c:v>51.54909103595066</c:v>
                </c:pt>
                <c:pt idx="231">
                  <c:v>52.546462794663732</c:v>
                </c:pt>
                <c:pt idx="232">
                  <c:v>52.28303316697005</c:v>
                </c:pt>
                <c:pt idx="233">
                  <c:v>52.53177789806476</c:v>
                </c:pt>
                <c:pt idx="234">
                  <c:v>53.155887690536701</c:v>
                </c:pt>
                <c:pt idx="235">
                  <c:v>54.209638768102408</c:v>
                </c:pt>
                <c:pt idx="236">
                  <c:v>54.371797424303736</c:v>
                </c:pt>
                <c:pt idx="237">
                  <c:v>54.629483668020825</c:v>
                </c:pt>
                <c:pt idx="238">
                  <c:v>54.834265469544547</c:v>
                </c:pt>
                <c:pt idx="239">
                  <c:v>53.942651396869024</c:v>
                </c:pt>
                <c:pt idx="240">
                  <c:v>54.986333758907577</c:v>
                </c:pt>
                <c:pt idx="241">
                  <c:v>54.572580858282691</c:v>
                </c:pt>
                <c:pt idx="242">
                  <c:v>55.038409924067309</c:v>
                </c:pt>
                <c:pt idx="243">
                  <c:v>55.273952334584017</c:v>
                </c:pt>
                <c:pt idx="244">
                  <c:v>55.574354249445896</c:v>
                </c:pt>
                <c:pt idx="245">
                  <c:v>55.293508820718017</c:v>
                </c:pt>
                <c:pt idx="246">
                  <c:v>54.941905087547838</c:v>
                </c:pt>
                <c:pt idx="247">
                  <c:v>54.818266482568831</c:v>
                </c:pt>
                <c:pt idx="248">
                  <c:v>55.094429034118292</c:v>
                </c:pt>
                <c:pt idx="249">
                  <c:v>54.821613253131005</c:v>
                </c:pt>
                <c:pt idx="250">
                  <c:v>55.692751217153351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movement'!$H$2:$H$252</c:f>
              <c:numCache>
                <c:formatCode>0.00</c:formatCode>
                <c:ptCount val="251"/>
                <c:pt idx="0">
                  <c:v>37.74</c:v>
                </c:pt>
                <c:pt idx="1">
                  <c:v>38.655557655954631</c:v>
                </c:pt>
                <c:pt idx="2">
                  <c:v>38.128074505654531</c:v>
                </c:pt>
                <c:pt idx="3">
                  <c:v>38.015068949917563</c:v>
                </c:pt>
                <c:pt idx="4">
                  <c:v>38.45064693845859</c:v>
                </c:pt>
                <c:pt idx="5">
                  <c:v>38.35668662826415</c:v>
                </c:pt>
                <c:pt idx="6">
                  <c:v>38.773195564997522</c:v>
                </c:pt>
                <c:pt idx="7">
                  <c:v>39.077384266544151</c:v>
                </c:pt>
                <c:pt idx="8">
                  <c:v>39.515194661946403</c:v>
                </c:pt>
                <c:pt idx="9">
                  <c:v>39.752451909991706</c:v>
                </c:pt>
                <c:pt idx="10">
                  <c:v>39.686889867259445</c:v>
                </c:pt>
                <c:pt idx="11">
                  <c:v>40.298010453983558</c:v>
                </c:pt>
                <c:pt idx="12">
                  <c:v>39.987684740916578</c:v>
                </c:pt>
                <c:pt idx="13">
                  <c:v>40.155043912544294</c:v>
                </c:pt>
                <c:pt idx="14">
                  <c:v>40.034855214811451</c:v>
                </c:pt>
                <c:pt idx="15">
                  <c:v>39.882184895717124</c:v>
                </c:pt>
                <c:pt idx="16">
                  <c:v>39.744477484390615</c:v>
                </c:pt>
                <c:pt idx="17">
                  <c:v>39.135161933930618</c:v>
                </c:pt>
                <c:pt idx="18">
                  <c:v>39.549478530327342</c:v>
                </c:pt>
                <c:pt idx="19">
                  <c:v>39.609383829525058</c:v>
                </c:pt>
                <c:pt idx="20">
                  <c:v>39.382265802979617</c:v>
                </c:pt>
                <c:pt idx="21">
                  <c:v>40.378055440921131</c:v>
                </c:pt>
                <c:pt idx="22">
                  <c:v>40.62392237136681</c:v>
                </c:pt>
                <c:pt idx="23">
                  <c:v>39.816592116866723</c:v>
                </c:pt>
                <c:pt idx="24">
                  <c:v>39.431721718549028</c:v>
                </c:pt>
                <c:pt idx="25">
                  <c:v>39.373937835608601</c:v>
                </c:pt>
                <c:pt idx="26">
                  <c:v>39.373937835608601</c:v>
                </c:pt>
                <c:pt idx="27">
                  <c:v>39.790782307552426</c:v>
                </c:pt>
                <c:pt idx="28">
                  <c:v>39.768651727848557</c:v>
                </c:pt>
                <c:pt idx="29">
                  <c:v>39.804372073711896</c:v>
                </c:pt>
                <c:pt idx="30">
                  <c:v>39.202376355256803</c:v>
                </c:pt>
                <c:pt idx="31">
                  <c:v>39.825318226107456</c:v>
                </c:pt>
                <c:pt idx="32">
                  <c:v>40.084656368576447</c:v>
                </c:pt>
                <c:pt idx="33">
                  <c:v>38.654995563212466</c:v>
                </c:pt>
                <c:pt idx="34">
                  <c:v>39.571619482964152</c:v>
                </c:pt>
                <c:pt idx="35">
                  <c:v>39.474919896934644</c:v>
                </c:pt>
                <c:pt idx="36">
                  <c:v>39.474919896934644</c:v>
                </c:pt>
                <c:pt idx="37">
                  <c:v>39.223904370910446</c:v>
                </c:pt>
                <c:pt idx="38">
                  <c:v>39.821451634968582</c:v>
                </c:pt>
                <c:pt idx="39">
                  <c:v>39.536621444457118</c:v>
                </c:pt>
                <c:pt idx="40">
                  <c:v>39.989633434654287</c:v>
                </c:pt>
                <c:pt idx="41">
                  <c:v>39.784499948811082</c:v>
                </c:pt>
                <c:pt idx="42">
                  <c:v>38.365544533182046</c:v>
                </c:pt>
                <c:pt idx="43">
                  <c:v>38.79905351095811</c:v>
                </c:pt>
                <c:pt idx="44">
                  <c:v>38.704241813537905</c:v>
                </c:pt>
                <c:pt idx="45">
                  <c:v>38.481977830270395</c:v>
                </c:pt>
                <c:pt idx="46">
                  <c:v>38.425585717388998</c:v>
                </c:pt>
                <c:pt idx="47">
                  <c:v>38.371586861687213</c:v>
                </c:pt>
                <c:pt idx="48">
                  <c:v>38.412658937535952</c:v>
                </c:pt>
                <c:pt idx="49">
                  <c:v>38.226354154329201</c:v>
                </c:pt>
                <c:pt idx="50">
                  <c:v>38.113057313326451</c:v>
                </c:pt>
                <c:pt idx="51">
                  <c:v>38.101683676408122</c:v>
                </c:pt>
                <c:pt idx="52">
                  <c:v>37.5175535070818</c:v>
                </c:pt>
                <c:pt idx="53">
                  <c:v>37.901885179043475</c:v>
                </c:pt>
                <c:pt idx="54">
                  <c:v>37.711872779148543</c:v>
                </c:pt>
                <c:pt idx="55">
                  <c:v>37.465772925710965</c:v>
                </c:pt>
                <c:pt idx="56">
                  <c:v>37.639538427556566</c:v>
                </c:pt>
                <c:pt idx="57">
                  <c:v>37.696550754771899</c:v>
                </c:pt>
                <c:pt idx="58">
                  <c:v>37.293486860040311</c:v>
                </c:pt>
                <c:pt idx="59">
                  <c:v>37.985829231783917</c:v>
                </c:pt>
                <c:pt idx="60">
                  <c:v>37.618655135518871</c:v>
                </c:pt>
                <c:pt idx="61">
                  <c:v>38.10030236051351</c:v>
                </c:pt>
                <c:pt idx="62">
                  <c:v>38.332550469995454</c:v>
                </c:pt>
                <c:pt idx="63">
                  <c:v>38.377045595323359</c:v>
                </c:pt>
                <c:pt idx="64">
                  <c:v>38.783336156677358</c:v>
                </c:pt>
                <c:pt idx="65">
                  <c:v>38.949313344223775</c:v>
                </c:pt>
                <c:pt idx="66">
                  <c:v>38.851149294910414</c:v>
                </c:pt>
                <c:pt idx="67">
                  <c:v>38.717001900266638</c:v>
                </c:pt>
                <c:pt idx="68">
                  <c:v>38.75749026826692</c:v>
                </c:pt>
                <c:pt idx="69">
                  <c:v>39.009874831169</c:v>
                </c:pt>
                <c:pt idx="70">
                  <c:v>39.044468276186294</c:v>
                </c:pt>
                <c:pt idx="71">
                  <c:v>39.250779865492426</c:v>
                </c:pt>
                <c:pt idx="72">
                  <c:v>38.641365802025895</c:v>
                </c:pt>
                <c:pt idx="73">
                  <c:v>38.225611789400347</c:v>
                </c:pt>
                <c:pt idx="74">
                  <c:v>38.472518266020082</c:v>
                </c:pt>
                <c:pt idx="75">
                  <c:v>38.290345939220344</c:v>
                </c:pt>
                <c:pt idx="76">
                  <c:v>38.186578064046302</c:v>
                </c:pt>
                <c:pt idx="77">
                  <c:v>38.309869041065532</c:v>
                </c:pt>
                <c:pt idx="78">
                  <c:v>38.473819978473806</c:v>
                </c:pt>
                <c:pt idx="79">
                  <c:v>38.618041333641095</c:v>
                </c:pt>
                <c:pt idx="80">
                  <c:v>39.365223156422914</c:v>
                </c:pt>
                <c:pt idx="81">
                  <c:v>39.832906190156137</c:v>
                </c:pt>
                <c:pt idx="82">
                  <c:v>39.957207457699887</c:v>
                </c:pt>
                <c:pt idx="83">
                  <c:v>39.878370481459775</c:v>
                </c:pt>
                <c:pt idx="84">
                  <c:v>39.826701175316394</c:v>
                </c:pt>
                <c:pt idx="85">
                  <c:v>40.642301172789622</c:v>
                </c:pt>
                <c:pt idx="86">
                  <c:v>40.889777127896558</c:v>
                </c:pt>
                <c:pt idx="87">
                  <c:v>39.963359067791281</c:v>
                </c:pt>
                <c:pt idx="88">
                  <c:v>40.134435091197915</c:v>
                </c:pt>
                <c:pt idx="89">
                  <c:v>39.705304536894808</c:v>
                </c:pt>
                <c:pt idx="90">
                  <c:v>39.921094235464892</c:v>
                </c:pt>
                <c:pt idx="91">
                  <c:v>40.282985174709907</c:v>
                </c:pt>
                <c:pt idx="92">
                  <c:v>40.451580257751381</c:v>
                </c:pt>
                <c:pt idx="93">
                  <c:v>40.060743733521896</c:v>
                </c:pt>
                <c:pt idx="94">
                  <c:v>40.423900617225215</c:v>
                </c:pt>
                <c:pt idx="95">
                  <c:v>39.885478331647128</c:v>
                </c:pt>
                <c:pt idx="96">
                  <c:v>40.294067142516674</c:v>
                </c:pt>
                <c:pt idx="97">
                  <c:v>40.243809497187684</c:v>
                </c:pt>
                <c:pt idx="98">
                  <c:v>40.434764702393799</c:v>
                </c:pt>
                <c:pt idx="99">
                  <c:v>40.496384276765014</c:v>
                </c:pt>
                <c:pt idx="100">
                  <c:v>40.915601505302945</c:v>
                </c:pt>
                <c:pt idx="101">
                  <c:v>40.680638510493061</c:v>
                </c:pt>
                <c:pt idx="102">
                  <c:v>40.287707501638316</c:v>
                </c:pt>
                <c:pt idx="103">
                  <c:v>40.088211425920015</c:v>
                </c:pt>
                <c:pt idx="104">
                  <c:v>39.17995401610024</c:v>
                </c:pt>
                <c:pt idx="105">
                  <c:v>39.410221156953007</c:v>
                </c:pt>
                <c:pt idx="106">
                  <c:v>39.958829349194673</c:v>
                </c:pt>
                <c:pt idx="107">
                  <c:v>39.611269684322927</c:v>
                </c:pt>
                <c:pt idx="108">
                  <c:v>39.701244175371926</c:v>
                </c:pt>
                <c:pt idx="109">
                  <c:v>39.152594226462057</c:v>
                </c:pt>
                <c:pt idx="110">
                  <c:v>38.618328651281189</c:v>
                </c:pt>
                <c:pt idx="111">
                  <c:v>38.968409817525099</c:v>
                </c:pt>
                <c:pt idx="112">
                  <c:v>38.591903442476543</c:v>
                </c:pt>
                <c:pt idx="113">
                  <c:v>38.786321092060803</c:v>
                </c:pt>
                <c:pt idx="114">
                  <c:v>38.919713201636675</c:v>
                </c:pt>
                <c:pt idx="115">
                  <c:v>38.780382486117688</c:v>
                </c:pt>
                <c:pt idx="116">
                  <c:v>38.904642377567527</c:v>
                </c:pt>
                <c:pt idx="117">
                  <c:v>38.799209742397963</c:v>
                </c:pt>
                <c:pt idx="118">
                  <c:v>38.750816590240312</c:v>
                </c:pt>
                <c:pt idx="119">
                  <c:v>38.786194694248444</c:v>
                </c:pt>
                <c:pt idx="120">
                  <c:v>39.096587716143063</c:v>
                </c:pt>
                <c:pt idx="121">
                  <c:v>39.152122641876211</c:v>
                </c:pt>
                <c:pt idx="122">
                  <c:v>38.897437042195172</c:v>
                </c:pt>
                <c:pt idx="123">
                  <c:v>38.774376339715253</c:v>
                </c:pt>
                <c:pt idx="124">
                  <c:v>39.699936900254066</c:v>
                </c:pt>
                <c:pt idx="125">
                  <c:v>40.639374495615037</c:v>
                </c:pt>
                <c:pt idx="126">
                  <c:v>40.26345692512372</c:v>
                </c:pt>
                <c:pt idx="127">
                  <c:v>40.032588479452137</c:v>
                </c:pt>
                <c:pt idx="128">
                  <c:v>40.175860493097652</c:v>
                </c:pt>
                <c:pt idx="129">
                  <c:v>39.904768317030864</c:v>
                </c:pt>
                <c:pt idx="130">
                  <c:v>39.569169739857415</c:v>
                </c:pt>
                <c:pt idx="131">
                  <c:v>40.303759480109683</c:v>
                </c:pt>
                <c:pt idx="132">
                  <c:v>40.104183918441173</c:v>
                </c:pt>
                <c:pt idx="133">
                  <c:v>39.452083366921805</c:v>
                </c:pt>
                <c:pt idx="134">
                  <c:v>40.449638358006474</c:v>
                </c:pt>
                <c:pt idx="135">
                  <c:v>40.369672021878614</c:v>
                </c:pt>
                <c:pt idx="136">
                  <c:v>40.931636206274071</c:v>
                </c:pt>
                <c:pt idx="137">
                  <c:v>41.125855120657349</c:v>
                </c:pt>
                <c:pt idx="138">
                  <c:v>41.3330382698798</c:v>
                </c:pt>
                <c:pt idx="139">
                  <c:v>41.509927164044775</c:v>
                </c:pt>
                <c:pt idx="140">
                  <c:v>41.653892229353602</c:v>
                </c:pt>
                <c:pt idx="141">
                  <c:v>41.382067575277645</c:v>
                </c:pt>
                <c:pt idx="142">
                  <c:v>41.445130768778526</c:v>
                </c:pt>
                <c:pt idx="143">
                  <c:v>42.450573449684619</c:v>
                </c:pt>
                <c:pt idx="144">
                  <c:v>43.523945951341773</c:v>
                </c:pt>
                <c:pt idx="145">
                  <c:v>43.570532995442747</c:v>
                </c:pt>
                <c:pt idx="146">
                  <c:v>43.790031902220797</c:v>
                </c:pt>
                <c:pt idx="147">
                  <c:v>43.077998863160296</c:v>
                </c:pt>
                <c:pt idx="148">
                  <c:v>42.79688078481152</c:v>
                </c:pt>
                <c:pt idx="149">
                  <c:v>43.000891339400134</c:v>
                </c:pt>
                <c:pt idx="150">
                  <c:v>42.835012530079005</c:v>
                </c:pt>
                <c:pt idx="151">
                  <c:v>42.632183231327524</c:v>
                </c:pt>
                <c:pt idx="152">
                  <c:v>42.695529714583593</c:v>
                </c:pt>
                <c:pt idx="153">
                  <c:v>42.793652161500191</c:v>
                </c:pt>
                <c:pt idx="154">
                  <c:v>42.942069452233717</c:v>
                </c:pt>
                <c:pt idx="155">
                  <c:v>43.2217035398332</c:v>
                </c:pt>
                <c:pt idx="156">
                  <c:v>43.785517047013933</c:v>
                </c:pt>
                <c:pt idx="157">
                  <c:v>43.666857109217148</c:v>
                </c:pt>
                <c:pt idx="158">
                  <c:v>44.274719608748853</c:v>
                </c:pt>
                <c:pt idx="159">
                  <c:v>43.496670142821046</c:v>
                </c:pt>
                <c:pt idx="160">
                  <c:v>43.203170344286491</c:v>
                </c:pt>
                <c:pt idx="161">
                  <c:v>43.042050369640776</c:v>
                </c:pt>
                <c:pt idx="162">
                  <c:v>42.877912307216214</c:v>
                </c:pt>
                <c:pt idx="163">
                  <c:v>42.545128510204989</c:v>
                </c:pt>
                <c:pt idx="164">
                  <c:v>42.803275779408771</c:v>
                </c:pt>
                <c:pt idx="165">
                  <c:v>41.290835985996736</c:v>
                </c:pt>
                <c:pt idx="166">
                  <c:v>41.230327726931684</c:v>
                </c:pt>
                <c:pt idx="167">
                  <c:v>40.832087314235693</c:v>
                </c:pt>
                <c:pt idx="168">
                  <c:v>41.456287091465143</c:v>
                </c:pt>
                <c:pt idx="169">
                  <c:v>41.312571962881393</c:v>
                </c:pt>
                <c:pt idx="170">
                  <c:v>40.748831923223122</c:v>
                </c:pt>
                <c:pt idx="171">
                  <c:v>41.170332281388973</c:v>
                </c:pt>
                <c:pt idx="172">
                  <c:v>40.796269069292308</c:v>
                </c:pt>
                <c:pt idx="173">
                  <c:v>40.655405457632071</c:v>
                </c:pt>
                <c:pt idx="174">
                  <c:v>40.352097449144814</c:v>
                </c:pt>
                <c:pt idx="175">
                  <c:v>40.496512948515445</c:v>
                </c:pt>
                <c:pt idx="176">
                  <c:v>40.543519928142274</c:v>
                </c:pt>
                <c:pt idx="177">
                  <c:v>40.57947338950332</c:v>
                </c:pt>
                <c:pt idx="178">
                  <c:v>40.470681235644065</c:v>
                </c:pt>
                <c:pt idx="179">
                  <c:v>40.774880583476623</c:v>
                </c:pt>
                <c:pt idx="180">
                  <c:v>40.83664198999508</c:v>
                </c:pt>
                <c:pt idx="181">
                  <c:v>40.884043779884799</c:v>
                </c:pt>
                <c:pt idx="182">
                  <c:v>40.07154406190898</c:v>
                </c:pt>
                <c:pt idx="183">
                  <c:v>40.684117420801734</c:v>
                </c:pt>
                <c:pt idx="184">
                  <c:v>40.638430596073157</c:v>
                </c:pt>
                <c:pt idx="185">
                  <c:v>41.079716614391813</c:v>
                </c:pt>
                <c:pt idx="186">
                  <c:v>41.504639598661448</c:v>
                </c:pt>
                <c:pt idx="187">
                  <c:v>41.481555816904681</c:v>
                </c:pt>
                <c:pt idx="188">
                  <c:v>41.504081777163663</c:v>
                </c:pt>
                <c:pt idx="189">
                  <c:v>41.381070272192815</c:v>
                </c:pt>
                <c:pt idx="190">
                  <c:v>40.99829195451148</c:v>
                </c:pt>
                <c:pt idx="191">
                  <c:v>41.457623579396845</c:v>
                </c:pt>
                <c:pt idx="192">
                  <c:v>41.833443396547189</c:v>
                </c:pt>
                <c:pt idx="193">
                  <c:v>41.183930474346631</c:v>
                </c:pt>
                <c:pt idx="194">
                  <c:v>41.757229506517923</c:v>
                </c:pt>
                <c:pt idx="195">
                  <c:v>41.422214484689128</c:v>
                </c:pt>
                <c:pt idx="196">
                  <c:v>42.410980047836013</c:v>
                </c:pt>
                <c:pt idx="197">
                  <c:v>43.880737437031257</c:v>
                </c:pt>
                <c:pt idx="198">
                  <c:v>44.112833899508118</c:v>
                </c:pt>
                <c:pt idx="199">
                  <c:v>43.993286924170697</c:v>
                </c:pt>
                <c:pt idx="200">
                  <c:v>43.980158518642746</c:v>
                </c:pt>
                <c:pt idx="201">
                  <c:v>43.777121110759808</c:v>
                </c:pt>
                <c:pt idx="202">
                  <c:v>43.580928455647353</c:v>
                </c:pt>
                <c:pt idx="203">
                  <c:v>43.054657452756047</c:v>
                </c:pt>
                <c:pt idx="204">
                  <c:v>43.6662292915736</c:v>
                </c:pt>
                <c:pt idx="205">
                  <c:v>43.873423736610732</c:v>
                </c:pt>
                <c:pt idx="206">
                  <c:v>44.010333711391645</c:v>
                </c:pt>
                <c:pt idx="207">
                  <c:v>44.5146056530862</c:v>
                </c:pt>
                <c:pt idx="208">
                  <c:v>44.726804514779936</c:v>
                </c:pt>
                <c:pt idx="209">
                  <c:v>44.39312199825666</c:v>
                </c:pt>
                <c:pt idx="210">
                  <c:v>44.536451714130109</c:v>
                </c:pt>
                <c:pt idx="211">
                  <c:v>44.403148955332959</c:v>
                </c:pt>
                <c:pt idx="212">
                  <c:v>44.187789767277984</c:v>
                </c:pt>
                <c:pt idx="213">
                  <c:v>43.662659512072651</c:v>
                </c:pt>
                <c:pt idx="214">
                  <c:v>43.928814096114536</c:v>
                </c:pt>
                <c:pt idx="215">
                  <c:v>43.864440101249194</c:v>
                </c:pt>
                <c:pt idx="216">
                  <c:v>45.078591270129472</c:v>
                </c:pt>
                <c:pt idx="217">
                  <c:v>45.223031848041337</c:v>
                </c:pt>
                <c:pt idx="218">
                  <c:v>44.324302240462174</c:v>
                </c:pt>
                <c:pt idx="219">
                  <c:v>44.390163016450984</c:v>
                </c:pt>
                <c:pt idx="220">
                  <c:v>44.765608432434504</c:v>
                </c:pt>
                <c:pt idx="221">
                  <c:v>45.239533506583079</c:v>
                </c:pt>
                <c:pt idx="222">
                  <c:v>45.065490674421312</c:v>
                </c:pt>
                <c:pt idx="223">
                  <c:v>45.234421291136272</c:v>
                </c:pt>
                <c:pt idx="224">
                  <c:v>45.355368941647335</c:v>
                </c:pt>
                <c:pt idx="225">
                  <c:v>45.583859465282835</c:v>
                </c:pt>
                <c:pt idx="226">
                  <c:v>45.668318707277805</c:v>
                </c:pt>
                <c:pt idx="227">
                  <c:v>45.99182509717587</c:v>
                </c:pt>
                <c:pt idx="228">
                  <c:v>46.100239561784193</c:v>
                </c:pt>
                <c:pt idx="229">
                  <c:v>46.741975851138562</c:v>
                </c:pt>
                <c:pt idx="230">
                  <c:v>47.8577263403388</c:v>
                </c:pt>
                <c:pt idx="231">
                  <c:v>47.970156394388141</c:v>
                </c:pt>
                <c:pt idx="232">
                  <c:v>48.8397060571263</c:v>
                </c:pt>
                <c:pt idx="233">
                  <c:v>48.31422505128571</c:v>
                </c:pt>
                <c:pt idx="234">
                  <c:v>48.127849702423184</c:v>
                </c:pt>
                <c:pt idx="235">
                  <c:v>46.529802673012341</c:v>
                </c:pt>
                <c:pt idx="236">
                  <c:v>45.564813412577628</c:v>
                </c:pt>
                <c:pt idx="237">
                  <c:v>45.30354728062477</c:v>
                </c:pt>
                <c:pt idx="238">
                  <c:v>45.460669409921735</c:v>
                </c:pt>
                <c:pt idx="239">
                  <c:v>45.70112253737917</c:v>
                </c:pt>
                <c:pt idx="240">
                  <c:v>46.115978993794627</c:v>
                </c:pt>
                <c:pt idx="241">
                  <c:v>45.938083525866041</c:v>
                </c:pt>
                <c:pt idx="242">
                  <c:v>47.36641049263666</c:v>
                </c:pt>
                <c:pt idx="243">
                  <c:v>47.957936068567186</c:v>
                </c:pt>
                <c:pt idx="244">
                  <c:v>48.64304944097529</c:v>
                </c:pt>
                <c:pt idx="245">
                  <c:v>49.546093029932152</c:v>
                </c:pt>
                <c:pt idx="246">
                  <c:v>48.658778221916506</c:v>
                </c:pt>
                <c:pt idx="247">
                  <c:v>48.598087510071274</c:v>
                </c:pt>
                <c:pt idx="248">
                  <c:v>49.826901316986429</c:v>
                </c:pt>
                <c:pt idx="249">
                  <c:v>50.337330556148096</c:v>
                </c:pt>
                <c:pt idx="250">
                  <c:v>49.779332142748551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movement'!$I$2:$I$252</c:f>
              <c:numCache>
                <c:formatCode>0.00</c:formatCode>
                <c:ptCount val="251"/>
                <c:pt idx="0">
                  <c:v>37.74</c:v>
                </c:pt>
                <c:pt idx="1">
                  <c:v>37.394158075601375</c:v>
                </c:pt>
                <c:pt idx="2">
                  <c:v>37.49414245548266</c:v>
                </c:pt>
                <c:pt idx="3">
                  <c:v>38.659926716703545</c:v>
                </c:pt>
                <c:pt idx="4">
                  <c:v>38.580472962441384</c:v>
                </c:pt>
                <c:pt idx="5">
                  <c:v>39.435031577970946</c:v>
                </c:pt>
                <c:pt idx="6">
                  <c:v>39.524605755320117</c:v>
                </c:pt>
                <c:pt idx="7">
                  <c:v>39.748307724146763</c:v>
                </c:pt>
                <c:pt idx="8">
                  <c:v>39.138933452958931</c:v>
                </c:pt>
                <c:pt idx="9">
                  <c:v>39.324646067207851</c:v>
                </c:pt>
                <c:pt idx="10">
                  <c:v>39.219218061665742</c:v>
                </c:pt>
                <c:pt idx="11">
                  <c:v>39.550037527572755</c:v>
                </c:pt>
                <c:pt idx="12">
                  <c:v>40.266956636833896</c:v>
                </c:pt>
                <c:pt idx="13">
                  <c:v>40.116786846499409</c:v>
                </c:pt>
                <c:pt idx="14">
                  <c:v>39.814922077804944</c:v>
                </c:pt>
                <c:pt idx="15">
                  <c:v>39.964170632306519</c:v>
                </c:pt>
                <c:pt idx="16">
                  <c:v>40.08265320162851</c:v>
                </c:pt>
                <c:pt idx="17">
                  <c:v>39.711885349086188</c:v>
                </c:pt>
                <c:pt idx="18">
                  <c:v>39.841508713727123</c:v>
                </c:pt>
                <c:pt idx="19">
                  <c:v>39.360393889181459</c:v>
                </c:pt>
                <c:pt idx="20">
                  <c:v>39.054910235116175</c:v>
                </c:pt>
                <c:pt idx="21">
                  <c:v>39.159335128792954</c:v>
                </c:pt>
                <c:pt idx="22">
                  <c:v>39.200286067489735</c:v>
                </c:pt>
                <c:pt idx="23">
                  <c:v>38.313960194755992</c:v>
                </c:pt>
                <c:pt idx="24">
                  <c:v>38.13253866083587</c:v>
                </c:pt>
                <c:pt idx="25">
                  <c:v>37.913888783193464</c:v>
                </c:pt>
                <c:pt idx="26">
                  <c:v>37.787403749721598</c:v>
                </c:pt>
                <c:pt idx="27">
                  <c:v>37.61805476369058</c:v>
                </c:pt>
                <c:pt idx="28">
                  <c:v>38.100062868578419</c:v>
                </c:pt>
                <c:pt idx="29">
                  <c:v>38.187624058738898</c:v>
                </c:pt>
                <c:pt idx="30">
                  <c:v>37.929947783038905</c:v>
                </c:pt>
                <c:pt idx="31">
                  <c:v>37.585325883817653</c:v>
                </c:pt>
                <c:pt idx="32">
                  <c:v>38.401289539368641</c:v>
                </c:pt>
                <c:pt idx="33">
                  <c:v>37.533029129062363</c:v>
                </c:pt>
                <c:pt idx="34">
                  <c:v>37.873271886039703</c:v>
                </c:pt>
                <c:pt idx="35">
                  <c:v>37.656108629812408</c:v>
                </c:pt>
                <c:pt idx="36">
                  <c:v>38.067104505713026</c:v>
                </c:pt>
                <c:pt idx="37">
                  <c:v>37.657529142140952</c:v>
                </c:pt>
                <c:pt idx="38">
                  <c:v>37.441276038218454</c:v>
                </c:pt>
                <c:pt idx="39">
                  <c:v>37.780687039131486</c:v>
                </c:pt>
                <c:pt idx="40">
                  <c:v>37.437421285226826</c:v>
                </c:pt>
                <c:pt idx="41">
                  <c:v>37.594106921186196</c:v>
                </c:pt>
                <c:pt idx="42">
                  <c:v>37.493318430780874</c:v>
                </c:pt>
                <c:pt idx="43">
                  <c:v>37.610594997658509</c:v>
                </c:pt>
                <c:pt idx="44">
                  <c:v>37.068134492884589</c:v>
                </c:pt>
                <c:pt idx="45">
                  <c:v>36.75639196889712</c:v>
                </c:pt>
                <c:pt idx="46">
                  <c:v>37.268057652555058</c:v>
                </c:pt>
                <c:pt idx="47">
                  <c:v>37.391095148931939</c:v>
                </c:pt>
                <c:pt idx="48">
                  <c:v>37.699112408175864</c:v>
                </c:pt>
                <c:pt idx="49">
                  <c:v>37.086118710481948</c:v>
                </c:pt>
                <c:pt idx="50">
                  <c:v>36.902476214912717</c:v>
                </c:pt>
                <c:pt idx="51">
                  <c:v>36.761751019607971</c:v>
                </c:pt>
                <c:pt idx="52">
                  <c:v>36.522614850941096</c:v>
                </c:pt>
                <c:pt idx="53">
                  <c:v>36.744219852926001</c:v>
                </c:pt>
                <c:pt idx="54">
                  <c:v>36.35587559585435</c:v>
                </c:pt>
                <c:pt idx="55">
                  <c:v>35.971635692136893</c:v>
                </c:pt>
                <c:pt idx="56">
                  <c:v>36.207585598286862</c:v>
                </c:pt>
                <c:pt idx="57">
                  <c:v>36.159704633465005</c:v>
                </c:pt>
                <c:pt idx="58">
                  <c:v>35.605346601160676</c:v>
                </c:pt>
                <c:pt idx="59">
                  <c:v>35.559213734354294</c:v>
                </c:pt>
                <c:pt idx="60">
                  <c:v>35.676609619908454</c:v>
                </c:pt>
                <c:pt idx="61">
                  <c:v>35.408155629514752</c:v>
                </c:pt>
                <c:pt idx="62">
                  <c:v>34.338452479953474</c:v>
                </c:pt>
                <c:pt idx="63">
                  <c:v>34.511442164991024</c:v>
                </c:pt>
                <c:pt idx="64">
                  <c:v>34.04050847942343</c:v>
                </c:pt>
                <c:pt idx="65">
                  <c:v>33.875409011489715</c:v>
                </c:pt>
                <c:pt idx="66">
                  <c:v>33.965984971413484</c:v>
                </c:pt>
                <c:pt idx="67">
                  <c:v>33.914800545597615</c:v>
                </c:pt>
                <c:pt idx="68">
                  <c:v>34.325252677165501</c:v>
                </c:pt>
                <c:pt idx="69">
                  <c:v>34.795181731674312</c:v>
                </c:pt>
                <c:pt idx="70">
                  <c:v>33.565705330354014</c:v>
                </c:pt>
                <c:pt idx="71">
                  <c:v>33.724973208552619</c:v>
                </c:pt>
                <c:pt idx="72">
                  <c:v>33.635374448699928</c:v>
                </c:pt>
                <c:pt idx="73">
                  <c:v>33.440694565018951</c:v>
                </c:pt>
                <c:pt idx="74">
                  <c:v>32.131909443215676</c:v>
                </c:pt>
                <c:pt idx="75">
                  <c:v>32.299306731276197</c:v>
                </c:pt>
                <c:pt idx="76">
                  <c:v>32.02766998609858</c:v>
                </c:pt>
                <c:pt idx="77">
                  <c:v>31.685219625381141</c:v>
                </c:pt>
                <c:pt idx="78">
                  <c:v>30.72798876641037</c:v>
                </c:pt>
                <c:pt idx="79">
                  <c:v>30.888072062927229</c:v>
                </c:pt>
                <c:pt idx="80">
                  <c:v>30.914623414270721</c:v>
                </c:pt>
                <c:pt idx="81">
                  <c:v>30.676557007340143</c:v>
                </c:pt>
                <c:pt idx="82">
                  <c:v>30.838813176635163</c:v>
                </c:pt>
                <c:pt idx="83">
                  <c:v>30.496959354957177</c:v>
                </c:pt>
                <c:pt idx="84">
                  <c:v>30.395218039344311</c:v>
                </c:pt>
                <c:pt idx="85">
                  <c:v>29.476958957778756</c:v>
                </c:pt>
                <c:pt idx="86">
                  <c:v>29.528567289773694</c:v>
                </c:pt>
                <c:pt idx="87">
                  <c:v>29.414966748776873</c:v>
                </c:pt>
                <c:pt idx="88">
                  <c:v>30.066509130985459</c:v>
                </c:pt>
                <c:pt idx="89">
                  <c:v>29.863631201626585</c:v>
                </c:pt>
                <c:pt idx="90">
                  <c:v>30.318581605100633</c:v>
                </c:pt>
                <c:pt idx="91">
                  <c:v>30.364504933796642</c:v>
                </c:pt>
                <c:pt idx="92">
                  <c:v>30.602724641879103</c:v>
                </c:pt>
                <c:pt idx="93">
                  <c:v>31.663265582484041</c:v>
                </c:pt>
                <c:pt idx="94">
                  <c:v>31.277128197331802</c:v>
                </c:pt>
                <c:pt idx="95">
                  <c:v>30.851293442769631</c:v>
                </c:pt>
                <c:pt idx="96">
                  <c:v>30.434970112645104</c:v>
                </c:pt>
                <c:pt idx="97">
                  <c:v>31.10910559948751</c:v>
                </c:pt>
                <c:pt idx="98">
                  <c:v>31.846794219007343</c:v>
                </c:pt>
                <c:pt idx="99">
                  <c:v>31.663909992221086</c:v>
                </c:pt>
                <c:pt idx="100">
                  <c:v>31.782604003149252</c:v>
                </c:pt>
                <c:pt idx="101">
                  <c:v>31.987893870462607</c:v>
                </c:pt>
                <c:pt idx="102">
                  <c:v>31.491244569426097</c:v>
                </c:pt>
                <c:pt idx="103">
                  <c:v>32.01548549829797</c:v>
                </c:pt>
                <c:pt idx="104">
                  <c:v>32.044241922398243</c:v>
                </c:pt>
                <c:pt idx="105">
                  <c:v>31.955081538640879</c:v>
                </c:pt>
                <c:pt idx="106">
                  <c:v>32.334727537795992</c:v>
                </c:pt>
                <c:pt idx="107">
                  <c:v>31.575245546492468</c:v>
                </c:pt>
                <c:pt idx="108">
                  <c:v>31.534461194197846</c:v>
                </c:pt>
                <c:pt idx="109">
                  <c:v>30.88046279665798</c:v>
                </c:pt>
                <c:pt idx="110">
                  <c:v>31.134847309251814</c:v>
                </c:pt>
                <c:pt idx="111">
                  <c:v>31.609163752882267</c:v>
                </c:pt>
                <c:pt idx="112">
                  <c:v>31.485579052495055</c:v>
                </c:pt>
                <c:pt idx="113">
                  <c:v>32.009725666394651</c:v>
                </c:pt>
                <c:pt idx="114">
                  <c:v>31.673469429455569</c:v>
                </c:pt>
                <c:pt idx="115">
                  <c:v>31.960988478449167</c:v>
                </c:pt>
                <c:pt idx="116">
                  <c:v>31.995198795257778</c:v>
                </c:pt>
                <c:pt idx="117">
                  <c:v>32.40484657924614</c:v>
                </c:pt>
                <c:pt idx="118">
                  <c:v>32.278150938485176</c:v>
                </c:pt>
                <c:pt idx="119">
                  <c:v>31.930860657868212</c:v>
                </c:pt>
                <c:pt idx="120">
                  <c:v>32.347388676441568</c:v>
                </c:pt>
                <c:pt idx="121">
                  <c:v>32.703077838764997</c:v>
                </c:pt>
                <c:pt idx="122">
                  <c:v>32.662288218760303</c:v>
                </c:pt>
                <c:pt idx="123">
                  <c:v>31.922276024622427</c:v>
                </c:pt>
                <c:pt idx="124">
                  <c:v>32.375717445426723</c:v>
                </c:pt>
                <c:pt idx="125">
                  <c:v>32.741544761194255</c:v>
                </c:pt>
                <c:pt idx="126">
                  <c:v>32.732160540855709</c:v>
                </c:pt>
                <c:pt idx="127">
                  <c:v>32.689881852479502</c:v>
                </c:pt>
                <c:pt idx="128">
                  <c:v>32.797804869490001</c:v>
                </c:pt>
                <c:pt idx="129">
                  <c:v>32.797804869490001</c:v>
                </c:pt>
                <c:pt idx="130">
                  <c:v>32.944310847167891</c:v>
                </c:pt>
                <c:pt idx="131">
                  <c:v>33.02002313868681</c:v>
                </c:pt>
                <c:pt idx="132">
                  <c:v>33.054535835983579</c:v>
                </c:pt>
                <c:pt idx="133">
                  <c:v>33.011707984421015</c:v>
                </c:pt>
                <c:pt idx="134">
                  <c:v>33.164815622586325</c:v>
                </c:pt>
                <c:pt idx="135">
                  <c:v>33.016183344624331</c:v>
                </c:pt>
                <c:pt idx="136">
                  <c:v>33.376536968149736</c:v>
                </c:pt>
                <c:pt idx="137">
                  <c:v>34.18623871564423</c:v>
                </c:pt>
                <c:pt idx="138">
                  <c:v>33.630364915389855</c:v>
                </c:pt>
                <c:pt idx="139">
                  <c:v>33.986403261439051</c:v>
                </c:pt>
                <c:pt idx="140">
                  <c:v>33.791232060250941</c:v>
                </c:pt>
                <c:pt idx="141">
                  <c:v>33.971933835974205</c:v>
                </c:pt>
                <c:pt idx="142">
                  <c:v>34.07355493629121</c:v>
                </c:pt>
                <c:pt idx="143">
                  <c:v>34.306138929030396</c:v>
                </c:pt>
                <c:pt idx="144">
                  <c:v>34.342014629871215</c:v>
                </c:pt>
                <c:pt idx="145">
                  <c:v>33.565535192046426</c:v>
                </c:pt>
                <c:pt idx="146">
                  <c:v>34.252914503160135</c:v>
                </c:pt>
                <c:pt idx="147">
                  <c:v>34.996532728466185</c:v>
                </c:pt>
                <c:pt idx="148">
                  <c:v>34.702212348095379</c:v>
                </c:pt>
                <c:pt idx="149">
                  <c:v>34.569877716084456</c:v>
                </c:pt>
                <c:pt idx="150">
                  <c:v>34.525086477789444</c:v>
                </c:pt>
                <c:pt idx="151">
                  <c:v>34.053966605667185</c:v>
                </c:pt>
                <c:pt idx="152">
                  <c:v>34.134430165512548</c:v>
                </c:pt>
                <c:pt idx="153">
                  <c:v>34.506988842835256</c:v>
                </c:pt>
                <c:pt idx="154">
                  <c:v>34.999945826304327</c:v>
                </c:pt>
                <c:pt idx="155">
                  <c:v>34.798954229285613</c:v>
                </c:pt>
                <c:pt idx="156">
                  <c:v>34.985044893613342</c:v>
                </c:pt>
                <c:pt idx="157">
                  <c:v>34.799887274399232</c:v>
                </c:pt>
                <c:pt idx="158">
                  <c:v>34.913477410903205</c:v>
                </c:pt>
                <c:pt idx="159">
                  <c:v>34.590764736972268</c:v>
                </c:pt>
                <c:pt idx="160">
                  <c:v>34.334333333044491</c:v>
                </c:pt>
                <c:pt idx="161">
                  <c:v>34.282593831337074</c:v>
                </c:pt>
                <c:pt idx="162">
                  <c:v>34.08572171849724</c:v>
                </c:pt>
                <c:pt idx="163">
                  <c:v>34.604992558129418</c:v>
                </c:pt>
                <c:pt idx="164">
                  <c:v>34.527119157154729</c:v>
                </c:pt>
                <c:pt idx="165">
                  <c:v>35.291895866187986</c:v>
                </c:pt>
                <c:pt idx="166">
                  <c:v>35.193699160939836</c:v>
                </c:pt>
                <c:pt idx="167">
                  <c:v>35.443005176247553</c:v>
                </c:pt>
                <c:pt idx="168">
                  <c:v>36.096284674815017</c:v>
                </c:pt>
                <c:pt idx="169">
                  <c:v>35.710331350304834</c:v>
                </c:pt>
                <c:pt idx="170">
                  <c:v>35.772853085963369</c:v>
                </c:pt>
                <c:pt idx="171">
                  <c:v>35.636435635063535</c:v>
                </c:pt>
                <c:pt idx="172">
                  <c:v>35.751493102626114</c:v>
                </c:pt>
                <c:pt idx="173">
                  <c:v>35.792992224045292</c:v>
                </c:pt>
                <c:pt idx="174">
                  <c:v>36.003353624127833</c:v>
                </c:pt>
                <c:pt idx="175">
                  <c:v>35.670319629586842</c:v>
                </c:pt>
                <c:pt idx="176">
                  <c:v>36.215611507397085</c:v>
                </c:pt>
                <c:pt idx="177">
                  <c:v>35.865548478766712</c:v>
                </c:pt>
                <c:pt idx="178">
                  <c:v>35.885024747286273</c:v>
                </c:pt>
                <c:pt idx="179">
                  <c:v>36.055095954619389</c:v>
                </c:pt>
                <c:pt idx="180">
                  <c:v>36.570168753971096</c:v>
                </c:pt>
                <c:pt idx="181">
                  <c:v>36.337624136514265</c:v>
                </c:pt>
                <c:pt idx="182">
                  <c:v>35.94909033125883</c:v>
                </c:pt>
                <c:pt idx="183">
                  <c:v>35.908720774457869</c:v>
                </c:pt>
                <c:pt idx="184">
                  <c:v>36.089621131004257</c:v>
                </c:pt>
                <c:pt idx="185">
                  <c:v>36.140884797383521</c:v>
                </c:pt>
                <c:pt idx="186">
                  <c:v>36.292144080854712</c:v>
                </c:pt>
                <c:pt idx="187">
                  <c:v>37.172577317850873</c:v>
                </c:pt>
                <c:pt idx="188">
                  <c:v>36.723691756244968</c:v>
                </c:pt>
                <c:pt idx="189">
                  <c:v>36.228123242244472</c:v>
                </c:pt>
                <c:pt idx="190">
                  <c:v>36.155355132432213</c:v>
                </c:pt>
                <c:pt idx="191">
                  <c:v>35.754566481605949</c:v>
                </c:pt>
                <c:pt idx="192">
                  <c:v>35.904208919447491</c:v>
                </c:pt>
                <c:pt idx="193">
                  <c:v>36.15854806173401</c:v>
                </c:pt>
                <c:pt idx="194">
                  <c:v>36.621855198060331</c:v>
                </c:pt>
                <c:pt idx="195">
                  <c:v>37.032154638659115</c:v>
                </c:pt>
                <c:pt idx="196">
                  <c:v>36.767275403279434</c:v>
                </c:pt>
                <c:pt idx="197">
                  <c:v>37.008444174559138</c:v>
                </c:pt>
                <c:pt idx="198">
                  <c:v>37.008444174559138</c:v>
                </c:pt>
                <c:pt idx="199">
                  <c:v>37.304610450047441</c:v>
                </c:pt>
                <c:pt idx="200">
                  <c:v>36.428395247792011</c:v>
                </c:pt>
                <c:pt idx="201">
                  <c:v>36.381342296038206</c:v>
                </c:pt>
                <c:pt idx="202">
                  <c:v>36.792430909552756</c:v>
                </c:pt>
                <c:pt idx="203">
                  <c:v>36.696617287392463</c:v>
                </c:pt>
                <c:pt idx="204">
                  <c:v>36.618372900852172</c:v>
                </c:pt>
                <c:pt idx="205">
                  <c:v>36.909071812475773</c:v>
                </c:pt>
                <c:pt idx="206">
                  <c:v>37.782467902692119</c:v>
                </c:pt>
                <c:pt idx="207">
                  <c:v>38.302215495963296</c:v>
                </c:pt>
                <c:pt idx="208">
                  <c:v>37.835115306988143</c:v>
                </c:pt>
                <c:pt idx="209">
                  <c:v>36.692092144997652</c:v>
                </c:pt>
                <c:pt idx="210">
                  <c:v>36.682536912668226</c:v>
                </c:pt>
                <c:pt idx="211">
                  <c:v>36.873641559256761</c:v>
                </c:pt>
                <c:pt idx="212">
                  <c:v>37.059402977691299</c:v>
                </c:pt>
                <c:pt idx="213">
                  <c:v>37.143581065090942</c:v>
                </c:pt>
                <c:pt idx="214">
                  <c:v>37.313574571109662</c:v>
                </c:pt>
                <c:pt idx="215">
                  <c:v>37.575526342669711</c:v>
                </c:pt>
                <c:pt idx="216">
                  <c:v>37.84170480554576</c:v>
                </c:pt>
                <c:pt idx="217">
                  <c:v>38.088125873079044</c:v>
                </c:pt>
                <c:pt idx="218">
                  <c:v>38.012976660570509</c:v>
                </c:pt>
                <c:pt idx="219">
                  <c:v>37.61365738429955</c:v>
                </c:pt>
                <c:pt idx="220">
                  <c:v>37.564922404532382</c:v>
                </c:pt>
                <c:pt idx="221">
                  <c:v>37.695205372409369</c:v>
                </c:pt>
                <c:pt idx="222">
                  <c:v>37.781836123049779</c:v>
                </c:pt>
                <c:pt idx="223">
                  <c:v>38.265942793191364</c:v>
                </c:pt>
                <c:pt idx="224">
                  <c:v>37.968953386438244</c:v>
                </c:pt>
                <c:pt idx="225">
                  <c:v>38.869309223370948</c:v>
                </c:pt>
                <c:pt idx="226">
                  <c:v>38.721083638183551</c:v>
                </c:pt>
                <c:pt idx="227">
                  <c:v>38.613345508973254</c:v>
                </c:pt>
                <c:pt idx="228">
                  <c:v>38.704582082767089</c:v>
                </c:pt>
                <c:pt idx="229">
                  <c:v>39.011842591495068</c:v>
                </c:pt>
                <c:pt idx="230">
                  <c:v>39.084124989097099</c:v>
                </c:pt>
                <c:pt idx="231">
                  <c:v>39.396902248096211</c:v>
                </c:pt>
                <c:pt idx="232">
                  <c:v>39.242869246825457</c:v>
                </c:pt>
                <c:pt idx="233">
                  <c:v>39.178147637292483</c:v>
                </c:pt>
                <c:pt idx="234">
                  <c:v>38.929019244796564</c:v>
                </c:pt>
                <c:pt idx="235">
                  <c:v>38.70546444882018</c:v>
                </c:pt>
                <c:pt idx="236">
                  <c:v>38.554134813381182</c:v>
                </c:pt>
                <c:pt idx="237">
                  <c:v>38.772344095911485</c:v>
                </c:pt>
                <c:pt idx="238">
                  <c:v>38.642995158143641</c:v>
                </c:pt>
                <c:pt idx="239">
                  <c:v>39.052101277482727</c:v>
                </c:pt>
                <c:pt idx="240">
                  <c:v>38.987694293517663</c:v>
                </c:pt>
                <c:pt idx="241">
                  <c:v>39.416399697310666</c:v>
                </c:pt>
                <c:pt idx="242">
                  <c:v>39.846608189582206</c:v>
                </c:pt>
                <c:pt idx="243">
                  <c:v>39.69289723810904</c:v>
                </c:pt>
                <c:pt idx="244">
                  <c:v>39.81705393888511</c:v>
                </c:pt>
                <c:pt idx="245">
                  <c:v>39.941305738410705</c:v>
                </c:pt>
                <c:pt idx="246">
                  <c:v>39.983074424150225</c:v>
                </c:pt>
                <c:pt idx="247">
                  <c:v>40.419467861817949</c:v>
                </c:pt>
                <c:pt idx="248">
                  <c:v>40.311104677201818</c:v>
                </c:pt>
                <c:pt idx="249">
                  <c:v>40.347312256253204</c:v>
                </c:pt>
                <c:pt idx="250">
                  <c:v>40.235049283920844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movement'!$J$2:$J$252</c:f>
              <c:numCache>
                <c:formatCode>0.00</c:formatCode>
                <c:ptCount val="251"/>
                <c:pt idx="0">
                  <c:v>37.74</c:v>
                </c:pt>
                <c:pt idx="1">
                  <c:v>37.678366902558516</c:v>
                </c:pt>
                <c:pt idx="2">
                  <c:v>38.142880251875582</c:v>
                </c:pt>
                <c:pt idx="3">
                  <c:v>38.573873249071909</c:v>
                </c:pt>
                <c:pt idx="4">
                  <c:v>38.497615180045734</c:v>
                </c:pt>
                <c:pt idx="5">
                  <c:v>38.91779564071291</c:v>
                </c:pt>
                <c:pt idx="6">
                  <c:v>38.508971408712419</c:v>
                </c:pt>
                <c:pt idx="7">
                  <c:v>38.432991853154292</c:v>
                </c:pt>
                <c:pt idx="8">
                  <c:v>39.176593338783839</c:v>
                </c:pt>
                <c:pt idx="9">
                  <c:v>39.052649463206357</c:v>
                </c:pt>
                <c:pt idx="10">
                  <c:v>39.406667815280755</c:v>
                </c:pt>
                <c:pt idx="11">
                  <c:v>39.21554200136184</c:v>
                </c:pt>
                <c:pt idx="12">
                  <c:v>38.577890911908803</c:v>
                </c:pt>
                <c:pt idx="13">
                  <c:v>38.430776631517247</c:v>
                </c:pt>
                <c:pt idx="14">
                  <c:v>38.612913013657149</c:v>
                </c:pt>
                <c:pt idx="15">
                  <c:v>38.667760901460632</c:v>
                </c:pt>
                <c:pt idx="16">
                  <c:v>38.792605447957868</c:v>
                </c:pt>
                <c:pt idx="17">
                  <c:v>38.256512400014905</c:v>
                </c:pt>
                <c:pt idx="18">
                  <c:v>38.517649003427969</c:v>
                </c:pt>
                <c:pt idx="19">
                  <c:v>39.011183799884193</c:v>
                </c:pt>
                <c:pt idx="20">
                  <c:v>39.032368260269692</c:v>
                </c:pt>
                <c:pt idx="21">
                  <c:v>38.835117885589376</c:v>
                </c:pt>
                <c:pt idx="22">
                  <c:v>38.612439457346319</c:v>
                </c:pt>
                <c:pt idx="23">
                  <c:v>38.366908324496173</c:v>
                </c:pt>
                <c:pt idx="24">
                  <c:v>39.152613627949947</c:v>
                </c:pt>
                <c:pt idx="25">
                  <c:v>39.483760627904417</c:v>
                </c:pt>
                <c:pt idx="26">
                  <c:v>39.002251351954371</c:v>
                </c:pt>
                <c:pt idx="27">
                  <c:v>39.043998476762454</c:v>
                </c:pt>
                <c:pt idx="28">
                  <c:v>39.077531827873329</c:v>
                </c:pt>
                <c:pt idx="29">
                  <c:v>40.004175328315881</c:v>
                </c:pt>
                <c:pt idx="30">
                  <c:v>39.914151867661445</c:v>
                </c:pt>
                <c:pt idx="31">
                  <c:v>40.578610587420997</c:v>
                </c:pt>
                <c:pt idx="32">
                  <c:v>40.526196985525587</c:v>
                </c:pt>
                <c:pt idx="33">
                  <c:v>40.134639526728236</c:v>
                </c:pt>
                <c:pt idx="34">
                  <c:v>40.874394439011411</c:v>
                </c:pt>
                <c:pt idx="35">
                  <c:v>41.00194574080691</c:v>
                </c:pt>
                <c:pt idx="36">
                  <c:v>41.250729578009143</c:v>
                </c:pt>
                <c:pt idx="37">
                  <c:v>41.34553159944668</c:v>
                </c:pt>
                <c:pt idx="38">
                  <c:v>41.522473960071999</c:v>
                </c:pt>
                <c:pt idx="39">
                  <c:v>40.581721222375656</c:v>
                </c:pt>
                <c:pt idx="40">
                  <c:v>41.386204682731119</c:v>
                </c:pt>
                <c:pt idx="41">
                  <c:v>41.676747461315031</c:v>
                </c:pt>
                <c:pt idx="42">
                  <c:v>41.568214264801192</c:v>
                </c:pt>
                <c:pt idx="43">
                  <c:v>41.790504180655745</c:v>
                </c:pt>
                <c:pt idx="44">
                  <c:v>41.508516972959015</c:v>
                </c:pt>
                <c:pt idx="45">
                  <c:v>41.128141101500056</c:v>
                </c:pt>
                <c:pt idx="46">
                  <c:v>41.165689617417435</c:v>
                </c:pt>
                <c:pt idx="47">
                  <c:v>40.925155537849889</c:v>
                </c:pt>
                <c:pt idx="48">
                  <c:v>40.804503546287833</c:v>
                </c:pt>
                <c:pt idx="49">
                  <c:v>40.737865815945497</c:v>
                </c:pt>
                <c:pt idx="50">
                  <c:v>41.205848191774855</c:v>
                </c:pt>
                <c:pt idx="51">
                  <c:v>41.248939274851224</c:v>
                </c:pt>
                <c:pt idx="52">
                  <c:v>42.093664892979817</c:v>
                </c:pt>
                <c:pt idx="53">
                  <c:v>42.294323253168812</c:v>
                </c:pt>
                <c:pt idx="54">
                  <c:v>42.87335267865862</c:v>
                </c:pt>
                <c:pt idx="55">
                  <c:v>43.007457629170531</c:v>
                </c:pt>
                <c:pt idx="56">
                  <c:v>43.368743395544605</c:v>
                </c:pt>
                <c:pt idx="57">
                  <c:v>42.506864566543285</c:v>
                </c:pt>
                <c:pt idx="58">
                  <c:v>43.182316113080134</c:v>
                </c:pt>
                <c:pt idx="59">
                  <c:v>43.44525853059681</c:v>
                </c:pt>
                <c:pt idx="60">
                  <c:v>43.307809782279612</c:v>
                </c:pt>
                <c:pt idx="61">
                  <c:v>42.793137260229337</c:v>
                </c:pt>
                <c:pt idx="62">
                  <c:v>41.788006876417256</c:v>
                </c:pt>
                <c:pt idx="63">
                  <c:v>42.009034350804917</c:v>
                </c:pt>
                <c:pt idx="64">
                  <c:v>41.92269752154607</c:v>
                </c:pt>
                <c:pt idx="65">
                  <c:v>41.996095883124489</c:v>
                </c:pt>
                <c:pt idx="66">
                  <c:v>41.415732311672905</c:v>
                </c:pt>
                <c:pt idx="67">
                  <c:v>41.486751000975566</c:v>
                </c:pt>
                <c:pt idx="68">
                  <c:v>41.73558102333692</c:v>
                </c:pt>
                <c:pt idx="69">
                  <c:v>41.873367688980167</c:v>
                </c:pt>
                <c:pt idx="70">
                  <c:v>41.492916875224523</c:v>
                </c:pt>
                <c:pt idx="71">
                  <c:v>41.590957371910527</c:v>
                </c:pt>
                <c:pt idx="72">
                  <c:v>42.085083495424968</c:v>
                </c:pt>
                <c:pt idx="73">
                  <c:v>42.216412833992251</c:v>
                </c:pt>
                <c:pt idx="74">
                  <c:v>42.075574092260837</c:v>
                </c:pt>
                <c:pt idx="75">
                  <c:v>42.41229092394282</c:v>
                </c:pt>
                <c:pt idx="76">
                  <c:v>43.35172442048615</c:v>
                </c:pt>
                <c:pt idx="77">
                  <c:v>43.398127122568553</c:v>
                </c:pt>
                <c:pt idx="78">
                  <c:v>42.028946773912871</c:v>
                </c:pt>
                <c:pt idx="79">
                  <c:v>42.216687751163825</c:v>
                </c:pt>
                <c:pt idx="80">
                  <c:v>42.564658322896371</c:v>
                </c:pt>
                <c:pt idx="81">
                  <c:v>43.015282352328121</c:v>
                </c:pt>
                <c:pt idx="82">
                  <c:v>43.289931464337521</c:v>
                </c:pt>
                <c:pt idx="83">
                  <c:v>42.665557452832658</c:v>
                </c:pt>
                <c:pt idx="84">
                  <c:v>42.960943477845348</c:v>
                </c:pt>
                <c:pt idx="85">
                  <c:v>43.327656135571395</c:v>
                </c:pt>
                <c:pt idx="86">
                  <c:v>43.292601397597629</c:v>
                </c:pt>
                <c:pt idx="87">
                  <c:v>43.521360189658907</c:v>
                </c:pt>
                <c:pt idx="88">
                  <c:v>44.212932488563069</c:v>
                </c:pt>
                <c:pt idx="89">
                  <c:v>44.779008978147232</c:v>
                </c:pt>
                <c:pt idx="90">
                  <c:v>45.838634957472372</c:v>
                </c:pt>
                <c:pt idx="91">
                  <c:v>46.747330364118305</c:v>
                </c:pt>
                <c:pt idx="92">
                  <c:v>46.450070591274859</c:v>
                </c:pt>
                <c:pt idx="93">
                  <c:v>46.001277638702156</c:v>
                </c:pt>
                <c:pt idx="94">
                  <c:v>45.575762021297578</c:v>
                </c:pt>
                <c:pt idx="95">
                  <c:v>45.154182458497338</c:v>
                </c:pt>
                <c:pt idx="96">
                  <c:v>45.905872995919758</c:v>
                </c:pt>
                <c:pt idx="97">
                  <c:v>46.102387863196803</c:v>
                </c:pt>
                <c:pt idx="98">
                  <c:v>45.908680351166566</c:v>
                </c:pt>
                <c:pt idx="99">
                  <c:v>45.894988528813101</c:v>
                </c:pt>
                <c:pt idx="100">
                  <c:v>45.964929078232196</c:v>
                </c:pt>
                <c:pt idx="101">
                  <c:v>46.451551134414323</c:v>
                </c:pt>
                <c:pt idx="102">
                  <c:v>44.63355363764579</c:v>
                </c:pt>
                <c:pt idx="103">
                  <c:v>45.120704518056684</c:v>
                </c:pt>
                <c:pt idx="104">
                  <c:v>45.464014226346244</c:v>
                </c:pt>
                <c:pt idx="105">
                  <c:v>45.975753722969813</c:v>
                </c:pt>
                <c:pt idx="106">
                  <c:v>44.934105380336675</c:v>
                </c:pt>
                <c:pt idx="107">
                  <c:v>44.129386084612975</c:v>
                </c:pt>
                <c:pt idx="108">
                  <c:v>43.214179460151442</c:v>
                </c:pt>
                <c:pt idx="109">
                  <c:v>43.560008172069963</c:v>
                </c:pt>
                <c:pt idx="110">
                  <c:v>42.88368832120976</c:v>
                </c:pt>
                <c:pt idx="111">
                  <c:v>42.637795612945943</c:v>
                </c:pt>
                <c:pt idx="112">
                  <c:v>42.820320422932866</c:v>
                </c:pt>
                <c:pt idx="113">
                  <c:v>42.40672239892627</c:v>
                </c:pt>
                <c:pt idx="114">
                  <c:v>43.140244083664456</c:v>
                </c:pt>
                <c:pt idx="115">
                  <c:v>42.777435197809723</c:v>
                </c:pt>
                <c:pt idx="116">
                  <c:v>43.385069220505883</c:v>
                </c:pt>
                <c:pt idx="117">
                  <c:v>44.171505520575479</c:v>
                </c:pt>
                <c:pt idx="118">
                  <c:v>44.844425840377291</c:v>
                </c:pt>
                <c:pt idx="119">
                  <c:v>45.136447865951659</c:v>
                </c:pt>
                <c:pt idx="120">
                  <c:v>45.177655822007004</c:v>
                </c:pt>
                <c:pt idx="121">
                  <c:v>45.060005676637196</c:v>
                </c:pt>
                <c:pt idx="122">
                  <c:v>44.624452018954415</c:v>
                </c:pt>
                <c:pt idx="123">
                  <c:v>44.866976214709609</c:v>
                </c:pt>
                <c:pt idx="124">
                  <c:v>45.013426285440119</c:v>
                </c:pt>
                <c:pt idx="125">
                  <c:v>44.565414185165963</c:v>
                </c:pt>
                <c:pt idx="126">
                  <c:v>44.507672005604974</c:v>
                </c:pt>
                <c:pt idx="127">
                  <c:v>44.250063801415735</c:v>
                </c:pt>
                <c:pt idx="128">
                  <c:v>44.510128825226573</c:v>
                </c:pt>
                <c:pt idx="129">
                  <c:v>43.786386893109068</c:v>
                </c:pt>
                <c:pt idx="130">
                  <c:v>45.147812367936822</c:v>
                </c:pt>
                <c:pt idx="131">
                  <c:v>46.683034496879181</c:v>
                </c:pt>
                <c:pt idx="132">
                  <c:v>47.237657624776041</c:v>
                </c:pt>
                <c:pt idx="133">
                  <c:v>46.929394476820697</c:v>
                </c:pt>
                <c:pt idx="134">
                  <c:v>47.301948547819549</c:v>
                </c:pt>
                <c:pt idx="135">
                  <c:v>47.479262657139522</c:v>
                </c:pt>
                <c:pt idx="136">
                  <c:v>47.206607011496857</c:v>
                </c:pt>
                <c:pt idx="137">
                  <c:v>46.898546493398214</c:v>
                </c:pt>
                <c:pt idx="138">
                  <c:v>47.206169636765758</c:v>
                </c:pt>
                <c:pt idx="139">
                  <c:v>46.842645778176802</c:v>
                </c:pt>
                <c:pt idx="140">
                  <c:v>47.018238164311839</c:v>
                </c:pt>
                <c:pt idx="141">
                  <c:v>46.95731792828655</c:v>
                </c:pt>
                <c:pt idx="142">
                  <c:v>46.77617693924568</c:v>
                </c:pt>
                <c:pt idx="143">
                  <c:v>47.019866321580906</c:v>
                </c:pt>
                <c:pt idx="144">
                  <c:v>47.060249831161428</c:v>
                </c:pt>
                <c:pt idx="145">
                  <c:v>45.994030633627318</c:v>
                </c:pt>
                <c:pt idx="146">
                  <c:v>46.883923089565513</c:v>
                </c:pt>
                <c:pt idx="147">
                  <c:v>46.207712660389092</c:v>
                </c:pt>
                <c:pt idx="148">
                  <c:v>46.588579209836603</c:v>
                </c:pt>
                <c:pt idx="149">
                  <c:v>46.575226220667837</c:v>
                </c:pt>
                <c:pt idx="150">
                  <c:v>46.470415585009519</c:v>
                </c:pt>
                <c:pt idx="151">
                  <c:v>47.479271282920166</c:v>
                </c:pt>
                <c:pt idx="152">
                  <c:v>47.910269060305396</c:v>
                </c:pt>
                <c:pt idx="153">
                  <c:v>48.224528428023554</c:v>
                </c:pt>
                <c:pt idx="154">
                  <c:v>48.051886918138024</c:v>
                </c:pt>
                <c:pt idx="155">
                  <c:v>48.580261420850825</c:v>
                </c:pt>
                <c:pt idx="156">
                  <c:v>48.747336393991326</c:v>
                </c:pt>
                <c:pt idx="157">
                  <c:v>48.899455741603781</c:v>
                </c:pt>
                <c:pt idx="158">
                  <c:v>49.713494578423706</c:v>
                </c:pt>
                <c:pt idx="159">
                  <c:v>49.805605341274152</c:v>
                </c:pt>
                <c:pt idx="160">
                  <c:v>49.85034091493398</c:v>
                </c:pt>
                <c:pt idx="161">
                  <c:v>49.317324706273901</c:v>
                </c:pt>
                <c:pt idx="162">
                  <c:v>49.925327588615197</c:v>
                </c:pt>
                <c:pt idx="163">
                  <c:v>49.884934928753857</c:v>
                </c:pt>
                <c:pt idx="164">
                  <c:v>50.593527754446384</c:v>
                </c:pt>
                <c:pt idx="165">
                  <c:v>50.325762565773829</c:v>
                </c:pt>
                <c:pt idx="166">
                  <c:v>50.647088504928973</c:v>
                </c:pt>
                <c:pt idx="167">
                  <c:v>52.221829912225076</c:v>
                </c:pt>
                <c:pt idx="168">
                  <c:v>52.300929927239061</c:v>
                </c:pt>
                <c:pt idx="169">
                  <c:v>51.578159063792945</c:v>
                </c:pt>
                <c:pt idx="170">
                  <c:v>51.254122555061116</c:v>
                </c:pt>
                <c:pt idx="171">
                  <c:v>51.187919865116569</c:v>
                </c:pt>
                <c:pt idx="172">
                  <c:v>51.025975483787441</c:v>
                </c:pt>
                <c:pt idx="173">
                  <c:v>51.291804999201815</c:v>
                </c:pt>
                <c:pt idx="174">
                  <c:v>51.190604463195506</c:v>
                </c:pt>
                <c:pt idx="175">
                  <c:v>51.622404209976388</c:v>
                </c:pt>
                <c:pt idx="176">
                  <c:v>51.843327480489847</c:v>
                </c:pt>
                <c:pt idx="177">
                  <c:v>51.670372259537423</c:v>
                </c:pt>
                <c:pt idx="178">
                  <c:v>51.046415414366763</c:v>
                </c:pt>
                <c:pt idx="179">
                  <c:v>51.466921337168259</c:v>
                </c:pt>
                <c:pt idx="180">
                  <c:v>52.323701277652667</c:v>
                </c:pt>
                <c:pt idx="181">
                  <c:v>51.840062213272283</c:v>
                </c:pt>
                <c:pt idx="182">
                  <c:v>51.285771251355442</c:v>
                </c:pt>
                <c:pt idx="183">
                  <c:v>50.660335016582827</c:v>
                </c:pt>
                <c:pt idx="184">
                  <c:v>50.426458117301344</c:v>
                </c:pt>
                <c:pt idx="185">
                  <c:v>50.996248604502483</c:v>
                </c:pt>
                <c:pt idx="186">
                  <c:v>51.518656695057807</c:v>
                </c:pt>
                <c:pt idx="187">
                  <c:v>51.832699101001459</c:v>
                </c:pt>
                <c:pt idx="188">
                  <c:v>52.001885952666449</c:v>
                </c:pt>
                <c:pt idx="189">
                  <c:v>51.703258573141873</c:v>
                </c:pt>
                <c:pt idx="190">
                  <c:v>51.793780764982792</c:v>
                </c:pt>
                <c:pt idx="191">
                  <c:v>51.780292801241913</c:v>
                </c:pt>
                <c:pt idx="192">
                  <c:v>51.518620691366429</c:v>
                </c:pt>
                <c:pt idx="193">
                  <c:v>51.572496373135181</c:v>
                </c:pt>
                <c:pt idx="194">
                  <c:v>51.059202800013352</c:v>
                </c:pt>
                <c:pt idx="195">
                  <c:v>50.823484500346709</c:v>
                </c:pt>
                <c:pt idx="196">
                  <c:v>50.526519231980743</c:v>
                </c:pt>
                <c:pt idx="197">
                  <c:v>50.852879602827358</c:v>
                </c:pt>
                <c:pt idx="198">
                  <c:v>50.647445347129171</c:v>
                </c:pt>
                <c:pt idx="199">
                  <c:v>48.965737145232239</c:v>
                </c:pt>
                <c:pt idx="200">
                  <c:v>48.453637771827786</c:v>
                </c:pt>
                <c:pt idx="201">
                  <c:v>49.794816202496754</c:v>
                </c:pt>
                <c:pt idx="202">
                  <c:v>49.508863198984635</c:v>
                </c:pt>
                <c:pt idx="203">
                  <c:v>49.324227054928755</c:v>
                </c:pt>
                <c:pt idx="204">
                  <c:v>49.038740868344064</c:v>
                </c:pt>
                <c:pt idx="205">
                  <c:v>49.360402257462596</c:v>
                </c:pt>
                <c:pt idx="206">
                  <c:v>47.428559605235812</c:v>
                </c:pt>
                <c:pt idx="207">
                  <c:v>46.902805443917558</c:v>
                </c:pt>
                <c:pt idx="208">
                  <c:v>46.56732457966946</c:v>
                </c:pt>
                <c:pt idx="209">
                  <c:v>47.411445266914228</c:v>
                </c:pt>
                <c:pt idx="210">
                  <c:v>47.802007334426328</c:v>
                </c:pt>
                <c:pt idx="211">
                  <c:v>48.391328803385363</c:v>
                </c:pt>
                <c:pt idx="212">
                  <c:v>48.799516277294082</c:v>
                </c:pt>
                <c:pt idx="213">
                  <c:v>48.594476292935703</c:v>
                </c:pt>
                <c:pt idx="214">
                  <c:v>48.910918239350629</c:v>
                </c:pt>
                <c:pt idx="215">
                  <c:v>49.81243604188986</c:v>
                </c:pt>
                <c:pt idx="216">
                  <c:v>50.040410577550681</c:v>
                </c:pt>
                <c:pt idx="217">
                  <c:v>49.847376352770809</c:v>
                </c:pt>
                <c:pt idx="218">
                  <c:v>50.150903139308575</c:v>
                </c:pt>
                <c:pt idx="219">
                  <c:v>50.564032085439983</c:v>
                </c:pt>
                <c:pt idx="220">
                  <c:v>50.429696187232118</c:v>
                </c:pt>
                <c:pt idx="221">
                  <c:v>50.416563453850024</c:v>
                </c:pt>
                <c:pt idx="222">
                  <c:v>50.50997688534207</c:v>
                </c:pt>
                <c:pt idx="223">
                  <c:v>50.777137093661231</c:v>
                </c:pt>
                <c:pt idx="224">
                  <c:v>51.1954247778691</c:v>
                </c:pt>
                <c:pt idx="225">
                  <c:v>51.012147600860018</c:v>
                </c:pt>
                <c:pt idx="226">
                  <c:v>51.677584996708042</c:v>
                </c:pt>
                <c:pt idx="227">
                  <c:v>51.328883343558864</c:v>
                </c:pt>
                <c:pt idx="228">
                  <c:v>52.546042511768064</c:v>
                </c:pt>
                <c:pt idx="229">
                  <c:v>52.413610592808134</c:v>
                </c:pt>
                <c:pt idx="230">
                  <c:v>50.544224859695277</c:v>
                </c:pt>
                <c:pt idx="231">
                  <c:v>50.503331473886455</c:v>
                </c:pt>
                <c:pt idx="232">
                  <c:v>49.815734018420926</c:v>
                </c:pt>
                <c:pt idx="233">
                  <c:v>49.65813085253086</c:v>
                </c:pt>
                <c:pt idx="234">
                  <c:v>50.833213703554826</c:v>
                </c:pt>
                <c:pt idx="235">
                  <c:v>51.371375373132686</c:v>
                </c:pt>
                <c:pt idx="236">
                  <c:v>51.805866847954789</c:v>
                </c:pt>
                <c:pt idx="237">
                  <c:v>51.805866847954789</c:v>
                </c:pt>
                <c:pt idx="238">
                  <c:v>51.83399927632729</c:v>
                </c:pt>
                <c:pt idx="239">
                  <c:v>52.303882555886069</c:v>
                </c:pt>
                <c:pt idx="240">
                  <c:v>51.744632274614901</c:v>
                </c:pt>
                <c:pt idx="241">
                  <c:v>52.186322100031944</c:v>
                </c:pt>
                <c:pt idx="242">
                  <c:v>51.376068680422478</c:v>
                </c:pt>
                <c:pt idx="243">
                  <c:v>51.224606213793876</c:v>
                </c:pt>
                <c:pt idx="244">
                  <c:v>51.361570401531296</c:v>
                </c:pt>
                <c:pt idx="245">
                  <c:v>51.346849401129596</c:v>
                </c:pt>
                <c:pt idx="246">
                  <c:v>51.424624089710541</c:v>
                </c:pt>
                <c:pt idx="247">
                  <c:v>50.636242278760164</c:v>
                </c:pt>
                <c:pt idx="248">
                  <c:v>50.380351637042288</c:v>
                </c:pt>
                <c:pt idx="249">
                  <c:v>50.708423009537185</c:v>
                </c:pt>
                <c:pt idx="250">
                  <c:v>51.746866778615463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movement'!$K$2:$K$252</c:f>
              <c:numCache>
                <c:formatCode>0.00</c:formatCode>
                <c:ptCount val="251"/>
                <c:pt idx="0">
                  <c:v>37.74</c:v>
                </c:pt>
                <c:pt idx="1">
                  <c:v>36.486873270614275</c:v>
                </c:pt>
                <c:pt idx="2">
                  <c:v>36.942532006432124</c:v>
                </c:pt>
                <c:pt idx="3">
                  <c:v>36.10725437949791</c:v>
                </c:pt>
                <c:pt idx="4">
                  <c:v>36.390527879813384</c:v>
                </c:pt>
                <c:pt idx="5">
                  <c:v>37.061271957176828</c:v>
                </c:pt>
                <c:pt idx="6">
                  <c:v>36.846763148163966</c:v>
                </c:pt>
                <c:pt idx="7">
                  <c:v>36.506180704275678</c:v>
                </c:pt>
                <c:pt idx="8">
                  <c:v>36.171645256813818</c:v>
                </c:pt>
                <c:pt idx="9">
                  <c:v>36.268360885842732</c:v>
                </c:pt>
                <c:pt idx="10">
                  <c:v>36.008944824485951</c:v>
                </c:pt>
                <c:pt idx="11">
                  <c:v>35.52932712115642</c:v>
                </c:pt>
                <c:pt idx="12">
                  <c:v>36.143888455143994</c:v>
                </c:pt>
                <c:pt idx="13">
                  <c:v>36.448767095399717</c:v>
                </c:pt>
                <c:pt idx="14">
                  <c:v>36.237803434231921</c:v>
                </c:pt>
                <c:pt idx="15">
                  <c:v>36.292692563941458</c:v>
                </c:pt>
                <c:pt idx="16">
                  <c:v>36.273951178677358</c:v>
                </c:pt>
                <c:pt idx="17">
                  <c:v>36.037234903117316</c:v>
                </c:pt>
                <c:pt idx="18">
                  <c:v>35.768380569313095</c:v>
                </c:pt>
                <c:pt idx="19">
                  <c:v>35.892432756258685</c:v>
                </c:pt>
                <c:pt idx="20">
                  <c:v>36.198808928259858</c:v>
                </c:pt>
                <c:pt idx="21">
                  <c:v>36.101761183143886</c:v>
                </c:pt>
                <c:pt idx="22">
                  <c:v>36.198289956360846</c:v>
                </c:pt>
                <c:pt idx="23">
                  <c:v>36.44890121332817</c:v>
                </c:pt>
                <c:pt idx="24">
                  <c:v>37.125564106454512</c:v>
                </c:pt>
                <c:pt idx="25">
                  <c:v>37.416826587536249</c:v>
                </c:pt>
                <c:pt idx="26">
                  <c:v>37.988817302603863</c:v>
                </c:pt>
                <c:pt idx="27">
                  <c:v>38.119466674279487</c:v>
                </c:pt>
                <c:pt idx="28">
                  <c:v>38.323314089649969</c:v>
                </c:pt>
                <c:pt idx="29">
                  <c:v>38.269458954616738</c:v>
                </c:pt>
                <c:pt idx="30">
                  <c:v>37.845235080557387</c:v>
                </c:pt>
                <c:pt idx="31">
                  <c:v>38.329783302447687</c:v>
                </c:pt>
                <c:pt idx="32">
                  <c:v>38.168733792773537</c:v>
                </c:pt>
                <c:pt idx="33">
                  <c:v>37.977383608616314</c:v>
                </c:pt>
                <c:pt idx="34">
                  <c:v>38.139958024749085</c:v>
                </c:pt>
                <c:pt idx="35">
                  <c:v>38.485702686729816</c:v>
                </c:pt>
                <c:pt idx="36">
                  <c:v>38.196111254992616</c:v>
                </c:pt>
                <c:pt idx="37">
                  <c:v>38.120748983526013</c:v>
                </c:pt>
                <c:pt idx="38">
                  <c:v>37.833903700567461</c:v>
                </c:pt>
                <c:pt idx="39">
                  <c:v>37.803293746117163</c:v>
                </c:pt>
                <c:pt idx="40">
                  <c:v>37.869479845468398</c:v>
                </c:pt>
                <c:pt idx="41">
                  <c:v>37.859618001758641</c:v>
                </c:pt>
                <c:pt idx="42">
                  <c:v>38.0015369850409</c:v>
                </c:pt>
                <c:pt idx="43">
                  <c:v>38.346026838729664</c:v>
                </c:pt>
                <c:pt idx="44">
                  <c:v>38.31500254517082</c:v>
                </c:pt>
                <c:pt idx="45">
                  <c:v>37.612390845141064</c:v>
                </c:pt>
                <c:pt idx="46">
                  <c:v>37.808339742484861</c:v>
                </c:pt>
                <c:pt idx="47">
                  <c:v>37.709880524405477</c:v>
                </c:pt>
                <c:pt idx="48">
                  <c:v>37.840666237206882</c:v>
                </c:pt>
                <c:pt idx="49">
                  <c:v>38.021050769057972</c:v>
                </c:pt>
                <c:pt idx="50">
                  <c:v>38.27044346939168</c:v>
                </c:pt>
                <c:pt idx="51">
                  <c:v>37.063037928948901</c:v>
                </c:pt>
                <c:pt idx="52">
                  <c:v>36.953188972431569</c:v>
                </c:pt>
                <c:pt idx="53">
                  <c:v>37.037125801443338</c:v>
                </c:pt>
                <c:pt idx="54">
                  <c:v>37.175961624805154</c:v>
                </c:pt>
                <c:pt idx="55">
                  <c:v>37.937277860206741</c:v>
                </c:pt>
                <c:pt idx="56">
                  <c:v>38.373088059634732</c:v>
                </c:pt>
                <c:pt idx="57">
                  <c:v>38.510420912815647</c:v>
                </c:pt>
                <c:pt idx="58">
                  <c:v>38.756306847497662</c:v>
                </c:pt>
                <c:pt idx="59">
                  <c:v>38.777352900632337</c:v>
                </c:pt>
                <c:pt idx="60">
                  <c:v>38.628170983856371</c:v>
                </c:pt>
                <c:pt idx="61">
                  <c:v>38.254951940534085</c:v>
                </c:pt>
                <c:pt idx="62">
                  <c:v>38.499206726411622</c:v>
                </c:pt>
                <c:pt idx="63">
                  <c:v>38.589651221461914</c:v>
                </c:pt>
                <c:pt idx="64">
                  <c:v>38.416706862835703</c:v>
                </c:pt>
                <c:pt idx="65">
                  <c:v>38.166007408479096</c:v>
                </c:pt>
                <c:pt idx="66">
                  <c:v>38.062576494092973</c:v>
                </c:pt>
                <c:pt idx="67">
                  <c:v>38.537913072227134</c:v>
                </c:pt>
                <c:pt idx="68">
                  <c:v>39.150296348443341</c:v>
                </c:pt>
                <c:pt idx="69">
                  <c:v>38.736522622659351</c:v>
                </c:pt>
                <c:pt idx="70">
                  <c:v>39.067175816282671</c:v>
                </c:pt>
                <c:pt idx="71">
                  <c:v>40.054998331526328</c:v>
                </c:pt>
                <c:pt idx="72">
                  <c:v>40.163021520122676</c:v>
                </c:pt>
                <c:pt idx="73">
                  <c:v>39.539443842696961</c:v>
                </c:pt>
                <c:pt idx="74">
                  <c:v>39.595607825428061</c:v>
                </c:pt>
                <c:pt idx="75">
                  <c:v>39.76510957125609</c:v>
                </c:pt>
                <c:pt idx="76">
                  <c:v>39.147709940190012</c:v>
                </c:pt>
                <c:pt idx="77">
                  <c:v>39.38608514602565</c:v>
                </c:pt>
                <c:pt idx="78">
                  <c:v>39.637562126283036</c:v>
                </c:pt>
                <c:pt idx="79">
                  <c:v>39.637562126283036</c:v>
                </c:pt>
                <c:pt idx="80">
                  <c:v>39.9119844616907</c:v>
                </c:pt>
                <c:pt idx="81">
                  <c:v>40.22510734342994</c:v>
                </c:pt>
                <c:pt idx="82">
                  <c:v>40.397254735769877</c:v>
                </c:pt>
                <c:pt idx="83">
                  <c:v>40.901747458039871</c:v>
                </c:pt>
                <c:pt idx="84">
                  <c:v>40.635680502369596</c:v>
                </c:pt>
                <c:pt idx="85">
                  <c:v>39.715019375156459</c:v>
                </c:pt>
                <c:pt idx="86">
                  <c:v>40.032845472190054</c:v>
                </c:pt>
                <c:pt idx="87">
                  <c:v>39.731612332933828</c:v>
                </c:pt>
                <c:pt idx="88">
                  <c:v>39.699467015512354</c:v>
                </c:pt>
                <c:pt idx="89">
                  <c:v>39.741960424145489</c:v>
                </c:pt>
                <c:pt idx="90">
                  <c:v>39.952165834653364</c:v>
                </c:pt>
                <c:pt idx="91">
                  <c:v>40.385999817063222</c:v>
                </c:pt>
                <c:pt idx="92">
                  <c:v>40.566401841260941</c:v>
                </c:pt>
                <c:pt idx="93">
                  <c:v>40.363031498795173</c:v>
                </c:pt>
                <c:pt idx="94">
                  <c:v>39.825419953629712</c:v>
                </c:pt>
                <c:pt idx="95">
                  <c:v>40.55947538285109</c:v>
                </c:pt>
                <c:pt idx="96">
                  <c:v>40.372229792471167</c:v>
                </c:pt>
                <c:pt idx="97">
                  <c:v>40.313067673783493</c:v>
                </c:pt>
                <c:pt idx="98">
                  <c:v>40.132399608319872</c:v>
                </c:pt>
                <c:pt idx="99">
                  <c:v>40.012278687612543</c:v>
                </c:pt>
                <c:pt idx="100">
                  <c:v>40.496525235196934</c:v>
                </c:pt>
                <c:pt idx="101">
                  <c:v>40.641457624944131</c:v>
                </c:pt>
                <c:pt idx="102">
                  <c:v>40.335644892426387</c:v>
                </c:pt>
                <c:pt idx="103">
                  <c:v>40.577828290159353</c:v>
                </c:pt>
                <c:pt idx="104">
                  <c:v>40.792454819958543</c:v>
                </c:pt>
                <c:pt idx="105">
                  <c:v>40.558199010499109</c:v>
                </c:pt>
                <c:pt idx="106">
                  <c:v>40.343545589552178</c:v>
                </c:pt>
                <c:pt idx="107">
                  <c:v>40.452346953062296</c:v>
                </c:pt>
                <c:pt idx="108">
                  <c:v>40.66630977992147</c:v>
                </c:pt>
                <c:pt idx="109">
                  <c:v>40.713513853955035</c:v>
                </c:pt>
                <c:pt idx="110">
                  <c:v>40.69087007539332</c:v>
                </c:pt>
                <c:pt idx="111">
                  <c:v>40.610585556993996</c:v>
                </c:pt>
                <c:pt idx="112">
                  <c:v>41.102073082733014</c:v>
                </c:pt>
                <c:pt idx="113">
                  <c:v>39.493440773336438</c:v>
                </c:pt>
                <c:pt idx="114">
                  <c:v>39.481655204618647</c:v>
                </c:pt>
                <c:pt idx="115">
                  <c:v>39.795084592324017</c:v>
                </c:pt>
                <c:pt idx="116">
                  <c:v>39.448949170197849</c:v>
                </c:pt>
                <c:pt idx="117">
                  <c:v>39.03201902665208</c:v>
                </c:pt>
                <c:pt idx="118">
                  <c:v>38.671237799369337</c:v>
                </c:pt>
                <c:pt idx="119">
                  <c:v>38.692237656985071</c:v>
                </c:pt>
                <c:pt idx="120">
                  <c:v>38.287581834057519</c:v>
                </c:pt>
                <c:pt idx="121">
                  <c:v>38.614402889547407</c:v>
                </c:pt>
                <c:pt idx="122">
                  <c:v>38.940997782890072</c:v>
                </c:pt>
                <c:pt idx="123">
                  <c:v>39.353258799950311</c:v>
                </c:pt>
                <c:pt idx="124">
                  <c:v>39.690964426552185</c:v>
                </c:pt>
                <c:pt idx="125">
                  <c:v>39.857081744185635</c:v>
                </c:pt>
                <c:pt idx="126">
                  <c:v>39.488674287278087</c:v>
                </c:pt>
                <c:pt idx="127">
                  <c:v>39.129890193810482</c:v>
                </c:pt>
                <c:pt idx="128">
                  <c:v>39.049470572155556</c:v>
                </c:pt>
                <c:pt idx="129">
                  <c:v>38.691628917427899</c:v>
                </c:pt>
                <c:pt idx="130">
                  <c:v>38.982455953788602</c:v>
                </c:pt>
                <c:pt idx="131">
                  <c:v>39.109698391619958</c:v>
                </c:pt>
                <c:pt idx="132">
                  <c:v>39.201577087919766</c:v>
                </c:pt>
                <c:pt idx="133">
                  <c:v>39.099489647586644</c:v>
                </c:pt>
                <c:pt idx="134">
                  <c:v>39.41238986483976</c:v>
                </c:pt>
                <c:pt idx="135">
                  <c:v>39.595183736926103</c:v>
                </c:pt>
                <c:pt idx="136">
                  <c:v>39.772053229497246</c:v>
                </c:pt>
                <c:pt idx="137">
                  <c:v>39.901872987813114</c:v>
                </c:pt>
                <c:pt idx="138">
                  <c:v>40.239357112322388</c:v>
                </c:pt>
                <c:pt idx="139">
                  <c:v>40.040100457348679</c:v>
                </c:pt>
                <c:pt idx="140">
                  <c:v>40.989569298146968</c:v>
                </c:pt>
                <c:pt idx="141">
                  <c:v>40.935364630997867</c:v>
                </c:pt>
                <c:pt idx="142">
                  <c:v>40.741530409602198</c:v>
                </c:pt>
                <c:pt idx="143">
                  <c:v>40.923520569263914</c:v>
                </c:pt>
                <c:pt idx="144">
                  <c:v>40.4936265685363</c:v>
                </c:pt>
                <c:pt idx="145">
                  <c:v>40.236133228454364</c:v>
                </c:pt>
                <c:pt idx="146">
                  <c:v>40.817160423089085</c:v>
                </c:pt>
                <c:pt idx="147">
                  <c:v>40.759800726035841</c:v>
                </c:pt>
                <c:pt idx="148">
                  <c:v>40.679380205037418</c:v>
                </c:pt>
                <c:pt idx="149">
                  <c:v>40.668052056832174</c:v>
                </c:pt>
                <c:pt idx="150">
                  <c:v>40.799354837174164</c:v>
                </c:pt>
                <c:pt idx="151">
                  <c:v>41.447673352395007</c:v>
                </c:pt>
                <c:pt idx="152">
                  <c:v>41.167999443134583</c:v>
                </c:pt>
                <c:pt idx="153">
                  <c:v>41.481234221506263</c:v>
                </c:pt>
                <c:pt idx="154">
                  <c:v>41.184532133539506</c:v>
                </c:pt>
                <c:pt idx="155">
                  <c:v>41.243032889411005</c:v>
                </c:pt>
                <c:pt idx="156">
                  <c:v>41.372038309772002</c:v>
                </c:pt>
                <c:pt idx="157">
                  <c:v>41.359699497272814</c:v>
                </c:pt>
                <c:pt idx="158">
                  <c:v>41.456864022325135</c:v>
                </c:pt>
                <c:pt idx="159">
                  <c:v>41.721562758861722</c:v>
                </c:pt>
                <c:pt idx="160">
                  <c:v>41.765193151289296</c:v>
                </c:pt>
                <c:pt idx="161">
                  <c:v>41.876864790731247</c:v>
                </c:pt>
                <c:pt idx="162">
                  <c:v>42.033842657593851</c:v>
                </c:pt>
                <c:pt idx="163">
                  <c:v>41.083449535112479</c:v>
                </c:pt>
                <c:pt idx="164">
                  <c:v>41.667021261463503</c:v>
                </c:pt>
                <c:pt idx="165">
                  <c:v>41.81032054093415</c:v>
                </c:pt>
                <c:pt idx="166">
                  <c:v>42.242800792545715</c:v>
                </c:pt>
                <c:pt idx="167">
                  <c:v>42.280743427988128</c:v>
                </c:pt>
                <c:pt idx="168">
                  <c:v>42.15543002126617</c:v>
                </c:pt>
                <c:pt idx="169">
                  <c:v>41.992812635427455</c:v>
                </c:pt>
                <c:pt idx="170">
                  <c:v>42.070618270273407</c:v>
                </c:pt>
                <c:pt idx="171">
                  <c:v>42.671627102705884</c:v>
                </c:pt>
                <c:pt idx="172">
                  <c:v>41.823602255330684</c:v>
                </c:pt>
                <c:pt idx="173">
                  <c:v>42.731577338214386</c:v>
                </c:pt>
                <c:pt idx="174">
                  <c:v>43.08379188154985</c:v>
                </c:pt>
                <c:pt idx="175">
                  <c:v>42.423281893048411</c:v>
                </c:pt>
                <c:pt idx="176">
                  <c:v>42.779660269166087</c:v>
                </c:pt>
                <c:pt idx="177">
                  <c:v>42.115456228184208</c:v>
                </c:pt>
                <c:pt idx="178">
                  <c:v>41.921027345879175</c:v>
                </c:pt>
                <c:pt idx="179">
                  <c:v>41.969687853535447</c:v>
                </c:pt>
                <c:pt idx="180">
                  <c:v>41.564183623066505</c:v>
                </c:pt>
                <c:pt idx="181">
                  <c:v>41.05730333498034</c:v>
                </c:pt>
                <c:pt idx="182">
                  <c:v>41.211209027989206</c:v>
                </c:pt>
                <c:pt idx="183">
                  <c:v>41.304817679955107</c:v>
                </c:pt>
                <c:pt idx="184">
                  <c:v>41.64507507773056</c:v>
                </c:pt>
                <c:pt idx="185">
                  <c:v>41.693415269347192</c:v>
                </c:pt>
                <c:pt idx="186">
                  <c:v>41.384329850352827</c:v>
                </c:pt>
                <c:pt idx="187">
                  <c:v>41.519412232653686</c:v>
                </c:pt>
                <c:pt idx="188">
                  <c:v>41.873820045296618</c:v>
                </c:pt>
                <c:pt idx="189">
                  <c:v>41.909783818596331</c:v>
                </c:pt>
                <c:pt idx="190">
                  <c:v>41.826930868707834</c:v>
                </c:pt>
                <c:pt idx="191">
                  <c:v>41.886344122782695</c:v>
                </c:pt>
                <c:pt idx="192">
                  <c:v>42.030397687226134</c:v>
                </c:pt>
                <c:pt idx="193">
                  <c:v>41.158722329713868</c:v>
                </c:pt>
                <c:pt idx="194">
                  <c:v>40.841768472389333</c:v>
                </c:pt>
                <c:pt idx="195">
                  <c:v>40.124047018062825</c:v>
                </c:pt>
                <c:pt idx="196">
                  <c:v>40.397931298049599</c:v>
                </c:pt>
                <c:pt idx="197">
                  <c:v>40.744601665852649</c:v>
                </c:pt>
                <c:pt idx="198">
                  <c:v>40.678061761117995</c:v>
                </c:pt>
                <c:pt idx="199">
                  <c:v>41.099159708955646</c:v>
                </c:pt>
                <c:pt idx="200">
                  <c:v>41.037226074674521</c:v>
                </c:pt>
                <c:pt idx="201">
                  <c:v>40.894963690948977</c:v>
                </c:pt>
                <c:pt idx="202">
                  <c:v>41.089527895247272</c:v>
                </c:pt>
                <c:pt idx="203">
                  <c:v>40.997062009688349</c:v>
                </c:pt>
                <c:pt idx="204">
                  <c:v>40.953261729763469</c:v>
                </c:pt>
                <c:pt idx="205">
                  <c:v>41.988774360611636</c:v>
                </c:pt>
                <c:pt idx="206">
                  <c:v>41.623558347459245</c:v>
                </c:pt>
                <c:pt idx="207">
                  <c:v>41.568515292252336</c:v>
                </c:pt>
                <c:pt idx="208">
                  <c:v>42.100734213038706</c:v>
                </c:pt>
                <c:pt idx="209">
                  <c:v>42.312828591945696</c:v>
                </c:pt>
                <c:pt idx="210">
                  <c:v>42.027316928032434</c:v>
                </c:pt>
                <c:pt idx="211">
                  <c:v>41.937706444177344</c:v>
                </c:pt>
                <c:pt idx="212">
                  <c:v>41.614753809293688</c:v>
                </c:pt>
                <c:pt idx="213">
                  <c:v>41.344048728334357</c:v>
                </c:pt>
                <c:pt idx="214">
                  <c:v>41.67491140572016</c:v>
                </c:pt>
                <c:pt idx="215">
                  <c:v>41.43594975775158</c:v>
                </c:pt>
                <c:pt idx="216">
                  <c:v>42.152679699507281</c:v>
                </c:pt>
                <c:pt idx="217">
                  <c:v>42.352455432680308</c:v>
                </c:pt>
                <c:pt idx="218">
                  <c:v>42.688674978322126</c:v>
                </c:pt>
                <c:pt idx="219">
                  <c:v>41.166139150940737</c:v>
                </c:pt>
                <c:pt idx="220">
                  <c:v>40.808078372875094</c:v>
                </c:pt>
                <c:pt idx="221">
                  <c:v>41.001481587912423</c:v>
                </c:pt>
                <c:pt idx="222">
                  <c:v>41.173083770897541</c:v>
                </c:pt>
                <c:pt idx="223">
                  <c:v>41.368971175100441</c:v>
                </c:pt>
                <c:pt idx="224">
                  <c:v>41.089828319667916</c:v>
                </c:pt>
                <c:pt idx="225">
                  <c:v>41.186687527336069</c:v>
                </c:pt>
                <c:pt idx="226">
                  <c:v>41.249452976173821</c:v>
                </c:pt>
                <c:pt idx="227">
                  <c:v>41.194904638463989</c:v>
                </c:pt>
                <c:pt idx="228">
                  <c:v>40.848456031780451</c:v>
                </c:pt>
                <c:pt idx="229">
                  <c:v>40.794437973023797</c:v>
                </c:pt>
                <c:pt idx="230">
                  <c:v>41.237418049729875</c:v>
                </c:pt>
                <c:pt idx="231">
                  <c:v>41.237418049729875</c:v>
                </c:pt>
                <c:pt idx="232">
                  <c:v>41.487630641190236</c:v>
                </c:pt>
                <c:pt idx="233">
                  <c:v>42.257836031314845</c:v>
                </c:pt>
                <c:pt idx="234">
                  <c:v>41.803171333775339</c:v>
                </c:pt>
                <c:pt idx="235">
                  <c:v>41.399275958569781</c:v>
                </c:pt>
                <c:pt idx="236">
                  <c:v>41.119928617418843</c:v>
                </c:pt>
                <c:pt idx="237">
                  <c:v>42.117482021181054</c:v>
                </c:pt>
                <c:pt idx="238">
                  <c:v>43.116211704054621</c:v>
                </c:pt>
                <c:pt idx="239">
                  <c:v>43.103853947762261</c:v>
                </c:pt>
                <c:pt idx="240">
                  <c:v>42.995219199644126</c:v>
                </c:pt>
                <c:pt idx="241">
                  <c:v>43.532156061331847</c:v>
                </c:pt>
                <c:pt idx="242">
                  <c:v>43.446095785757542</c:v>
                </c:pt>
                <c:pt idx="243">
                  <c:v>43.27058327947573</c:v>
                </c:pt>
                <c:pt idx="244">
                  <c:v>43.143016701411234</c:v>
                </c:pt>
                <c:pt idx="245">
                  <c:v>42.473171128703875</c:v>
                </c:pt>
                <c:pt idx="246">
                  <c:v>42.587715818910731</c:v>
                </c:pt>
                <c:pt idx="247">
                  <c:v>44.03588352221972</c:v>
                </c:pt>
                <c:pt idx="248">
                  <c:v>43.896566200240649</c:v>
                </c:pt>
                <c:pt idx="249">
                  <c:v>42.865518344025496</c:v>
                </c:pt>
                <c:pt idx="250">
                  <c:v>43.187718572107464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movement'!$L$2:$L$252</c:f>
              <c:numCache>
                <c:formatCode>0.00</c:formatCode>
                <c:ptCount val="251"/>
                <c:pt idx="0">
                  <c:v>37.74</c:v>
                </c:pt>
                <c:pt idx="1">
                  <c:v>37.730171875000003</c:v>
                </c:pt>
                <c:pt idx="2">
                  <c:v>36.253507342896185</c:v>
                </c:pt>
                <c:pt idx="3">
                  <c:v>36.628508676887563</c:v>
                </c:pt>
                <c:pt idx="4">
                  <c:v>37.49526567450016</c:v>
                </c:pt>
                <c:pt idx="5">
                  <c:v>37.365282086828557</c:v>
                </c:pt>
                <c:pt idx="6">
                  <c:v>38.635864312305593</c:v>
                </c:pt>
                <c:pt idx="7">
                  <c:v>38.624341537383941</c:v>
                </c:pt>
                <c:pt idx="8">
                  <c:v>38.567740802422946</c:v>
                </c:pt>
                <c:pt idx="9">
                  <c:v>38.511223011094664</c:v>
                </c:pt>
                <c:pt idx="10">
                  <c:v>38.784029785671478</c:v>
                </c:pt>
                <c:pt idx="11">
                  <c:v>38.873162861881006</c:v>
                </c:pt>
                <c:pt idx="12">
                  <c:v>38.863039642385722</c:v>
                </c:pt>
                <c:pt idx="13">
                  <c:v>38.761833809983678</c:v>
                </c:pt>
                <c:pt idx="14">
                  <c:v>39.016085552327034</c:v>
                </c:pt>
                <c:pt idx="15">
                  <c:v>38.907526605325579</c:v>
                </c:pt>
                <c:pt idx="16">
                  <c:v>38.948214214847489</c:v>
                </c:pt>
                <c:pt idx="17">
                  <c:v>39.446884335496371</c:v>
                </c:pt>
                <c:pt idx="18">
                  <c:v>39.780520233456592</c:v>
                </c:pt>
                <c:pt idx="19">
                  <c:v>39.720573699048131</c:v>
                </c:pt>
                <c:pt idx="20">
                  <c:v>39.662366527742378</c:v>
                </c:pt>
                <c:pt idx="21">
                  <c:v>39.708405258476844</c:v>
                </c:pt>
                <c:pt idx="22">
                  <c:v>38.980241660125593</c:v>
                </c:pt>
                <c:pt idx="23">
                  <c:v>38.603734647410832</c:v>
                </c:pt>
                <c:pt idx="24">
                  <c:v>38.675260889478558</c:v>
                </c:pt>
                <c:pt idx="25">
                  <c:v>38.709557603243979</c:v>
                </c:pt>
                <c:pt idx="26">
                  <c:v>38.80049626636827</c:v>
                </c:pt>
                <c:pt idx="27">
                  <c:v>37.628308324839963</c:v>
                </c:pt>
                <c:pt idx="28">
                  <c:v>37.509262793625076</c:v>
                </c:pt>
                <c:pt idx="29">
                  <c:v>37.548467667200853</c:v>
                </c:pt>
                <c:pt idx="30">
                  <c:v>38.8497141308426</c:v>
                </c:pt>
                <c:pt idx="31">
                  <c:v>38.650428050946566</c:v>
                </c:pt>
                <c:pt idx="32">
                  <c:v>38.574018637995763</c:v>
                </c:pt>
                <c:pt idx="33">
                  <c:v>38.739147142439236</c:v>
                </c:pt>
                <c:pt idx="34">
                  <c:v>38.943845410034683</c:v>
                </c:pt>
                <c:pt idx="35">
                  <c:v>38.473570514417418</c:v>
                </c:pt>
                <c:pt idx="36">
                  <c:v>38.462096142060005</c:v>
                </c:pt>
                <c:pt idx="37">
                  <c:v>38.365160027448255</c:v>
                </c:pt>
                <c:pt idx="38">
                  <c:v>38.796995359510774</c:v>
                </c:pt>
                <c:pt idx="39">
                  <c:v>39.512095039923061</c:v>
                </c:pt>
                <c:pt idx="40">
                  <c:v>39.500310937614707</c:v>
                </c:pt>
                <c:pt idx="41">
                  <c:v>39.273475427140284</c:v>
                </c:pt>
                <c:pt idx="42">
                  <c:v>39.471326688737967</c:v>
                </c:pt>
                <c:pt idx="43">
                  <c:v>39.804272725379448</c:v>
                </c:pt>
                <c:pt idx="44">
                  <c:v>40.313903317755603</c:v>
                </c:pt>
                <c:pt idx="45">
                  <c:v>40.555956174661965</c:v>
                </c:pt>
                <c:pt idx="46">
                  <c:v>40.649161474689919</c:v>
                </c:pt>
                <c:pt idx="47">
                  <c:v>40.842933960533252</c:v>
                </c:pt>
                <c:pt idx="48">
                  <c:v>41.465145946709811</c:v>
                </c:pt>
                <c:pt idx="49">
                  <c:v>41.064637443753362</c:v>
                </c:pt>
                <c:pt idx="50">
                  <c:v>40.796658144089342</c:v>
                </c:pt>
                <c:pt idx="51">
                  <c:v>40.079729423565595</c:v>
                </c:pt>
                <c:pt idx="52">
                  <c:v>40.773000419000248</c:v>
                </c:pt>
                <c:pt idx="53">
                  <c:v>40.761646200003035</c:v>
                </c:pt>
                <c:pt idx="54">
                  <c:v>40.896217498121239</c:v>
                </c:pt>
                <c:pt idx="55">
                  <c:v>40.163812233472242</c:v>
                </c:pt>
                <c:pt idx="56">
                  <c:v>41.529556664697502</c:v>
                </c:pt>
                <c:pt idx="57">
                  <c:v>41.116219013241633</c:v>
                </c:pt>
                <c:pt idx="58">
                  <c:v>40.684300751065756</c:v>
                </c:pt>
                <c:pt idx="59">
                  <c:v>41.649045480264199</c:v>
                </c:pt>
                <c:pt idx="60">
                  <c:v>42.244031844267973</c:v>
                </c:pt>
                <c:pt idx="61">
                  <c:v>43.252414531087673</c:v>
                </c:pt>
                <c:pt idx="62">
                  <c:v>43.354612412626075</c:v>
                </c:pt>
                <c:pt idx="63">
                  <c:v>43.289279964746896</c:v>
                </c:pt>
                <c:pt idx="64">
                  <c:v>43.353602817591998</c:v>
                </c:pt>
                <c:pt idx="65">
                  <c:v>43.419670484183875</c:v>
                </c:pt>
                <c:pt idx="66">
                  <c:v>44.924384156411506</c:v>
                </c:pt>
                <c:pt idx="67">
                  <c:v>46.060307530085801</c:v>
                </c:pt>
                <c:pt idx="68">
                  <c:v>46.16913997108626</c:v>
                </c:pt>
                <c:pt idx="69">
                  <c:v>45.554194518350457</c:v>
                </c:pt>
                <c:pt idx="70">
                  <c:v>46.250581108910758</c:v>
                </c:pt>
                <c:pt idx="71">
                  <c:v>46.578212143920744</c:v>
                </c:pt>
                <c:pt idx="72">
                  <c:v>46.943633813864643</c:v>
                </c:pt>
                <c:pt idx="73">
                  <c:v>48.064197962874204</c:v>
                </c:pt>
                <c:pt idx="74">
                  <c:v>47.109005088612015</c:v>
                </c:pt>
                <c:pt idx="75">
                  <c:v>47.62701174211545</c:v>
                </c:pt>
                <c:pt idx="76">
                  <c:v>47.912669936860958</c:v>
                </c:pt>
                <c:pt idx="77">
                  <c:v>47.409356217069003</c:v>
                </c:pt>
                <c:pt idx="78">
                  <c:v>47.308270169697849</c:v>
                </c:pt>
                <c:pt idx="79">
                  <c:v>48.246099314031071</c:v>
                </c:pt>
                <c:pt idx="80">
                  <c:v>47.901010295553824</c:v>
                </c:pt>
                <c:pt idx="81">
                  <c:v>48.408129279324051</c:v>
                </c:pt>
                <c:pt idx="82">
                  <c:v>48.046982388251799</c:v>
                </c:pt>
                <c:pt idx="83">
                  <c:v>48.131103162786225</c:v>
                </c:pt>
                <c:pt idx="84">
                  <c:v>48.385680898523276</c:v>
                </c:pt>
                <c:pt idx="85">
                  <c:v>48.927778443781087</c:v>
                </c:pt>
                <c:pt idx="86">
                  <c:v>48.455046284903972</c:v>
                </c:pt>
                <c:pt idx="87">
                  <c:v>48.481373395083217</c:v>
                </c:pt>
                <c:pt idx="88">
                  <c:v>48.285519493860065</c:v>
                </c:pt>
                <c:pt idx="89">
                  <c:v>47.633929689051158</c:v>
                </c:pt>
                <c:pt idx="90">
                  <c:v>46.554712930307424</c:v>
                </c:pt>
                <c:pt idx="91">
                  <c:v>47.15077220495526</c:v>
                </c:pt>
                <c:pt idx="92">
                  <c:v>46.801229811060963</c:v>
                </c:pt>
                <c:pt idx="93">
                  <c:v>46.787271794415851</c:v>
                </c:pt>
                <c:pt idx="94">
                  <c:v>47.27161208214271</c:v>
                </c:pt>
                <c:pt idx="95">
                  <c:v>47.176661928749596</c:v>
                </c:pt>
                <c:pt idx="96">
                  <c:v>47.202294453568257</c:v>
                </c:pt>
                <c:pt idx="97">
                  <c:v>46.929089907928031</c:v>
                </c:pt>
                <c:pt idx="98">
                  <c:v>47.315678468511145</c:v>
                </c:pt>
                <c:pt idx="99">
                  <c:v>47.246341307801138</c:v>
                </c:pt>
                <c:pt idx="100">
                  <c:v>47.621411495478846</c:v>
                </c:pt>
                <c:pt idx="101">
                  <c:v>47.093519536077387</c:v>
                </c:pt>
                <c:pt idx="102">
                  <c:v>47.495507674900608</c:v>
                </c:pt>
                <c:pt idx="103">
                  <c:v>48.629245283508638</c:v>
                </c:pt>
                <c:pt idx="104">
                  <c:v>48.345101112402993</c:v>
                </c:pt>
                <c:pt idx="105">
                  <c:v>47.384325773475631</c:v>
                </c:pt>
                <c:pt idx="106">
                  <c:v>46.95380379029811</c:v>
                </c:pt>
                <c:pt idx="107">
                  <c:v>46.823158815923335</c:v>
                </c:pt>
                <c:pt idx="108">
                  <c:v>45.892629450053889</c:v>
                </c:pt>
                <c:pt idx="109">
                  <c:v>46.035840492309376</c:v>
                </c:pt>
                <c:pt idx="110">
                  <c:v>46.060839591137679</c:v>
                </c:pt>
                <c:pt idx="111">
                  <c:v>45.691297038544022</c:v>
                </c:pt>
                <c:pt idx="112">
                  <c:v>45.771293473394103</c:v>
                </c:pt>
                <c:pt idx="113">
                  <c:v>45.810638424803898</c:v>
                </c:pt>
                <c:pt idx="114">
                  <c:v>45.741604913012459</c:v>
                </c:pt>
                <c:pt idx="115">
                  <c:v>45.117427503025418</c:v>
                </c:pt>
                <c:pt idx="116">
                  <c:v>45.164609126557998</c:v>
                </c:pt>
                <c:pt idx="117">
                  <c:v>45.310429701959272</c:v>
                </c:pt>
                <c:pt idx="118">
                  <c:v>45.357813157856746</c:v>
                </c:pt>
                <c:pt idx="119">
                  <c:v>43.582621829126573</c:v>
                </c:pt>
                <c:pt idx="120">
                  <c:v>43.406557788176087</c:v>
                </c:pt>
                <c:pt idx="121">
                  <c:v>44.756173450497521</c:v>
                </c:pt>
                <c:pt idx="122">
                  <c:v>45.287904285464315</c:v>
                </c:pt>
                <c:pt idx="123">
                  <c:v>45.165172837536225</c:v>
                </c:pt>
                <c:pt idx="124">
                  <c:v>45.029988243589699</c:v>
                </c:pt>
                <c:pt idx="125">
                  <c:v>44.530822679629253</c:v>
                </c:pt>
                <c:pt idx="126">
                  <c:v>44.83478733955846</c:v>
                </c:pt>
                <c:pt idx="127">
                  <c:v>45.309444797781246</c:v>
                </c:pt>
                <c:pt idx="128">
                  <c:v>45.430593045903656</c:v>
                </c:pt>
                <c:pt idx="129">
                  <c:v>45.105642449151667</c:v>
                </c:pt>
                <c:pt idx="130">
                  <c:v>44.84700917822763</c:v>
                </c:pt>
                <c:pt idx="131">
                  <c:v>45.622741228878056</c:v>
                </c:pt>
                <c:pt idx="132">
                  <c:v>44.010676543111892</c:v>
                </c:pt>
                <c:pt idx="133">
                  <c:v>43.892685453183979</c:v>
                </c:pt>
                <c:pt idx="134">
                  <c:v>43.835991206925662</c:v>
                </c:pt>
                <c:pt idx="135">
                  <c:v>43.557244234915899</c:v>
                </c:pt>
                <c:pt idx="136">
                  <c:v>43.544253705767403</c:v>
                </c:pt>
                <c:pt idx="137">
                  <c:v>43.73687057559534</c:v>
                </c:pt>
                <c:pt idx="138">
                  <c:v>44.11219368056156</c:v>
                </c:pt>
                <c:pt idx="139">
                  <c:v>44.742367875998148</c:v>
                </c:pt>
                <c:pt idx="140">
                  <c:v>45.03136731618369</c:v>
                </c:pt>
                <c:pt idx="141">
                  <c:v>45.152811133109751</c:v>
                </c:pt>
                <c:pt idx="142">
                  <c:v>45.444461704139819</c:v>
                </c:pt>
                <c:pt idx="143">
                  <c:v>45.395909928814881</c:v>
                </c:pt>
                <c:pt idx="144">
                  <c:v>45.302612404005217</c:v>
                </c:pt>
                <c:pt idx="145">
                  <c:v>45.45217533699963</c:v>
                </c:pt>
                <c:pt idx="146">
                  <c:v>45.191555065571876</c:v>
                </c:pt>
                <c:pt idx="147">
                  <c:v>45.419220330385841</c:v>
                </c:pt>
                <c:pt idx="148">
                  <c:v>45.648032523486016</c:v>
                </c:pt>
                <c:pt idx="149">
                  <c:v>45.85974718089976</c:v>
                </c:pt>
                <c:pt idx="150">
                  <c:v>45.714659660158716</c:v>
                </c:pt>
                <c:pt idx="151">
                  <c:v>46.563338573217905</c:v>
                </c:pt>
                <c:pt idx="152">
                  <c:v>46.329903965212985</c:v>
                </c:pt>
                <c:pt idx="153">
                  <c:v>47.226294898014615</c:v>
                </c:pt>
                <c:pt idx="154">
                  <c:v>48.012480297893951</c:v>
                </c:pt>
                <c:pt idx="155">
                  <c:v>47.870178933644119</c:v>
                </c:pt>
                <c:pt idx="156">
                  <c:v>48.229996875117692</c:v>
                </c:pt>
                <c:pt idx="157">
                  <c:v>48.215604157458756</c:v>
                </c:pt>
                <c:pt idx="158">
                  <c:v>48.201784838411051</c:v>
                </c:pt>
                <c:pt idx="159">
                  <c:v>48.274795721232046</c:v>
                </c:pt>
                <c:pt idx="160">
                  <c:v>47.489839693244534</c:v>
                </c:pt>
                <c:pt idx="161">
                  <c:v>47.80134132510242</c:v>
                </c:pt>
                <c:pt idx="162">
                  <c:v>47.70532715314382</c:v>
                </c:pt>
                <c:pt idx="163">
                  <c:v>48.035604965059797</c:v>
                </c:pt>
                <c:pt idx="164">
                  <c:v>47.940641660351275</c:v>
                </c:pt>
                <c:pt idx="165">
                  <c:v>47.694722153401614</c:v>
                </c:pt>
                <c:pt idx="166">
                  <c:v>47.767405363022768</c:v>
                </c:pt>
                <c:pt idx="167">
                  <c:v>47.716371810284492</c:v>
                </c:pt>
                <c:pt idx="168">
                  <c:v>47.394398991051808</c:v>
                </c:pt>
                <c:pt idx="169">
                  <c:v>47.38081504178524</c:v>
                </c:pt>
                <c:pt idx="170">
                  <c:v>48.297539000982255</c:v>
                </c:pt>
                <c:pt idx="171">
                  <c:v>48.272598366331614</c:v>
                </c:pt>
                <c:pt idx="172">
                  <c:v>48.357114149873475</c:v>
                </c:pt>
                <c:pt idx="173">
                  <c:v>48.330219203182772</c:v>
                </c:pt>
                <c:pt idx="174">
                  <c:v>48.728349870346392</c:v>
                </c:pt>
                <c:pt idx="175">
                  <c:v>48.959563867358725</c:v>
                </c:pt>
                <c:pt idx="176">
                  <c:v>49.868483451485353</c:v>
                </c:pt>
                <c:pt idx="177">
                  <c:v>49.756261829091017</c:v>
                </c:pt>
                <c:pt idx="178">
                  <c:v>50.440724723427202</c:v>
                </c:pt>
                <c:pt idx="179">
                  <c:v>50.974731186016413</c:v>
                </c:pt>
                <c:pt idx="180">
                  <c:v>50.824451907755751</c:v>
                </c:pt>
                <c:pt idx="181">
                  <c:v>50.976484369340426</c:v>
                </c:pt>
                <c:pt idx="182">
                  <c:v>50.580845983190329</c:v>
                </c:pt>
                <c:pt idx="183">
                  <c:v>51.276652118276331</c:v>
                </c:pt>
                <c:pt idx="184">
                  <c:v>51.322708991436464</c:v>
                </c:pt>
                <c:pt idx="185">
                  <c:v>51.476231901970223</c:v>
                </c:pt>
                <c:pt idx="186">
                  <c:v>50.848472976336453</c:v>
                </c:pt>
                <c:pt idx="187">
                  <c:v>50.696277606757484</c:v>
                </c:pt>
                <c:pt idx="188">
                  <c:v>50.456224205837657</c:v>
                </c:pt>
                <c:pt idx="189">
                  <c:v>50.805547275664836</c:v>
                </c:pt>
                <c:pt idx="190">
                  <c:v>51.357236337888239</c:v>
                </c:pt>
                <c:pt idx="191">
                  <c:v>52.57252589189612</c:v>
                </c:pt>
                <c:pt idx="192">
                  <c:v>52.850595450332591</c:v>
                </c:pt>
                <c:pt idx="193">
                  <c:v>53.329694332601903</c:v>
                </c:pt>
                <c:pt idx="194">
                  <c:v>53.302155115285821</c:v>
                </c:pt>
                <c:pt idx="195">
                  <c:v>52.711291085419752</c:v>
                </c:pt>
                <c:pt idx="196">
                  <c:v>53.057041951215581</c:v>
                </c:pt>
                <c:pt idx="197">
                  <c:v>52.970394631752512</c:v>
                </c:pt>
                <c:pt idx="198">
                  <c:v>53.092130672273633</c:v>
                </c:pt>
                <c:pt idx="199">
                  <c:v>52.758582733059676</c:v>
                </c:pt>
                <c:pt idx="200">
                  <c:v>52.415386748397552</c:v>
                </c:pt>
                <c:pt idx="201">
                  <c:v>52.655274101937131</c:v>
                </c:pt>
                <c:pt idx="202">
                  <c:v>51.895823033159196</c:v>
                </c:pt>
                <c:pt idx="203">
                  <c:v>51.97490840809543</c:v>
                </c:pt>
                <c:pt idx="204">
                  <c:v>51.810474213289964</c:v>
                </c:pt>
                <c:pt idx="205">
                  <c:v>49.979768000065405</c:v>
                </c:pt>
                <c:pt idx="206">
                  <c:v>51.164935665589582</c:v>
                </c:pt>
                <c:pt idx="207">
                  <c:v>51.281153577379676</c:v>
                </c:pt>
                <c:pt idx="208">
                  <c:v>51.376168949280597</c:v>
                </c:pt>
                <c:pt idx="209">
                  <c:v>51.666948576935141</c:v>
                </c:pt>
                <c:pt idx="210">
                  <c:v>51.851858622543013</c:v>
                </c:pt>
                <c:pt idx="211">
                  <c:v>51.838355534360062</c:v>
                </c:pt>
                <c:pt idx="212">
                  <c:v>51.780142894793123</c:v>
                </c:pt>
                <c:pt idx="213">
                  <c:v>52.52787059002479</c:v>
                </c:pt>
                <c:pt idx="214">
                  <c:v>52.869926372462665</c:v>
                </c:pt>
                <c:pt idx="215">
                  <c:v>53.230813241899263</c:v>
                </c:pt>
                <c:pt idx="216">
                  <c:v>53.554942190507553</c:v>
                </c:pt>
                <c:pt idx="217">
                  <c:v>53.171880705788659</c:v>
                </c:pt>
                <c:pt idx="218">
                  <c:v>51.56552399932221</c:v>
                </c:pt>
                <c:pt idx="219">
                  <c:v>50.852916052257186</c:v>
                </c:pt>
                <c:pt idx="220">
                  <c:v>50.929942583690483</c:v>
                </c:pt>
                <c:pt idx="221">
                  <c:v>52.058042316052209</c:v>
                </c:pt>
                <c:pt idx="222">
                  <c:v>52.502407395314947</c:v>
                </c:pt>
                <c:pt idx="223">
                  <c:v>52.362921722107409</c:v>
                </c:pt>
                <c:pt idx="224">
                  <c:v>53.376039476073444</c:v>
                </c:pt>
                <c:pt idx="225">
                  <c:v>53.176981257462621</c:v>
                </c:pt>
                <c:pt idx="226">
                  <c:v>52.986610202841625</c:v>
                </c:pt>
                <c:pt idx="227">
                  <c:v>53.03215743224235</c:v>
                </c:pt>
                <c:pt idx="228">
                  <c:v>52.267270546200393</c:v>
                </c:pt>
                <c:pt idx="229">
                  <c:v>52.238200874038988</c:v>
                </c:pt>
                <c:pt idx="230">
                  <c:v>52.266583487934142</c:v>
                </c:pt>
                <c:pt idx="231">
                  <c:v>52.161600393410311</c:v>
                </c:pt>
                <c:pt idx="232">
                  <c:v>52.409105021611559</c:v>
                </c:pt>
                <c:pt idx="233">
                  <c:v>52.780361963913407</c:v>
                </c:pt>
                <c:pt idx="234">
                  <c:v>52.921485926383767</c:v>
                </c:pt>
                <c:pt idx="235">
                  <c:v>53.499095064813332</c:v>
                </c:pt>
                <c:pt idx="236">
                  <c:v>54.196973906902215</c:v>
                </c:pt>
                <c:pt idx="237">
                  <c:v>54.324296476769632</c:v>
                </c:pt>
                <c:pt idx="238">
                  <c:v>54.88665979433452</c:v>
                </c:pt>
                <c:pt idx="239">
                  <c:v>54.945409229490345</c:v>
                </c:pt>
                <c:pt idx="240">
                  <c:v>54.667742179281859</c:v>
                </c:pt>
                <c:pt idx="241">
                  <c:v>56.562259069200323</c:v>
                </c:pt>
                <c:pt idx="242">
                  <c:v>56.830644640109945</c:v>
                </c:pt>
                <c:pt idx="243">
                  <c:v>56.784665154155157</c:v>
                </c:pt>
                <c:pt idx="244">
                  <c:v>56.738722868431729</c:v>
                </c:pt>
                <c:pt idx="245">
                  <c:v>56.223209202392596</c:v>
                </c:pt>
                <c:pt idx="246">
                  <c:v>56.355741649438571</c:v>
                </c:pt>
                <c:pt idx="247">
                  <c:v>55.763735025750265</c:v>
                </c:pt>
                <c:pt idx="248">
                  <c:v>55.894738318684674</c:v>
                </c:pt>
                <c:pt idx="249">
                  <c:v>56.075202692475557</c:v>
                </c:pt>
                <c:pt idx="250">
                  <c:v>57.402135622095933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movement'!$M$2:$M$252</c:f>
              <c:numCache>
                <c:formatCode>0.00</c:formatCode>
                <c:ptCount val="251"/>
                <c:pt idx="0">
                  <c:v>37.74</c:v>
                </c:pt>
                <c:pt idx="1">
                  <c:v>37.772413398225027</c:v>
                </c:pt>
                <c:pt idx="2">
                  <c:v>37.323523847695398</c:v>
                </c:pt>
                <c:pt idx="3">
                  <c:v>36.479631923262673</c:v>
                </c:pt>
                <c:pt idx="4">
                  <c:v>37.489374385213992</c:v>
                </c:pt>
                <c:pt idx="5">
                  <c:v>37.886267338475477</c:v>
                </c:pt>
                <c:pt idx="6">
                  <c:v>38.066517197950823</c:v>
                </c:pt>
                <c:pt idx="7">
                  <c:v>38.168299329496143</c:v>
                </c:pt>
                <c:pt idx="8">
                  <c:v>37.640833858021189</c:v>
                </c:pt>
                <c:pt idx="9">
                  <c:v>37.866837063413087</c:v>
                </c:pt>
                <c:pt idx="10">
                  <c:v>37.816761901996244</c:v>
                </c:pt>
                <c:pt idx="11">
                  <c:v>37.229612637272901</c:v>
                </c:pt>
                <c:pt idx="12">
                  <c:v>38.387172021793148</c:v>
                </c:pt>
                <c:pt idx="13">
                  <c:v>38.569101747014926</c:v>
                </c:pt>
                <c:pt idx="14">
                  <c:v>38.751893698422585</c:v>
                </c:pt>
                <c:pt idx="15">
                  <c:v>38.672250933922008</c:v>
                </c:pt>
                <c:pt idx="16">
                  <c:v>38.899534218870116</c:v>
                </c:pt>
                <c:pt idx="17">
                  <c:v>38.609325816759771</c:v>
                </c:pt>
                <c:pt idx="18">
                  <c:v>38.203742003102526</c:v>
                </c:pt>
                <c:pt idx="19">
                  <c:v>38.274527125924578</c:v>
                </c:pt>
                <c:pt idx="20">
                  <c:v>38.031144730597987</c:v>
                </c:pt>
                <c:pt idx="21">
                  <c:v>37.846690324938116</c:v>
                </c:pt>
                <c:pt idx="22">
                  <c:v>37.389664364747937</c:v>
                </c:pt>
                <c:pt idx="23">
                  <c:v>37.601282959603516</c:v>
                </c:pt>
                <c:pt idx="24">
                  <c:v>37.730599541210623</c:v>
                </c:pt>
                <c:pt idx="25">
                  <c:v>37.312349021208867</c:v>
                </c:pt>
                <c:pt idx="26">
                  <c:v>37.377675573332368</c:v>
                </c:pt>
                <c:pt idx="27">
                  <c:v>37.64245249592976</c:v>
                </c:pt>
                <c:pt idx="28">
                  <c:v>37.755053311053693</c:v>
                </c:pt>
                <c:pt idx="29">
                  <c:v>38.203606537872936</c:v>
                </c:pt>
                <c:pt idx="30">
                  <c:v>38.247951989454911</c:v>
                </c:pt>
                <c:pt idx="31">
                  <c:v>38.370505869992051</c:v>
                </c:pt>
                <c:pt idx="32">
                  <c:v>38.209285257092922</c:v>
                </c:pt>
                <c:pt idx="33">
                  <c:v>38.346031878949496</c:v>
                </c:pt>
                <c:pt idx="34">
                  <c:v>38.611512575979056</c:v>
                </c:pt>
                <c:pt idx="35">
                  <c:v>39.225065378556252</c:v>
                </c:pt>
                <c:pt idx="36">
                  <c:v>39.246365984246481</c:v>
                </c:pt>
                <c:pt idx="37">
                  <c:v>39.287407935602559</c:v>
                </c:pt>
                <c:pt idx="38">
                  <c:v>38.927385869755113</c:v>
                </c:pt>
                <c:pt idx="39">
                  <c:v>38.40889626950505</c:v>
                </c:pt>
                <c:pt idx="40">
                  <c:v>38.643025475658682</c:v>
                </c:pt>
                <c:pt idx="41">
                  <c:v>39.137788138457189</c:v>
                </c:pt>
                <c:pt idx="42">
                  <c:v>39.227734218637501</c:v>
                </c:pt>
                <c:pt idx="43">
                  <c:v>37.841635020449502</c:v>
                </c:pt>
                <c:pt idx="44">
                  <c:v>38.267577594731819</c:v>
                </c:pt>
                <c:pt idx="45">
                  <c:v>38.333197904982853</c:v>
                </c:pt>
                <c:pt idx="46">
                  <c:v>38.456962265697506</c:v>
                </c:pt>
                <c:pt idx="47">
                  <c:v>38.497157679615142</c:v>
                </c:pt>
                <c:pt idx="48">
                  <c:v>39.089958114899083</c:v>
                </c:pt>
                <c:pt idx="49">
                  <c:v>38.403021612461522</c:v>
                </c:pt>
                <c:pt idx="50">
                  <c:v>38.048054341635769</c:v>
                </c:pt>
                <c:pt idx="51">
                  <c:v>38.048054341635769</c:v>
                </c:pt>
                <c:pt idx="52">
                  <c:v>38.113298218757748</c:v>
                </c:pt>
                <c:pt idx="53">
                  <c:v>37.761008922686045</c:v>
                </c:pt>
                <c:pt idx="54">
                  <c:v>38.277975116270433</c:v>
                </c:pt>
                <c:pt idx="55">
                  <c:v>38.20230201884123</c:v>
                </c:pt>
                <c:pt idx="56">
                  <c:v>37.791272024786679</c:v>
                </c:pt>
                <c:pt idx="57">
                  <c:v>37.830792309257049</c:v>
                </c:pt>
                <c:pt idx="58">
                  <c:v>38.256612838804379</c:v>
                </c:pt>
                <c:pt idx="59">
                  <c:v>38.277398827850185</c:v>
                </c:pt>
                <c:pt idx="60">
                  <c:v>38.396846029866168</c:v>
                </c:pt>
                <c:pt idx="61">
                  <c:v>38.744919421638329</c:v>
                </c:pt>
                <c:pt idx="62">
                  <c:v>38.866110911853021</c:v>
                </c:pt>
                <c:pt idx="63">
                  <c:v>38.987395229592138</c:v>
                </c:pt>
                <c:pt idx="64">
                  <c:v>39.550390106553756</c:v>
                </c:pt>
                <c:pt idx="65">
                  <c:v>39.440344502473202</c:v>
                </c:pt>
                <c:pt idx="66">
                  <c:v>39.28994131135201</c:v>
                </c:pt>
                <c:pt idx="67">
                  <c:v>39.437221944872071</c:v>
                </c:pt>
                <c:pt idx="68">
                  <c:v>39.332447178812366</c:v>
                </c:pt>
                <c:pt idx="69">
                  <c:v>39.604757114971413</c:v>
                </c:pt>
                <c:pt idx="70">
                  <c:v>38.674515789646762</c:v>
                </c:pt>
                <c:pt idx="71">
                  <c:v>38.836378997471733</c:v>
                </c:pt>
                <c:pt idx="72">
                  <c:v>39.002630619892415</c:v>
                </c:pt>
                <c:pt idx="73">
                  <c:v>39.925567540783824</c:v>
                </c:pt>
                <c:pt idx="74">
                  <c:v>39.321738879150068</c:v>
                </c:pt>
                <c:pt idx="75">
                  <c:v>39.456972372649794</c:v>
                </c:pt>
                <c:pt idx="76">
                  <c:v>39.379122377833653</c:v>
                </c:pt>
                <c:pt idx="77">
                  <c:v>39.328258101964579</c:v>
                </c:pt>
                <c:pt idx="78">
                  <c:v>39.454273493494327</c:v>
                </c:pt>
                <c:pt idx="79">
                  <c:v>39.337337294639866</c:v>
                </c:pt>
                <c:pt idx="80">
                  <c:v>40.098436054912519</c:v>
                </c:pt>
                <c:pt idx="81">
                  <c:v>40.442536337496911</c:v>
                </c:pt>
                <c:pt idx="82">
                  <c:v>40.169644729281686</c:v>
                </c:pt>
                <c:pt idx="83">
                  <c:v>39.737447506556549</c:v>
                </c:pt>
                <c:pt idx="84">
                  <c:v>39.429037466207156</c:v>
                </c:pt>
                <c:pt idx="85">
                  <c:v>39.603450784400351</c:v>
                </c:pt>
                <c:pt idx="86">
                  <c:v>38.706176340120528</c:v>
                </c:pt>
                <c:pt idx="87">
                  <c:v>38.795130494306385</c:v>
                </c:pt>
                <c:pt idx="88">
                  <c:v>37.4243172076647</c:v>
                </c:pt>
                <c:pt idx="89">
                  <c:v>37.209728232850104</c:v>
                </c:pt>
                <c:pt idx="90">
                  <c:v>37.262582960453578</c:v>
                </c:pt>
                <c:pt idx="91">
                  <c:v>37.301530003004352</c:v>
                </c:pt>
                <c:pt idx="92">
                  <c:v>37.020849055913764</c:v>
                </c:pt>
                <c:pt idx="93">
                  <c:v>36.835253528355366</c:v>
                </c:pt>
                <c:pt idx="94">
                  <c:v>36.497702522368151</c:v>
                </c:pt>
                <c:pt idx="95">
                  <c:v>37.024745158070218</c:v>
                </c:pt>
                <c:pt idx="96">
                  <c:v>37.124596142854656</c:v>
                </c:pt>
                <c:pt idx="97">
                  <c:v>36.787291464668584</c:v>
                </c:pt>
                <c:pt idx="98">
                  <c:v>36.738643895950425</c:v>
                </c:pt>
                <c:pt idx="99">
                  <c:v>36.628680879201099</c:v>
                </c:pt>
                <c:pt idx="100">
                  <c:v>36.568270740312919</c:v>
                </c:pt>
                <c:pt idx="101">
                  <c:v>36.070397646043581</c:v>
                </c:pt>
                <c:pt idx="102">
                  <c:v>35.94585178431754</c:v>
                </c:pt>
                <c:pt idx="103">
                  <c:v>35.978138477536987</c:v>
                </c:pt>
                <c:pt idx="104">
                  <c:v>36.041129090570308</c:v>
                </c:pt>
                <c:pt idx="105">
                  <c:v>36.212600415413931</c:v>
                </c:pt>
                <c:pt idx="106">
                  <c:v>35.908052921775756</c:v>
                </c:pt>
                <c:pt idx="107">
                  <c:v>36.074593749550026</c:v>
                </c:pt>
                <c:pt idx="108">
                  <c:v>35.847957405316308</c:v>
                </c:pt>
                <c:pt idx="109">
                  <c:v>35.569734452319828</c:v>
                </c:pt>
                <c:pt idx="110">
                  <c:v>35.432521826836101</c:v>
                </c:pt>
                <c:pt idx="111">
                  <c:v>35.674382044084126</c:v>
                </c:pt>
                <c:pt idx="112">
                  <c:v>35.364088262467163</c:v>
                </c:pt>
                <c:pt idx="113">
                  <c:v>35.522057685914753</c:v>
                </c:pt>
                <c:pt idx="114">
                  <c:v>35.5725151542186</c:v>
                </c:pt>
                <c:pt idx="115">
                  <c:v>35.528146566561325</c:v>
                </c:pt>
                <c:pt idx="116">
                  <c:v>35.205346824900346</c:v>
                </c:pt>
                <c:pt idx="117">
                  <c:v>34.632902161080828</c:v>
                </c:pt>
                <c:pt idx="118">
                  <c:v>34.777850133295168</c:v>
                </c:pt>
                <c:pt idx="119">
                  <c:v>34.725442281979177</c:v>
                </c:pt>
                <c:pt idx="120">
                  <c:v>33.486923400265788</c:v>
                </c:pt>
                <c:pt idx="121">
                  <c:v>33.294911224805546</c:v>
                </c:pt>
                <c:pt idx="122">
                  <c:v>33.027788727873009</c:v>
                </c:pt>
                <c:pt idx="123">
                  <c:v>33.077815672326018</c:v>
                </c:pt>
                <c:pt idx="124">
                  <c:v>32.078513591316174</c:v>
                </c:pt>
                <c:pt idx="125">
                  <c:v>31.983437973084651</c:v>
                </c:pt>
                <c:pt idx="126">
                  <c:v>32.087834951631812</c:v>
                </c:pt>
                <c:pt idx="127">
                  <c:v>32.024524524236291</c:v>
                </c:pt>
                <c:pt idx="128">
                  <c:v>32.29354774772618</c:v>
                </c:pt>
                <c:pt idx="129">
                  <c:v>32.283910759439784</c:v>
                </c:pt>
                <c:pt idx="130">
                  <c:v>32.243643954626016</c:v>
                </c:pt>
                <c:pt idx="131">
                  <c:v>32.882835134343274</c:v>
                </c:pt>
                <c:pt idx="132">
                  <c:v>33.083279115655934</c:v>
                </c:pt>
                <c:pt idx="133">
                  <c:v>32.826513367295625</c:v>
                </c:pt>
                <c:pt idx="134">
                  <c:v>33.02361041543309</c:v>
                </c:pt>
                <c:pt idx="135">
                  <c:v>32.979939944108793</c:v>
                </c:pt>
                <c:pt idx="136">
                  <c:v>32.905723482912492</c:v>
                </c:pt>
                <c:pt idx="137">
                  <c:v>33.356218506785694</c:v>
                </c:pt>
                <c:pt idx="138">
                  <c:v>32.986458791716309</c:v>
                </c:pt>
                <c:pt idx="139">
                  <c:v>33.094129725457819</c:v>
                </c:pt>
                <c:pt idx="140">
                  <c:v>33.271103681208928</c:v>
                </c:pt>
                <c:pt idx="141">
                  <c:v>34.008059610355609</c:v>
                </c:pt>
                <c:pt idx="142">
                  <c:v>33.960268632825596</c:v>
                </c:pt>
                <c:pt idx="143">
                  <c:v>34.363737486475507</c:v>
                </c:pt>
                <c:pt idx="144">
                  <c:v>34.444932980667751</c:v>
                </c:pt>
                <c:pt idx="145">
                  <c:v>34.647371611174165</c:v>
                </c:pt>
                <c:pt idx="146">
                  <c:v>34.708032314315986</c:v>
                </c:pt>
                <c:pt idx="147">
                  <c:v>34.334598213178246</c:v>
                </c:pt>
                <c:pt idx="148">
                  <c:v>34.137427458625929</c:v>
                </c:pt>
                <c:pt idx="149">
                  <c:v>33.979829691440685</c:v>
                </c:pt>
                <c:pt idx="150">
                  <c:v>34.070684851043467</c:v>
                </c:pt>
                <c:pt idx="151">
                  <c:v>34.455664340885761</c:v>
                </c:pt>
                <c:pt idx="152">
                  <c:v>34.364124318726127</c:v>
                </c:pt>
                <c:pt idx="153">
                  <c:v>34.27199529910488</c:v>
                </c:pt>
                <c:pt idx="154">
                  <c:v>34.324223271215672</c:v>
                </c:pt>
                <c:pt idx="155">
                  <c:v>34.443266820133182</c:v>
                </c:pt>
                <c:pt idx="156">
                  <c:v>34.397718993076666</c:v>
                </c:pt>
                <c:pt idx="157">
                  <c:v>34.036377328719858</c:v>
                </c:pt>
                <c:pt idx="158">
                  <c:v>34.243629003569517</c:v>
                </c:pt>
                <c:pt idx="159">
                  <c:v>34.085540949693076</c:v>
                </c:pt>
                <c:pt idx="160">
                  <c:v>34.326996965865632</c:v>
                </c:pt>
                <c:pt idx="161">
                  <c:v>34.182765886177123</c:v>
                </c:pt>
                <c:pt idx="162">
                  <c:v>33.823682264378931</c:v>
                </c:pt>
                <c:pt idx="163">
                  <c:v>33.73559975848211</c:v>
                </c:pt>
                <c:pt idx="164">
                  <c:v>33.770878817053074</c:v>
                </c:pt>
                <c:pt idx="165">
                  <c:v>33.670787297144798</c:v>
                </c:pt>
                <c:pt idx="166">
                  <c:v>33.850844983225784</c:v>
                </c:pt>
                <c:pt idx="167">
                  <c:v>34.057189664623067</c:v>
                </c:pt>
                <c:pt idx="168">
                  <c:v>34.409748563842761</c:v>
                </c:pt>
                <c:pt idx="169">
                  <c:v>34.460877462154571</c:v>
                </c:pt>
                <c:pt idx="170">
                  <c:v>34.001879094285705</c:v>
                </c:pt>
                <c:pt idx="171">
                  <c:v>34.590019705646327</c:v>
                </c:pt>
                <c:pt idx="172">
                  <c:v>34.832851357246021</c:v>
                </c:pt>
                <c:pt idx="173">
                  <c:v>35.246687029702436</c:v>
                </c:pt>
                <c:pt idx="174">
                  <c:v>35.785502839501753</c:v>
                </c:pt>
                <c:pt idx="175">
                  <c:v>35.866787343396133</c:v>
                </c:pt>
                <c:pt idx="176">
                  <c:v>35.904275493219387</c:v>
                </c:pt>
                <c:pt idx="177">
                  <c:v>36.054544503375155</c:v>
                </c:pt>
                <c:pt idx="178">
                  <c:v>35.915837612492716</c:v>
                </c:pt>
                <c:pt idx="179">
                  <c:v>36.30584177215453</c:v>
                </c:pt>
                <c:pt idx="180">
                  <c:v>36.478909873822637</c:v>
                </c:pt>
                <c:pt idx="181">
                  <c:v>36.640273379604814</c:v>
                </c:pt>
                <c:pt idx="182">
                  <c:v>36.80235067264347</c:v>
                </c:pt>
                <c:pt idx="183">
                  <c:v>37.732906563841979</c:v>
                </c:pt>
                <c:pt idx="184">
                  <c:v>37.486669448291735</c:v>
                </c:pt>
                <c:pt idx="185">
                  <c:v>37.520340109472841</c:v>
                </c:pt>
                <c:pt idx="186">
                  <c:v>36.742199580746735</c:v>
                </c:pt>
                <c:pt idx="187">
                  <c:v>37.044871421953246</c:v>
                </c:pt>
                <c:pt idx="188">
                  <c:v>36.442515789075955</c:v>
                </c:pt>
                <c:pt idx="189">
                  <c:v>36.090414187249131</c:v>
                </c:pt>
                <c:pt idx="190">
                  <c:v>36.215583253794499</c:v>
                </c:pt>
                <c:pt idx="191">
                  <c:v>36.282684652094275</c:v>
                </c:pt>
                <c:pt idx="192">
                  <c:v>36.755980843781323</c:v>
                </c:pt>
                <c:pt idx="193">
                  <c:v>37.685364263204718</c:v>
                </c:pt>
                <c:pt idx="194">
                  <c:v>37.946270966771628</c:v>
                </c:pt>
                <c:pt idx="195">
                  <c:v>37.159296987668149</c:v>
                </c:pt>
                <c:pt idx="196">
                  <c:v>37.456670488069634</c:v>
                </c:pt>
                <c:pt idx="197">
                  <c:v>37.446916146796703</c:v>
                </c:pt>
                <c:pt idx="198">
                  <c:v>37.486055855337909</c:v>
                </c:pt>
                <c:pt idx="199">
                  <c:v>36.945391588193615</c:v>
                </c:pt>
                <c:pt idx="200">
                  <c:v>37.532469043567644</c:v>
                </c:pt>
                <c:pt idx="201">
                  <c:v>37.649868070916931</c:v>
                </c:pt>
                <c:pt idx="202">
                  <c:v>37.285941402393128</c:v>
                </c:pt>
                <c:pt idx="203">
                  <c:v>37.623944270630126</c:v>
                </c:pt>
                <c:pt idx="204">
                  <c:v>38.457315747386552</c:v>
                </c:pt>
                <c:pt idx="205">
                  <c:v>37.098439034680844</c:v>
                </c:pt>
                <c:pt idx="206">
                  <c:v>36.585758459958704</c:v>
                </c:pt>
                <c:pt idx="207">
                  <c:v>36.705177849590619</c:v>
                </c:pt>
                <c:pt idx="208">
                  <c:v>37.575565842279822</c:v>
                </c:pt>
                <c:pt idx="209">
                  <c:v>37.171279090211023</c:v>
                </c:pt>
                <c:pt idx="210">
                  <c:v>37.415097855859393</c:v>
                </c:pt>
                <c:pt idx="211">
                  <c:v>38.062277926879666</c:v>
                </c:pt>
                <c:pt idx="212">
                  <c:v>38.38890514427311</c:v>
                </c:pt>
                <c:pt idx="213">
                  <c:v>38.168785275326591</c:v>
                </c:pt>
                <c:pt idx="214">
                  <c:v>38.112852119882092</c:v>
                </c:pt>
                <c:pt idx="215">
                  <c:v>38.202906115439696</c:v>
                </c:pt>
                <c:pt idx="216">
                  <c:v>37.687376316861936</c:v>
                </c:pt>
                <c:pt idx="217">
                  <c:v>37.586337774457483</c:v>
                </c:pt>
                <c:pt idx="218">
                  <c:v>37.984257260877932</c:v>
                </c:pt>
                <c:pt idx="219">
                  <c:v>37.930878596936282</c:v>
                </c:pt>
                <c:pt idx="220">
                  <c:v>37.689681414815865</c:v>
                </c:pt>
                <c:pt idx="221">
                  <c:v>38.384371271203641</c:v>
                </c:pt>
                <c:pt idx="222">
                  <c:v>38.30848783541213</c:v>
                </c:pt>
                <c:pt idx="223">
                  <c:v>36.954869908449844</c:v>
                </c:pt>
                <c:pt idx="224">
                  <c:v>37.236048266448918</c:v>
                </c:pt>
                <c:pt idx="225">
                  <c:v>37.490219244376895</c:v>
                </c:pt>
                <c:pt idx="226">
                  <c:v>36.307429228779654</c:v>
                </c:pt>
                <c:pt idx="227">
                  <c:v>36.46803419440387</c:v>
                </c:pt>
                <c:pt idx="228">
                  <c:v>36.195965899906675</c:v>
                </c:pt>
                <c:pt idx="229">
                  <c:v>35.867098520918312</c:v>
                </c:pt>
                <c:pt idx="230">
                  <c:v>36.376574352181358</c:v>
                </c:pt>
                <c:pt idx="231">
                  <c:v>36.237854649459635</c:v>
                </c:pt>
                <c:pt idx="232">
                  <c:v>37.095367423811446</c:v>
                </c:pt>
                <c:pt idx="233">
                  <c:v>37.182513940860332</c:v>
                </c:pt>
                <c:pt idx="234">
                  <c:v>37.65894136891805</c:v>
                </c:pt>
                <c:pt idx="235">
                  <c:v>37.211400326562796</c:v>
                </c:pt>
                <c:pt idx="236">
                  <c:v>37.310896049361091</c:v>
                </c:pt>
                <c:pt idx="237">
                  <c:v>37.705899486060311</c:v>
                </c:pt>
                <c:pt idx="238">
                  <c:v>37.934684198342097</c:v>
                </c:pt>
                <c:pt idx="239">
                  <c:v>38.057161899011824</c:v>
                </c:pt>
                <c:pt idx="240">
                  <c:v>38.38374521377942</c:v>
                </c:pt>
                <c:pt idx="241">
                  <c:v>39.299981246162901</c:v>
                </c:pt>
                <c:pt idx="242">
                  <c:v>37.761878302693233</c:v>
                </c:pt>
                <c:pt idx="243">
                  <c:v>37.175581169758949</c:v>
                </c:pt>
                <c:pt idx="244">
                  <c:v>36.984882833749921</c:v>
                </c:pt>
                <c:pt idx="245">
                  <c:v>37.040903559035826</c:v>
                </c:pt>
                <c:pt idx="246">
                  <c:v>36.630298443737296</c:v>
                </c:pt>
                <c:pt idx="247">
                  <c:v>36.803901753897193</c:v>
                </c:pt>
                <c:pt idx="248">
                  <c:v>36.989311838299699</c:v>
                </c:pt>
                <c:pt idx="249">
                  <c:v>37.021080500056044</c:v>
                </c:pt>
                <c:pt idx="250">
                  <c:v>36.948036605613318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movement'!$N$2:$N$252</c:f>
              <c:numCache>
                <c:formatCode>0.00</c:formatCode>
                <c:ptCount val="251"/>
                <c:pt idx="0">
                  <c:v>37.74</c:v>
                </c:pt>
                <c:pt idx="1">
                  <c:v>37.983769817968295</c:v>
                </c:pt>
                <c:pt idx="2">
                  <c:v>38.412964957154372</c:v>
                </c:pt>
                <c:pt idx="3">
                  <c:v>38.402267946584296</c:v>
                </c:pt>
                <c:pt idx="4">
                  <c:v>38.390808003896566</c:v>
                </c:pt>
                <c:pt idx="5">
                  <c:v>38.170677224057705</c:v>
                </c:pt>
                <c:pt idx="6">
                  <c:v>37.974874377083339</c:v>
                </c:pt>
                <c:pt idx="7">
                  <c:v>38.79929498771201</c:v>
                </c:pt>
                <c:pt idx="8">
                  <c:v>38.446774419964484</c:v>
                </c:pt>
                <c:pt idx="9">
                  <c:v>38.754451174242291</c:v>
                </c:pt>
                <c:pt idx="10">
                  <c:v>38.639589137567</c:v>
                </c:pt>
                <c:pt idx="11">
                  <c:v>38.44432367521901</c:v>
                </c:pt>
                <c:pt idx="12">
                  <c:v>38.716656546590094</c:v>
                </c:pt>
                <c:pt idx="13">
                  <c:v>37.84126562867921</c:v>
                </c:pt>
                <c:pt idx="14">
                  <c:v>37.55652336006694</c:v>
                </c:pt>
                <c:pt idx="15">
                  <c:v>38.445240389621553</c:v>
                </c:pt>
                <c:pt idx="16">
                  <c:v>38.535865628884672</c:v>
                </c:pt>
                <c:pt idx="17">
                  <c:v>39.148216370384752</c:v>
                </c:pt>
                <c:pt idx="18">
                  <c:v>39.070975562024906</c:v>
                </c:pt>
                <c:pt idx="19">
                  <c:v>39.163075818719044</c:v>
                </c:pt>
                <c:pt idx="20">
                  <c:v>39.047618637649705</c:v>
                </c:pt>
                <c:pt idx="21">
                  <c:v>39.005901096370167</c:v>
                </c:pt>
                <c:pt idx="22">
                  <c:v>38.371658802120244</c:v>
                </c:pt>
                <c:pt idx="23">
                  <c:v>38.899511491986587</c:v>
                </c:pt>
                <c:pt idx="24">
                  <c:v>38.512350298509503</c:v>
                </c:pt>
                <c:pt idx="25">
                  <c:v>39.423685494004474</c:v>
                </c:pt>
                <c:pt idx="26">
                  <c:v>39.611249861504938</c:v>
                </c:pt>
                <c:pt idx="27">
                  <c:v>39.680601334854515</c:v>
                </c:pt>
                <c:pt idx="28">
                  <c:v>40.448341567413323</c:v>
                </c:pt>
                <c:pt idx="29">
                  <c:v>40.72837716397531</c:v>
                </c:pt>
                <c:pt idx="30">
                  <c:v>39.497946700872951</c:v>
                </c:pt>
                <c:pt idx="31">
                  <c:v>39.696928800121682</c:v>
                </c:pt>
                <c:pt idx="32">
                  <c:v>39.429068281902239</c:v>
                </c:pt>
                <c:pt idx="33">
                  <c:v>39.220390761747325</c:v>
                </c:pt>
                <c:pt idx="34">
                  <c:v>38.939859768678431</c:v>
                </c:pt>
                <c:pt idx="35">
                  <c:v>38.714477786328807</c:v>
                </c:pt>
                <c:pt idx="36">
                  <c:v>38.403874526151959</c:v>
                </c:pt>
                <c:pt idx="37">
                  <c:v>38.523999250975706</c:v>
                </c:pt>
                <c:pt idx="38">
                  <c:v>38.330868025005024</c:v>
                </c:pt>
                <c:pt idx="39">
                  <c:v>38.281203775166972</c:v>
                </c:pt>
                <c:pt idx="40">
                  <c:v>38.032183525890311</c:v>
                </c:pt>
                <c:pt idx="41">
                  <c:v>37.525617487807153</c:v>
                </c:pt>
                <c:pt idx="42">
                  <c:v>37.636870430255442</c:v>
                </c:pt>
                <c:pt idx="43">
                  <c:v>36.784151757239172</c:v>
                </c:pt>
                <c:pt idx="44">
                  <c:v>36.710266803924775</c:v>
                </c:pt>
                <c:pt idx="45">
                  <c:v>36.658678458219427</c:v>
                </c:pt>
                <c:pt idx="46">
                  <c:v>36.895463815260186</c:v>
                </c:pt>
                <c:pt idx="47">
                  <c:v>36.786111521794687</c:v>
                </c:pt>
                <c:pt idx="48">
                  <c:v>36.621249952381206</c:v>
                </c:pt>
                <c:pt idx="49">
                  <c:v>36.437657723189091</c:v>
                </c:pt>
                <c:pt idx="50">
                  <c:v>36.49179985947913</c:v>
                </c:pt>
                <c:pt idx="51">
                  <c:v>35.932350534037951</c:v>
                </c:pt>
                <c:pt idx="52">
                  <c:v>35.836017154590131</c:v>
                </c:pt>
                <c:pt idx="53">
                  <c:v>36.345051489172377</c:v>
                </c:pt>
                <c:pt idx="54">
                  <c:v>36.247611672847519</c:v>
                </c:pt>
                <c:pt idx="55">
                  <c:v>36.96617666195683</c:v>
                </c:pt>
                <c:pt idx="56">
                  <c:v>37.581559859892444</c:v>
                </c:pt>
                <c:pt idx="57">
                  <c:v>37.039518131144</c:v>
                </c:pt>
                <c:pt idx="58">
                  <c:v>37.441724152311401</c:v>
                </c:pt>
                <c:pt idx="59">
                  <c:v>37.565334994676249</c:v>
                </c:pt>
                <c:pt idx="60">
                  <c:v>37.508726593539009</c:v>
                </c:pt>
                <c:pt idx="61">
                  <c:v>37.849215766130435</c:v>
                </c:pt>
                <c:pt idx="62">
                  <c:v>37.905455314074175</c:v>
                </c:pt>
                <c:pt idx="63">
                  <c:v>37.324333487042914</c:v>
                </c:pt>
                <c:pt idx="64">
                  <c:v>37.173551530755915</c:v>
                </c:pt>
                <c:pt idx="65">
                  <c:v>37.910472155814958</c:v>
                </c:pt>
                <c:pt idx="66">
                  <c:v>38.035630532030922</c:v>
                </c:pt>
                <c:pt idx="67">
                  <c:v>38.069794272029753</c:v>
                </c:pt>
                <c:pt idx="68">
                  <c:v>37.92461758516076</c:v>
                </c:pt>
                <c:pt idx="69">
                  <c:v>37.882029581134752</c:v>
                </c:pt>
                <c:pt idx="70">
                  <c:v>38.044195803656727</c:v>
                </c:pt>
                <c:pt idx="71">
                  <c:v>38.480107528705794</c:v>
                </c:pt>
                <c:pt idx="72">
                  <c:v>38.61356454903656</c:v>
                </c:pt>
                <c:pt idx="73">
                  <c:v>39.25637213644751</c:v>
                </c:pt>
                <c:pt idx="74">
                  <c:v>39.031278259518338</c:v>
                </c:pt>
                <c:pt idx="75">
                  <c:v>39.021113864138258</c:v>
                </c:pt>
                <c:pt idx="76">
                  <c:v>38.489845573128875</c:v>
                </c:pt>
                <c:pt idx="77">
                  <c:v>38.923084356238746</c:v>
                </c:pt>
                <c:pt idx="78">
                  <c:v>38.634536206391068</c:v>
                </c:pt>
                <c:pt idx="79">
                  <c:v>38.886120105809809</c:v>
                </c:pt>
                <c:pt idx="80">
                  <c:v>38.975487804990067</c:v>
                </c:pt>
                <c:pt idx="81">
                  <c:v>39.838796010948208</c:v>
                </c:pt>
                <c:pt idx="82">
                  <c:v>40.167166836882643</c:v>
                </c:pt>
                <c:pt idx="83">
                  <c:v>40.237491611035331</c:v>
                </c:pt>
                <c:pt idx="84">
                  <c:v>40.158101624298666</c:v>
                </c:pt>
                <c:pt idx="85">
                  <c:v>39.870863483382088</c:v>
                </c:pt>
                <c:pt idx="86">
                  <c:v>40.754004287060077</c:v>
                </c:pt>
                <c:pt idx="87">
                  <c:v>40.437704552294839</c:v>
                </c:pt>
                <c:pt idx="88">
                  <c:v>41.00061578043757</c:v>
                </c:pt>
                <c:pt idx="89">
                  <c:v>41.194931495036805</c:v>
                </c:pt>
                <c:pt idx="90">
                  <c:v>41.292038457701899</c:v>
                </c:pt>
                <c:pt idx="91">
                  <c:v>39.920969112122421</c:v>
                </c:pt>
                <c:pt idx="92">
                  <c:v>40.249826757059004</c:v>
                </c:pt>
                <c:pt idx="93">
                  <c:v>40.587946941510104</c:v>
                </c:pt>
                <c:pt idx="94">
                  <c:v>40.480114988955613</c:v>
                </c:pt>
                <c:pt idx="95">
                  <c:v>40.694012558249959</c:v>
                </c:pt>
                <c:pt idx="96">
                  <c:v>42.104268241708134</c:v>
                </c:pt>
                <c:pt idx="97">
                  <c:v>42.092543299284934</c:v>
                </c:pt>
                <c:pt idx="98">
                  <c:v>42.287767669134745</c:v>
                </c:pt>
                <c:pt idx="99">
                  <c:v>42.325750693987267</c:v>
                </c:pt>
                <c:pt idx="100">
                  <c:v>42.603379350894748</c:v>
                </c:pt>
                <c:pt idx="101">
                  <c:v>42.875398495427675</c:v>
                </c:pt>
                <c:pt idx="102">
                  <c:v>42.804685908574299</c:v>
                </c:pt>
                <c:pt idx="103">
                  <c:v>43.752810965615964</c:v>
                </c:pt>
                <c:pt idx="104">
                  <c:v>44.23391319112541</c:v>
                </c:pt>
                <c:pt idx="105">
                  <c:v>44.167255696865126</c:v>
                </c:pt>
                <c:pt idx="106">
                  <c:v>43.129849853013276</c:v>
                </c:pt>
                <c:pt idx="107">
                  <c:v>42.713262109187013</c:v>
                </c:pt>
                <c:pt idx="108">
                  <c:v>42.841031364673661</c:v>
                </c:pt>
                <c:pt idx="109">
                  <c:v>42.721829830548259</c:v>
                </c:pt>
                <c:pt idx="110">
                  <c:v>42.549243196677175</c:v>
                </c:pt>
                <c:pt idx="111">
                  <c:v>42.390561948740711</c:v>
                </c:pt>
                <c:pt idx="112">
                  <c:v>42.427000827206676</c:v>
                </c:pt>
                <c:pt idx="113">
                  <c:v>42.776502452143951</c:v>
                </c:pt>
                <c:pt idx="114">
                  <c:v>42.821236049479531</c:v>
                </c:pt>
                <c:pt idx="115">
                  <c:v>42.373397837950066</c:v>
                </c:pt>
                <c:pt idx="116">
                  <c:v>42.49902309095318</c:v>
                </c:pt>
                <c:pt idx="117">
                  <c:v>42.285963995539973</c:v>
                </c:pt>
                <c:pt idx="118">
                  <c:v>42.264127711524722</c:v>
                </c:pt>
                <c:pt idx="119">
                  <c:v>43.272990095090535</c:v>
                </c:pt>
                <c:pt idx="120">
                  <c:v>42.952194828301408</c:v>
                </c:pt>
                <c:pt idx="121">
                  <c:v>42.887468796311808</c:v>
                </c:pt>
                <c:pt idx="122">
                  <c:v>42.670736641276939</c:v>
                </c:pt>
                <c:pt idx="123">
                  <c:v>42.872967620619491</c:v>
                </c:pt>
                <c:pt idx="124">
                  <c:v>43.364207581898441</c:v>
                </c:pt>
                <c:pt idx="125">
                  <c:v>43.671392051191695</c:v>
                </c:pt>
                <c:pt idx="126">
                  <c:v>43.440262121115751</c:v>
                </c:pt>
                <c:pt idx="127">
                  <c:v>43.55741493158262</c:v>
                </c:pt>
                <c:pt idx="128">
                  <c:v>43.427042543280969</c:v>
                </c:pt>
                <c:pt idx="129">
                  <c:v>43.306210482782141</c:v>
                </c:pt>
                <c:pt idx="130">
                  <c:v>42.98312625059188</c:v>
                </c:pt>
                <c:pt idx="131">
                  <c:v>42.927434197922025</c:v>
                </c:pt>
                <c:pt idx="132">
                  <c:v>42.870666895359314</c:v>
                </c:pt>
                <c:pt idx="133">
                  <c:v>42.084514470777151</c:v>
                </c:pt>
                <c:pt idx="134">
                  <c:v>42.128501420838063</c:v>
                </c:pt>
                <c:pt idx="135">
                  <c:v>41.685949319539489</c:v>
                </c:pt>
                <c:pt idx="136">
                  <c:v>41.271055114682888</c:v>
                </c:pt>
                <c:pt idx="137">
                  <c:v>41.40014818667126</c:v>
                </c:pt>
                <c:pt idx="138">
                  <c:v>41.214608233638678</c:v>
                </c:pt>
                <c:pt idx="139">
                  <c:v>41.160105974667978</c:v>
                </c:pt>
                <c:pt idx="140">
                  <c:v>40.813950024289696</c:v>
                </c:pt>
                <c:pt idx="141">
                  <c:v>41.623037139308657</c:v>
                </c:pt>
                <c:pt idx="142">
                  <c:v>41.7208203119147</c:v>
                </c:pt>
                <c:pt idx="143">
                  <c:v>41.819166928679294</c:v>
                </c:pt>
                <c:pt idx="144">
                  <c:v>41.679653444346755</c:v>
                </c:pt>
                <c:pt idx="145">
                  <c:v>42.250267747453883</c:v>
                </c:pt>
                <c:pt idx="146">
                  <c:v>43.686960747571334</c:v>
                </c:pt>
                <c:pt idx="147">
                  <c:v>44.163780083164305</c:v>
                </c:pt>
                <c:pt idx="148">
                  <c:v>44.536307605680818</c:v>
                </c:pt>
                <c:pt idx="149">
                  <c:v>44.471043379998406</c:v>
                </c:pt>
                <c:pt idx="150">
                  <c:v>44.413602094309951</c:v>
                </c:pt>
                <c:pt idx="151">
                  <c:v>44.254603518793324</c:v>
                </c:pt>
                <c:pt idx="152">
                  <c:v>45.110841540757789</c:v>
                </c:pt>
                <c:pt idx="153">
                  <c:v>44.884688693163312</c:v>
                </c:pt>
                <c:pt idx="154">
                  <c:v>45.470195317803523</c:v>
                </c:pt>
                <c:pt idx="155">
                  <c:v>45.395203241963273</c:v>
                </c:pt>
                <c:pt idx="156">
                  <c:v>46.180417568310745</c:v>
                </c:pt>
                <c:pt idx="157">
                  <c:v>45.565321904695217</c:v>
                </c:pt>
                <c:pt idx="158">
                  <c:v>44.659789873755138</c:v>
                </c:pt>
                <c:pt idx="159">
                  <c:v>44.706492921989131</c:v>
                </c:pt>
                <c:pt idx="160">
                  <c:v>44.494801922654474</c:v>
                </c:pt>
                <c:pt idx="161">
                  <c:v>45.314922613446527</c:v>
                </c:pt>
                <c:pt idx="162">
                  <c:v>45.188837686864879</c:v>
                </c:pt>
                <c:pt idx="163">
                  <c:v>45.140559014122502</c:v>
                </c:pt>
                <c:pt idx="164">
                  <c:v>44.516740644918222</c:v>
                </c:pt>
                <c:pt idx="165">
                  <c:v>45.086706916178841</c:v>
                </c:pt>
                <c:pt idx="166">
                  <c:v>45.255717063211812</c:v>
                </c:pt>
                <c:pt idx="167">
                  <c:v>45.449448728722132</c:v>
                </c:pt>
                <c:pt idx="168">
                  <c:v>45.496977563994001</c:v>
                </c:pt>
                <c:pt idx="169">
                  <c:v>45.887404831907062</c:v>
                </c:pt>
                <c:pt idx="170">
                  <c:v>45.873711186776688</c:v>
                </c:pt>
                <c:pt idx="171">
                  <c:v>44.836497911517569</c:v>
                </c:pt>
                <c:pt idx="172">
                  <c:v>44.969425566161853</c:v>
                </c:pt>
                <c:pt idx="173">
                  <c:v>44.84886410351799</c:v>
                </c:pt>
                <c:pt idx="174">
                  <c:v>44.618804384548667</c:v>
                </c:pt>
                <c:pt idx="175">
                  <c:v>45.122971665730006</c:v>
                </c:pt>
                <c:pt idx="176">
                  <c:v>46.371958513956926</c:v>
                </c:pt>
                <c:pt idx="177">
                  <c:v>46.509438379103557</c:v>
                </c:pt>
                <c:pt idx="178">
                  <c:v>46.270860467782981</c:v>
                </c:pt>
                <c:pt idx="179">
                  <c:v>46.221425787796036</c:v>
                </c:pt>
                <c:pt idx="180">
                  <c:v>46.813670708197755</c:v>
                </c:pt>
                <c:pt idx="181">
                  <c:v>46.635149816673383</c:v>
                </c:pt>
                <c:pt idx="182">
                  <c:v>46.685067022792374</c:v>
                </c:pt>
                <c:pt idx="183">
                  <c:v>46.726999717723032</c:v>
                </c:pt>
                <c:pt idx="184">
                  <c:v>46.157158257750808</c:v>
                </c:pt>
                <c:pt idx="185">
                  <c:v>46.823687618873564</c:v>
                </c:pt>
                <c:pt idx="186">
                  <c:v>48.41589680069054</c:v>
                </c:pt>
                <c:pt idx="187">
                  <c:v>48.226601565078816</c:v>
                </c:pt>
                <c:pt idx="188">
                  <c:v>48.612543024752675</c:v>
                </c:pt>
                <c:pt idx="189">
                  <c:v>49.235425836857992</c:v>
                </c:pt>
                <c:pt idx="190">
                  <c:v>48.078978199761167</c:v>
                </c:pt>
                <c:pt idx="191">
                  <c:v>48.416506127840606</c:v>
                </c:pt>
                <c:pt idx="192">
                  <c:v>48.560047503849624</c:v>
                </c:pt>
                <c:pt idx="193">
                  <c:v>47.462095657025316</c:v>
                </c:pt>
                <c:pt idx="194">
                  <c:v>47.618787950379648</c:v>
                </c:pt>
                <c:pt idx="195">
                  <c:v>47.265776019585196</c:v>
                </c:pt>
                <c:pt idx="196">
                  <c:v>45.837846533405937</c:v>
                </c:pt>
                <c:pt idx="197">
                  <c:v>45.862738114472137</c:v>
                </c:pt>
                <c:pt idx="198">
                  <c:v>46.093784654091642</c:v>
                </c:pt>
                <c:pt idx="199">
                  <c:v>46.59687315916581</c:v>
                </c:pt>
                <c:pt idx="200">
                  <c:v>46.990982602293798</c:v>
                </c:pt>
                <c:pt idx="201">
                  <c:v>47.344192032557579</c:v>
                </c:pt>
                <c:pt idx="202">
                  <c:v>46.886559244896652</c:v>
                </c:pt>
                <c:pt idx="203">
                  <c:v>46.612597713415624</c:v>
                </c:pt>
                <c:pt idx="204">
                  <c:v>47.146686486986709</c:v>
                </c:pt>
                <c:pt idx="205">
                  <c:v>46.49514450965993</c:v>
                </c:pt>
                <c:pt idx="206">
                  <c:v>47.029264492539426</c:v>
                </c:pt>
                <c:pt idx="207">
                  <c:v>46.97060622687988</c:v>
                </c:pt>
                <c:pt idx="208">
                  <c:v>46.958374298174967</c:v>
                </c:pt>
                <c:pt idx="209">
                  <c:v>47.104911069034522</c:v>
                </c:pt>
                <c:pt idx="210">
                  <c:v>46.893804506131772</c:v>
                </c:pt>
                <c:pt idx="211">
                  <c:v>46.965267176820788</c:v>
                </c:pt>
                <c:pt idx="212">
                  <c:v>46.471905747475709</c:v>
                </c:pt>
                <c:pt idx="213">
                  <c:v>46.395261592861949</c:v>
                </c:pt>
                <c:pt idx="214">
                  <c:v>47.058051044188545</c:v>
                </c:pt>
                <c:pt idx="215">
                  <c:v>47.705396496508946</c:v>
                </c:pt>
                <c:pt idx="216">
                  <c:v>48.114775066605027</c:v>
                </c:pt>
                <c:pt idx="217">
                  <c:v>48.511360556385611</c:v>
                </c:pt>
                <c:pt idx="218">
                  <c:v>48.324730546550839</c:v>
                </c:pt>
                <c:pt idx="219">
                  <c:v>49.999429639133737</c:v>
                </c:pt>
                <c:pt idx="220">
                  <c:v>50.322385438329555</c:v>
                </c:pt>
                <c:pt idx="221">
                  <c:v>50.119094260362402</c:v>
                </c:pt>
                <c:pt idx="222">
                  <c:v>49.996620231488322</c:v>
                </c:pt>
                <c:pt idx="223">
                  <c:v>51.082028540448718</c:v>
                </c:pt>
                <c:pt idx="224">
                  <c:v>50.930629522842175</c:v>
                </c:pt>
                <c:pt idx="225">
                  <c:v>51.019798993848013</c:v>
                </c:pt>
                <c:pt idx="226">
                  <c:v>50.403698287982351</c:v>
                </c:pt>
                <c:pt idx="227">
                  <c:v>50.827116452363917</c:v>
                </c:pt>
                <c:pt idx="228">
                  <c:v>51.490140175167447</c:v>
                </c:pt>
                <c:pt idx="229">
                  <c:v>51.292050382239132</c:v>
                </c:pt>
                <c:pt idx="230">
                  <c:v>51.823023988680518</c:v>
                </c:pt>
                <c:pt idx="231">
                  <c:v>51.44375712693666</c:v>
                </c:pt>
                <c:pt idx="232">
                  <c:v>52.114824733088767</c:v>
                </c:pt>
                <c:pt idx="233">
                  <c:v>51.326647462027715</c:v>
                </c:pt>
                <c:pt idx="234">
                  <c:v>51.211144457893759</c:v>
                </c:pt>
                <c:pt idx="235">
                  <c:v>51.675381461478068</c:v>
                </c:pt>
                <c:pt idx="236">
                  <c:v>51.297195121742426</c:v>
                </c:pt>
                <c:pt idx="237">
                  <c:v>51.861254760215878</c:v>
                </c:pt>
                <c:pt idx="238">
                  <c:v>52.041120383661713</c:v>
                </c:pt>
                <c:pt idx="239">
                  <c:v>51.603455245086899</c:v>
                </c:pt>
                <c:pt idx="240">
                  <c:v>50.859174640590453</c:v>
                </c:pt>
                <c:pt idx="241">
                  <c:v>51.293306239954006</c:v>
                </c:pt>
                <c:pt idx="242">
                  <c:v>51.208710352807294</c:v>
                </c:pt>
                <c:pt idx="243">
                  <c:v>51.017734874666829</c:v>
                </c:pt>
                <c:pt idx="244">
                  <c:v>52.604000580853942</c:v>
                </c:pt>
                <c:pt idx="245">
                  <c:v>52.684165165707419</c:v>
                </c:pt>
                <c:pt idx="246">
                  <c:v>52.763965476470396</c:v>
                </c:pt>
                <c:pt idx="247">
                  <c:v>54.592506765891564</c:v>
                </c:pt>
                <c:pt idx="248">
                  <c:v>55.339904179948412</c:v>
                </c:pt>
                <c:pt idx="249">
                  <c:v>55.325492746568216</c:v>
                </c:pt>
                <c:pt idx="250">
                  <c:v>55.21611780209394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movement'!$O$2:$O$252</c:f>
              <c:numCache>
                <c:formatCode>0.00</c:formatCode>
                <c:ptCount val="251"/>
                <c:pt idx="0">
                  <c:v>37.74</c:v>
                </c:pt>
                <c:pt idx="1">
                  <c:v>37.620601107302932</c:v>
                </c:pt>
                <c:pt idx="2">
                  <c:v>37.799109297610428</c:v>
                </c:pt>
                <c:pt idx="3">
                  <c:v>37.819646710975064</c:v>
                </c:pt>
                <c:pt idx="4">
                  <c:v>38.47382438381355</c:v>
                </c:pt>
                <c:pt idx="5">
                  <c:v>38.214216931831004</c:v>
                </c:pt>
                <c:pt idx="6">
                  <c:v>38.110655368330107</c:v>
                </c:pt>
                <c:pt idx="7">
                  <c:v>38.09928244819632</c:v>
                </c:pt>
                <c:pt idx="8">
                  <c:v>37.90384583261708</c:v>
                </c:pt>
                <c:pt idx="9">
                  <c:v>37.453394331417861</c:v>
                </c:pt>
                <c:pt idx="10">
                  <c:v>37.506595175638616</c:v>
                </c:pt>
                <c:pt idx="11">
                  <c:v>37.766264208978676</c:v>
                </c:pt>
                <c:pt idx="12">
                  <c:v>37.305700011308211</c:v>
                </c:pt>
                <c:pt idx="13">
                  <c:v>38.027490655576834</c:v>
                </c:pt>
                <c:pt idx="14">
                  <c:v>37.996724077376527</c:v>
                </c:pt>
                <c:pt idx="15">
                  <c:v>38.433217174187284</c:v>
                </c:pt>
                <c:pt idx="16">
                  <c:v>38.72564382659958</c:v>
                </c:pt>
                <c:pt idx="17">
                  <c:v>38.367428422851717</c:v>
                </c:pt>
                <c:pt idx="18">
                  <c:v>38.425543279596425</c:v>
                </c:pt>
                <c:pt idx="19">
                  <c:v>38.586364470777767</c:v>
                </c:pt>
                <c:pt idx="20">
                  <c:v>39.06207196215189</c:v>
                </c:pt>
                <c:pt idx="21">
                  <c:v>38.963623727019048</c:v>
                </c:pt>
                <c:pt idx="22">
                  <c:v>40.313912586602513</c:v>
                </c:pt>
                <c:pt idx="23">
                  <c:v>39.941282545362974</c:v>
                </c:pt>
                <c:pt idx="24">
                  <c:v>39.680634026577202</c:v>
                </c:pt>
                <c:pt idx="25">
                  <c:v>39.864672009694537</c:v>
                </c:pt>
                <c:pt idx="26">
                  <c:v>39.779672709034202</c:v>
                </c:pt>
                <c:pt idx="27">
                  <c:v>38.954675508474594</c:v>
                </c:pt>
                <c:pt idx="28">
                  <c:v>38.819632633378546</c:v>
                </c:pt>
                <c:pt idx="29">
                  <c:v>38.739850652041596</c:v>
                </c:pt>
                <c:pt idx="30">
                  <c:v>37.453524675770154</c:v>
                </c:pt>
                <c:pt idx="31">
                  <c:v>36.913329608331161</c:v>
                </c:pt>
                <c:pt idx="32">
                  <c:v>36.734296704587045</c:v>
                </c:pt>
                <c:pt idx="33">
                  <c:v>37.411377070996934</c:v>
                </c:pt>
                <c:pt idx="34">
                  <c:v>37.666744832573698</c:v>
                </c:pt>
                <c:pt idx="35">
                  <c:v>36.918183371327274</c:v>
                </c:pt>
                <c:pt idx="36">
                  <c:v>37.331802777096243</c:v>
                </c:pt>
                <c:pt idx="37">
                  <c:v>36.99261547190968</c:v>
                </c:pt>
                <c:pt idx="38">
                  <c:v>37.305493527775845</c:v>
                </c:pt>
                <c:pt idx="39">
                  <c:v>38.248771501651156</c:v>
                </c:pt>
                <c:pt idx="40">
                  <c:v>38.499657897905273</c:v>
                </c:pt>
                <c:pt idx="41">
                  <c:v>38.603486533012891</c:v>
                </c:pt>
                <c:pt idx="42">
                  <c:v>38.636670045791988</c:v>
                </c:pt>
                <c:pt idx="43">
                  <c:v>38.044338095116856</c:v>
                </c:pt>
                <c:pt idx="44">
                  <c:v>37.622609726501203</c:v>
                </c:pt>
                <c:pt idx="45">
                  <c:v>38.011772868765824</c:v>
                </c:pt>
                <c:pt idx="46">
                  <c:v>37.906008336576726</c:v>
                </c:pt>
                <c:pt idx="47">
                  <c:v>37.775124376848844</c:v>
                </c:pt>
                <c:pt idx="48">
                  <c:v>37.676751657117471</c:v>
                </c:pt>
                <c:pt idx="49">
                  <c:v>37.763339997610707</c:v>
                </c:pt>
                <c:pt idx="50">
                  <c:v>38.302816283290859</c:v>
                </c:pt>
                <c:pt idx="51">
                  <c:v>38.720870620306137</c:v>
                </c:pt>
                <c:pt idx="52">
                  <c:v>38.922594353675798</c:v>
                </c:pt>
                <c:pt idx="53">
                  <c:v>38.546530640113708</c:v>
                </c:pt>
                <c:pt idx="54">
                  <c:v>37.990571063573611</c:v>
                </c:pt>
                <c:pt idx="55">
                  <c:v>37.969441713705102</c:v>
                </c:pt>
                <c:pt idx="56">
                  <c:v>37.077610874317322</c:v>
                </c:pt>
                <c:pt idx="57">
                  <c:v>37.749712582008875</c:v>
                </c:pt>
                <c:pt idx="58">
                  <c:v>38.665505861408583</c:v>
                </c:pt>
                <c:pt idx="59">
                  <c:v>38.995552859190916</c:v>
                </c:pt>
                <c:pt idx="60">
                  <c:v>39.398917537913327</c:v>
                </c:pt>
                <c:pt idx="61">
                  <c:v>39.199814803625415</c:v>
                </c:pt>
                <c:pt idx="62">
                  <c:v>38.785517724569374</c:v>
                </c:pt>
                <c:pt idx="63">
                  <c:v>38.532411487087721</c:v>
                </c:pt>
                <c:pt idx="64">
                  <c:v>38.394467293219861</c:v>
                </c:pt>
                <c:pt idx="65">
                  <c:v>38.280672191580209</c:v>
                </c:pt>
                <c:pt idx="66">
                  <c:v>38.167214360544108</c:v>
                </c:pt>
                <c:pt idx="67">
                  <c:v>38.698519333176677</c:v>
                </c:pt>
                <c:pt idx="68">
                  <c:v>38.819280670102899</c:v>
                </c:pt>
                <c:pt idx="69">
                  <c:v>38.40161241819586</c:v>
                </c:pt>
                <c:pt idx="70">
                  <c:v>37.24147501420935</c:v>
                </c:pt>
                <c:pt idx="71">
                  <c:v>37.810785131242262</c:v>
                </c:pt>
                <c:pt idx="72">
                  <c:v>38.330922265276762</c:v>
                </c:pt>
                <c:pt idx="73">
                  <c:v>38.319483613451851</c:v>
                </c:pt>
                <c:pt idx="74">
                  <c:v>38.278543994206707</c:v>
                </c:pt>
                <c:pt idx="75">
                  <c:v>37.854219410840351</c:v>
                </c:pt>
                <c:pt idx="76">
                  <c:v>37.943148665525172</c:v>
                </c:pt>
                <c:pt idx="77">
                  <c:v>38.471334541835027</c:v>
                </c:pt>
                <c:pt idx="78">
                  <c:v>38.67481928651911</c:v>
                </c:pt>
                <c:pt idx="79">
                  <c:v>38.663284893651081</c:v>
                </c:pt>
                <c:pt idx="80">
                  <c:v>38.47576455245612</c:v>
                </c:pt>
                <c:pt idx="81">
                  <c:v>38.254812628636223</c:v>
                </c:pt>
                <c:pt idx="82">
                  <c:v>38.577497202874284</c:v>
                </c:pt>
                <c:pt idx="83">
                  <c:v>38.622276654067406</c:v>
                </c:pt>
                <c:pt idx="84">
                  <c:v>38.794800224588847</c:v>
                </c:pt>
                <c:pt idx="85">
                  <c:v>39.059611147623578</c:v>
                </c:pt>
                <c:pt idx="86">
                  <c:v>39.353204135804752</c:v>
                </c:pt>
                <c:pt idx="87">
                  <c:v>39.302373337385987</c:v>
                </c:pt>
                <c:pt idx="88">
                  <c:v>38.866699420577156</c:v>
                </c:pt>
                <c:pt idx="89">
                  <c:v>39.050901787499328</c:v>
                </c:pt>
                <c:pt idx="90">
                  <c:v>39.190660457779664</c:v>
                </c:pt>
                <c:pt idx="91">
                  <c:v>39.468280248507732</c:v>
                </c:pt>
                <c:pt idx="92">
                  <c:v>39.528426972446326</c:v>
                </c:pt>
                <c:pt idx="93">
                  <c:v>38.958305429574509</c:v>
                </c:pt>
                <c:pt idx="94">
                  <c:v>38.880053453101901</c:v>
                </c:pt>
                <c:pt idx="95">
                  <c:v>39.064319109277747</c:v>
                </c:pt>
                <c:pt idx="96">
                  <c:v>39.57390084620144</c:v>
                </c:pt>
                <c:pt idx="97">
                  <c:v>39.039870134754246</c:v>
                </c:pt>
                <c:pt idx="98">
                  <c:v>38.791621029667333</c:v>
                </c:pt>
                <c:pt idx="99">
                  <c:v>38.780051801802834</c:v>
                </c:pt>
                <c:pt idx="100">
                  <c:v>38.957534876410627</c:v>
                </c:pt>
                <c:pt idx="101">
                  <c:v>40.035864758148726</c:v>
                </c:pt>
                <c:pt idx="102">
                  <c:v>39.945769985134611</c:v>
                </c:pt>
                <c:pt idx="103">
                  <c:v>39.638156794930055</c:v>
                </c:pt>
                <c:pt idx="104">
                  <c:v>39.627118600333866</c:v>
                </c:pt>
                <c:pt idx="105">
                  <c:v>40.134481015062065</c:v>
                </c:pt>
                <c:pt idx="106">
                  <c:v>40.956383950742854</c:v>
                </c:pt>
                <c:pt idx="107">
                  <c:v>40.523521950641744</c:v>
                </c:pt>
                <c:pt idx="108">
                  <c:v>41.326851680940813</c:v>
                </c:pt>
                <c:pt idx="109">
                  <c:v>41.902140241272079</c:v>
                </c:pt>
                <c:pt idx="110">
                  <c:v>41.330355114395815</c:v>
                </c:pt>
                <c:pt idx="111">
                  <c:v>41.654605588815279</c:v>
                </c:pt>
                <c:pt idx="112">
                  <c:v>41.272890990063253</c:v>
                </c:pt>
                <c:pt idx="113">
                  <c:v>41.543613590475111</c:v>
                </c:pt>
                <c:pt idx="114">
                  <c:v>41.673559206960796</c:v>
                </c:pt>
                <c:pt idx="115">
                  <c:v>41.589853349156279</c:v>
                </c:pt>
                <c:pt idx="116">
                  <c:v>41.351018378213595</c:v>
                </c:pt>
                <c:pt idx="117">
                  <c:v>41.297441002755939</c:v>
                </c:pt>
                <c:pt idx="118">
                  <c:v>41.42976603946736</c:v>
                </c:pt>
                <c:pt idx="119">
                  <c:v>41.166319918674503</c:v>
                </c:pt>
                <c:pt idx="120">
                  <c:v>41.48928348206001</c:v>
                </c:pt>
                <c:pt idx="121">
                  <c:v>41.686675255985953</c:v>
                </c:pt>
                <c:pt idx="122">
                  <c:v>41.634680650116309</c:v>
                </c:pt>
                <c:pt idx="123">
                  <c:v>41.977854034895259</c:v>
                </c:pt>
                <c:pt idx="124">
                  <c:v>41.342986881303624</c:v>
                </c:pt>
                <c:pt idx="125">
                  <c:v>41.138265288719637</c:v>
                </c:pt>
                <c:pt idx="126">
                  <c:v>42.178455777056058</c:v>
                </c:pt>
                <c:pt idx="127">
                  <c:v>42.167471804197447</c:v>
                </c:pt>
                <c:pt idx="128">
                  <c:v>42.498289739338247</c:v>
                </c:pt>
                <c:pt idx="129">
                  <c:v>42.537089151760043</c:v>
                </c:pt>
                <c:pt idx="130">
                  <c:v>42.467621940298265</c:v>
                </c:pt>
                <c:pt idx="131">
                  <c:v>43.202197022508834</c:v>
                </c:pt>
                <c:pt idx="132">
                  <c:v>43.053026089894594</c:v>
                </c:pt>
                <c:pt idx="133">
                  <c:v>42.988148112061722</c:v>
                </c:pt>
                <c:pt idx="134">
                  <c:v>42.469035357444788</c:v>
                </c:pt>
                <c:pt idx="135">
                  <c:v>42.854552223061425</c:v>
                </c:pt>
                <c:pt idx="136">
                  <c:v>42.899344020524779</c:v>
                </c:pt>
                <c:pt idx="137">
                  <c:v>42.44594716112227</c:v>
                </c:pt>
                <c:pt idx="138">
                  <c:v>42.469009343768896</c:v>
                </c:pt>
                <c:pt idx="139">
                  <c:v>42.012072569396956</c:v>
                </c:pt>
                <c:pt idx="140">
                  <c:v>42.942641217567299</c:v>
                </c:pt>
                <c:pt idx="141">
                  <c:v>43.893821988777447</c:v>
                </c:pt>
                <c:pt idx="142">
                  <c:v>43.764418032442606</c:v>
                </c:pt>
                <c:pt idx="143">
                  <c:v>43.341701045712099</c:v>
                </c:pt>
                <c:pt idx="144">
                  <c:v>43.365249918869239</c:v>
                </c:pt>
                <c:pt idx="145">
                  <c:v>42.700424947009218</c:v>
                </c:pt>
                <c:pt idx="146">
                  <c:v>41.732983996638005</c:v>
                </c:pt>
                <c:pt idx="147">
                  <c:v>41.931535213987452</c:v>
                </c:pt>
                <c:pt idx="148">
                  <c:v>40.664756572544931</c:v>
                </c:pt>
                <c:pt idx="149">
                  <c:v>40.295286893294097</c:v>
                </c:pt>
                <c:pt idx="150">
                  <c:v>40.415823198688337</c:v>
                </c:pt>
                <c:pt idx="151">
                  <c:v>40.546311621108522</c:v>
                </c:pt>
                <c:pt idx="152">
                  <c:v>40.391690896240696</c:v>
                </c:pt>
                <c:pt idx="153">
                  <c:v>40.671334283780439</c:v>
                </c:pt>
                <c:pt idx="154">
                  <c:v>39.925512714542222</c:v>
                </c:pt>
                <c:pt idx="155">
                  <c:v>40.114957614729853</c:v>
                </c:pt>
                <c:pt idx="156">
                  <c:v>40.156885973877728</c:v>
                </c:pt>
                <c:pt idx="157">
                  <c:v>40.343132803954973</c:v>
                </c:pt>
                <c:pt idx="158">
                  <c:v>40.230881460593949</c:v>
                </c:pt>
                <c:pt idx="159">
                  <c:v>40.073587788717937</c:v>
                </c:pt>
                <c:pt idx="160">
                  <c:v>40.008143715029227</c:v>
                </c:pt>
                <c:pt idx="161">
                  <c:v>39.641516968499751</c:v>
                </c:pt>
                <c:pt idx="162">
                  <c:v>39.412073828981995</c:v>
                </c:pt>
                <c:pt idx="163">
                  <c:v>39.312743483291477</c:v>
                </c:pt>
                <c:pt idx="164">
                  <c:v>39.231948062157286</c:v>
                </c:pt>
                <c:pt idx="165">
                  <c:v>38.985475839969467</c:v>
                </c:pt>
                <c:pt idx="166">
                  <c:v>37.595018447136184</c:v>
                </c:pt>
                <c:pt idx="167">
                  <c:v>37.494227512961558</c:v>
                </c:pt>
                <c:pt idx="168">
                  <c:v>37.178901552274368</c:v>
                </c:pt>
                <c:pt idx="169">
                  <c:v>36.574366567684542</c:v>
                </c:pt>
                <c:pt idx="170">
                  <c:v>36.496382843659624</c:v>
                </c:pt>
                <c:pt idx="171">
                  <c:v>36.915640544333485</c:v>
                </c:pt>
                <c:pt idx="172">
                  <c:v>36.935687050195192</c:v>
                </c:pt>
                <c:pt idx="173">
                  <c:v>36.842597948136451</c:v>
                </c:pt>
                <c:pt idx="174">
                  <c:v>37.244714798897832</c:v>
                </c:pt>
                <c:pt idx="175">
                  <c:v>37.278717886054466</c:v>
                </c:pt>
                <c:pt idx="176">
                  <c:v>37.502546873662112</c:v>
                </c:pt>
                <c:pt idx="177">
                  <c:v>38.182351348713389</c:v>
                </c:pt>
                <c:pt idx="178">
                  <c:v>37.498548374862317</c:v>
                </c:pt>
                <c:pt idx="179">
                  <c:v>37.918670002733514</c:v>
                </c:pt>
                <c:pt idx="180">
                  <c:v>38.466232024433637</c:v>
                </c:pt>
                <c:pt idx="181">
                  <c:v>38.455520180372254</c:v>
                </c:pt>
                <c:pt idx="182">
                  <c:v>38.312105880285621</c:v>
                </c:pt>
                <c:pt idx="183">
                  <c:v>39.614884235844848</c:v>
                </c:pt>
                <c:pt idx="184">
                  <c:v>39.708487270269259</c:v>
                </c:pt>
                <c:pt idx="185">
                  <c:v>39.611453225894451</c:v>
                </c:pt>
                <c:pt idx="186">
                  <c:v>39.646580142736802</c:v>
                </c:pt>
                <c:pt idx="187">
                  <c:v>40.191971054301689</c:v>
                </c:pt>
                <c:pt idx="188">
                  <c:v>40.023097226342436</c:v>
                </c:pt>
                <c:pt idx="189">
                  <c:v>40.296292429252617</c:v>
                </c:pt>
                <c:pt idx="190">
                  <c:v>40.511780624061458</c:v>
                </c:pt>
                <c:pt idx="191">
                  <c:v>40.466287327459483</c:v>
                </c:pt>
                <c:pt idx="192">
                  <c:v>40.141629434860953</c:v>
                </c:pt>
                <c:pt idx="193">
                  <c:v>39.842154431616692</c:v>
                </c:pt>
                <c:pt idx="194">
                  <c:v>39.948684256300162</c:v>
                </c:pt>
                <c:pt idx="195">
                  <c:v>39.75952209350028</c:v>
                </c:pt>
                <c:pt idx="196">
                  <c:v>40.480238506071288</c:v>
                </c:pt>
                <c:pt idx="197">
                  <c:v>40.653527198306179</c:v>
                </c:pt>
                <c:pt idx="198">
                  <c:v>40.465847411291683</c:v>
                </c:pt>
                <c:pt idx="199">
                  <c:v>40.251682759254209</c:v>
                </c:pt>
                <c:pt idx="200">
                  <c:v>39.99880411859241</c:v>
                </c:pt>
                <c:pt idx="201">
                  <c:v>39.265315252767877</c:v>
                </c:pt>
                <c:pt idx="202">
                  <c:v>38.886054737196318</c:v>
                </c:pt>
                <c:pt idx="203">
                  <c:v>39.313642520985788</c:v>
                </c:pt>
                <c:pt idx="204">
                  <c:v>39.063652535367126</c:v>
                </c:pt>
                <c:pt idx="205">
                  <c:v>38.878681111701582</c:v>
                </c:pt>
                <c:pt idx="206">
                  <c:v>39.300858300476229</c:v>
                </c:pt>
                <c:pt idx="207">
                  <c:v>39.258870204001362</c:v>
                </c:pt>
                <c:pt idx="208">
                  <c:v>38.620514590928167</c:v>
                </c:pt>
                <c:pt idx="209">
                  <c:v>38.735013596534237</c:v>
                </c:pt>
                <c:pt idx="210">
                  <c:v>38.768310169826385</c:v>
                </c:pt>
                <c:pt idx="211">
                  <c:v>38.664373681435436</c:v>
                </c:pt>
                <c:pt idx="212">
                  <c:v>39.37702890142679</c:v>
                </c:pt>
                <c:pt idx="213">
                  <c:v>39.366774466817041</c:v>
                </c:pt>
                <c:pt idx="214">
                  <c:v>38.945851991897854</c:v>
                </c:pt>
                <c:pt idx="215">
                  <c:v>39.070642079841598</c:v>
                </c:pt>
                <c:pt idx="216">
                  <c:v>38.652885949610734</c:v>
                </c:pt>
                <c:pt idx="217">
                  <c:v>38.530598938960772</c:v>
                </c:pt>
                <c:pt idx="218">
                  <c:v>38.177512121650707</c:v>
                </c:pt>
                <c:pt idx="219">
                  <c:v>38.166880678564759</c:v>
                </c:pt>
                <c:pt idx="220">
                  <c:v>38.053760107496103</c:v>
                </c:pt>
                <c:pt idx="221">
                  <c:v>38.282242605889948</c:v>
                </c:pt>
                <c:pt idx="222">
                  <c:v>38.270818480970256</c:v>
                </c:pt>
                <c:pt idx="223">
                  <c:v>38.586265269832289</c:v>
                </c:pt>
                <c:pt idx="224">
                  <c:v>37.713822523319195</c:v>
                </c:pt>
                <c:pt idx="225">
                  <c:v>37.474005570585888</c:v>
                </c:pt>
                <c:pt idx="226">
                  <c:v>37.301004262488796</c:v>
                </c:pt>
                <c:pt idx="227">
                  <c:v>36.062454037945727</c:v>
                </c:pt>
                <c:pt idx="228">
                  <c:v>34.924709009142937</c:v>
                </c:pt>
                <c:pt idx="229">
                  <c:v>34.799680217940747</c:v>
                </c:pt>
                <c:pt idx="230">
                  <c:v>34.386118800857972</c:v>
                </c:pt>
                <c:pt idx="231">
                  <c:v>34.096931993597146</c:v>
                </c:pt>
                <c:pt idx="232">
                  <c:v>34.274566440034228</c:v>
                </c:pt>
                <c:pt idx="233">
                  <c:v>34.206941514470202</c:v>
                </c:pt>
                <c:pt idx="234">
                  <c:v>34.01080079477714</c:v>
                </c:pt>
                <c:pt idx="235">
                  <c:v>33.547747380233076</c:v>
                </c:pt>
                <c:pt idx="236">
                  <c:v>33.701283981515608</c:v>
                </c:pt>
                <c:pt idx="237">
                  <c:v>34.216475227843944</c:v>
                </c:pt>
                <c:pt idx="238">
                  <c:v>34.123747652700736</c:v>
                </c:pt>
                <c:pt idx="239">
                  <c:v>34.324298623330762</c:v>
                </c:pt>
                <c:pt idx="240">
                  <c:v>35.391524714980541</c:v>
                </c:pt>
                <c:pt idx="241">
                  <c:v>35.021388805934301</c:v>
                </c:pt>
                <c:pt idx="242">
                  <c:v>35.422665102765407</c:v>
                </c:pt>
                <c:pt idx="243">
                  <c:v>35.043914339838217</c:v>
                </c:pt>
                <c:pt idx="244">
                  <c:v>35.310552818510899</c:v>
                </c:pt>
                <c:pt idx="245">
                  <c:v>36.146122429466025</c:v>
                </c:pt>
                <c:pt idx="246">
                  <c:v>37.060085438783389</c:v>
                </c:pt>
                <c:pt idx="247">
                  <c:v>37.350834217793178</c:v>
                </c:pt>
                <c:pt idx="248">
                  <c:v>36.853343346780527</c:v>
                </c:pt>
                <c:pt idx="249">
                  <c:v>37.148268401906478</c:v>
                </c:pt>
                <c:pt idx="250">
                  <c:v>37.074828662067446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movement'!$P$2:$P$252</c:f>
              <c:numCache>
                <c:formatCode>0.00</c:formatCode>
                <c:ptCount val="251"/>
                <c:pt idx="0">
                  <c:v>37.74</c:v>
                </c:pt>
                <c:pt idx="1">
                  <c:v>37.279756097560984</c:v>
                </c:pt>
                <c:pt idx="2">
                  <c:v>36.715942315642202</c:v>
                </c:pt>
                <c:pt idx="3">
                  <c:v>37.392684377048134</c:v>
                </c:pt>
                <c:pt idx="4">
                  <c:v>37.731654886981723</c:v>
                </c:pt>
                <c:pt idx="5">
                  <c:v>38.165102961501901</c:v>
                </c:pt>
                <c:pt idx="6">
                  <c:v>38.381110395600359</c:v>
                </c:pt>
                <c:pt idx="7">
                  <c:v>38.156846812320559</c:v>
                </c:pt>
                <c:pt idx="8">
                  <c:v>38.65459085899807</c:v>
                </c:pt>
                <c:pt idx="9">
                  <c:v>38.859044893293593</c:v>
                </c:pt>
                <c:pt idx="10">
                  <c:v>39.298130146325157</c:v>
                </c:pt>
                <c:pt idx="11">
                  <c:v>39.633577196203255</c:v>
                </c:pt>
                <c:pt idx="12">
                  <c:v>39.960067387875426</c:v>
                </c:pt>
                <c:pt idx="13">
                  <c:v>39.649929551432216</c:v>
                </c:pt>
                <c:pt idx="14">
                  <c:v>39.607568515586671</c:v>
                </c:pt>
                <c:pt idx="15">
                  <c:v>40.29267240342385</c:v>
                </c:pt>
                <c:pt idx="16">
                  <c:v>40.335800765643192</c:v>
                </c:pt>
                <c:pt idx="17">
                  <c:v>40.28549106715159</c:v>
                </c:pt>
                <c:pt idx="18">
                  <c:v>40.527373331139287</c:v>
                </c:pt>
                <c:pt idx="19">
                  <c:v>39.721961821966303</c:v>
                </c:pt>
                <c:pt idx="20">
                  <c:v>39.795559951334688</c:v>
                </c:pt>
                <c:pt idx="21">
                  <c:v>40.340380117335101</c:v>
                </c:pt>
                <c:pt idx="22">
                  <c:v>40.892659130846233</c:v>
                </c:pt>
                <c:pt idx="23">
                  <c:v>40.464990594873065</c:v>
                </c:pt>
                <c:pt idx="24">
                  <c:v>40.804918271241284</c:v>
                </c:pt>
                <c:pt idx="25">
                  <c:v>40.759095791430795</c:v>
                </c:pt>
                <c:pt idx="26">
                  <c:v>40.602289831730495</c:v>
                </c:pt>
                <c:pt idx="27">
                  <c:v>40.697999786807912</c:v>
                </c:pt>
                <c:pt idx="28">
                  <c:v>40.675364636759632</c:v>
                </c:pt>
                <c:pt idx="29">
                  <c:v>41.205961955085392</c:v>
                </c:pt>
                <c:pt idx="30">
                  <c:v>41.267189238822525</c:v>
                </c:pt>
                <c:pt idx="31">
                  <c:v>41.954172237249189</c:v>
                </c:pt>
                <c:pt idx="32">
                  <c:v>41.991855625486245</c:v>
                </c:pt>
                <c:pt idx="33">
                  <c:v>41.936325533413395</c:v>
                </c:pt>
                <c:pt idx="34">
                  <c:v>41.867839427479673</c:v>
                </c:pt>
                <c:pt idx="35">
                  <c:v>41.357256019827489</c:v>
                </c:pt>
                <c:pt idx="36">
                  <c:v>41.050662647162632</c:v>
                </c:pt>
                <c:pt idx="37">
                  <c:v>41.51058101637819</c:v>
                </c:pt>
                <c:pt idx="38">
                  <c:v>42.430041611838426</c:v>
                </c:pt>
                <c:pt idx="39">
                  <c:v>42.466514426977547</c:v>
                </c:pt>
                <c:pt idx="40">
                  <c:v>42.341318334916885</c:v>
                </c:pt>
                <c:pt idx="41">
                  <c:v>41.005479559280076</c:v>
                </c:pt>
                <c:pt idx="42">
                  <c:v>41.272502784043226</c:v>
                </c:pt>
                <c:pt idx="43">
                  <c:v>40.774107678622336</c:v>
                </c:pt>
                <c:pt idx="44">
                  <c:v>41.738963863830762</c:v>
                </c:pt>
                <c:pt idx="45">
                  <c:v>41.929988870072549</c:v>
                </c:pt>
                <c:pt idx="46">
                  <c:v>42.003399997361839</c:v>
                </c:pt>
                <c:pt idx="47">
                  <c:v>42.45950799338452</c:v>
                </c:pt>
                <c:pt idx="48">
                  <c:v>42.013478729374633</c:v>
                </c:pt>
                <c:pt idx="49">
                  <c:v>41.966299078920535</c:v>
                </c:pt>
                <c:pt idx="50">
                  <c:v>41.283920232108819</c:v>
                </c:pt>
                <c:pt idx="51">
                  <c:v>41.191016895440221</c:v>
                </c:pt>
                <c:pt idx="52">
                  <c:v>41.438336120270236</c:v>
                </c:pt>
                <c:pt idx="53">
                  <c:v>41.482690774934689</c:v>
                </c:pt>
                <c:pt idx="54">
                  <c:v>41.339457048487375</c:v>
                </c:pt>
                <c:pt idx="55">
                  <c:v>40.788840096418205</c:v>
                </c:pt>
                <c:pt idx="56">
                  <c:v>40.579606946878293</c:v>
                </c:pt>
                <c:pt idx="57">
                  <c:v>40.689044937565669</c:v>
                </c:pt>
                <c:pt idx="58">
                  <c:v>40.67690257858699</c:v>
                </c:pt>
                <c:pt idx="59">
                  <c:v>40.863066892447797</c:v>
                </c:pt>
                <c:pt idx="60">
                  <c:v>40.898192737914087</c:v>
                </c:pt>
                <c:pt idx="61">
                  <c:v>40.632148905792825</c:v>
                </c:pt>
                <c:pt idx="62">
                  <c:v>39.918111142594789</c:v>
                </c:pt>
                <c:pt idx="63">
                  <c:v>40.254825867183285</c:v>
                </c:pt>
                <c:pt idx="64">
                  <c:v>40.434641944612636</c:v>
                </c:pt>
                <c:pt idx="65">
                  <c:v>40.007294159061857</c:v>
                </c:pt>
                <c:pt idx="66">
                  <c:v>39.670833340904174</c:v>
                </c:pt>
                <c:pt idx="67">
                  <c:v>39.25409858739598</c:v>
                </c:pt>
                <c:pt idx="68">
                  <c:v>38.891264631648816</c:v>
                </c:pt>
                <c:pt idx="69">
                  <c:v>40.239045878463699</c:v>
                </c:pt>
                <c:pt idx="70">
                  <c:v>40.118605753116611</c:v>
                </c:pt>
                <c:pt idx="71">
                  <c:v>40.187400161381454</c:v>
                </c:pt>
                <c:pt idx="72">
                  <c:v>40.248271715700433</c:v>
                </c:pt>
                <c:pt idx="73">
                  <c:v>40.109300259577168</c:v>
                </c:pt>
                <c:pt idx="74">
                  <c:v>40.097330907067601</c:v>
                </c:pt>
                <c:pt idx="75">
                  <c:v>39.942652775972086</c:v>
                </c:pt>
                <c:pt idx="76">
                  <c:v>40.182221576700378</c:v>
                </c:pt>
                <c:pt idx="77">
                  <c:v>38.762395878931301</c:v>
                </c:pt>
                <c:pt idx="78">
                  <c:v>38.796769862861773</c:v>
                </c:pt>
                <c:pt idx="79">
                  <c:v>39.351009432331225</c:v>
                </c:pt>
                <c:pt idx="80">
                  <c:v>39.855222252506316</c:v>
                </c:pt>
                <c:pt idx="81">
                  <c:v>39.624542197374737</c:v>
                </c:pt>
                <c:pt idx="82">
                  <c:v>39.357170117770323</c:v>
                </c:pt>
                <c:pt idx="83">
                  <c:v>39.800171440185991</c:v>
                </c:pt>
                <c:pt idx="84">
                  <c:v>38.393845359421007</c:v>
                </c:pt>
                <c:pt idx="85">
                  <c:v>37.992310218781114</c:v>
                </c:pt>
                <c:pt idx="86">
                  <c:v>39.043923045802735</c:v>
                </c:pt>
                <c:pt idx="87">
                  <c:v>39.60773420891902</c:v>
                </c:pt>
                <c:pt idx="88">
                  <c:v>39.52633252381554</c:v>
                </c:pt>
                <c:pt idx="89">
                  <c:v>39.860640382770846</c:v>
                </c:pt>
                <c:pt idx="90">
                  <c:v>39.241757524613966</c:v>
                </c:pt>
                <c:pt idx="91">
                  <c:v>39.536719622664279</c:v>
                </c:pt>
                <c:pt idx="92">
                  <c:v>39.713327959275347</c:v>
                </c:pt>
                <c:pt idx="93">
                  <c:v>39.535347702511345</c:v>
                </c:pt>
                <c:pt idx="94">
                  <c:v>38.892496520356687</c:v>
                </c:pt>
                <c:pt idx="95">
                  <c:v>40.215010683861749</c:v>
                </c:pt>
                <c:pt idx="96">
                  <c:v>40.095819780827185</c:v>
                </c:pt>
                <c:pt idx="97">
                  <c:v>39.611633967546958</c:v>
                </c:pt>
                <c:pt idx="98">
                  <c:v>39.6719991518925</c:v>
                </c:pt>
                <c:pt idx="99">
                  <c:v>39.565639904836495</c:v>
                </c:pt>
                <c:pt idx="100">
                  <c:v>38.870344140818446</c:v>
                </c:pt>
                <c:pt idx="101">
                  <c:v>39.468891106754974</c:v>
                </c:pt>
                <c:pt idx="102">
                  <c:v>39.436958346959862</c:v>
                </c:pt>
                <c:pt idx="103">
                  <c:v>40.037751331262498</c:v>
                </c:pt>
                <c:pt idx="104">
                  <c:v>40.027324833519984</c:v>
                </c:pt>
                <c:pt idx="105">
                  <c:v>39.918849698469792</c:v>
                </c:pt>
                <c:pt idx="106">
                  <c:v>40.736336780060789</c:v>
                </c:pt>
                <c:pt idx="107">
                  <c:v>40.999460505592602</c:v>
                </c:pt>
                <c:pt idx="108">
                  <c:v>41.021736767752664</c:v>
                </c:pt>
                <c:pt idx="109">
                  <c:v>40.934270378055956</c:v>
                </c:pt>
                <c:pt idx="110">
                  <c:v>41.200829896372852</c:v>
                </c:pt>
                <c:pt idx="111">
                  <c:v>41.830666638371056</c:v>
                </c:pt>
                <c:pt idx="112">
                  <c:v>41.150493197096729</c:v>
                </c:pt>
                <c:pt idx="113">
                  <c:v>41.057890118172182</c:v>
                </c:pt>
                <c:pt idx="114">
                  <c:v>41.506014582588818</c:v>
                </c:pt>
                <c:pt idx="115">
                  <c:v>41.715112892828557</c:v>
                </c:pt>
                <c:pt idx="116">
                  <c:v>41.913966714881234</c:v>
                </c:pt>
                <c:pt idx="117">
                  <c:v>42.135660423125231</c:v>
                </c:pt>
                <c:pt idx="118">
                  <c:v>43.134821169508236</c:v>
                </c:pt>
                <c:pt idx="119">
                  <c:v>42.683703384284222</c:v>
                </c:pt>
                <c:pt idx="120">
                  <c:v>43.070637805898137</c:v>
                </c:pt>
                <c:pt idx="121">
                  <c:v>43.298223738822301</c:v>
                </c:pt>
                <c:pt idx="122">
                  <c:v>43.433338763255506</c:v>
                </c:pt>
                <c:pt idx="123">
                  <c:v>43.210540217305486</c:v>
                </c:pt>
                <c:pt idx="124">
                  <c:v>42.847140141890563</c:v>
                </c:pt>
                <c:pt idx="125">
                  <c:v>42.655115313050302</c:v>
                </c:pt>
                <c:pt idx="126">
                  <c:v>44.105574892520188</c:v>
                </c:pt>
                <c:pt idx="127">
                  <c:v>43.388411073129618</c:v>
                </c:pt>
                <c:pt idx="128">
                  <c:v>43.375975300394416</c:v>
                </c:pt>
                <c:pt idx="129">
                  <c:v>43.517558602561877</c:v>
                </c:pt>
                <c:pt idx="130">
                  <c:v>43.773318570840217</c:v>
                </c:pt>
                <c:pt idx="131">
                  <c:v>43.761919269129059</c:v>
                </c:pt>
                <c:pt idx="132">
                  <c:v>43.799536964775875</c:v>
                </c:pt>
                <c:pt idx="133">
                  <c:v>44.132794311246997</c:v>
                </c:pt>
                <c:pt idx="134">
                  <c:v>43.790271131517919</c:v>
                </c:pt>
                <c:pt idx="135">
                  <c:v>44.151002991383329</c:v>
                </c:pt>
                <c:pt idx="136">
                  <c:v>43.96549457545315</c:v>
                </c:pt>
                <c:pt idx="137">
                  <c:v>44.20060417211333</c:v>
                </c:pt>
                <c:pt idx="138">
                  <c:v>43.736285015359286</c:v>
                </c:pt>
                <c:pt idx="139">
                  <c:v>43.812858610367201</c:v>
                </c:pt>
                <c:pt idx="140">
                  <c:v>43.850487747450259</c:v>
                </c:pt>
                <c:pt idx="141">
                  <c:v>43.448650517233077</c:v>
                </c:pt>
                <c:pt idx="142">
                  <c:v>43.898077430606747</c:v>
                </c:pt>
                <c:pt idx="143">
                  <c:v>44.094167710969792</c:v>
                </c:pt>
                <c:pt idx="144">
                  <c:v>44.145350726304635</c:v>
                </c:pt>
                <c:pt idx="145">
                  <c:v>44.945568564243693</c:v>
                </c:pt>
                <c:pt idx="146">
                  <c:v>45.024259375853099</c:v>
                </c:pt>
                <c:pt idx="147">
                  <c:v>44.411258900883162</c:v>
                </c:pt>
                <c:pt idx="148">
                  <c:v>44.35586599922943</c:v>
                </c:pt>
                <c:pt idx="149">
                  <c:v>44.62500011826549</c:v>
                </c:pt>
                <c:pt idx="150">
                  <c:v>44.909927148512857</c:v>
                </c:pt>
                <c:pt idx="151">
                  <c:v>44.652026235626593</c:v>
                </c:pt>
                <c:pt idx="152">
                  <c:v>44.008006626458901</c:v>
                </c:pt>
                <c:pt idx="153">
                  <c:v>44.805734843252722</c:v>
                </c:pt>
                <c:pt idx="154">
                  <c:v>44.685612229731944</c:v>
                </c:pt>
                <c:pt idx="155">
                  <c:v>45.036185819654186</c:v>
                </c:pt>
                <c:pt idx="156">
                  <c:v>44.600862406634683</c:v>
                </c:pt>
                <c:pt idx="157">
                  <c:v>45.171905723657474</c:v>
                </c:pt>
                <c:pt idx="158">
                  <c:v>45.036700977402894</c:v>
                </c:pt>
                <c:pt idx="159">
                  <c:v>45.29160038716477</c:v>
                </c:pt>
                <c:pt idx="160">
                  <c:v>45.116885014751375</c:v>
                </c:pt>
                <c:pt idx="161">
                  <c:v>45.103953835326109</c:v>
                </c:pt>
                <c:pt idx="162">
                  <c:v>44.690630088839733</c:v>
                </c:pt>
                <c:pt idx="163">
                  <c:v>45.51436025139003</c:v>
                </c:pt>
                <c:pt idx="164">
                  <c:v>45.927521354696943</c:v>
                </c:pt>
                <c:pt idx="165">
                  <c:v>45.804391270636096</c:v>
                </c:pt>
                <c:pt idx="166">
                  <c:v>46.152902943347456</c:v>
                </c:pt>
                <c:pt idx="167">
                  <c:v>46.364129043774675</c:v>
                </c:pt>
                <c:pt idx="168">
                  <c:v>46.144588924005397</c:v>
                </c:pt>
                <c:pt idx="169">
                  <c:v>45.479041968370709</c:v>
                </c:pt>
                <c:pt idx="170">
                  <c:v>45.949839504275154</c:v>
                </c:pt>
                <c:pt idx="171">
                  <c:v>46.195560571142934</c:v>
                </c:pt>
                <c:pt idx="172">
                  <c:v>45.701622473616681</c:v>
                </c:pt>
                <c:pt idx="173">
                  <c:v>46.091729442480975</c:v>
                </c:pt>
                <c:pt idx="174">
                  <c:v>45.953771557289478</c:v>
                </c:pt>
                <c:pt idx="175">
                  <c:v>46.232601144895106</c:v>
                </c:pt>
                <c:pt idx="176">
                  <c:v>46.58437093621496</c:v>
                </c:pt>
                <c:pt idx="177">
                  <c:v>46.867026755244289</c:v>
                </c:pt>
                <c:pt idx="178">
                  <c:v>47.114918467007563</c:v>
                </c:pt>
                <c:pt idx="179">
                  <c:v>47.15538361312867</c:v>
                </c:pt>
                <c:pt idx="180">
                  <c:v>47.72607922116822</c:v>
                </c:pt>
                <c:pt idx="181">
                  <c:v>48.219751273497884</c:v>
                </c:pt>
                <c:pt idx="182">
                  <c:v>48.362709326487803</c:v>
                </c:pt>
                <c:pt idx="183">
                  <c:v>48.302387892965527</c:v>
                </c:pt>
                <c:pt idx="184">
                  <c:v>48.09943668333122</c:v>
                </c:pt>
                <c:pt idx="185">
                  <c:v>47.93335629106474</c:v>
                </c:pt>
                <c:pt idx="186">
                  <c:v>47.792043330300984</c:v>
                </c:pt>
                <c:pt idx="187">
                  <c:v>49.11490907619271</c:v>
                </c:pt>
                <c:pt idx="188">
                  <c:v>49.871207494938446</c:v>
                </c:pt>
                <c:pt idx="189">
                  <c:v>49.830858621560658</c:v>
                </c:pt>
                <c:pt idx="190">
                  <c:v>49.544698639917662</c:v>
                </c:pt>
                <c:pt idx="191">
                  <c:v>50.464481075183514</c:v>
                </c:pt>
                <c:pt idx="192">
                  <c:v>50.848449952929478</c:v>
                </c:pt>
                <c:pt idx="193">
                  <c:v>50.712127030803664</c:v>
                </c:pt>
                <c:pt idx="194">
                  <c:v>51.044764715561463</c:v>
                </c:pt>
                <c:pt idx="195">
                  <c:v>50.508548920475306</c:v>
                </c:pt>
                <c:pt idx="196">
                  <c:v>50.269384439052523</c:v>
                </c:pt>
                <c:pt idx="197">
                  <c:v>50.553899870789778</c:v>
                </c:pt>
                <c:pt idx="198">
                  <c:v>50.539410360938597</c:v>
                </c:pt>
                <c:pt idx="199">
                  <c:v>50.654207431605123</c:v>
                </c:pt>
                <c:pt idx="200">
                  <c:v>48.671728481763843</c:v>
                </c:pt>
                <c:pt idx="201">
                  <c:v>48.936248745251696</c:v>
                </c:pt>
                <c:pt idx="202">
                  <c:v>50.020188100211499</c:v>
                </c:pt>
                <c:pt idx="203">
                  <c:v>49.485355829693333</c:v>
                </c:pt>
                <c:pt idx="204">
                  <c:v>49.907760574230295</c:v>
                </c:pt>
                <c:pt idx="205">
                  <c:v>50.121345854861815</c:v>
                </c:pt>
                <c:pt idx="206">
                  <c:v>51.091093601324822</c:v>
                </c:pt>
                <c:pt idx="207">
                  <c:v>51.134973727521214</c:v>
                </c:pt>
                <c:pt idx="208">
                  <c:v>51.210954371990056</c:v>
                </c:pt>
                <c:pt idx="209">
                  <c:v>51.073659588150946</c:v>
                </c:pt>
                <c:pt idx="210">
                  <c:v>51.233414544635622</c:v>
                </c:pt>
                <c:pt idx="211">
                  <c:v>51.16141705370724</c:v>
                </c:pt>
                <c:pt idx="212">
                  <c:v>51.20812559027484</c:v>
                </c:pt>
                <c:pt idx="213">
                  <c:v>51.037289474877767</c:v>
                </c:pt>
                <c:pt idx="214">
                  <c:v>50.644263043278045</c:v>
                </c:pt>
                <c:pt idx="215">
                  <c:v>51.24594799974701</c:v>
                </c:pt>
                <c:pt idx="216">
                  <c:v>51.411403071069941</c:v>
                </c:pt>
                <c:pt idx="217">
                  <c:v>51.369808084766483</c:v>
                </c:pt>
                <c:pt idx="218">
                  <c:v>52.50765085096775</c:v>
                </c:pt>
                <c:pt idx="219">
                  <c:v>51.702665348411223</c:v>
                </c:pt>
                <c:pt idx="220">
                  <c:v>51.919054851822537</c:v>
                </c:pt>
                <c:pt idx="221">
                  <c:v>52.2340794550841</c:v>
                </c:pt>
                <c:pt idx="222">
                  <c:v>52.166401197173904</c:v>
                </c:pt>
                <c:pt idx="223">
                  <c:v>53.175716672231871</c:v>
                </c:pt>
                <c:pt idx="224">
                  <c:v>52.998316449805749</c:v>
                </c:pt>
                <c:pt idx="225">
                  <c:v>53.30979641718632</c:v>
                </c:pt>
                <c:pt idx="226">
                  <c:v>54.582323526888977</c:v>
                </c:pt>
                <c:pt idx="227">
                  <c:v>54.306491333084836</c:v>
                </c:pt>
                <c:pt idx="228">
                  <c:v>53.704494054596729</c:v>
                </c:pt>
                <c:pt idx="229">
                  <c:v>54.273053429040431</c:v>
                </c:pt>
                <c:pt idx="230">
                  <c:v>54.205360191211881</c:v>
                </c:pt>
                <c:pt idx="231">
                  <c:v>54.137751385235937</c:v>
                </c:pt>
                <c:pt idx="232">
                  <c:v>54.238059553498687</c:v>
                </c:pt>
                <c:pt idx="233">
                  <c:v>55.021280630083503</c:v>
                </c:pt>
                <c:pt idx="234">
                  <c:v>54.80615983363505</c:v>
                </c:pt>
                <c:pt idx="235">
                  <c:v>54.448506211352161</c:v>
                </c:pt>
                <c:pt idx="236">
                  <c:v>53.92243368757098</c:v>
                </c:pt>
                <c:pt idx="237">
                  <c:v>53.355988513146528</c:v>
                </c:pt>
                <c:pt idx="238">
                  <c:v>53.454848205997784</c:v>
                </c:pt>
                <c:pt idx="239">
                  <c:v>53.039974757234823</c:v>
                </c:pt>
                <c:pt idx="240">
                  <c:v>53.068792999428375</c:v>
                </c:pt>
                <c:pt idx="241">
                  <c:v>54.87336294636215</c:v>
                </c:pt>
                <c:pt idx="242">
                  <c:v>55.050529659719942</c:v>
                </c:pt>
                <c:pt idx="243">
                  <c:v>55.65137614863135</c:v>
                </c:pt>
                <c:pt idx="244">
                  <c:v>55.458451377982755</c:v>
                </c:pt>
                <c:pt idx="245">
                  <c:v>56.480652207945575</c:v>
                </c:pt>
                <c:pt idx="246">
                  <c:v>56.845471452976348</c:v>
                </c:pt>
                <c:pt idx="247">
                  <c:v>56.926217861290226</c:v>
                </c:pt>
                <c:pt idx="248">
                  <c:v>58.899002485606843</c:v>
                </c:pt>
                <c:pt idx="249">
                  <c:v>59.384195798227324</c:v>
                </c:pt>
                <c:pt idx="250">
                  <c:v>58.926891760177163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movement'!$Q$2:$Q$252</c:f>
              <c:numCache>
                <c:formatCode>0.00</c:formatCode>
                <c:ptCount val="251"/>
                <c:pt idx="0">
                  <c:v>37.74</c:v>
                </c:pt>
                <c:pt idx="1">
                  <c:v>38.063861625100564</c:v>
                </c:pt>
                <c:pt idx="2">
                  <c:v>37.987406235896628</c:v>
                </c:pt>
                <c:pt idx="3">
                  <c:v>37.745849602381107</c:v>
                </c:pt>
                <c:pt idx="4">
                  <c:v>37.452896739795463</c:v>
                </c:pt>
                <c:pt idx="5">
                  <c:v>37.712194003294464</c:v>
                </c:pt>
                <c:pt idx="6">
                  <c:v>37.56838100181519</c:v>
                </c:pt>
                <c:pt idx="7">
                  <c:v>37.45593448579659</c:v>
                </c:pt>
                <c:pt idx="8">
                  <c:v>37.093882394984846</c:v>
                </c:pt>
                <c:pt idx="9">
                  <c:v>36.906428173607097</c:v>
                </c:pt>
                <c:pt idx="10">
                  <c:v>37.330396331833484</c:v>
                </c:pt>
                <c:pt idx="11">
                  <c:v>35.9989690646619</c:v>
                </c:pt>
                <c:pt idx="12">
                  <c:v>34.726957230432241</c:v>
                </c:pt>
                <c:pt idx="13">
                  <c:v>35.228429537008878</c:v>
                </c:pt>
                <c:pt idx="14">
                  <c:v>35.17534269322195</c:v>
                </c:pt>
                <c:pt idx="15">
                  <c:v>34.603385901462246</c:v>
                </c:pt>
                <c:pt idx="16">
                  <c:v>34.751516834259597</c:v>
                </c:pt>
                <c:pt idx="17">
                  <c:v>34.860217230988589</c:v>
                </c:pt>
                <c:pt idx="18">
                  <c:v>35.393125080207625</c:v>
                </c:pt>
                <c:pt idx="19">
                  <c:v>35.525798271108059</c:v>
                </c:pt>
                <c:pt idx="20">
                  <c:v>35.824234076476905</c:v>
                </c:pt>
                <c:pt idx="21">
                  <c:v>35.890610370424852</c:v>
                </c:pt>
                <c:pt idx="22">
                  <c:v>36.101545488675946</c:v>
                </c:pt>
                <c:pt idx="23">
                  <c:v>36.121160563649418</c:v>
                </c:pt>
                <c:pt idx="24">
                  <c:v>35.302782527656227</c:v>
                </c:pt>
                <c:pt idx="25">
                  <c:v>35.688093133415315</c:v>
                </c:pt>
                <c:pt idx="26">
                  <c:v>36.145372231081517</c:v>
                </c:pt>
                <c:pt idx="27">
                  <c:v>36.515647210248972</c:v>
                </c:pt>
                <c:pt idx="28">
                  <c:v>36.991982325120389</c:v>
                </c:pt>
                <c:pt idx="29">
                  <c:v>37.304855025924908</c:v>
                </c:pt>
                <c:pt idx="30">
                  <c:v>37.256669989725054</c:v>
                </c:pt>
                <c:pt idx="31">
                  <c:v>37.943378652496463</c:v>
                </c:pt>
                <c:pt idx="32">
                  <c:v>37.932055650809659</c:v>
                </c:pt>
                <c:pt idx="33">
                  <c:v>37.602124750315006</c:v>
                </c:pt>
                <c:pt idx="34">
                  <c:v>37.731444226969536</c:v>
                </c:pt>
                <c:pt idx="35">
                  <c:v>37.818158261389463</c:v>
                </c:pt>
                <c:pt idx="36">
                  <c:v>38.419104337871815</c:v>
                </c:pt>
                <c:pt idx="37">
                  <c:v>39.205878549046311</c:v>
                </c:pt>
                <c:pt idx="38">
                  <c:v>38.950029124083606</c:v>
                </c:pt>
                <c:pt idx="39">
                  <c:v>39.421419850887879</c:v>
                </c:pt>
                <c:pt idx="40">
                  <c:v>39.455277354338399</c:v>
                </c:pt>
                <c:pt idx="41">
                  <c:v>39.638270137739092</c:v>
                </c:pt>
                <c:pt idx="42">
                  <c:v>40.244220041777218</c:v>
                </c:pt>
                <c:pt idx="43">
                  <c:v>39.878571250937675</c:v>
                </c:pt>
                <c:pt idx="44">
                  <c:v>40.824209757980192</c:v>
                </c:pt>
                <c:pt idx="45">
                  <c:v>40.619546954711055</c:v>
                </c:pt>
                <c:pt idx="46">
                  <c:v>39.170808722335515</c:v>
                </c:pt>
                <c:pt idx="47">
                  <c:v>39.229012004240928</c:v>
                </c:pt>
                <c:pt idx="48">
                  <c:v>39.740742108098637</c:v>
                </c:pt>
                <c:pt idx="49">
                  <c:v>41.0921003136243</c:v>
                </c:pt>
                <c:pt idx="50">
                  <c:v>40.830801362224413</c:v>
                </c:pt>
                <c:pt idx="51">
                  <c:v>39.475047028116244</c:v>
                </c:pt>
                <c:pt idx="52">
                  <c:v>40.332035837410487</c:v>
                </c:pt>
                <c:pt idx="53">
                  <c:v>40.367801757455481</c:v>
                </c:pt>
                <c:pt idx="54">
                  <c:v>39.094226040037171</c:v>
                </c:pt>
                <c:pt idx="55">
                  <c:v>39.534267683852761</c:v>
                </c:pt>
                <c:pt idx="56">
                  <c:v>39.267504744015703</c:v>
                </c:pt>
                <c:pt idx="57">
                  <c:v>39.002541824015601</c:v>
                </c:pt>
                <c:pt idx="58">
                  <c:v>39.165777908658519</c:v>
                </c:pt>
                <c:pt idx="59">
                  <c:v>39.295080575904016</c:v>
                </c:pt>
                <c:pt idx="60">
                  <c:v>39.336173470623919</c:v>
                </c:pt>
                <c:pt idx="61">
                  <c:v>39.50451658105456</c:v>
                </c:pt>
                <c:pt idx="62">
                  <c:v>40.441285148967246</c:v>
                </c:pt>
                <c:pt idx="63">
                  <c:v>41.842782535002762</c:v>
                </c:pt>
                <c:pt idx="64">
                  <c:v>41.914533519629799</c:v>
                </c:pt>
                <c:pt idx="65">
                  <c:v>42.269040428451028</c:v>
                </c:pt>
                <c:pt idx="66">
                  <c:v>42.400943817022082</c:v>
                </c:pt>
                <c:pt idx="67">
                  <c:v>41.978933375679269</c:v>
                </c:pt>
                <c:pt idx="68">
                  <c:v>42.092145170112062</c:v>
                </c:pt>
                <c:pt idx="69">
                  <c:v>41.709706599571575</c:v>
                </c:pt>
                <c:pt idx="70">
                  <c:v>41.570558287312792</c:v>
                </c:pt>
                <c:pt idx="71">
                  <c:v>41.607897112121762</c:v>
                </c:pt>
                <c:pt idx="72">
                  <c:v>41.800873702695888</c:v>
                </c:pt>
                <c:pt idx="73">
                  <c:v>42.523915842418198</c:v>
                </c:pt>
                <c:pt idx="74">
                  <c:v>43.012415737219101</c:v>
                </c:pt>
                <c:pt idx="75">
                  <c:v>42.904011441045768</c:v>
                </c:pt>
                <c:pt idx="76">
                  <c:v>43.453749628644587</c:v>
                </c:pt>
                <c:pt idx="77">
                  <c:v>43.553614609118348</c:v>
                </c:pt>
                <c:pt idx="78">
                  <c:v>43.481783469026347</c:v>
                </c:pt>
                <c:pt idx="79">
                  <c:v>43.416259383027217</c:v>
                </c:pt>
                <c:pt idx="80">
                  <c:v>43.051129212131848</c:v>
                </c:pt>
                <c:pt idx="81">
                  <c:v>42.351110850958975</c:v>
                </c:pt>
                <c:pt idx="82">
                  <c:v>42.735030269437928</c:v>
                </c:pt>
                <c:pt idx="83">
                  <c:v>42.950320094472879</c:v>
                </c:pt>
                <c:pt idx="84">
                  <c:v>43.183745747160238</c:v>
                </c:pt>
                <c:pt idx="85">
                  <c:v>43.678546615073856</c:v>
                </c:pt>
                <c:pt idx="86">
                  <c:v>43.809203350386674</c:v>
                </c:pt>
                <c:pt idx="87">
                  <c:v>43.719166819719405</c:v>
                </c:pt>
                <c:pt idx="88">
                  <c:v>42.850323930733047</c:v>
                </c:pt>
                <c:pt idx="89">
                  <c:v>42.73419839162537</c:v>
                </c:pt>
                <c:pt idx="90">
                  <c:v>43.076185974619371</c:v>
                </c:pt>
                <c:pt idx="91">
                  <c:v>44.097649354984767</c:v>
                </c:pt>
                <c:pt idx="92">
                  <c:v>43.693547184492353</c:v>
                </c:pt>
                <c:pt idx="93">
                  <c:v>44.736530407992596</c:v>
                </c:pt>
                <c:pt idx="94">
                  <c:v>44.724072449093129</c:v>
                </c:pt>
                <c:pt idx="95">
                  <c:v>44.178656931421273</c:v>
                </c:pt>
                <c:pt idx="96">
                  <c:v>44.091490886834457</c:v>
                </c:pt>
                <c:pt idx="97">
                  <c:v>44.94457300576871</c:v>
                </c:pt>
                <c:pt idx="98">
                  <c:v>45.409473537279318</c:v>
                </c:pt>
                <c:pt idx="99">
                  <c:v>45.240125474007634</c:v>
                </c:pt>
                <c:pt idx="100">
                  <c:v>44.764886338593477</c:v>
                </c:pt>
                <c:pt idx="101">
                  <c:v>44.676563642759362</c:v>
                </c:pt>
                <c:pt idx="102">
                  <c:v>44.628832271346155</c:v>
                </c:pt>
                <c:pt idx="103">
                  <c:v>44.533674846460549</c:v>
                </c:pt>
                <c:pt idx="104">
                  <c:v>44.190731255783732</c:v>
                </c:pt>
                <c:pt idx="105">
                  <c:v>44.020723313019751</c:v>
                </c:pt>
                <c:pt idx="106">
                  <c:v>43.823438924105709</c:v>
                </c:pt>
                <c:pt idx="107">
                  <c:v>43.810361204343224</c:v>
                </c:pt>
                <c:pt idx="108">
                  <c:v>43.289716332059726</c:v>
                </c:pt>
                <c:pt idx="109">
                  <c:v>43.265639737881713</c:v>
                </c:pt>
                <c:pt idx="110">
                  <c:v>43.060771363863928</c:v>
                </c:pt>
                <c:pt idx="111">
                  <c:v>44.081869218358051</c:v>
                </c:pt>
                <c:pt idx="112">
                  <c:v>43.557997729096407</c:v>
                </c:pt>
                <c:pt idx="113">
                  <c:v>43.925415394641433</c:v>
                </c:pt>
                <c:pt idx="114">
                  <c:v>44.457020478224202</c:v>
                </c:pt>
                <c:pt idx="115">
                  <c:v>44.6604851028385</c:v>
                </c:pt>
                <c:pt idx="116">
                  <c:v>44.057813389333795</c:v>
                </c:pt>
                <c:pt idx="117">
                  <c:v>44.044665727922478</c:v>
                </c:pt>
                <c:pt idx="118">
                  <c:v>43.875219719736066</c:v>
                </c:pt>
                <c:pt idx="119">
                  <c:v>43.388854973717983</c:v>
                </c:pt>
                <c:pt idx="120">
                  <c:v>43.454575747686057</c:v>
                </c:pt>
                <c:pt idx="121">
                  <c:v>43.181575135231327</c:v>
                </c:pt>
                <c:pt idx="122">
                  <c:v>43.096376368111507</c:v>
                </c:pt>
                <c:pt idx="123">
                  <c:v>42.721526494588133</c:v>
                </c:pt>
                <c:pt idx="124">
                  <c:v>42.548941086126462</c:v>
                </c:pt>
                <c:pt idx="125">
                  <c:v>43.564602083919766</c:v>
                </c:pt>
                <c:pt idx="126">
                  <c:v>43.280308533962554</c:v>
                </c:pt>
                <c:pt idx="127">
                  <c:v>42.752499893304481</c:v>
                </c:pt>
                <c:pt idx="128">
                  <c:v>42.357035738361461</c:v>
                </c:pt>
                <c:pt idx="129">
                  <c:v>42.401330677695697</c:v>
                </c:pt>
                <c:pt idx="130">
                  <c:v>42.424368618840873</c:v>
                </c:pt>
                <c:pt idx="131">
                  <c:v>42.698395662180424</c:v>
                </c:pt>
                <c:pt idx="132">
                  <c:v>42.735099154153644</c:v>
                </c:pt>
                <c:pt idx="133">
                  <c:v>42.700523831213388</c:v>
                </c:pt>
                <c:pt idx="134">
                  <c:v>43.059231188666452</c:v>
                </c:pt>
                <c:pt idx="135">
                  <c:v>42.785423525592257</c:v>
                </c:pt>
                <c:pt idx="136">
                  <c:v>42.565948568778154</c:v>
                </c:pt>
                <c:pt idx="137">
                  <c:v>42.806863976227291</c:v>
                </c:pt>
                <c:pt idx="138">
                  <c:v>42.907428261214505</c:v>
                </c:pt>
                <c:pt idx="139">
                  <c:v>42.715133243611213</c:v>
                </c:pt>
                <c:pt idx="140">
                  <c:v>42.738329080289802</c:v>
                </c:pt>
                <c:pt idx="141">
                  <c:v>42.627031348309885</c:v>
                </c:pt>
                <c:pt idx="142">
                  <c:v>42.5925434588695</c:v>
                </c:pt>
                <c:pt idx="143">
                  <c:v>43.24365531445649</c:v>
                </c:pt>
                <c:pt idx="144">
                  <c:v>43.857911781991383</c:v>
                </c:pt>
                <c:pt idx="145">
                  <c:v>42.948335307916579</c:v>
                </c:pt>
                <c:pt idx="146">
                  <c:v>42.494420666800885</c:v>
                </c:pt>
                <c:pt idx="147">
                  <c:v>42.250759997839872</c:v>
                </c:pt>
                <c:pt idx="148">
                  <c:v>42.324732732005913</c:v>
                </c:pt>
                <c:pt idx="149">
                  <c:v>42.301192836159409</c:v>
                </c:pt>
                <c:pt idx="150">
                  <c:v>42.350294627031325</c:v>
                </c:pt>
                <c:pt idx="151">
                  <c:v>41.894635139805345</c:v>
                </c:pt>
                <c:pt idx="152">
                  <c:v>41.730836566326403</c:v>
                </c:pt>
                <c:pt idx="153">
                  <c:v>41.234904885393249</c:v>
                </c:pt>
                <c:pt idx="154">
                  <c:v>41.329670538677689</c:v>
                </c:pt>
                <c:pt idx="155">
                  <c:v>41.365197476103489</c:v>
                </c:pt>
                <c:pt idx="156">
                  <c:v>40.768584050967384</c:v>
                </c:pt>
                <c:pt idx="157">
                  <c:v>41.104618644314904</c:v>
                </c:pt>
                <c:pt idx="158">
                  <c:v>40.774839468945039</c:v>
                </c:pt>
                <c:pt idx="159">
                  <c:v>41.306734405120565</c:v>
                </c:pt>
                <c:pt idx="160">
                  <c:v>39.847174413213111</c:v>
                </c:pt>
                <c:pt idx="161">
                  <c:v>39.881426998668594</c:v>
                </c:pt>
                <c:pt idx="162">
                  <c:v>40.488991135181799</c:v>
                </c:pt>
                <c:pt idx="163">
                  <c:v>40.114742805798258</c:v>
                </c:pt>
                <c:pt idx="164">
                  <c:v>40.035438536659939</c:v>
                </c:pt>
                <c:pt idx="165">
                  <c:v>39.636971626132677</c:v>
                </c:pt>
                <c:pt idx="166">
                  <c:v>39.379132070906508</c:v>
                </c:pt>
                <c:pt idx="167">
                  <c:v>39.610569814491022</c:v>
                </c:pt>
                <c:pt idx="168">
                  <c:v>40.020296144694029</c:v>
                </c:pt>
                <c:pt idx="169">
                  <c:v>40.210698980945914</c:v>
                </c:pt>
                <c:pt idx="170">
                  <c:v>40.157524293057854</c:v>
                </c:pt>
                <c:pt idx="171">
                  <c:v>40.897701013497482</c:v>
                </c:pt>
                <c:pt idx="172">
                  <c:v>41.23479985194961</c:v>
                </c:pt>
                <c:pt idx="173">
                  <c:v>41.657211179146451</c:v>
                </c:pt>
                <c:pt idx="174">
                  <c:v>40.793275398244184</c:v>
                </c:pt>
                <c:pt idx="175">
                  <c:v>41.075699071729673</c:v>
                </c:pt>
                <c:pt idx="176">
                  <c:v>40.759384557425925</c:v>
                </c:pt>
                <c:pt idx="177">
                  <c:v>41.723892342746261</c:v>
                </c:pt>
                <c:pt idx="178">
                  <c:v>41.536901489701393</c:v>
                </c:pt>
                <c:pt idx="179">
                  <c:v>41.634482307609844</c:v>
                </c:pt>
                <c:pt idx="180">
                  <c:v>42.138361491180689</c:v>
                </c:pt>
                <c:pt idx="181">
                  <c:v>42.38601568742623</c:v>
                </c:pt>
                <c:pt idx="182">
                  <c:v>42.659795001907554</c:v>
                </c:pt>
                <c:pt idx="183">
                  <c:v>43.433084337289564</c:v>
                </c:pt>
                <c:pt idx="184">
                  <c:v>44.02770394428817</c:v>
                </c:pt>
                <c:pt idx="185">
                  <c:v>44.131733698947812</c:v>
                </c:pt>
                <c:pt idx="186">
                  <c:v>44.177860413030849</c:v>
                </c:pt>
                <c:pt idx="187">
                  <c:v>45.156401325900703</c:v>
                </c:pt>
                <c:pt idx="188">
                  <c:v>45.19521771672526</c:v>
                </c:pt>
                <c:pt idx="189">
                  <c:v>44.543363615041727</c:v>
                </c:pt>
                <c:pt idx="190">
                  <c:v>44.185995654806433</c:v>
                </c:pt>
                <c:pt idx="191">
                  <c:v>43.927813710245793</c:v>
                </c:pt>
                <c:pt idx="192">
                  <c:v>44.009204577363775</c:v>
                </c:pt>
                <c:pt idx="193">
                  <c:v>43.584123217123619</c:v>
                </c:pt>
                <c:pt idx="194">
                  <c:v>43.845811137970948</c:v>
                </c:pt>
                <c:pt idx="195">
                  <c:v>43.726987801553683</c:v>
                </c:pt>
                <c:pt idx="196">
                  <c:v>44.096824179914726</c:v>
                </c:pt>
                <c:pt idx="197">
                  <c:v>44.64046673074585</c:v>
                </c:pt>
                <c:pt idx="198">
                  <c:v>45.327865222070749</c:v>
                </c:pt>
                <c:pt idx="199">
                  <c:v>45.155010353227418</c:v>
                </c:pt>
                <c:pt idx="200">
                  <c:v>45.536924734562866</c:v>
                </c:pt>
                <c:pt idx="201">
                  <c:v>45.794655318404594</c:v>
                </c:pt>
                <c:pt idx="202">
                  <c:v>45.529598118455922</c:v>
                </c:pt>
                <c:pt idx="203">
                  <c:v>46.052626241585806</c:v>
                </c:pt>
                <c:pt idx="204">
                  <c:v>46.270885133726033</c:v>
                </c:pt>
                <c:pt idx="205">
                  <c:v>46.586727353068866</c:v>
                </c:pt>
                <c:pt idx="206">
                  <c:v>47.876230407011292</c:v>
                </c:pt>
                <c:pt idx="207">
                  <c:v>47.644026467647471</c:v>
                </c:pt>
                <c:pt idx="208">
                  <c:v>47.797852206169374</c:v>
                </c:pt>
                <c:pt idx="209">
                  <c:v>47.638393149601676</c:v>
                </c:pt>
                <c:pt idx="210">
                  <c:v>46.908057375118808</c:v>
                </c:pt>
                <c:pt idx="211">
                  <c:v>46.638681947749298</c:v>
                </c:pt>
                <c:pt idx="212">
                  <c:v>47.192778140116069</c:v>
                </c:pt>
                <c:pt idx="213">
                  <c:v>47.726029870512853</c:v>
                </c:pt>
                <c:pt idx="214">
                  <c:v>48.855392540542525</c:v>
                </c:pt>
                <c:pt idx="215">
                  <c:v>48.897352511232945</c:v>
                </c:pt>
                <c:pt idx="216">
                  <c:v>49.124137449445307</c:v>
                </c:pt>
                <c:pt idx="217">
                  <c:v>49.412848219057082</c:v>
                </c:pt>
                <c:pt idx="218">
                  <c:v>48.983058026324116</c:v>
                </c:pt>
                <c:pt idx="219">
                  <c:v>49.489732095928247</c:v>
                </c:pt>
                <c:pt idx="220">
                  <c:v>48.901593250730265</c:v>
                </c:pt>
                <c:pt idx="221">
                  <c:v>48.618553247700525</c:v>
                </c:pt>
                <c:pt idx="222">
                  <c:v>48.388338139099403</c:v>
                </c:pt>
                <c:pt idx="223">
                  <c:v>49.128050259483672</c:v>
                </c:pt>
                <c:pt idx="224">
                  <c:v>49.202917754545361</c:v>
                </c:pt>
                <c:pt idx="225">
                  <c:v>48.870914260924948</c:v>
                </c:pt>
                <c:pt idx="226">
                  <c:v>48.590266880674271</c:v>
                </c:pt>
                <c:pt idx="227">
                  <c:v>49.031349830396358</c:v>
                </c:pt>
                <c:pt idx="228">
                  <c:v>49.566500256273848</c:v>
                </c:pt>
                <c:pt idx="229">
                  <c:v>49.38164916314976</c:v>
                </c:pt>
                <c:pt idx="230">
                  <c:v>49.671873372160327</c:v>
                </c:pt>
                <c:pt idx="231">
                  <c:v>49.805832038212536</c:v>
                </c:pt>
                <c:pt idx="232">
                  <c:v>49.648260199441502</c:v>
                </c:pt>
                <c:pt idx="233">
                  <c:v>49.595217186407908</c:v>
                </c:pt>
                <c:pt idx="234">
                  <c:v>49.89299693535061</c:v>
                </c:pt>
                <c:pt idx="235">
                  <c:v>49.743661416238524</c:v>
                </c:pt>
                <c:pt idx="236">
                  <c:v>49.056230635126141</c:v>
                </c:pt>
                <c:pt idx="237">
                  <c:v>49.333879840388988</c:v>
                </c:pt>
                <c:pt idx="238">
                  <c:v>49.930940587120404</c:v>
                </c:pt>
                <c:pt idx="239">
                  <c:v>51.112479058507134</c:v>
                </c:pt>
                <c:pt idx="240">
                  <c:v>50.727875557547947</c:v>
                </c:pt>
                <c:pt idx="241">
                  <c:v>50.786758756105748</c:v>
                </c:pt>
                <c:pt idx="242">
                  <c:v>50.63623487123288</c:v>
                </c:pt>
                <c:pt idx="243">
                  <c:v>50.986804207090209</c:v>
                </c:pt>
                <c:pt idx="244">
                  <c:v>51.715187124334349</c:v>
                </c:pt>
                <c:pt idx="245">
                  <c:v>51.476440428197385</c:v>
                </c:pt>
                <c:pt idx="246">
                  <c:v>51.943722903533882</c:v>
                </c:pt>
                <c:pt idx="247">
                  <c:v>51.526982433247653</c:v>
                </c:pt>
                <c:pt idx="248">
                  <c:v>51.77260893849089</c:v>
                </c:pt>
                <c:pt idx="249">
                  <c:v>50.556567637829794</c:v>
                </c:pt>
                <c:pt idx="250">
                  <c:v>51.431059618592258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movement'!$R$2:$R$252</c:f>
              <c:numCache>
                <c:formatCode>0.00</c:formatCode>
                <c:ptCount val="251"/>
                <c:pt idx="0">
                  <c:v>37.74</c:v>
                </c:pt>
                <c:pt idx="1">
                  <c:v>37.599254128929147</c:v>
                </c:pt>
                <c:pt idx="2">
                  <c:v>37.812058963141133</c:v>
                </c:pt>
                <c:pt idx="3">
                  <c:v>37.681499397000145</c:v>
                </c:pt>
                <c:pt idx="4">
                  <c:v>37.006666118360165</c:v>
                </c:pt>
                <c:pt idx="5">
                  <c:v>37.430689792016551</c:v>
                </c:pt>
                <c:pt idx="6">
                  <c:v>37.550625005448588</c:v>
                </c:pt>
                <c:pt idx="7">
                  <c:v>37.305577421509987</c:v>
                </c:pt>
                <c:pt idx="8">
                  <c:v>37.214415271959737</c:v>
                </c:pt>
                <c:pt idx="9">
                  <c:v>37.52832395226423</c:v>
                </c:pt>
                <c:pt idx="10">
                  <c:v>38.695170999519497</c:v>
                </c:pt>
                <c:pt idx="11">
                  <c:v>38.896760845831146</c:v>
                </c:pt>
                <c:pt idx="12">
                  <c:v>38.809229457148547</c:v>
                </c:pt>
                <c:pt idx="13">
                  <c:v>39.293890455676781</c:v>
                </c:pt>
                <c:pt idx="14">
                  <c:v>40.225664457121852</c:v>
                </c:pt>
                <c:pt idx="15">
                  <c:v>39.913465270290459</c:v>
                </c:pt>
                <c:pt idx="16">
                  <c:v>40.00412617947908</c:v>
                </c:pt>
                <c:pt idx="17">
                  <c:v>39.836041615699756</c:v>
                </c:pt>
                <c:pt idx="18">
                  <c:v>39.964658128107359</c:v>
                </c:pt>
                <c:pt idx="19">
                  <c:v>39.79673939647666</c:v>
                </c:pt>
                <c:pt idx="20">
                  <c:v>39.643220817202419</c:v>
                </c:pt>
                <c:pt idx="21">
                  <c:v>39.685654021181222</c:v>
                </c:pt>
                <c:pt idx="22">
                  <c:v>39.380043924208429</c:v>
                </c:pt>
                <c:pt idx="23">
                  <c:v>39.486246847412872</c:v>
                </c:pt>
                <c:pt idx="24">
                  <c:v>39.50768928393061</c:v>
                </c:pt>
                <c:pt idx="25">
                  <c:v>39.50768928393061</c:v>
                </c:pt>
                <c:pt idx="26">
                  <c:v>39.833142446610829</c:v>
                </c:pt>
                <c:pt idx="27">
                  <c:v>39.690541697995272</c:v>
                </c:pt>
                <c:pt idx="28">
                  <c:v>39.679488915567539</c:v>
                </c:pt>
                <c:pt idx="29">
                  <c:v>39.628077294790693</c:v>
                </c:pt>
                <c:pt idx="30">
                  <c:v>39.329889894285003</c:v>
                </c:pt>
                <c:pt idx="31">
                  <c:v>39.351259027615228</c:v>
                </c:pt>
                <c:pt idx="32">
                  <c:v>39.919508255450829</c:v>
                </c:pt>
                <c:pt idx="33">
                  <c:v>39.437451530433961</c:v>
                </c:pt>
                <c:pt idx="34">
                  <c:v>39.250710120405273</c:v>
                </c:pt>
                <c:pt idx="35">
                  <c:v>40.181460188783063</c:v>
                </c:pt>
                <c:pt idx="36">
                  <c:v>40.63373965773264</c:v>
                </c:pt>
                <c:pt idx="37">
                  <c:v>40.755288385395616</c:v>
                </c:pt>
                <c:pt idx="38">
                  <c:v>40.463778757329514</c:v>
                </c:pt>
                <c:pt idx="39">
                  <c:v>40.50072073428386</c:v>
                </c:pt>
                <c:pt idx="40">
                  <c:v>39.88819353673798</c:v>
                </c:pt>
                <c:pt idx="41">
                  <c:v>39.782220652740264</c:v>
                </c:pt>
                <c:pt idx="42">
                  <c:v>39.172326468445966</c:v>
                </c:pt>
                <c:pt idx="43">
                  <c:v>38.638999434004774</c:v>
                </c:pt>
                <c:pt idx="44">
                  <c:v>37.765364358078507</c:v>
                </c:pt>
                <c:pt idx="45">
                  <c:v>38.107713270106416</c:v>
                </c:pt>
                <c:pt idx="46">
                  <c:v>36.905441752852354</c:v>
                </c:pt>
                <c:pt idx="47">
                  <c:v>36.778012604701736</c:v>
                </c:pt>
                <c:pt idx="48">
                  <c:v>36.893051743283849</c:v>
                </c:pt>
                <c:pt idx="49">
                  <c:v>36.38961926583945</c:v>
                </c:pt>
                <c:pt idx="50">
                  <c:v>36.380142802488969</c:v>
                </c:pt>
                <c:pt idx="51">
                  <c:v>36.752822782990521</c:v>
                </c:pt>
                <c:pt idx="52">
                  <c:v>36.679000757314498</c:v>
                </c:pt>
                <c:pt idx="53">
                  <c:v>37.54876801396221</c:v>
                </c:pt>
                <c:pt idx="54">
                  <c:v>37.95859232561903</c:v>
                </c:pt>
                <c:pt idx="55">
                  <c:v>38.590496461880797</c:v>
                </c:pt>
                <c:pt idx="56">
                  <c:v>38.063901118811877</c:v>
                </c:pt>
                <c:pt idx="57">
                  <c:v>37.696244965536302</c:v>
                </c:pt>
                <c:pt idx="58">
                  <c:v>37.601239027510587</c:v>
                </c:pt>
                <c:pt idx="59">
                  <c:v>37.53922488947731</c:v>
                </c:pt>
                <c:pt idx="60">
                  <c:v>37.854574560927887</c:v>
                </c:pt>
                <c:pt idx="61">
                  <c:v>37.778539547462607</c:v>
                </c:pt>
                <c:pt idx="62">
                  <c:v>37.983857697177086</c:v>
                </c:pt>
                <c:pt idx="63">
                  <c:v>37.795769790936184</c:v>
                </c:pt>
                <c:pt idx="64">
                  <c:v>37.962958392193649</c:v>
                </c:pt>
                <c:pt idx="65">
                  <c:v>37.26680239683251</c:v>
                </c:pt>
                <c:pt idx="66">
                  <c:v>37.332049205814407</c:v>
                </c:pt>
                <c:pt idx="67">
                  <c:v>37.188038333507109</c:v>
                </c:pt>
                <c:pt idx="68">
                  <c:v>37.141654749679844</c:v>
                </c:pt>
                <c:pt idx="69">
                  <c:v>37.534866460580865</c:v>
                </c:pt>
                <c:pt idx="70">
                  <c:v>37.513990561548283</c:v>
                </c:pt>
                <c:pt idx="71">
                  <c:v>36.380668784605724</c:v>
                </c:pt>
                <c:pt idx="72">
                  <c:v>36.305899353750689</c:v>
                </c:pt>
                <c:pt idx="73">
                  <c:v>36.560776962318357</c:v>
                </c:pt>
                <c:pt idx="74">
                  <c:v>36.938956651333108</c:v>
                </c:pt>
                <c:pt idx="75">
                  <c:v>36.840819146945925</c:v>
                </c:pt>
                <c:pt idx="76">
                  <c:v>37.095878819799331</c:v>
                </c:pt>
                <c:pt idx="77">
                  <c:v>37.041517918832454</c:v>
                </c:pt>
                <c:pt idx="78">
                  <c:v>36.943107934988582</c:v>
                </c:pt>
                <c:pt idx="79">
                  <c:v>36.731278187654929</c:v>
                </c:pt>
                <c:pt idx="80">
                  <c:v>36.62907652324855</c:v>
                </c:pt>
                <c:pt idx="81">
                  <c:v>36.27517240225098</c:v>
                </c:pt>
                <c:pt idx="82">
                  <c:v>36.467041082725693</c:v>
                </c:pt>
                <c:pt idx="83">
                  <c:v>36.206203925050076</c:v>
                </c:pt>
                <c:pt idx="84">
                  <c:v>36.440066663262378</c:v>
                </c:pt>
                <c:pt idx="85">
                  <c:v>36.21113425865844</c:v>
                </c:pt>
                <c:pt idx="86">
                  <c:v>35.920615129935676</c:v>
                </c:pt>
                <c:pt idx="87">
                  <c:v>35.54327572384355</c:v>
                </c:pt>
                <c:pt idx="88">
                  <c:v>34.275587964981796</c:v>
                </c:pt>
                <c:pt idx="89">
                  <c:v>34.051912592929398</c:v>
                </c:pt>
                <c:pt idx="90">
                  <c:v>33.674440983089454</c:v>
                </c:pt>
                <c:pt idx="91">
                  <c:v>33.889449575562814</c:v>
                </c:pt>
                <c:pt idx="92">
                  <c:v>33.660775826739858</c:v>
                </c:pt>
                <c:pt idx="93">
                  <c:v>33.594230635649097</c:v>
                </c:pt>
                <c:pt idx="94">
                  <c:v>33.380609594836287</c:v>
                </c:pt>
                <c:pt idx="95">
                  <c:v>33.485021886343439</c:v>
                </c:pt>
                <c:pt idx="96">
                  <c:v>33.441770760166293</c:v>
                </c:pt>
                <c:pt idx="97">
                  <c:v>33.546374359666345</c:v>
                </c:pt>
                <c:pt idx="98">
                  <c:v>33.350360486112372</c:v>
                </c:pt>
                <c:pt idx="99">
                  <c:v>33.283372674519029</c:v>
                </c:pt>
                <c:pt idx="100">
                  <c:v>33.07427199942645</c:v>
                </c:pt>
                <c:pt idx="101">
                  <c:v>32.993449721936678</c:v>
                </c:pt>
                <c:pt idx="102">
                  <c:v>33.194350882712378</c:v>
                </c:pt>
                <c:pt idx="103">
                  <c:v>33.665861548659997</c:v>
                </c:pt>
                <c:pt idx="104">
                  <c:v>34.043042990888594</c:v>
                </c:pt>
                <c:pt idx="105">
                  <c:v>34.078624953774288</c:v>
                </c:pt>
                <c:pt idx="106">
                  <c:v>34.061026903191397</c:v>
                </c:pt>
                <c:pt idx="107">
                  <c:v>34.213175623723821</c:v>
                </c:pt>
                <c:pt idx="108">
                  <c:v>34.375515721582538</c:v>
                </c:pt>
                <c:pt idx="109">
                  <c:v>33.598278817745957</c:v>
                </c:pt>
                <c:pt idx="110">
                  <c:v>33.508203003221169</c:v>
                </c:pt>
                <c:pt idx="111">
                  <c:v>33.409417027386198</c:v>
                </c:pt>
                <c:pt idx="112">
                  <c:v>33.289812909149724</c:v>
                </c:pt>
                <c:pt idx="113">
                  <c:v>33.747758117613607</c:v>
                </c:pt>
                <c:pt idx="114">
                  <c:v>33.965741288073822</c:v>
                </c:pt>
                <c:pt idx="115">
                  <c:v>34.074574132282621</c:v>
                </c:pt>
                <c:pt idx="116">
                  <c:v>33.520516016310545</c:v>
                </c:pt>
                <c:pt idx="117">
                  <c:v>33.013556452048221</c:v>
                </c:pt>
                <c:pt idx="118">
                  <c:v>33.042832440625268</c:v>
                </c:pt>
                <c:pt idx="119">
                  <c:v>33.199619308670947</c:v>
                </c:pt>
                <c:pt idx="120">
                  <c:v>32.616195036300994</c:v>
                </c:pt>
                <c:pt idx="121">
                  <c:v>32.864361737664154</c:v>
                </c:pt>
                <c:pt idx="122">
                  <c:v>32.620728661504607</c:v>
                </c:pt>
                <c:pt idx="123">
                  <c:v>32.547320551999114</c:v>
                </c:pt>
                <c:pt idx="124">
                  <c:v>32.460062319956222</c:v>
                </c:pt>
                <c:pt idx="125">
                  <c:v>32.732744295090257</c:v>
                </c:pt>
                <c:pt idx="126">
                  <c:v>32.846268263743745</c:v>
                </c:pt>
                <c:pt idx="127">
                  <c:v>33.122194576443199</c:v>
                </c:pt>
                <c:pt idx="128">
                  <c:v>33.465074437482976</c:v>
                </c:pt>
                <c:pt idx="129">
                  <c:v>33.27289703272583</c:v>
                </c:pt>
                <c:pt idx="130">
                  <c:v>33.376972406616119</c:v>
                </c:pt>
                <c:pt idx="131">
                  <c:v>33.954303821217046</c:v>
                </c:pt>
                <c:pt idx="132">
                  <c:v>33.668748572260689</c:v>
                </c:pt>
                <c:pt idx="133">
                  <c:v>33.768566978938011</c:v>
                </c:pt>
                <c:pt idx="134">
                  <c:v>33.62668224373239</c:v>
                </c:pt>
                <c:pt idx="135">
                  <c:v>34.138959955407529</c:v>
                </c:pt>
                <c:pt idx="136">
                  <c:v>34.102486707591922</c:v>
                </c:pt>
                <c:pt idx="137">
                  <c:v>33.787270192674839</c:v>
                </c:pt>
                <c:pt idx="138">
                  <c:v>34.252058581063686</c:v>
                </c:pt>
                <c:pt idx="139">
                  <c:v>34.304256171098835</c:v>
                </c:pt>
                <c:pt idx="140">
                  <c:v>33.165210587111048</c:v>
                </c:pt>
                <c:pt idx="141">
                  <c:v>33.000983586549388</c:v>
                </c:pt>
                <c:pt idx="142">
                  <c:v>31.959825794523045</c:v>
                </c:pt>
                <c:pt idx="143">
                  <c:v>32.491867287013648</c:v>
                </c:pt>
                <c:pt idx="144">
                  <c:v>32.885098441908546</c:v>
                </c:pt>
                <c:pt idx="145">
                  <c:v>32.629870812210157</c:v>
                </c:pt>
                <c:pt idx="146">
                  <c:v>32.855776868788737</c:v>
                </c:pt>
                <c:pt idx="147">
                  <c:v>32.846627390407008</c:v>
                </c:pt>
                <c:pt idx="148">
                  <c:v>33.109488029743375</c:v>
                </c:pt>
                <c:pt idx="149">
                  <c:v>32.755470515391671</c:v>
                </c:pt>
                <c:pt idx="150">
                  <c:v>32.668447480016027</c:v>
                </c:pt>
                <c:pt idx="151">
                  <c:v>33.166127191554068</c:v>
                </c:pt>
                <c:pt idx="152">
                  <c:v>33.449231743370234</c:v>
                </c:pt>
                <c:pt idx="153">
                  <c:v>33.528080115735435</c:v>
                </c:pt>
                <c:pt idx="154">
                  <c:v>33.632706748720707</c:v>
                </c:pt>
                <c:pt idx="155">
                  <c:v>33.885508212556552</c:v>
                </c:pt>
                <c:pt idx="156">
                  <c:v>32.816444291484345</c:v>
                </c:pt>
                <c:pt idx="157">
                  <c:v>32.806651261257109</c:v>
                </c:pt>
                <c:pt idx="158">
                  <c:v>32.962133020789139</c:v>
                </c:pt>
                <c:pt idx="159">
                  <c:v>33.466024872563537</c:v>
                </c:pt>
                <c:pt idx="160">
                  <c:v>33.247632541201249</c:v>
                </c:pt>
                <c:pt idx="161">
                  <c:v>33.755888821756102</c:v>
                </c:pt>
                <c:pt idx="162">
                  <c:v>33.295265210130694</c:v>
                </c:pt>
                <c:pt idx="163">
                  <c:v>33.495176739462003</c:v>
                </c:pt>
                <c:pt idx="164">
                  <c:v>33.303117239809126</c:v>
                </c:pt>
                <c:pt idx="165">
                  <c:v>33.331744561218706</c:v>
                </c:pt>
                <c:pt idx="166">
                  <c:v>33.684621469761552</c:v>
                </c:pt>
                <c:pt idx="167">
                  <c:v>33.714877117788284</c:v>
                </c:pt>
                <c:pt idx="168">
                  <c:v>33.864013996811238</c:v>
                </c:pt>
                <c:pt idx="169">
                  <c:v>33.900261268951255</c:v>
                </c:pt>
                <c:pt idx="170">
                  <c:v>34.572292880009762</c:v>
                </c:pt>
                <c:pt idx="171">
                  <c:v>34.502850684841881</c:v>
                </c:pt>
                <c:pt idx="172">
                  <c:v>34.977482825088167</c:v>
                </c:pt>
                <c:pt idx="173">
                  <c:v>34.926226255883762</c:v>
                </c:pt>
                <c:pt idx="174">
                  <c:v>35.020417804578159</c:v>
                </c:pt>
                <c:pt idx="175">
                  <c:v>35.061068318570705</c:v>
                </c:pt>
                <c:pt idx="176">
                  <c:v>34.956126479844066</c:v>
                </c:pt>
                <c:pt idx="177">
                  <c:v>34.946107526998027</c:v>
                </c:pt>
                <c:pt idx="178">
                  <c:v>34.998033392565638</c:v>
                </c:pt>
                <c:pt idx="179">
                  <c:v>35.164867238186979</c:v>
                </c:pt>
                <c:pt idx="180">
                  <c:v>34.902521168072184</c:v>
                </c:pt>
                <c:pt idx="181">
                  <c:v>34.582681340644264</c:v>
                </c:pt>
                <c:pt idx="182">
                  <c:v>34.818740598942171</c:v>
                </c:pt>
                <c:pt idx="183">
                  <c:v>34.984396218800349</c:v>
                </c:pt>
                <c:pt idx="184">
                  <c:v>35.194449633503439</c:v>
                </c:pt>
                <c:pt idx="185">
                  <c:v>34.854257238100509</c:v>
                </c:pt>
                <c:pt idx="186">
                  <c:v>35.130951526839077</c:v>
                </c:pt>
                <c:pt idx="187">
                  <c:v>35.035745696143039</c:v>
                </c:pt>
                <c:pt idx="188">
                  <c:v>34.530422440910208</c:v>
                </c:pt>
                <c:pt idx="189">
                  <c:v>34.274438371981034</c:v>
                </c:pt>
                <c:pt idx="190">
                  <c:v>34.010498802559837</c:v>
                </c:pt>
                <c:pt idx="191">
                  <c:v>34.835580216484573</c:v>
                </c:pt>
                <c:pt idx="192">
                  <c:v>35.1121262356681</c:v>
                </c:pt>
                <c:pt idx="193">
                  <c:v>35.102062570940191</c:v>
                </c:pt>
                <c:pt idx="194">
                  <c:v>35.398153267437358</c:v>
                </c:pt>
                <c:pt idx="195">
                  <c:v>34.908969732133166</c:v>
                </c:pt>
                <c:pt idx="196">
                  <c:v>34.540021963748785</c:v>
                </c:pt>
                <c:pt idx="197">
                  <c:v>34.824552889016502</c:v>
                </c:pt>
                <c:pt idx="198">
                  <c:v>34.449865108163266</c:v>
                </c:pt>
                <c:pt idx="199">
                  <c:v>34.117016169920142</c:v>
                </c:pt>
                <c:pt idx="200">
                  <c:v>33.872987993739144</c:v>
                </c:pt>
                <c:pt idx="201">
                  <c:v>33.974313114869084</c:v>
                </c:pt>
                <c:pt idx="202">
                  <c:v>33.924526606787509</c:v>
                </c:pt>
                <c:pt idx="203">
                  <c:v>33.873404655903265</c:v>
                </c:pt>
                <c:pt idx="204">
                  <c:v>33.981941635575545</c:v>
                </c:pt>
                <c:pt idx="205">
                  <c:v>33.943781117175128</c:v>
                </c:pt>
                <c:pt idx="206">
                  <c:v>34.25190914488595</c:v>
                </c:pt>
                <c:pt idx="207">
                  <c:v>34.195418915400154</c:v>
                </c:pt>
                <c:pt idx="208">
                  <c:v>34.026090544435185</c:v>
                </c:pt>
                <c:pt idx="209">
                  <c:v>33.899195161477785</c:v>
                </c:pt>
                <c:pt idx="210">
                  <c:v>34.650063335462086</c:v>
                </c:pt>
                <c:pt idx="211">
                  <c:v>35.150425260883921</c:v>
                </c:pt>
                <c:pt idx="212">
                  <c:v>35.364460510189048</c:v>
                </c:pt>
                <c:pt idx="213">
                  <c:v>35.335848487122547</c:v>
                </c:pt>
                <c:pt idx="214">
                  <c:v>35.265991785006321</c:v>
                </c:pt>
                <c:pt idx="215">
                  <c:v>35.247780583464881</c:v>
                </c:pt>
                <c:pt idx="216">
                  <c:v>35.358033259672148</c:v>
                </c:pt>
                <c:pt idx="217">
                  <c:v>35.844429562233614</c:v>
                </c:pt>
                <c:pt idx="218">
                  <c:v>36.246018977036009</c:v>
                </c:pt>
                <c:pt idx="219">
                  <c:v>36.062849439993911</c:v>
                </c:pt>
                <c:pt idx="220">
                  <c:v>36.01000235699275</c:v>
                </c:pt>
                <c:pt idx="221">
                  <c:v>35.914332850199465</c:v>
                </c:pt>
                <c:pt idx="222">
                  <c:v>36.512205797764118</c:v>
                </c:pt>
                <c:pt idx="223">
                  <c:v>36.282820183629028</c:v>
                </c:pt>
                <c:pt idx="224">
                  <c:v>36.273371532539542</c:v>
                </c:pt>
                <c:pt idx="225">
                  <c:v>36.04548637950802</c:v>
                </c:pt>
                <c:pt idx="226">
                  <c:v>35.860585052967366</c:v>
                </c:pt>
                <c:pt idx="227">
                  <c:v>37.103337750571029</c:v>
                </c:pt>
                <c:pt idx="228">
                  <c:v>37.321400270409818</c:v>
                </c:pt>
                <c:pt idx="229">
                  <c:v>37.247618259990553</c:v>
                </c:pt>
                <c:pt idx="230">
                  <c:v>37.050486018503136</c:v>
                </c:pt>
                <c:pt idx="231">
                  <c:v>36.538468128803153</c:v>
                </c:pt>
                <c:pt idx="232">
                  <c:v>36.957127173533074</c:v>
                </c:pt>
                <c:pt idx="233">
                  <c:v>36.716720077785666</c:v>
                </c:pt>
                <c:pt idx="234">
                  <c:v>37.049562866026221</c:v>
                </c:pt>
                <c:pt idx="235">
                  <c:v>36.883520606393603</c:v>
                </c:pt>
                <c:pt idx="236">
                  <c:v>36.527001514416163</c:v>
                </c:pt>
                <c:pt idx="237">
                  <c:v>36.028564058117489</c:v>
                </c:pt>
                <c:pt idx="238">
                  <c:v>36.189501658138859</c:v>
                </c:pt>
                <c:pt idx="239">
                  <c:v>36.362015172399055</c:v>
                </c:pt>
                <c:pt idx="240">
                  <c:v>36.381771768526413</c:v>
                </c:pt>
                <c:pt idx="241">
                  <c:v>36.6923249160591</c:v>
                </c:pt>
                <c:pt idx="242">
                  <c:v>36.886207742564032</c:v>
                </c:pt>
                <c:pt idx="243">
                  <c:v>37.128156630559381</c:v>
                </c:pt>
                <c:pt idx="244">
                  <c:v>37.419439450860772</c:v>
                </c:pt>
                <c:pt idx="245">
                  <c:v>37.700704028813725</c:v>
                </c:pt>
                <c:pt idx="246">
                  <c:v>37.650848561967898</c:v>
                </c:pt>
                <c:pt idx="247">
                  <c:v>37.849796242612378</c:v>
                </c:pt>
                <c:pt idx="248">
                  <c:v>37.333308291824927</c:v>
                </c:pt>
                <c:pt idx="249">
                  <c:v>37.755153583257972</c:v>
                </c:pt>
                <c:pt idx="250">
                  <c:v>37.724607342494814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movement'!$S$2:$S$252</c:f>
              <c:numCache>
                <c:formatCode>0.00</c:formatCode>
                <c:ptCount val="251"/>
                <c:pt idx="0">
                  <c:v>37.74</c:v>
                </c:pt>
                <c:pt idx="1">
                  <c:v>37.55311962470681</c:v>
                </c:pt>
                <c:pt idx="2">
                  <c:v>37.395333407796279</c:v>
                </c:pt>
                <c:pt idx="3">
                  <c:v>37.023143080531675</c:v>
                </c:pt>
                <c:pt idx="4">
                  <c:v>37.002551788495779</c:v>
                </c:pt>
                <c:pt idx="5">
                  <c:v>37.409428732447196</c:v>
                </c:pt>
                <c:pt idx="6">
                  <c:v>37.532932954079577</c:v>
                </c:pt>
                <c:pt idx="7">
                  <c:v>36.754531260269893</c:v>
                </c:pt>
                <c:pt idx="8">
                  <c:v>36.359078264847376</c:v>
                </c:pt>
                <c:pt idx="9">
                  <c:v>36.414486796186672</c:v>
                </c:pt>
                <c:pt idx="10">
                  <c:v>36.800000116775458</c:v>
                </c:pt>
                <c:pt idx="11">
                  <c:v>37.180952498936684</c:v>
                </c:pt>
                <c:pt idx="12">
                  <c:v>37.069665601304429</c:v>
                </c:pt>
                <c:pt idx="13">
                  <c:v>37.360489539896896</c:v>
                </c:pt>
                <c:pt idx="14">
                  <c:v>36.968024519927148</c:v>
                </c:pt>
                <c:pt idx="15">
                  <c:v>36.408925322494092</c:v>
                </c:pt>
                <c:pt idx="16">
                  <c:v>36.592345601196833</c:v>
                </c:pt>
                <c:pt idx="17">
                  <c:v>37.225294281866184</c:v>
                </c:pt>
                <c:pt idx="18">
                  <c:v>36.938630849552581</c:v>
                </c:pt>
                <c:pt idx="19">
                  <c:v>37.096713435214014</c:v>
                </c:pt>
                <c:pt idx="20">
                  <c:v>37.357142780703029</c:v>
                </c:pt>
                <c:pt idx="21">
                  <c:v>37.18972206313191</c:v>
                </c:pt>
                <c:pt idx="22">
                  <c:v>37.311112847314241</c:v>
                </c:pt>
                <c:pt idx="23">
                  <c:v>37.262769866169748</c:v>
                </c:pt>
                <c:pt idx="24">
                  <c:v>37.29477339024605</c:v>
                </c:pt>
                <c:pt idx="25">
                  <c:v>37.264599625367204</c:v>
                </c:pt>
                <c:pt idx="26">
                  <c:v>37.387625705345314</c:v>
                </c:pt>
                <c:pt idx="27">
                  <c:v>37.073196264459362</c:v>
                </c:pt>
                <c:pt idx="28">
                  <c:v>37.266336125175485</c:v>
                </c:pt>
                <c:pt idx="29">
                  <c:v>36.816318358650847</c:v>
                </c:pt>
                <c:pt idx="30">
                  <c:v>35.375419766856069</c:v>
                </c:pt>
                <c:pt idx="31">
                  <c:v>35.172579057183725</c:v>
                </c:pt>
                <c:pt idx="32">
                  <c:v>35.416089020193859</c:v>
                </c:pt>
                <c:pt idx="33">
                  <c:v>35.538919386737881</c:v>
                </c:pt>
                <c:pt idx="34">
                  <c:v>35.977056807028298</c:v>
                </c:pt>
                <c:pt idx="35">
                  <c:v>36.426348805867242</c:v>
                </c:pt>
                <c:pt idx="36">
                  <c:v>36.243733668828099</c:v>
                </c:pt>
                <c:pt idx="37">
                  <c:v>36.263425998993178</c:v>
                </c:pt>
                <c:pt idx="38">
                  <c:v>36.673182224970496</c:v>
                </c:pt>
                <c:pt idx="39">
                  <c:v>37.944095570987464</c:v>
                </c:pt>
                <c:pt idx="40">
                  <c:v>37.976712272051351</c:v>
                </c:pt>
                <c:pt idx="41">
                  <c:v>37.72045915280674</c:v>
                </c:pt>
                <c:pt idx="42">
                  <c:v>37.609254968983606</c:v>
                </c:pt>
                <c:pt idx="43">
                  <c:v>37.370102946786581</c:v>
                </c:pt>
                <c:pt idx="44">
                  <c:v>37.409162369777732</c:v>
                </c:pt>
                <c:pt idx="45">
                  <c:v>37.702649774191791</c:v>
                </c:pt>
                <c:pt idx="46">
                  <c:v>38.185372417339615</c:v>
                </c:pt>
                <c:pt idx="47">
                  <c:v>38.122394892737077</c:v>
                </c:pt>
                <c:pt idx="48">
                  <c:v>38.303768166089377</c:v>
                </c:pt>
                <c:pt idx="49">
                  <c:v>38.015545727890988</c:v>
                </c:pt>
                <c:pt idx="50">
                  <c:v>38.511446546434115</c:v>
                </c:pt>
                <c:pt idx="51">
                  <c:v>39.038686588438864</c:v>
                </c:pt>
                <c:pt idx="52">
                  <c:v>39.205756573838755</c:v>
                </c:pt>
                <c:pt idx="53">
                  <c:v>39.717183317932687</c:v>
                </c:pt>
                <c:pt idx="54">
                  <c:v>39.333273813102053</c:v>
                </c:pt>
                <c:pt idx="55">
                  <c:v>39.374406648462163</c:v>
                </c:pt>
                <c:pt idx="56">
                  <c:v>39.561015210777157</c:v>
                </c:pt>
                <c:pt idx="57">
                  <c:v>40.015478337839504</c:v>
                </c:pt>
                <c:pt idx="58">
                  <c:v>39.786031787737208</c:v>
                </c:pt>
                <c:pt idx="59">
                  <c:v>39.668738061947892</c:v>
                </c:pt>
                <c:pt idx="60">
                  <c:v>40.354900017614021</c:v>
                </c:pt>
                <c:pt idx="61">
                  <c:v>40.871975900527644</c:v>
                </c:pt>
                <c:pt idx="62">
                  <c:v>41.182958325857747</c:v>
                </c:pt>
                <c:pt idx="63">
                  <c:v>41.509893692297481</c:v>
                </c:pt>
                <c:pt idx="64">
                  <c:v>41.962951529057079</c:v>
                </c:pt>
                <c:pt idx="65">
                  <c:v>41.878664395426256</c:v>
                </c:pt>
                <c:pt idx="66">
                  <c:v>41.819812983965569</c:v>
                </c:pt>
                <c:pt idx="67">
                  <c:v>41.918392951711951</c:v>
                </c:pt>
                <c:pt idx="68">
                  <c:v>42.298389715013592</c:v>
                </c:pt>
                <c:pt idx="69">
                  <c:v>42.942774496530042</c:v>
                </c:pt>
                <c:pt idx="70">
                  <c:v>43.204258315772677</c:v>
                </c:pt>
                <c:pt idx="71">
                  <c:v>42.999680590690595</c:v>
                </c:pt>
                <c:pt idx="72">
                  <c:v>43.485552687760539</c:v>
                </c:pt>
                <c:pt idx="73">
                  <c:v>41.934595391142217</c:v>
                </c:pt>
                <c:pt idx="74">
                  <c:v>42.280040719459954</c:v>
                </c:pt>
                <c:pt idx="75">
                  <c:v>41.871537910576279</c:v>
                </c:pt>
                <c:pt idx="76">
                  <c:v>41.967766667624431</c:v>
                </c:pt>
                <c:pt idx="77">
                  <c:v>41.755682234405164</c:v>
                </c:pt>
                <c:pt idx="78">
                  <c:v>41.899286432565823</c:v>
                </c:pt>
                <c:pt idx="79">
                  <c:v>41.518600127670275</c:v>
                </c:pt>
                <c:pt idx="80">
                  <c:v>41.308785561032224</c:v>
                </c:pt>
                <c:pt idx="81">
                  <c:v>41.594778260845516</c:v>
                </c:pt>
                <c:pt idx="82">
                  <c:v>41.58394628734009</c:v>
                </c:pt>
                <c:pt idx="83">
                  <c:v>41.732770431523825</c:v>
                </c:pt>
                <c:pt idx="84">
                  <c:v>41.930556073379393</c:v>
                </c:pt>
                <c:pt idx="85">
                  <c:v>42.26342632535119</c:v>
                </c:pt>
                <c:pt idx="86">
                  <c:v>42.388725543629732</c:v>
                </c:pt>
                <c:pt idx="87">
                  <c:v>42.485008849804927</c:v>
                </c:pt>
                <c:pt idx="88">
                  <c:v>43.008780323436604</c:v>
                </c:pt>
                <c:pt idx="89">
                  <c:v>44.026516579994706</c:v>
                </c:pt>
                <c:pt idx="90">
                  <c:v>43.911864193067636</c:v>
                </c:pt>
                <c:pt idx="91">
                  <c:v>44.053640097418608</c:v>
                </c:pt>
                <c:pt idx="92">
                  <c:v>43.980984286372838</c:v>
                </c:pt>
                <c:pt idx="93">
                  <c:v>43.803310950225274</c:v>
                </c:pt>
                <c:pt idx="94">
                  <c:v>43.476518120098255</c:v>
                </c:pt>
                <c:pt idx="95">
                  <c:v>43.314378734461236</c:v>
                </c:pt>
                <c:pt idx="96">
                  <c:v>43.085138289905593</c:v>
                </c:pt>
                <c:pt idx="97">
                  <c:v>42.313531915474833</c:v>
                </c:pt>
                <c:pt idx="98">
                  <c:v>42.825629262045453</c:v>
                </c:pt>
                <c:pt idx="99">
                  <c:v>42.762871892083488</c:v>
                </c:pt>
                <c:pt idx="100">
                  <c:v>42.193295901878145</c:v>
                </c:pt>
                <c:pt idx="101">
                  <c:v>42.237419610010832</c:v>
                </c:pt>
                <c:pt idx="102">
                  <c:v>42.275980857372375</c:v>
                </c:pt>
                <c:pt idx="103">
                  <c:v>42.797175353792781</c:v>
                </c:pt>
                <c:pt idx="104">
                  <c:v>43.149930588030379</c:v>
                </c:pt>
                <c:pt idx="105">
                  <c:v>43.60675078481836</c:v>
                </c:pt>
                <c:pt idx="106">
                  <c:v>43.736032583765351</c:v>
                </c:pt>
                <c:pt idx="107">
                  <c:v>43.759782805097835</c:v>
                </c:pt>
                <c:pt idx="108">
                  <c:v>43.688318815759075</c:v>
                </c:pt>
                <c:pt idx="109">
                  <c:v>44.207362881666384</c:v>
                </c:pt>
                <c:pt idx="110">
                  <c:v>44.150084619316459</c:v>
                </c:pt>
                <c:pt idx="111">
                  <c:v>44.190392061147847</c:v>
                </c:pt>
                <c:pt idx="112">
                  <c:v>44.455438033161272</c:v>
                </c:pt>
                <c:pt idx="113">
                  <c:v>44.155468815663561</c:v>
                </c:pt>
                <c:pt idx="114">
                  <c:v>44.465452606101131</c:v>
                </c:pt>
                <c:pt idx="115">
                  <c:v>44.976256197210851</c:v>
                </c:pt>
                <c:pt idx="116">
                  <c:v>44.928204641444601</c:v>
                </c:pt>
                <c:pt idx="117">
                  <c:v>45.298310475501815</c:v>
                </c:pt>
                <c:pt idx="118">
                  <c:v>45.172271770784235</c:v>
                </c:pt>
                <c:pt idx="119">
                  <c:v>45.413834721430142</c:v>
                </c:pt>
                <c:pt idx="120">
                  <c:v>45.452872401706443</c:v>
                </c:pt>
                <c:pt idx="121">
                  <c:v>45.574404146096036</c:v>
                </c:pt>
                <c:pt idx="122">
                  <c:v>44.543958259564384</c:v>
                </c:pt>
                <c:pt idx="123">
                  <c:v>44.836136876651565</c:v>
                </c:pt>
                <c:pt idx="124">
                  <c:v>45.724958973325279</c:v>
                </c:pt>
                <c:pt idx="125">
                  <c:v>46.661347760810919</c:v>
                </c:pt>
                <c:pt idx="126">
                  <c:v>45.604166276567106</c:v>
                </c:pt>
                <c:pt idx="127">
                  <c:v>45.127223288746968</c:v>
                </c:pt>
                <c:pt idx="128">
                  <c:v>45.63281412708686</c:v>
                </c:pt>
                <c:pt idx="129">
                  <c:v>45.84445820188396</c:v>
                </c:pt>
                <c:pt idx="130">
                  <c:v>46.3624746787414</c:v>
                </c:pt>
                <c:pt idx="131">
                  <c:v>46.258142808859567</c:v>
                </c:pt>
                <c:pt idx="132">
                  <c:v>46.30651733728714</c:v>
                </c:pt>
                <c:pt idx="133">
                  <c:v>45.885788048589468</c:v>
                </c:pt>
                <c:pt idx="134">
                  <c:v>45.955290908402553</c:v>
                </c:pt>
                <c:pt idx="135">
                  <c:v>46.441810927094046</c:v>
                </c:pt>
                <c:pt idx="136">
                  <c:v>46.512155990600711</c:v>
                </c:pt>
                <c:pt idx="137">
                  <c:v>46.65764287202267</c:v>
                </c:pt>
                <c:pt idx="138">
                  <c:v>46.795969711251914</c:v>
                </c:pt>
                <c:pt idx="139">
                  <c:v>47.447390880527855</c:v>
                </c:pt>
                <c:pt idx="140">
                  <c:v>48.598446046816655</c:v>
                </c:pt>
                <c:pt idx="141">
                  <c:v>48.584912644965691</c:v>
                </c:pt>
                <c:pt idx="142">
                  <c:v>46.683420716016371</c:v>
                </c:pt>
                <c:pt idx="143">
                  <c:v>46.708771473939819</c:v>
                </c:pt>
                <c:pt idx="144">
                  <c:v>45.65267732784902</c:v>
                </c:pt>
                <c:pt idx="145">
                  <c:v>46.036184361853124</c:v>
                </c:pt>
                <c:pt idx="146">
                  <c:v>45.943715698859442</c:v>
                </c:pt>
                <c:pt idx="147">
                  <c:v>46.460854678882157</c:v>
                </c:pt>
                <c:pt idx="148">
                  <c:v>46.666373056995766</c:v>
                </c:pt>
                <c:pt idx="149">
                  <c:v>47.175711052013135</c:v>
                </c:pt>
                <c:pt idx="150">
                  <c:v>47.106579001819682</c:v>
                </c:pt>
                <c:pt idx="151">
                  <c:v>46.465227967896602</c:v>
                </c:pt>
                <c:pt idx="152">
                  <c:v>46.685703545442976</c:v>
                </c:pt>
                <c:pt idx="153">
                  <c:v>45.829591856647511</c:v>
                </c:pt>
                <c:pt idx="154">
                  <c:v>45.409618506300227</c:v>
                </c:pt>
                <c:pt idx="155">
                  <c:v>44.34303189451618</c:v>
                </c:pt>
                <c:pt idx="156">
                  <c:v>45.57043030384613</c:v>
                </c:pt>
                <c:pt idx="157">
                  <c:v>46.329050200843575</c:v>
                </c:pt>
                <c:pt idx="158">
                  <c:v>46.026716436325948</c:v>
                </c:pt>
                <c:pt idx="159">
                  <c:v>45.762801777860773</c:v>
                </c:pt>
                <c:pt idx="160">
                  <c:v>45.905944729934156</c:v>
                </c:pt>
                <c:pt idx="161">
                  <c:v>46.185773713353434</c:v>
                </c:pt>
                <c:pt idx="162">
                  <c:v>45.99919352122366</c:v>
                </c:pt>
                <c:pt idx="163">
                  <c:v>46.230927493622765</c:v>
                </c:pt>
                <c:pt idx="164">
                  <c:v>46.558419305856212</c:v>
                </c:pt>
                <c:pt idx="165">
                  <c:v>46.77933707243205</c:v>
                </c:pt>
                <c:pt idx="166">
                  <c:v>46.661438995240253</c:v>
                </c:pt>
                <c:pt idx="167">
                  <c:v>46.883438110293426</c:v>
                </c:pt>
                <c:pt idx="168">
                  <c:v>47.106493420957918</c:v>
                </c:pt>
                <c:pt idx="169">
                  <c:v>46.965498229635095</c:v>
                </c:pt>
                <c:pt idx="170">
                  <c:v>46.952037209792842</c:v>
                </c:pt>
                <c:pt idx="171">
                  <c:v>47.0623395681557</c:v>
                </c:pt>
                <c:pt idx="172">
                  <c:v>46.939781392196963</c:v>
                </c:pt>
                <c:pt idx="173">
                  <c:v>47.479009208304916</c:v>
                </c:pt>
                <c:pt idx="174">
                  <c:v>48.354134304888653</c:v>
                </c:pt>
                <c:pt idx="175">
                  <c:v>48.612712563203566</c:v>
                </c:pt>
                <c:pt idx="176">
                  <c:v>48.163374954300473</c:v>
                </c:pt>
                <c:pt idx="177">
                  <c:v>48.034250624664281</c:v>
                </c:pt>
                <c:pt idx="178">
                  <c:v>48.695024987552706</c:v>
                </c:pt>
                <c:pt idx="179">
                  <c:v>48.768782977536894</c:v>
                </c:pt>
                <c:pt idx="180">
                  <c:v>49.185071088829893</c:v>
                </c:pt>
                <c:pt idx="181">
                  <c:v>49.112994489930678</c:v>
                </c:pt>
                <c:pt idx="182">
                  <c:v>48.659032669110985</c:v>
                </c:pt>
                <c:pt idx="183">
                  <c:v>47.986590876859232</c:v>
                </c:pt>
                <c:pt idx="184">
                  <c:v>48.198858309225173</c:v>
                </c:pt>
                <c:pt idx="185">
                  <c:v>48.13874124242227</c:v>
                </c:pt>
                <c:pt idx="186">
                  <c:v>47.900368533637803</c:v>
                </c:pt>
                <c:pt idx="187">
                  <c:v>47.971542929675905</c:v>
                </c:pt>
                <c:pt idx="188">
                  <c:v>48.628296195975039</c:v>
                </c:pt>
                <c:pt idx="189">
                  <c:v>48.843402195072549</c:v>
                </c:pt>
                <c:pt idx="190">
                  <c:v>48.830682559084252</c:v>
                </c:pt>
                <c:pt idx="191">
                  <c:v>49.890778788318102</c:v>
                </c:pt>
                <c:pt idx="192">
                  <c:v>51.442004683417061</c:v>
                </c:pt>
                <c:pt idx="193">
                  <c:v>51.065526311904932</c:v>
                </c:pt>
                <c:pt idx="194">
                  <c:v>51.27924921778623</c:v>
                </c:pt>
                <c:pt idx="195">
                  <c:v>51.838934238747328</c:v>
                </c:pt>
                <c:pt idx="196">
                  <c:v>51.917454284549741</c:v>
                </c:pt>
                <c:pt idx="197">
                  <c:v>51.655089028058256</c:v>
                </c:pt>
                <c:pt idx="198">
                  <c:v>51.025148917959996</c:v>
                </c:pt>
                <c:pt idx="199">
                  <c:v>51.445723131322609</c:v>
                </c:pt>
                <c:pt idx="200">
                  <c:v>52.263216813957321</c:v>
                </c:pt>
                <c:pt idx="201">
                  <c:v>52.088860794561306</c:v>
                </c:pt>
                <c:pt idx="202">
                  <c:v>52.168240344690169</c:v>
                </c:pt>
                <c:pt idx="203">
                  <c:v>52.741877923095501</c:v>
                </c:pt>
                <c:pt idx="204">
                  <c:v>52.912162823933208</c:v>
                </c:pt>
                <c:pt idx="205">
                  <c:v>53.472333936709269</c:v>
                </c:pt>
                <c:pt idx="206">
                  <c:v>53.314691442792082</c:v>
                </c:pt>
                <c:pt idx="207">
                  <c:v>53.10624302512101</c:v>
                </c:pt>
                <c:pt idx="208">
                  <c:v>53.473912943600112</c:v>
                </c:pt>
                <c:pt idx="209">
                  <c:v>53.091431035337777</c:v>
                </c:pt>
                <c:pt idx="210">
                  <c:v>53.343049191903368</c:v>
                </c:pt>
                <c:pt idx="211">
                  <c:v>52.525256345228144</c:v>
                </c:pt>
                <c:pt idx="212">
                  <c:v>52.223623445307751</c:v>
                </c:pt>
                <c:pt idx="213">
                  <c:v>52.036665366147929</c:v>
                </c:pt>
                <c:pt idx="214">
                  <c:v>53.840001986634228</c:v>
                </c:pt>
                <c:pt idx="215">
                  <c:v>54.479654284939649</c:v>
                </c:pt>
                <c:pt idx="216">
                  <c:v>54.08997862843114</c:v>
                </c:pt>
                <c:pt idx="217">
                  <c:v>53.978813082218863</c:v>
                </c:pt>
                <c:pt idx="218">
                  <c:v>54.123141459444049</c:v>
                </c:pt>
                <c:pt idx="219">
                  <c:v>52.004897110492251</c:v>
                </c:pt>
                <c:pt idx="220">
                  <c:v>51.937515797832887</c:v>
                </c:pt>
                <c:pt idx="221">
                  <c:v>50.985097584444645</c:v>
                </c:pt>
                <c:pt idx="222">
                  <c:v>51.405341675143347</c:v>
                </c:pt>
                <c:pt idx="223">
                  <c:v>51.449529647930007</c:v>
                </c:pt>
                <c:pt idx="224">
                  <c:v>51.539607610546739</c:v>
                </c:pt>
                <c:pt idx="225">
                  <c:v>51.567610657333233</c:v>
                </c:pt>
                <c:pt idx="226">
                  <c:v>52.1014368546141</c:v>
                </c:pt>
                <c:pt idx="227">
                  <c:v>52.264022898699423</c:v>
                </c:pt>
                <c:pt idx="228">
                  <c:v>51.626656765788468</c:v>
                </c:pt>
                <c:pt idx="229">
                  <c:v>50.929979924417133</c:v>
                </c:pt>
                <c:pt idx="230">
                  <c:v>50.437902823698124</c:v>
                </c:pt>
                <c:pt idx="231">
                  <c:v>51.661506641412288</c:v>
                </c:pt>
                <c:pt idx="232">
                  <c:v>51.585801033790062</c:v>
                </c:pt>
                <c:pt idx="233">
                  <c:v>51.185433622781545</c:v>
                </c:pt>
                <c:pt idx="234">
                  <c:v>51.172104082775611</c:v>
                </c:pt>
                <c:pt idx="235">
                  <c:v>51.80297339620855</c:v>
                </c:pt>
                <c:pt idx="236">
                  <c:v>51.187343857297087</c:v>
                </c:pt>
                <c:pt idx="237">
                  <c:v>51.034134207918775</c:v>
                </c:pt>
                <c:pt idx="238">
                  <c:v>51.198905407298618</c:v>
                </c:pt>
                <c:pt idx="239">
                  <c:v>52.616071811387563</c:v>
                </c:pt>
                <c:pt idx="240">
                  <c:v>52.193937137829153</c:v>
                </c:pt>
                <c:pt idx="241">
                  <c:v>51.441139967572006</c:v>
                </c:pt>
                <c:pt idx="242">
                  <c:v>51.754371376176096</c:v>
                </c:pt>
                <c:pt idx="243">
                  <c:v>51.610369229887354</c:v>
                </c:pt>
                <c:pt idx="244">
                  <c:v>51.967682780357357</c:v>
                </c:pt>
                <c:pt idx="245">
                  <c:v>51.967682780357357</c:v>
                </c:pt>
                <c:pt idx="246">
                  <c:v>51.76950739867808</c:v>
                </c:pt>
                <c:pt idx="247">
                  <c:v>52.478256607112364</c:v>
                </c:pt>
                <c:pt idx="248">
                  <c:v>53.196708929709736</c:v>
                </c:pt>
                <c:pt idx="249">
                  <c:v>54.009926574150064</c:v>
                </c:pt>
                <c:pt idx="250">
                  <c:v>54.455102783615281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movement'!$T$2:$T$252</c:f>
              <c:numCache>
                <c:formatCode>0.00</c:formatCode>
                <c:ptCount val="251"/>
                <c:pt idx="0">
                  <c:v>37.74</c:v>
                </c:pt>
                <c:pt idx="1">
                  <c:v>37.394158075601375</c:v>
                </c:pt>
                <c:pt idx="2">
                  <c:v>37.254701971963009</c:v>
                </c:pt>
                <c:pt idx="3">
                  <c:v>36.758491525222318</c:v>
                </c:pt>
                <c:pt idx="4">
                  <c:v>37.05030278369194</c:v>
                </c:pt>
                <c:pt idx="5">
                  <c:v>37.344430617380951</c:v>
                </c:pt>
                <c:pt idx="6">
                  <c:v>38.235857776193114</c:v>
                </c:pt>
                <c:pt idx="7">
                  <c:v>37.835974920336284</c:v>
                </c:pt>
                <c:pt idx="8">
                  <c:v>37.868498681012788</c:v>
                </c:pt>
                <c:pt idx="9">
                  <c:v>38.826012369524371</c:v>
                </c:pt>
                <c:pt idx="10">
                  <c:v>38.676238434567743</c:v>
                </c:pt>
                <c:pt idx="11">
                  <c:v>39.22875612649014</c:v>
                </c:pt>
                <c:pt idx="12">
                  <c:v>37.829621890149504</c:v>
                </c:pt>
                <c:pt idx="13">
                  <c:v>37.787140562928677</c:v>
                </c:pt>
                <c:pt idx="14">
                  <c:v>37.26494250163563</c:v>
                </c:pt>
                <c:pt idx="15">
                  <c:v>37.775117309693734</c:v>
                </c:pt>
                <c:pt idx="16">
                  <c:v>37.700438329839308</c:v>
                </c:pt>
                <c:pt idx="17">
                  <c:v>38.429866370676379</c:v>
                </c:pt>
                <c:pt idx="18">
                  <c:v>38.140695087658834</c:v>
                </c:pt>
                <c:pt idx="19">
                  <c:v>38.303968611150516</c:v>
                </c:pt>
                <c:pt idx="20">
                  <c:v>38.11194045827834</c:v>
                </c:pt>
                <c:pt idx="21">
                  <c:v>38.313324555812173</c:v>
                </c:pt>
                <c:pt idx="22">
                  <c:v>38.200372537664144</c:v>
                </c:pt>
                <c:pt idx="23">
                  <c:v>37.691566322093273</c:v>
                </c:pt>
                <c:pt idx="24">
                  <c:v>38.267756981184981</c:v>
                </c:pt>
                <c:pt idx="25">
                  <c:v>37.84355197380895</c:v>
                </c:pt>
                <c:pt idx="26">
                  <c:v>38.005553480546141</c:v>
                </c:pt>
                <c:pt idx="27">
                  <c:v>37.852019547902536</c:v>
                </c:pt>
                <c:pt idx="28">
                  <c:v>37.721322003646833</c:v>
                </c:pt>
                <c:pt idx="29">
                  <c:v>37.926329188449266</c:v>
                </c:pt>
                <c:pt idx="30">
                  <c:v>38.04877991374218</c:v>
                </c:pt>
                <c:pt idx="31">
                  <c:v>38.250029658740488</c:v>
                </c:pt>
                <c:pt idx="32">
                  <c:v>38.030706094183486</c:v>
                </c:pt>
                <c:pt idx="33">
                  <c:v>38.117090435112921</c:v>
                </c:pt>
                <c:pt idx="34">
                  <c:v>37.936601104848997</c:v>
                </c:pt>
                <c:pt idx="35">
                  <c:v>37.861602881906954</c:v>
                </c:pt>
                <c:pt idx="36">
                  <c:v>37.399876017493462</c:v>
                </c:pt>
                <c:pt idx="37">
                  <c:v>36.943779968499648</c:v>
                </c:pt>
                <c:pt idx="38">
                  <c:v>37.071908685153403</c:v>
                </c:pt>
                <c:pt idx="39">
                  <c:v>36.67304093108627</c:v>
                </c:pt>
                <c:pt idx="40">
                  <c:v>36.662103549359138</c:v>
                </c:pt>
                <c:pt idx="41">
                  <c:v>36.994451230259848</c:v>
                </c:pt>
                <c:pt idx="42">
                  <c:v>37.37342421664998</c:v>
                </c:pt>
                <c:pt idx="43">
                  <c:v>37.405522777385727</c:v>
                </c:pt>
                <c:pt idx="44">
                  <c:v>37.72481461692368</c:v>
                </c:pt>
                <c:pt idx="45">
                  <c:v>37.859827374276222</c:v>
                </c:pt>
                <c:pt idx="46">
                  <c:v>37.568277548511716</c:v>
                </c:pt>
                <c:pt idx="47">
                  <c:v>37.746326257272443</c:v>
                </c:pt>
                <c:pt idx="48">
                  <c:v>37.91907832252312</c:v>
                </c:pt>
                <c:pt idx="49">
                  <c:v>36.7227581050238</c:v>
                </c:pt>
                <c:pt idx="50">
                  <c:v>36.279304433390024</c:v>
                </c:pt>
                <c:pt idx="51">
                  <c:v>36.259126844717393</c:v>
                </c:pt>
                <c:pt idx="52">
                  <c:v>35.115176927362931</c:v>
                </c:pt>
                <c:pt idx="53">
                  <c:v>35.947861310039869</c:v>
                </c:pt>
                <c:pt idx="54">
                  <c:v>36.066540284321945</c:v>
                </c:pt>
                <c:pt idx="55">
                  <c:v>35.546349799451917</c:v>
                </c:pt>
                <c:pt idx="56">
                  <c:v>35.846995554733439</c:v>
                </c:pt>
                <c:pt idx="57">
                  <c:v>35.908465109843007</c:v>
                </c:pt>
                <c:pt idx="58">
                  <c:v>35.946900716061727</c:v>
                </c:pt>
                <c:pt idx="59">
                  <c:v>35.978777955833579</c:v>
                </c:pt>
                <c:pt idx="60">
                  <c:v>36.182411194189498</c:v>
                </c:pt>
                <c:pt idx="61">
                  <c:v>37.307410533840766</c:v>
                </c:pt>
                <c:pt idx="62">
                  <c:v>37.395055194452759</c:v>
                </c:pt>
                <c:pt idx="63">
                  <c:v>37.778131987646915</c:v>
                </c:pt>
                <c:pt idx="64">
                  <c:v>38.431591567973783</c:v>
                </c:pt>
                <c:pt idx="65">
                  <c:v>38.862166710504951</c:v>
                </c:pt>
                <c:pt idx="66">
                  <c:v>38.727981274319944</c:v>
                </c:pt>
                <c:pt idx="67">
                  <c:v>38.429745994979747</c:v>
                </c:pt>
                <c:pt idx="68">
                  <c:v>38.635252658054505</c:v>
                </c:pt>
                <c:pt idx="69">
                  <c:v>38.591866635979208</c:v>
                </c:pt>
                <c:pt idx="70">
                  <c:v>38.715522485963412</c:v>
                </c:pt>
                <c:pt idx="71">
                  <c:v>38.848671108269642</c:v>
                </c:pt>
                <c:pt idx="72">
                  <c:v>39.168880840882345</c:v>
                </c:pt>
                <c:pt idx="73">
                  <c:v>39.476173825904674</c:v>
                </c:pt>
                <c:pt idx="74">
                  <c:v>39.465180739347751</c:v>
                </c:pt>
                <c:pt idx="75">
                  <c:v>39.744745183782321</c:v>
                </c:pt>
                <c:pt idx="76">
                  <c:v>39.922282759052344</c:v>
                </c:pt>
                <c:pt idx="77">
                  <c:v>40.047156962239868</c:v>
                </c:pt>
                <c:pt idx="78">
                  <c:v>40.595421611127676</c:v>
                </c:pt>
                <c:pt idx="79">
                  <c:v>40.825184199930597</c:v>
                </c:pt>
                <c:pt idx="80">
                  <c:v>40.447547874328329</c:v>
                </c:pt>
                <c:pt idx="81">
                  <c:v>40.174622450075105</c:v>
                </c:pt>
                <c:pt idx="82">
                  <c:v>40.419514997774428</c:v>
                </c:pt>
                <c:pt idx="83">
                  <c:v>40.367144545587621</c:v>
                </c:pt>
                <c:pt idx="84">
                  <c:v>40.558684970477728</c:v>
                </c:pt>
                <c:pt idx="85">
                  <c:v>40.738095254923962</c:v>
                </c:pt>
                <c:pt idx="86">
                  <c:v>40.580945332575588</c:v>
                </c:pt>
                <c:pt idx="87">
                  <c:v>41.56542321241438</c:v>
                </c:pt>
                <c:pt idx="88">
                  <c:v>41.497542826112124</c:v>
                </c:pt>
                <c:pt idx="89">
                  <c:v>41.084523803746414</c:v>
                </c:pt>
                <c:pt idx="90">
                  <c:v>41.195323490380034</c:v>
                </c:pt>
                <c:pt idx="91">
                  <c:v>41.085877891308883</c:v>
                </c:pt>
                <c:pt idx="92">
                  <c:v>41.520846350533262</c:v>
                </c:pt>
                <c:pt idx="93">
                  <c:v>42.110631099830606</c:v>
                </c:pt>
                <c:pt idx="94">
                  <c:v>42.570245657557379</c:v>
                </c:pt>
                <c:pt idx="95">
                  <c:v>42.199972039555433</c:v>
                </c:pt>
                <c:pt idx="96">
                  <c:v>43.267008026987916</c:v>
                </c:pt>
                <c:pt idx="97">
                  <c:v>43.01891738463133</c:v>
                </c:pt>
                <c:pt idx="98">
                  <c:v>42.948663300715218</c:v>
                </c:pt>
                <c:pt idx="99">
                  <c:v>42.702398029495519</c:v>
                </c:pt>
                <c:pt idx="100">
                  <c:v>43.71288422300681</c:v>
                </c:pt>
                <c:pt idx="101">
                  <c:v>43.373620046947657</c:v>
                </c:pt>
                <c:pt idx="102">
                  <c:v>42.954551254223524</c:v>
                </c:pt>
                <c:pt idx="103">
                  <c:v>43.083042283999845</c:v>
                </c:pt>
                <c:pt idx="104">
                  <c:v>42.627703944660084</c:v>
                </c:pt>
                <c:pt idx="105">
                  <c:v>43.638532493737834</c:v>
                </c:pt>
                <c:pt idx="106">
                  <c:v>43.057293225735584</c:v>
                </c:pt>
                <c:pt idx="107">
                  <c:v>42.810031296483125</c:v>
                </c:pt>
                <c:pt idx="108">
                  <c:v>43.175455774699358</c:v>
                </c:pt>
                <c:pt idx="109">
                  <c:v>43.046226634397961</c:v>
                </c:pt>
                <c:pt idx="110">
                  <c:v>42.937737124538089</c:v>
                </c:pt>
                <c:pt idx="111">
                  <c:v>41.966906777417734</c:v>
                </c:pt>
                <c:pt idx="112">
                  <c:v>42.011827202119271</c:v>
                </c:pt>
                <c:pt idx="113">
                  <c:v>42.611996162149545</c:v>
                </c:pt>
                <c:pt idx="114">
                  <c:v>42.270123413570694</c:v>
                </c:pt>
                <c:pt idx="115">
                  <c:v>42.493479415756006</c:v>
                </c:pt>
                <c:pt idx="116">
                  <c:v>42.752507025727077</c:v>
                </c:pt>
                <c:pt idx="117">
                  <c:v>43.431861931889308</c:v>
                </c:pt>
                <c:pt idx="118">
                  <c:v>43.301865338258999</c:v>
                </c:pt>
                <c:pt idx="119">
                  <c:v>43.866724530848003</c:v>
                </c:pt>
                <c:pt idx="120">
                  <c:v>43.709683750904631</c:v>
                </c:pt>
                <c:pt idx="121">
                  <c:v>43.651882000374471</c:v>
                </c:pt>
                <c:pt idx="122">
                  <c:v>44.221307050060176</c:v>
                </c:pt>
                <c:pt idx="123">
                  <c:v>43.552510228964096</c:v>
                </c:pt>
                <c:pt idx="124">
                  <c:v>42.56777974582495</c:v>
                </c:pt>
                <c:pt idx="125">
                  <c:v>43.082954113702932</c:v>
                </c:pt>
                <c:pt idx="126">
                  <c:v>42.758769975327901</c:v>
                </c:pt>
                <c:pt idx="127">
                  <c:v>43.586066611479225</c:v>
                </c:pt>
                <c:pt idx="128">
                  <c:v>43.333792613727965</c:v>
                </c:pt>
                <c:pt idx="129">
                  <c:v>43.111504706333513</c:v>
                </c:pt>
                <c:pt idx="130">
                  <c:v>43.30220732225655</c:v>
                </c:pt>
                <c:pt idx="131">
                  <c:v>43.668450970316236</c:v>
                </c:pt>
                <c:pt idx="132">
                  <c:v>43.668450970316236</c:v>
                </c:pt>
                <c:pt idx="133">
                  <c:v>43.656290443730242</c:v>
                </c:pt>
                <c:pt idx="134">
                  <c:v>43.755452943318502</c:v>
                </c:pt>
                <c:pt idx="135">
                  <c:v>44.422035008853392</c:v>
                </c:pt>
                <c:pt idx="136">
                  <c:v>44.197547911602939</c:v>
                </c:pt>
                <c:pt idx="137">
                  <c:v>45.700456912949619</c:v>
                </c:pt>
                <c:pt idx="138">
                  <c:v>45.576607436220755</c:v>
                </c:pt>
                <c:pt idx="139">
                  <c:v>45.699521695757483</c:v>
                </c:pt>
                <c:pt idx="140">
                  <c:v>46.202029788547783</c:v>
                </c:pt>
                <c:pt idx="141">
                  <c:v>47.095946611914862</c:v>
                </c:pt>
                <c:pt idx="142">
                  <c:v>47.813418635608876</c:v>
                </c:pt>
                <c:pt idx="143">
                  <c:v>48.694707510402139</c:v>
                </c:pt>
                <c:pt idx="144">
                  <c:v>48.681147302239957</c:v>
                </c:pt>
                <c:pt idx="145">
                  <c:v>48.332946523737007</c:v>
                </c:pt>
                <c:pt idx="146">
                  <c:v>47.825217876274337</c:v>
                </c:pt>
                <c:pt idx="147">
                  <c:v>48.115402671247395</c:v>
                </c:pt>
                <c:pt idx="148">
                  <c:v>48.338560941817462</c:v>
                </c:pt>
                <c:pt idx="149">
                  <c:v>48.338560941817462</c:v>
                </c:pt>
                <c:pt idx="150">
                  <c:v>48.776757528258869</c:v>
                </c:pt>
                <c:pt idx="151">
                  <c:v>48.887550844620613</c:v>
                </c:pt>
                <c:pt idx="152">
                  <c:v>47.345183043325541</c:v>
                </c:pt>
                <c:pt idx="153">
                  <c:v>47.284029358175282</c:v>
                </c:pt>
                <c:pt idx="154">
                  <c:v>46.638804446748068</c:v>
                </c:pt>
                <c:pt idx="155">
                  <c:v>46.855114284429455</c:v>
                </c:pt>
                <c:pt idx="156">
                  <c:v>46.84114019725844</c:v>
                </c:pt>
                <c:pt idx="157">
                  <c:v>47.34978041657714</c:v>
                </c:pt>
                <c:pt idx="158">
                  <c:v>46.849347549258631</c:v>
                </c:pt>
                <c:pt idx="159">
                  <c:v>46.995544094802419</c:v>
                </c:pt>
                <c:pt idx="160">
                  <c:v>46.498855099084885</c:v>
                </c:pt>
                <c:pt idx="161">
                  <c:v>47.62689915788436</c:v>
                </c:pt>
                <c:pt idx="162">
                  <c:v>47.708568604854143</c:v>
                </c:pt>
                <c:pt idx="163">
                  <c:v>47.522038862940427</c:v>
                </c:pt>
                <c:pt idx="164">
                  <c:v>47.725472248483833</c:v>
                </c:pt>
                <c:pt idx="165">
                  <c:v>47.538876417136372</c:v>
                </c:pt>
                <c:pt idx="166">
                  <c:v>47.526496501402747</c:v>
                </c:pt>
                <c:pt idx="167">
                  <c:v>47.410357900123188</c:v>
                </c:pt>
                <c:pt idx="168">
                  <c:v>47.351224307481935</c:v>
                </c:pt>
                <c:pt idx="169">
                  <c:v>47.253908226990923</c:v>
                </c:pt>
                <c:pt idx="170">
                  <c:v>47.147570318181948</c:v>
                </c:pt>
                <c:pt idx="171">
                  <c:v>47.081314598229476</c:v>
                </c:pt>
                <c:pt idx="172">
                  <c:v>46.438855876883913</c:v>
                </c:pt>
                <c:pt idx="173">
                  <c:v>44.896890546162808</c:v>
                </c:pt>
                <c:pt idx="174">
                  <c:v>44.639454247159577</c:v>
                </c:pt>
                <c:pt idx="175">
                  <c:v>45.273537404079455</c:v>
                </c:pt>
                <c:pt idx="176">
                  <c:v>45.260561325717724</c:v>
                </c:pt>
                <c:pt idx="177">
                  <c:v>45.139219338249319</c:v>
                </c:pt>
                <c:pt idx="178">
                  <c:v>43.775534496822168</c:v>
                </c:pt>
                <c:pt idx="179">
                  <c:v>42.322002637492155</c:v>
                </c:pt>
                <c:pt idx="180">
                  <c:v>42.781570287060184</c:v>
                </c:pt>
                <c:pt idx="181">
                  <c:v>43.169924219387823</c:v>
                </c:pt>
                <c:pt idx="182">
                  <c:v>42.705446092219496</c:v>
                </c:pt>
                <c:pt idx="183">
                  <c:v>42.908081660865861</c:v>
                </c:pt>
                <c:pt idx="184">
                  <c:v>42.695610055039317</c:v>
                </c:pt>
                <c:pt idx="185">
                  <c:v>41.348593625133852</c:v>
                </c:pt>
                <c:pt idx="186">
                  <c:v>41.111144118542114</c:v>
                </c:pt>
                <c:pt idx="187">
                  <c:v>41.822255800592572</c:v>
                </c:pt>
                <c:pt idx="188">
                  <c:v>42.255198407223958</c:v>
                </c:pt>
                <c:pt idx="189">
                  <c:v>41.568122010358529</c:v>
                </c:pt>
                <c:pt idx="190">
                  <c:v>40.626335048923039</c:v>
                </c:pt>
                <c:pt idx="191">
                  <c:v>40.662361949646289</c:v>
                </c:pt>
                <c:pt idx="192">
                  <c:v>40.542484703332477</c:v>
                </c:pt>
                <c:pt idx="193">
                  <c:v>41.127935745979876</c:v>
                </c:pt>
                <c:pt idx="194">
                  <c:v>40.274976695677715</c:v>
                </c:pt>
                <c:pt idx="195">
                  <c:v>40.26296507125312</c:v>
                </c:pt>
                <c:pt idx="196">
                  <c:v>40.508131202326339</c:v>
                </c:pt>
                <c:pt idx="197">
                  <c:v>40.326588935211049</c:v>
                </c:pt>
                <c:pt idx="198">
                  <c:v>40.459723926743607</c:v>
                </c:pt>
                <c:pt idx="199">
                  <c:v>41.261788938507252</c:v>
                </c:pt>
                <c:pt idx="200">
                  <c:v>41.100464650928124</c:v>
                </c:pt>
                <c:pt idx="201">
                  <c:v>41.046113335600261</c:v>
                </c:pt>
                <c:pt idx="202">
                  <c:v>40.916254817269866</c:v>
                </c:pt>
                <c:pt idx="203">
                  <c:v>40.916254817269866</c:v>
                </c:pt>
                <c:pt idx="204">
                  <c:v>41.339818531734345</c:v>
                </c:pt>
                <c:pt idx="205">
                  <c:v>41.008152365863694</c:v>
                </c:pt>
                <c:pt idx="206">
                  <c:v>40.89405066200765</c:v>
                </c:pt>
                <c:pt idx="207">
                  <c:v>41.799855091910359</c:v>
                </c:pt>
                <c:pt idx="208">
                  <c:v>41.924892050007607</c:v>
                </c:pt>
                <c:pt idx="209">
                  <c:v>41.519820629234587</c:v>
                </c:pt>
                <c:pt idx="210">
                  <c:v>41.803232374144031</c:v>
                </c:pt>
                <c:pt idx="211">
                  <c:v>41.663772049292845</c:v>
                </c:pt>
                <c:pt idx="212">
                  <c:v>40.719817995499739</c:v>
                </c:pt>
                <c:pt idx="213">
                  <c:v>40.235901317872063</c:v>
                </c:pt>
                <c:pt idx="214">
                  <c:v>40.850987204761942</c:v>
                </c:pt>
                <c:pt idx="215">
                  <c:v>41.755837777814854</c:v>
                </c:pt>
                <c:pt idx="216">
                  <c:v>41.314526467760231</c:v>
                </c:pt>
                <c:pt idx="217">
                  <c:v>41.805368422317805</c:v>
                </c:pt>
                <c:pt idx="218">
                  <c:v>41.87856136382171</c:v>
                </c:pt>
                <c:pt idx="219">
                  <c:v>41.923387225597274</c:v>
                </c:pt>
                <c:pt idx="220">
                  <c:v>41.90007054749627</c:v>
                </c:pt>
                <c:pt idx="221">
                  <c:v>41.94491943221395</c:v>
                </c:pt>
                <c:pt idx="222">
                  <c:v>41.983213637416824</c:v>
                </c:pt>
                <c:pt idx="223">
                  <c:v>41.598487739250352</c:v>
                </c:pt>
                <c:pt idx="224">
                  <c:v>43.040088114086082</c:v>
                </c:pt>
                <c:pt idx="225">
                  <c:v>42.994105113964196</c:v>
                </c:pt>
                <c:pt idx="226">
                  <c:v>43.504901494628506</c:v>
                </c:pt>
                <c:pt idx="227">
                  <c:v>44.346634282624237</c:v>
                </c:pt>
                <c:pt idx="228">
                  <c:v>45.467949118015909</c:v>
                </c:pt>
                <c:pt idx="229">
                  <c:v>45.547554514779279</c:v>
                </c:pt>
                <c:pt idx="230">
                  <c:v>45.824899158932375</c:v>
                </c:pt>
                <c:pt idx="231">
                  <c:v>45.593322676856914</c:v>
                </c:pt>
                <c:pt idx="232">
                  <c:v>45.526509484188608</c:v>
                </c:pt>
                <c:pt idx="233">
                  <c:v>45.109313520988714</c:v>
                </c:pt>
                <c:pt idx="234">
                  <c:v>45.364623904336575</c:v>
                </c:pt>
                <c:pt idx="235">
                  <c:v>45.593161052469249</c:v>
                </c:pt>
                <c:pt idx="236">
                  <c:v>45.715067900203124</c:v>
                </c:pt>
                <c:pt idx="237">
                  <c:v>45.784734263964481</c:v>
                </c:pt>
                <c:pt idx="238">
                  <c:v>45.920473173730166</c:v>
                </c:pt>
                <c:pt idx="239">
                  <c:v>47.016614050852453</c:v>
                </c:pt>
                <c:pt idx="240">
                  <c:v>46.775434497442546</c:v>
                </c:pt>
                <c:pt idx="241">
                  <c:v>46.548569515312082</c:v>
                </c:pt>
                <c:pt idx="242">
                  <c:v>46.49883813762478</c:v>
                </c:pt>
                <c:pt idx="243">
                  <c:v>46.34371273933413</c:v>
                </c:pt>
                <c:pt idx="244">
                  <c:v>46.660052075438792</c:v>
                </c:pt>
                <c:pt idx="245">
                  <c:v>46.59448145700788</c:v>
                </c:pt>
                <c:pt idx="246">
                  <c:v>46.660666799986579</c:v>
                </c:pt>
                <c:pt idx="247">
                  <c:v>46.326917876520376</c:v>
                </c:pt>
                <c:pt idx="248">
                  <c:v>46.628593729057172</c:v>
                </c:pt>
                <c:pt idx="249">
                  <c:v>45.574312416923362</c:v>
                </c:pt>
                <c:pt idx="250">
                  <c:v>45.507527082197512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movement'!$U$2:$U$252</c:f>
              <c:numCache>
                <c:formatCode>0.00</c:formatCode>
                <c:ptCount val="251"/>
                <c:pt idx="0">
                  <c:v>37.74</c:v>
                </c:pt>
                <c:pt idx="1">
                  <c:v>37.343548292967604</c:v>
                </c:pt>
                <c:pt idx="2">
                  <c:v>37.787212587378406</c:v>
                </c:pt>
                <c:pt idx="3">
                  <c:v>37.387845093449002</c:v>
                </c:pt>
                <c:pt idx="4">
                  <c:v>37.585598984852368</c:v>
                </c:pt>
                <c:pt idx="5">
                  <c:v>38.418121112396349</c:v>
                </c:pt>
                <c:pt idx="6">
                  <c:v>38.506413260887925</c:v>
                </c:pt>
                <c:pt idx="7">
                  <c:v>38.079562705487177</c:v>
                </c:pt>
                <c:pt idx="8">
                  <c:v>38.378309625003467</c:v>
                </c:pt>
                <c:pt idx="9">
                  <c:v>39.211488667065957</c:v>
                </c:pt>
                <c:pt idx="10">
                  <c:v>39.303606494788113</c:v>
                </c:pt>
                <c:pt idx="11">
                  <c:v>39.747715042751814</c:v>
                </c:pt>
                <c:pt idx="12">
                  <c:v>39.95774259912038</c:v>
                </c:pt>
                <c:pt idx="13">
                  <c:v>41.316479765847816</c:v>
                </c:pt>
                <c:pt idx="14">
                  <c:v>40.871943401936143</c:v>
                </c:pt>
                <c:pt idx="15">
                  <c:v>41.052739376878357</c:v>
                </c:pt>
                <c:pt idx="16">
                  <c:v>40.331310484062918</c:v>
                </c:pt>
                <c:pt idx="17">
                  <c:v>40.129118718144589</c:v>
                </c:pt>
                <c:pt idx="18">
                  <c:v>40.261601777630048</c:v>
                </c:pt>
                <c:pt idx="19">
                  <c:v>40.25111698550046</c:v>
                </c:pt>
                <c:pt idx="20">
                  <c:v>40.144179905305187</c:v>
                </c:pt>
                <c:pt idx="21">
                  <c:v>40.559751125856991</c:v>
                </c:pt>
                <c:pt idx="22">
                  <c:v>40.547647350528479</c:v>
                </c:pt>
                <c:pt idx="23">
                  <c:v>40.582472126380637</c:v>
                </c:pt>
                <c:pt idx="24">
                  <c:v>40.281622452158061</c:v>
                </c:pt>
                <c:pt idx="25">
                  <c:v>40.414608990461659</c:v>
                </c:pt>
                <c:pt idx="26">
                  <c:v>40.436555560643832</c:v>
                </c:pt>
                <c:pt idx="27">
                  <c:v>41.459003157305197</c:v>
                </c:pt>
                <c:pt idx="28">
                  <c:v>42.029326333809401</c:v>
                </c:pt>
                <c:pt idx="29">
                  <c:v>41.516773573641004</c:v>
                </c:pt>
                <c:pt idx="30">
                  <c:v>42.955542134673543</c:v>
                </c:pt>
                <c:pt idx="31">
                  <c:v>42.369382574133454</c:v>
                </c:pt>
                <c:pt idx="32">
                  <c:v>42.316536446819285</c:v>
                </c:pt>
                <c:pt idx="33">
                  <c:v>42.677748475465187</c:v>
                </c:pt>
                <c:pt idx="34">
                  <c:v>43.859052467424469</c:v>
                </c:pt>
                <c:pt idx="35">
                  <c:v>43.186657096084183</c:v>
                </c:pt>
                <c:pt idx="36">
                  <c:v>43.140517505169562</c:v>
                </c:pt>
                <c:pt idx="37">
                  <c:v>43.419170289994497</c:v>
                </c:pt>
                <c:pt idx="38">
                  <c:v>43.24376655669122</c:v>
                </c:pt>
                <c:pt idx="39">
                  <c:v>43.715748669551871</c:v>
                </c:pt>
                <c:pt idx="40">
                  <c:v>43.379103740303393</c:v>
                </c:pt>
                <c:pt idx="41">
                  <c:v>43.229321974400619</c:v>
                </c:pt>
                <c:pt idx="42">
                  <c:v>43.364540372819135</c:v>
                </c:pt>
                <c:pt idx="43">
                  <c:v>42.569331410052264</c:v>
                </c:pt>
                <c:pt idx="44">
                  <c:v>42.427315291920316</c:v>
                </c:pt>
                <c:pt idx="45">
                  <c:v>43.433392035192064</c:v>
                </c:pt>
                <c:pt idx="46">
                  <c:v>43.335651631174755</c:v>
                </c:pt>
                <c:pt idx="47">
                  <c:v>42.987973050752721</c:v>
                </c:pt>
                <c:pt idx="48">
                  <c:v>43.29249234036844</c:v>
                </c:pt>
                <c:pt idx="49">
                  <c:v>43.917654684633689</c:v>
                </c:pt>
                <c:pt idx="50">
                  <c:v>43.665452021344223</c:v>
                </c:pt>
                <c:pt idx="51">
                  <c:v>44.769543006774448</c:v>
                </c:pt>
                <c:pt idx="52">
                  <c:v>44.432667877766548</c:v>
                </c:pt>
                <c:pt idx="53">
                  <c:v>44.498689672532926</c:v>
                </c:pt>
                <c:pt idx="54">
                  <c:v>44.645598519256382</c:v>
                </c:pt>
                <c:pt idx="55">
                  <c:v>44.471044299481839</c:v>
                </c:pt>
                <c:pt idx="56">
                  <c:v>44.874181244972895</c:v>
                </c:pt>
                <c:pt idx="57">
                  <c:v>44.80017215001142</c:v>
                </c:pt>
                <c:pt idx="58">
                  <c:v>44.742125801022027</c:v>
                </c:pt>
                <c:pt idx="59">
                  <c:v>45.256107717173919</c:v>
                </c:pt>
                <c:pt idx="60">
                  <c:v>44.230764013584583</c:v>
                </c:pt>
                <c:pt idx="61">
                  <c:v>44.100366714016232</c:v>
                </c:pt>
                <c:pt idx="62">
                  <c:v>43.84268510550362</c:v>
                </c:pt>
                <c:pt idx="63">
                  <c:v>43.05751191952146</c:v>
                </c:pt>
                <c:pt idx="64">
                  <c:v>42.641622881964963</c:v>
                </c:pt>
                <c:pt idx="65">
                  <c:v>42.714743698567354</c:v>
                </c:pt>
                <c:pt idx="66">
                  <c:v>41.828875576129633</c:v>
                </c:pt>
                <c:pt idx="67">
                  <c:v>41.902109674016053</c:v>
                </c:pt>
                <c:pt idx="68">
                  <c:v>41.33161693324729</c:v>
                </c:pt>
                <c:pt idx="69">
                  <c:v>40.397101267040497</c:v>
                </c:pt>
                <c:pt idx="70">
                  <c:v>41.129375006020084</c:v>
                </c:pt>
                <c:pt idx="71">
                  <c:v>41.692455735269164</c:v>
                </c:pt>
                <c:pt idx="72">
                  <c:v>41.647912513329771</c:v>
                </c:pt>
                <c:pt idx="73">
                  <c:v>42.102476750200928</c:v>
                </c:pt>
                <c:pt idx="74">
                  <c:v>42.484666143833799</c:v>
                </c:pt>
                <c:pt idx="75">
                  <c:v>42.533980904302553</c:v>
                </c:pt>
                <c:pt idx="76">
                  <c:v>42.598406806914348</c:v>
                </c:pt>
                <c:pt idx="77">
                  <c:v>42.487473455854676</c:v>
                </c:pt>
                <c:pt idx="78">
                  <c:v>42.281405462902995</c:v>
                </c:pt>
                <c:pt idx="79">
                  <c:v>42.629909469643231</c:v>
                </c:pt>
                <c:pt idx="80">
                  <c:v>42.789710168347199</c:v>
                </c:pt>
                <c:pt idx="81">
                  <c:v>43.974113217765527</c:v>
                </c:pt>
                <c:pt idx="82">
                  <c:v>43.500982580623877</c:v>
                </c:pt>
                <c:pt idx="83">
                  <c:v>43.443456816830398</c:v>
                </c:pt>
                <c:pt idx="84">
                  <c:v>43.430500223684909</c:v>
                </c:pt>
                <c:pt idx="85">
                  <c:v>43.622613907953649</c:v>
                </c:pt>
                <c:pt idx="86">
                  <c:v>43.98196465506242</c:v>
                </c:pt>
                <c:pt idx="87">
                  <c:v>43.969716823078279</c:v>
                </c:pt>
                <c:pt idx="88">
                  <c:v>44.233439224961515</c:v>
                </c:pt>
                <c:pt idx="89">
                  <c:v>44.799778270786575</c:v>
                </c:pt>
                <c:pt idx="90">
                  <c:v>44.467664478998906</c:v>
                </c:pt>
                <c:pt idx="91">
                  <c:v>44.737476947666622</c:v>
                </c:pt>
                <c:pt idx="92">
                  <c:v>45.72841338330602</c:v>
                </c:pt>
                <c:pt idx="93">
                  <c:v>46.224970685592659</c:v>
                </c:pt>
                <c:pt idx="94">
                  <c:v>46.502219691885742</c:v>
                </c:pt>
                <c:pt idx="95">
                  <c:v>46.78437704916098</c:v>
                </c:pt>
                <c:pt idx="96">
                  <c:v>47.563205755878911</c:v>
                </c:pt>
                <c:pt idx="97">
                  <c:v>48.055193067303989</c:v>
                </c:pt>
                <c:pt idx="98">
                  <c:v>48.168739073501335</c:v>
                </c:pt>
                <c:pt idx="99">
                  <c:v>48.398357003406801</c:v>
                </c:pt>
                <c:pt idx="100">
                  <c:v>48.052178934056442</c:v>
                </c:pt>
                <c:pt idx="101">
                  <c:v>47.984651982209819</c:v>
                </c:pt>
                <c:pt idx="102">
                  <c:v>47.801665629681587</c:v>
                </c:pt>
                <c:pt idx="103">
                  <c:v>47.224426194858403</c:v>
                </c:pt>
                <c:pt idx="104">
                  <c:v>48.138124342810876</c:v>
                </c:pt>
                <c:pt idx="105">
                  <c:v>48.534672586882287</c:v>
                </c:pt>
                <c:pt idx="106">
                  <c:v>48.617898661624004</c:v>
                </c:pt>
                <c:pt idx="107">
                  <c:v>49.797349889394972</c:v>
                </c:pt>
                <c:pt idx="108">
                  <c:v>49.931646949506607</c:v>
                </c:pt>
                <c:pt idx="109">
                  <c:v>49.958776342035542</c:v>
                </c:pt>
                <c:pt idx="110">
                  <c:v>50.167867202842046</c:v>
                </c:pt>
                <c:pt idx="111">
                  <c:v>50.407014874889491</c:v>
                </c:pt>
                <c:pt idx="112">
                  <c:v>50.450307472835291</c:v>
                </c:pt>
                <c:pt idx="113">
                  <c:v>50.614982066960273</c:v>
                </c:pt>
                <c:pt idx="114">
                  <c:v>50.970313454325819</c:v>
                </c:pt>
                <c:pt idx="115">
                  <c:v>50.577802789661042</c:v>
                </c:pt>
                <c:pt idx="116">
                  <c:v>51.804800525894152</c:v>
                </c:pt>
                <c:pt idx="117">
                  <c:v>52.036209700369554</c:v>
                </c:pt>
                <c:pt idx="118">
                  <c:v>52.27436168984493</c:v>
                </c:pt>
                <c:pt idx="119">
                  <c:v>52.415338932805675</c:v>
                </c:pt>
                <c:pt idx="120">
                  <c:v>52.597126235462802</c:v>
                </c:pt>
                <c:pt idx="121">
                  <c:v>52.48497884476884</c:v>
                </c:pt>
                <c:pt idx="122">
                  <c:v>53.132033781493377</c:v>
                </c:pt>
                <c:pt idx="123">
                  <c:v>53.944262737483903</c:v>
                </c:pt>
                <c:pt idx="124">
                  <c:v>54.768908230730702</c:v>
                </c:pt>
                <c:pt idx="125">
                  <c:v>54.691942367562163</c:v>
                </c:pt>
                <c:pt idx="126">
                  <c:v>55.103036342062779</c:v>
                </c:pt>
                <c:pt idx="127">
                  <c:v>54.43762761338904</c:v>
                </c:pt>
                <c:pt idx="128">
                  <c:v>54.393584225352313</c:v>
                </c:pt>
                <c:pt idx="129">
                  <c:v>54.7236233090658</c:v>
                </c:pt>
                <c:pt idx="130">
                  <c:v>54.894392062654376</c:v>
                </c:pt>
                <c:pt idx="131">
                  <c:v>55.579929272303509</c:v>
                </c:pt>
                <c:pt idx="132">
                  <c:v>54.727843212991701</c:v>
                </c:pt>
                <c:pt idx="133">
                  <c:v>52.794052717387565</c:v>
                </c:pt>
                <c:pt idx="134">
                  <c:v>52.950572292594764</c:v>
                </c:pt>
                <c:pt idx="135">
                  <c:v>54.00025324112638</c:v>
                </c:pt>
                <c:pt idx="136">
                  <c:v>54.453884400746055</c:v>
                </c:pt>
                <c:pt idx="137">
                  <c:v>54.600739536670396</c:v>
                </c:pt>
                <c:pt idx="138">
                  <c:v>55.011147981774648</c:v>
                </c:pt>
                <c:pt idx="139">
                  <c:v>54.603334335100122</c:v>
                </c:pt>
                <c:pt idx="140">
                  <c:v>54.862117910148001</c:v>
                </c:pt>
                <c:pt idx="141">
                  <c:v>54.679091661907314</c:v>
                </c:pt>
                <c:pt idx="142">
                  <c:v>55.307225971636292</c:v>
                </c:pt>
                <c:pt idx="143">
                  <c:v>55.157341890412347</c:v>
                </c:pt>
                <c:pt idx="144">
                  <c:v>54.874403117534762</c:v>
                </c:pt>
                <c:pt idx="145">
                  <c:v>54.529658164870654</c:v>
                </c:pt>
                <c:pt idx="146">
                  <c:v>53.571396389588408</c:v>
                </c:pt>
                <c:pt idx="147">
                  <c:v>54.021424921086961</c:v>
                </c:pt>
                <c:pt idx="148">
                  <c:v>53.588015208253026</c:v>
                </c:pt>
                <c:pt idx="149">
                  <c:v>53.930170367685477</c:v>
                </c:pt>
                <c:pt idx="150">
                  <c:v>53.544424995041787</c:v>
                </c:pt>
                <c:pt idx="151">
                  <c:v>53.865916589127892</c:v>
                </c:pt>
                <c:pt idx="152">
                  <c:v>53.734286600178088</c:v>
                </c:pt>
                <c:pt idx="153">
                  <c:v>53.34103216077397</c:v>
                </c:pt>
                <c:pt idx="154">
                  <c:v>53.705134769379931</c:v>
                </c:pt>
                <c:pt idx="155">
                  <c:v>53.143469256565751</c:v>
                </c:pt>
                <c:pt idx="156">
                  <c:v>52.681230330507063</c:v>
                </c:pt>
                <c:pt idx="157">
                  <c:v>53.700506719090953</c:v>
                </c:pt>
                <c:pt idx="158">
                  <c:v>53.776785847953285</c:v>
                </c:pt>
                <c:pt idx="159">
                  <c:v>53.59110239084216</c:v>
                </c:pt>
                <c:pt idx="160">
                  <c:v>52.818153798666557</c:v>
                </c:pt>
                <c:pt idx="161">
                  <c:v>53.865209710974931</c:v>
                </c:pt>
                <c:pt idx="162">
                  <c:v>53.366952072419494</c:v>
                </c:pt>
                <c:pt idx="163">
                  <c:v>52.851484983280521</c:v>
                </c:pt>
                <c:pt idx="164">
                  <c:v>52.391785720115458</c:v>
                </c:pt>
                <c:pt idx="165">
                  <c:v>53.025854615686796</c:v>
                </c:pt>
                <c:pt idx="166">
                  <c:v>53.337496429472779</c:v>
                </c:pt>
                <c:pt idx="167">
                  <c:v>53.661127583768909</c:v>
                </c:pt>
                <c:pt idx="168">
                  <c:v>53.515704473785796</c:v>
                </c:pt>
                <c:pt idx="169">
                  <c:v>54.576588483178028</c:v>
                </c:pt>
                <c:pt idx="170">
                  <c:v>55.364698064162546</c:v>
                </c:pt>
                <c:pt idx="171">
                  <c:v>56.122667144802861</c:v>
                </c:pt>
                <c:pt idx="172">
                  <c:v>55.996371410018497</c:v>
                </c:pt>
                <c:pt idx="173">
                  <c:v>55.581254015398294</c:v>
                </c:pt>
                <c:pt idx="174">
                  <c:v>55.302610158641656</c:v>
                </c:pt>
                <c:pt idx="175">
                  <c:v>55.24352617342943</c:v>
                </c:pt>
                <c:pt idx="176">
                  <c:v>54.649144551520415</c:v>
                </c:pt>
                <c:pt idx="177">
                  <c:v>54.74285557390084</c:v>
                </c:pt>
                <c:pt idx="178">
                  <c:v>54.61966490031682</c:v>
                </c:pt>
                <c:pt idx="179">
                  <c:v>56.476971242139349</c:v>
                </c:pt>
                <c:pt idx="180">
                  <c:v>56.122158257007094</c:v>
                </c:pt>
                <c:pt idx="181">
                  <c:v>55.966003114388833</c:v>
                </c:pt>
                <c:pt idx="182">
                  <c:v>55.996394644725186</c:v>
                </c:pt>
                <c:pt idx="183">
                  <c:v>55.904042152183031</c:v>
                </c:pt>
                <c:pt idx="184">
                  <c:v>55.887359358344725</c:v>
                </c:pt>
                <c:pt idx="185">
                  <c:v>56.513503286806511</c:v>
                </c:pt>
                <c:pt idx="186">
                  <c:v>55.99113699414972</c:v>
                </c:pt>
                <c:pt idx="187">
                  <c:v>56.58390462717913</c:v>
                </c:pt>
                <c:pt idx="188">
                  <c:v>56.58390462717913</c:v>
                </c:pt>
                <c:pt idx="189">
                  <c:v>57.163552942130657</c:v>
                </c:pt>
                <c:pt idx="190">
                  <c:v>57.568489562736062</c:v>
                </c:pt>
                <c:pt idx="191">
                  <c:v>57.237895260887932</c:v>
                </c:pt>
                <c:pt idx="192">
                  <c:v>57.824243088206465</c:v>
                </c:pt>
                <c:pt idx="193">
                  <c:v>57.729810464763553</c:v>
                </c:pt>
                <c:pt idx="194">
                  <c:v>57.557018454991741</c:v>
                </c:pt>
                <c:pt idx="195">
                  <c:v>58.013941067759617</c:v>
                </c:pt>
                <c:pt idx="196">
                  <c:v>57.996638967828886</c:v>
                </c:pt>
                <c:pt idx="197">
                  <c:v>58.794459099615423</c:v>
                </c:pt>
                <c:pt idx="198">
                  <c:v>57.838451634581027</c:v>
                </c:pt>
                <c:pt idx="199">
                  <c:v>58.301313534957806</c:v>
                </c:pt>
                <c:pt idx="200">
                  <c:v>57.505749781777382</c:v>
                </c:pt>
                <c:pt idx="201">
                  <c:v>58.779503837782492</c:v>
                </c:pt>
                <c:pt idx="202">
                  <c:v>59.796230390652248</c:v>
                </c:pt>
                <c:pt idx="203">
                  <c:v>59.778396740073468</c:v>
                </c:pt>
                <c:pt idx="204">
                  <c:v>59.655540375663449</c:v>
                </c:pt>
                <c:pt idx="205">
                  <c:v>59.136659818890422</c:v>
                </c:pt>
                <c:pt idx="206">
                  <c:v>60.121119401155831</c:v>
                </c:pt>
                <c:pt idx="207">
                  <c:v>59.836438161020148</c:v>
                </c:pt>
                <c:pt idx="208">
                  <c:v>59.972352841681179</c:v>
                </c:pt>
                <c:pt idx="209">
                  <c:v>59.331108758904584</c:v>
                </c:pt>
                <c:pt idx="210">
                  <c:v>59.522667959476337</c:v>
                </c:pt>
                <c:pt idx="211">
                  <c:v>59.40311023330235</c:v>
                </c:pt>
                <c:pt idx="212">
                  <c:v>59.370071796020198</c:v>
                </c:pt>
                <c:pt idx="213">
                  <c:v>59.652534225022968</c:v>
                </c:pt>
                <c:pt idx="214">
                  <c:v>60.323978626844919</c:v>
                </c:pt>
                <c:pt idx="215">
                  <c:v>60.133130289507164</c:v>
                </c:pt>
                <c:pt idx="216">
                  <c:v>60.224213492005674</c:v>
                </c:pt>
                <c:pt idx="217">
                  <c:v>61.531659103772412</c:v>
                </c:pt>
                <c:pt idx="218">
                  <c:v>61.932346578117475</c:v>
                </c:pt>
                <c:pt idx="219">
                  <c:v>63.397879757441913</c:v>
                </c:pt>
                <c:pt idx="220">
                  <c:v>63.178100440949443</c:v>
                </c:pt>
                <c:pt idx="221">
                  <c:v>63.008722155584977</c:v>
                </c:pt>
                <c:pt idx="222">
                  <c:v>62.854750257838504</c:v>
                </c:pt>
                <c:pt idx="223">
                  <c:v>63.660121488363203</c:v>
                </c:pt>
                <c:pt idx="224">
                  <c:v>63.366230186288171</c:v>
                </c:pt>
                <c:pt idx="225">
                  <c:v>63.201213961844715</c:v>
                </c:pt>
                <c:pt idx="226">
                  <c:v>64.49549414138248</c:v>
                </c:pt>
                <c:pt idx="227">
                  <c:v>64.182685307363414</c:v>
                </c:pt>
                <c:pt idx="228">
                  <c:v>64.165971066397958</c:v>
                </c:pt>
                <c:pt idx="229">
                  <c:v>64.081117891224196</c:v>
                </c:pt>
                <c:pt idx="230">
                  <c:v>64.871134474921007</c:v>
                </c:pt>
                <c:pt idx="231">
                  <c:v>63.935493112301955</c:v>
                </c:pt>
                <c:pt idx="232">
                  <c:v>63.648958186492422</c:v>
                </c:pt>
                <c:pt idx="233">
                  <c:v>63.969607849900441</c:v>
                </c:pt>
                <c:pt idx="234">
                  <c:v>62.523242932859191</c:v>
                </c:pt>
                <c:pt idx="235">
                  <c:v>61.830161476777313</c:v>
                </c:pt>
                <c:pt idx="236">
                  <c:v>61.811721225814964</c:v>
                </c:pt>
                <c:pt idx="237">
                  <c:v>61.845305426426648</c:v>
                </c:pt>
                <c:pt idx="238">
                  <c:v>61.677702972696494</c:v>
                </c:pt>
                <c:pt idx="239">
                  <c:v>61.182867533374001</c:v>
                </c:pt>
                <c:pt idx="240">
                  <c:v>61.13336683148615</c:v>
                </c:pt>
                <c:pt idx="241">
                  <c:v>61.273862934517432</c:v>
                </c:pt>
                <c:pt idx="242">
                  <c:v>59.10877096642043</c:v>
                </c:pt>
                <c:pt idx="243">
                  <c:v>59.198302579517112</c:v>
                </c:pt>
                <c:pt idx="244">
                  <c:v>58.959154682210169</c:v>
                </c:pt>
                <c:pt idx="245">
                  <c:v>58.840728833494104</c:v>
                </c:pt>
                <c:pt idx="246">
                  <c:v>58.840728833494104</c:v>
                </c:pt>
                <c:pt idx="247">
                  <c:v>59.043091128424116</c:v>
                </c:pt>
                <c:pt idx="248">
                  <c:v>59.864997794700464</c:v>
                </c:pt>
                <c:pt idx="249">
                  <c:v>60.115548845738552</c:v>
                </c:pt>
                <c:pt idx="250">
                  <c:v>60.115548845738552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movement'!$V$2:$V$252</c:f>
              <c:numCache>
                <c:formatCode>0.00</c:formatCode>
                <c:ptCount val="251"/>
                <c:pt idx="0">
                  <c:v>37.74</c:v>
                </c:pt>
                <c:pt idx="1">
                  <c:v>38.559321573948438</c:v>
                </c:pt>
                <c:pt idx="2">
                  <c:v>38.682873143221215</c:v>
                </c:pt>
                <c:pt idx="3">
                  <c:v>38.803870556869072</c:v>
                </c:pt>
                <c:pt idx="4">
                  <c:v>39.111919277881533</c:v>
                </c:pt>
                <c:pt idx="5">
                  <c:v>39.820896666604462</c:v>
                </c:pt>
                <c:pt idx="6">
                  <c:v>39.731285647382855</c:v>
                </c:pt>
                <c:pt idx="7">
                  <c:v>39.315763127539419</c:v>
                </c:pt>
                <c:pt idx="8">
                  <c:v>39.216675513944388</c:v>
                </c:pt>
                <c:pt idx="9">
                  <c:v>39.152630861499183</c:v>
                </c:pt>
                <c:pt idx="10">
                  <c:v>39.338408469382934</c:v>
                </c:pt>
                <c:pt idx="11">
                  <c:v>38.958327228132852</c:v>
                </c:pt>
                <c:pt idx="12">
                  <c:v>39.074864252446744</c:v>
                </c:pt>
                <c:pt idx="13">
                  <c:v>38.957908657557653</c:v>
                </c:pt>
                <c:pt idx="14">
                  <c:v>38.880891375203333</c:v>
                </c:pt>
                <c:pt idx="15">
                  <c:v>38.292862248798698</c:v>
                </c:pt>
                <c:pt idx="16">
                  <c:v>38.436405273376089</c:v>
                </c:pt>
                <c:pt idx="17">
                  <c:v>38.386758663619723</c:v>
                </c:pt>
                <c:pt idx="18">
                  <c:v>38.031677975617953</c:v>
                </c:pt>
                <c:pt idx="19">
                  <c:v>37.622483776679545</c:v>
                </c:pt>
                <c:pt idx="20">
                  <c:v>38.455822903451832</c:v>
                </c:pt>
                <c:pt idx="21">
                  <c:v>38.558645959343416</c:v>
                </c:pt>
                <c:pt idx="22">
                  <c:v>39.148091657597007</c:v>
                </c:pt>
                <c:pt idx="23">
                  <c:v>38.789346258672865</c:v>
                </c:pt>
                <c:pt idx="24">
                  <c:v>38.822660899032449</c:v>
                </c:pt>
                <c:pt idx="25">
                  <c:v>39.246389056337527</c:v>
                </c:pt>
                <c:pt idx="26">
                  <c:v>39.577437713299069</c:v>
                </c:pt>
                <c:pt idx="27">
                  <c:v>39.477690600608028</c:v>
                </c:pt>
                <c:pt idx="28">
                  <c:v>39.371852288005869</c:v>
                </c:pt>
                <c:pt idx="29">
                  <c:v>39.799384741281351</c:v>
                </c:pt>
                <c:pt idx="30">
                  <c:v>39.615648161301081</c:v>
                </c:pt>
                <c:pt idx="31">
                  <c:v>40.219163353180633</c:v>
                </c:pt>
                <c:pt idx="32">
                  <c:v>40.038916131699395</c:v>
                </c:pt>
                <c:pt idx="33">
                  <c:v>39.651896731480861</c:v>
                </c:pt>
                <c:pt idx="34">
                  <c:v>39.607369054073246</c:v>
                </c:pt>
                <c:pt idx="35">
                  <c:v>39.404196457044648</c:v>
                </c:pt>
                <c:pt idx="36">
                  <c:v>39.640787249341514</c:v>
                </c:pt>
                <c:pt idx="37">
                  <c:v>39.540880476660448</c:v>
                </c:pt>
                <c:pt idx="38">
                  <c:v>39.599633642301853</c:v>
                </c:pt>
                <c:pt idx="39">
                  <c:v>40.029639535752317</c:v>
                </c:pt>
                <c:pt idx="40">
                  <c:v>40.208449718312259</c:v>
                </c:pt>
                <c:pt idx="41">
                  <c:v>40.704154898364308</c:v>
                </c:pt>
                <c:pt idx="42">
                  <c:v>40.885978103687556</c:v>
                </c:pt>
                <c:pt idx="43">
                  <c:v>40.933437161265836</c:v>
                </c:pt>
                <c:pt idx="44">
                  <c:v>41.108665916237001</c:v>
                </c:pt>
                <c:pt idx="45">
                  <c:v>41.255789086828955</c:v>
                </c:pt>
                <c:pt idx="46">
                  <c:v>41.784408252235366</c:v>
                </c:pt>
                <c:pt idx="47">
                  <c:v>41.933949826654334</c:v>
                </c:pt>
                <c:pt idx="48">
                  <c:v>42.204809161999727</c:v>
                </c:pt>
                <c:pt idx="49">
                  <c:v>42.283007590833499</c:v>
                </c:pt>
                <c:pt idx="50">
                  <c:v>42.319354015696682</c:v>
                </c:pt>
                <c:pt idx="51">
                  <c:v>42.677284836241057</c:v>
                </c:pt>
                <c:pt idx="52">
                  <c:v>42.716247664758626</c:v>
                </c:pt>
                <c:pt idx="53">
                  <c:v>42.061372431597988</c:v>
                </c:pt>
                <c:pt idx="54">
                  <c:v>41.611638430725513</c:v>
                </c:pt>
                <c:pt idx="55">
                  <c:v>41.050109433066019</c:v>
                </c:pt>
                <c:pt idx="56">
                  <c:v>41.17851140189012</c:v>
                </c:pt>
                <c:pt idx="57">
                  <c:v>41.459593390981517</c:v>
                </c:pt>
                <c:pt idx="58">
                  <c:v>41.53218094871302</c:v>
                </c:pt>
                <c:pt idx="59">
                  <c:v>40.966724747966438</c:v>
                </c:pt>
                <c:pt idx="60">
                  <c:v>41.727259676787092</c:v>
                </c:pt>
                <c:pt idx="61">
                  <c:v>41.577878078898827</c:v>
                </c:pt>
                <c:pt idx="62">
                  <c:v>41.526019172657605</c:v>
                </c:pt>
                <c:pt idx="63">
                  <c:v>41.443924900817095</c:v>
                </c:pt>
                <c:pt idx="64">
                  <c:v>41.174331066453412</c:v>
                </c:pt>
                <c:pt idx="65">
                  <c:v>40.86715163444466</c:v>
                </c:pt>
                <c:pt idx="66">
                  <c:v>41.11626563404505</c:v>
                </c:pt>
                <c:pt idx="67">
                  <c:v>41.407526075372402</c:v>
                </c:pt>
                <c:pt idx="68">
                  <c:v>41.628956696096317</c:v>
                </c:pt>
                <c:pt idx="69">
                  <c:v>41.57045619483705</c:v>
                </c:pt>
                <c:pt idx="70">
                  <c:v>41.426919427099236</c:v>
                </c:pt>
                <c:pt idx="71">
                  <c:v>40.603630993784186</c:v>
                </c:pt>
                <c:pt idx="72">
                  <c:v>40.808183290982086</c:v>
                </c:pt>
                <c:pt idx="73">
                  <c:v>40.716350529708428</c:v>
                </c:pt>
                <c:pt idx="74">
                  <c:v>41.982321092396838</c:v>
                </c:pt>
                <c:pt idx="75">
                  <c:v>41.825754098445437</c:v>
                </c:pt>
                <c:pt idx="76">
                  <c:v>41.680758150904154</c:v>
                </c:pt>
                <c:pt idx="77">
                  <c:v>42.122024495514452</c:v>
                </c:pt>
                <c:pt idx="78">
                  <c:v>41.961394891982131</c:v>
                </c:pt>
                <c:pt idx="79">
                  <c:v>41.905905081228383</c:v>
                </c:pt>
                <c:pt idx="80">
                  <c:v>41.073097635777707</c:v>
                </c:pt>
                <c:pt idx="81">
                  <c:v>41.83560734528092</c:v>
                </c:pt>
                <c:pt idx="82">
                  <c:v>41.812339488025479</c:v>
                </c:pt>
                <c:pt idx="83">
                  <c:v>40.945186475511257</c:v>
                </c:pt>
                <c:pt idx="84">
                  <c:v>41.922565180809052</c:v>
                </c:pt>
                <c:pt idx="85">
                  <c:v>42.277140020229488</c:v>
                </c:pt>
                <c:pt idx="86">
                  <c:v>43.286313013039745</c:v>
                </c:pt>
                <c:pt idx="87">
                  <c:v>43.117073292988756</c:v>
                </c:pt>
                <c:pt idx="88">
                  <c:v>43.392372331952814</c:v>
                </c:pt>
                <c:pt idx="89">
                  <c:v>44.421333423131728</c:v>
                </c:pt>
                <c:pt idx="90">
                  <c:v>44.526045838220305</c:v>
                </c:pt>
                <c:pt idx="91">
                  <c:v>44.046976792927431</c:v>
                </c:pt>
                <c:pt idx="92">
                  <c:v>44.198461104649148</c:v>
                </c:pt>
                <c:pt idx="93">
                  <c:v>43.771235206449553</c:v>
                </c:pt>
                <c:pt idx="94">
                  <c:v>43.912557069458344</c:v>
                </c:pt>
                <c:pt idx="95">
                  <c:v>43.69064462291233</c:v>
                </c:pt>
                <c:pt idx="96">
                  <c:v>43.947421846673194</c:v>
                </c:pt>
                <c:pt idx="97">
                  <c:v>44.299118453648909</c:v>
                </c:pt>
                <c:pt idx="98">
                  <c:v>44.299118453648909</c:v>
                </c:pt>
                <c:pt idx="99">
                  <c:v>44.28590666765021</c:v>
                </c:pt>
                <c:pt idx="100">
                  <c:v>44.17429278918231</c:v>
                </c:pt>
                <c:pt idx="101">
                  <c:v>44.547912406795923</c:v>
                </c:pt>
                <c:pt idx="102">
                  <c:v>45.004263422713699</c:v>
                </c:pt>
                <c:pt idx="103">
                  <c:v>44.854124095198394</c:v>
                </c:pt>
                <c:pt idx="104">
                  <c:v>45.439232014286468</c:v>
                </c:pt>
                <c:pt idx="105">
                  <c:v>45.347962394745572</c:v>
                </c:pt>
                <c:pt idx="106">
                  <c:v>45.817402999246035</c:v>
                </c:pt>
                <c:pt idx="107">
                  <c:v>45.65856933551531</c:v>
                </c:pt>
                <c:pt idx="108">
                  <c:v>46.221465679242606</c:v>
                </c:pt>
                <c:pt idx="109">
                  <c:v>46.46863929250059</c:v>
                </c:pt>
                <c:pt idx="110">
                  <c:v>46.667563262074644</c:v>
                </c:pt>
                <c:pt idx="111">
                  <c:v>47.150664331040211</c:v>
                </c:pt>
                <c:pt idx="112">
                  <c:v>46.581286204327256</c:v>
                </c:pt>
                <c:pt idx="113">
                  <c:v>47.103167894062615</c:v>
                </c:pt>
                <c:pt idx="114">
                  <c:v>47.089119827288364</c:v>
                </c:pt>
                <c:pt idx="115">
                  <c:v>47.159088801771716</c:v>
                </c:pt>
                <c:pt idx="116">
                  <c:v>46.983215801445454</c:v>
                </c:pt>
                <c:pt idx="117">
                  <c:v>45.307510725576549</c:v>
                </c:pt>
                <c:pt idx="118">
                  <c:v>45.346423560439632</c:v>
                </c:pt>
                <c:pt idx="119">
                  <c:v>45.119089676473997</c:v>
                </c:pt>
                <c:pt idx="120">
                  <c:v>45.354146147828388</c:v>
                </c:pt>
                <c:pt idx="121">
                  <c:v>45.202839571855655</c:v>
                </c:pt>
                <c:pt idx="122">
                  <c:v>45.511391377806881</c:v>
                </c:pt>
                <c:pt idx="123">
                  <c:v>45.833786121923573</c:v>
                </c:pt>
                <c:pt idx="124">
                  <c:v>46.351682010306888</c:v>
                </c:pt>
                <c:pt idx="125">
                  <c:v>45.930542366828803</c:v>
                </c:pt>
                <c:pt idx="126">
                  <c:v>46.819206451848288</c:v>
                </c:pt>
                <c:pt idx="127">
                  <c:v>46.969224299494762</c:v>
                </c:pt>
                <c:pt idx="128">
                  <c:v>47.272607427677052</c:v>
                </c:pt>
                <c:pt idx="129">
                  <c:v>46.619325290334857</c:v>
                </c:pt>
                <c:pt idx="130">
                  <c:v>46.595251277791441</c:v>
                </c:pt>
                <c:pt idx="131">
                  <c:v>44.771629716926768</c:v>
                </c:pt>
                <c:pt idx="132">
                  <c:v>44.647056456723867</c:v>
                </c:pt>
                <c:pt idx="133">
                  <c:v>44.671301396423424</c:v>
                </c:pt>
                <c:pt idx="134">
                  <c:v>44.33803295867034</c:v>
                </c:pt>
                <c:pt idx="135">
                  <c:v>44.527836181952317</c:v>
                </c:pt>
                <c:pt idx="136">
                  <c:v>44.988426044611593</c:v>
                </c:pt>
                <c:pt idx="137">
                  <c:v>44.975000671276888</c:v>
                </c:pt>
                <c:pt idx="138">
                  <c:v>44.853117200623018</c:v>
                </c:pt>
                <c:pt idx="139">
                  <c:v>46.247709920306249</c:v>
                </c:pt>
                <c:pt idx="140">
                  <c:v>46.013996760780323</c:v>
                </c:pt>
                <c:pt idx="141">
                  <c:v>45.588679633008809</c:v>
                </c:pt>
                <c:pt idx="142">
                  <c:v>45.759571454009134</c:v>
                </c:pt>
                <c:pt idx="143">
                  <c:v>45.049100821888231</c:v>
                </c:pt>
                <c:pt idx="144">
                  <c:v>45.155543958511217</c:v>
                </c:pt>
                <c:pt idx="145">
                  <c:v>44.818662848704356</c:v>
                </c:pt>
                <c:pt idx="146">
                  <c:v>44.768333075713116</c:v>
                </c:pt>
                <c:pt idx="147">
                  <c:v>44.643768988134624</c:v>
                </c:pt>
                <c:pt idx="148">
                  <c:v>44.668012142621805</c:v>
                </c:pt>
                <c:pt idx="149">
                  <c:v>44.8154799938685</c:v>
                </c:pt>
                <c:pt idx="150">
                  <c:v>44.137696984834768</c:v>
                </c:pt>
                <c:pt idx="151">
                  <c:v>44.005587745131585</c:v>
                </c:pt>
                <c:pt idx="152">
                  <c:v>44.460775541209266</c:v>
                </c:pt>
                <c:pt idx="153">
                  <c:v>44.816580347140921</c:v>
                </c:pt>
                <c:pt idx="154">
                  <c:v>45.028981201866713</c:v>
                </c:pt>
                <c:pt idx="155">
                  <c:v>45.174363882588914</c:v>
                </c:pt>
                <c:pt idx="156">
                  <c:v>45.054346975355678</c:v>
                </c:pt>
                <c:pt idx="157">
                  <c:v>44.554911390447998</c:v>
                </c:pt>
                <c:pt idx="158">
                  <c:v>45.044833444694213</c:v>
                </c:pt>
                <c:pt idx="159">
                  <c:v>44.976953948846273</c:v>
                </c:pt>
                <c:pt idx="160">
                  <c:v>44.754237731742265</c:v>
                </c:pt>
                <c:pt idx="161">
                  <c:v>44.742582982332955</c:v>
                </c:pt>
                <c:pt idx="162">
                  <c:v>44.408782751190515</c:v>
                </c:pt>
                <c:pt idx="163">
                  <c:v>45.233218452030009</c:v>
                </c:pt>
                <c:pt idx="164">
                  <c:v>44.815118223703905</c:v>
                </c:pt>
                <c:pt idx="165">
                  <c:v>44.791975895677211</c:v>
                </c:pt>
                <c:pt idx="166">
                  <c:v>44.182137935441538</c:v>
                </c:pt>
                <c:pt idx="167">
                  <c:v>44.667961004163018</c:v>
                </c:pt>
                <c:pt idx="168">
                  <c:v>45.15300302888739</c:v>
                </c:pt>
                <c:pt idx="169">
                  <c:v>44.716742130057561</c:v>
                </c:pt>
                <c:pt idx="170">
                  <c:v>45.248004496714287</c:v>
                </c:pt>
                <c:pt idx="171">
                  <c:v>44.810825709306421</c:v>
                </c:pt>
                <c:pt idx="172">
                  <c:v>46.36375002579021</c:v>
                </c:pt>
                <c:pt idx="173">
                  <c:v>46.896360594725195</c:v>
                </c:pt>
                <c:pt idx="174">
                  <c:v>47.195790078607608</c:v>
                </c:pt>
                <c:pt idx="175">
                  <c:v>47.462909533922925</c:v>
                </c:pt>
                <c:pt idx="176">
                  <c:v>48.217114671722243</c:v>
                </c:pt>
                <c:pt idx="177">
                  <c:v>47.698332312819602</c:v>
                </c:pt>
                <c:pt idx="178">
                  <c:v>47.328136300839518</c:v>
                </c:pt>
                <c:pt idx="179">
                  <c:v>47.234571616225004</c:v>
                </c:pt>
                <c:pt idx="180">
                  <c:v>47.723542336889849</c:v>
                </c:pt>
                <c:pt idx="181">
                  <c:v>46.94754977856644</c:v>
                </c:pt>
                <c:pt idx="182">
                  <c:v>46.821685033851793</c:v>
                </c:pt>
                <c:pt idx="183">
                  <c:v>46.893037799828399</c:v>
                </c:pt>
                <c:pt idx="184">
                  <c:v>46.670993229009447</c:v>
                </c:pt>
                <c:pt idx="185">
                  <c:v>47.19387996728333</c:v>
                </c:pt>
                <c:pt idx="186">
                  <c:v>47.12755916912807</c:v>
                </c:pt>
                <c:pt idx="187">
                  <c:v>47.030702764493924</c:v>
                </c:pt>
                <c:pt idx="188">
                  <c:v>46.694307091350368</c:v>
                </c:pt>
                <c:pt idx="189">
                  <c:v>46.270054443160923</c:v>
                </c:pt>
                <c:pt idx="190">
                  <c:v>44.619785006117624</c:v>
                </c:pt>
                <c:pt idx="191">
                  <c:v>45.149895462579757</c:v>
                </c:pt>
                <c:pt idx="192">
                  <c:v>44.88608138224749</c:v>
                </c:pt>
                <c:pt idx="193">
                  <c:v>44.659249223062524</c:v>
                </c:pt>
                <c:pt idx="194">
                  <c:v>44.48697318748394</c:v>
                </c:pt>
                <c:pt idx="195">
                  <c:v>44.673163086427088</c:v>
                </c:pt>
                <c:pt idx="196">
                  <c:v>44.382562971731232</c:v>
                </c:pt>
                <c:pt idx="197">
                  <c:v>44.669238363797611</c:v>
                </c:pt>
                <c:pt idx="198">
                  <c:v>44.646171367482722</c:v>
                </c:pt>
                <c:pt idx="199">
                  <c:v>44.365684631221562</c:v>
                </c:pt>
                <c:pt idx="200">
                  <c:v>44.14148230104</c:v>
                </c:pt>
                <c:pt idx="201">
                  <c:v>44.905010643544479</c:v>
                </c:pt>
                <c:pt idx="202">
                  <c:v>44.100812401837594</c:v>
                </c:pt>
                <c:pt idx="203">
                  <c:v>44.863637265004513</c:v>
                </c:pt>
                <c:pt idx="204">
                  <c:v>44.258224111020759</c:v>
                </c:pt>
                <c:pt idx="205">
                  <c:v>43.873268550750943</c:v>
                </c:pt>
                <c:pt idx="206">
                  <c:v>43.087547649657694</c:v>
                </c:pt>
                <c:pt idx="207">
                  <c:v>43.582522349826078</c:v>
                </c:pt>
                <c:pt idx="208">
                  <c:v>43.57003094187256</c:v>
                </c:pt>
                <c:pt idx="209">
                  <c:v>43.403879459841363</c:v>
                </c:pt>
                <c:pt idx="210">
                  <c:v>44.02041183853229</c:v>
                </c:pt>
                <c:pt idx="211">
                  <c:v>43.963552613734386</c:v>
                </c:pt>
                <c:pt idx="212">
                  <c:v>43.280967265505041</c:v>
                </c:pt>
                <c:pt idx="213">
                  <c:v>43.111748446121105</c:v>
                </c:pt>
                <c:pt idx="214">
                  <c:v>43.912105095023875</c:v>
                </c:pt>
                <c:pt idx="215">
                  <c:v>43.974480244306569</c:v>
                </c:pt>
                <c:pt idx="216">
                  <c:v>44.162673455052541</c:v>
                </c:pt>
                <c:pt idx="217">
                  <c:v>44.61984398771353</c:v>
                </c:pt>
                <c:pt idx="218">
                  <c:v>43.835729574540316</c:v>
                </c:pt>
                <c:pt idx="219">
                  <c:v>43.939061571965894</c:v>
                </c:pt>
                <c:pt idx="220">
                  <c:v>44.502062076162495</c:v>
                </c:pt>
                <c:pt idx="221">
                  <c:v>44.32806905150381</c:v>
                </c:pt>
                <c:pt idx="222">
                  <c:v>44.968185572103145</c:v>
                </c:pt>
                <c:pt idx="223">
                  <c:v>45.222697197325047</c:v>
                </c:pt>
                <c:pt idx="224">
                  <c:v>44.393413782289798</c:v>
                </c:pt>
                <c:pt idx="225">
                  <c:v>45.132439654249652</c:v>
                </c:pt>
                <c:pt idx="226">
                  <c:v>45.11897130460649</c:v>
                </c:pt>
                <c:pt idx="227">
                  <c:v>45.18772926148641</c:v>
                </c:pt>
                <c:pt idx="228">
                  <c:v>44.92823303497827</c:v>
                </c:pt>
                <c:pt idx="229">
                  <c:v>44.593047769124951</c:v>
                </c:pt>
                <c:pt idx="230">
                  <c:v>44.579740383935722</c:v>
                </c:pt>
                <c:pt idx="231">
                  <c:v>44.233748369015629</c:v>
                </c:pt>
                <c:pt idx="232">
                  <c:v>44.36488904013634</c:v>
                </c:pt>
                <c:pt idx="233">
                  <c:v>43.766206252976787</c:v>
                </c:pt>
                <c:pt idx="234">
                  <c:v>43.514873301380469</c:v>
                </c:pt>
                <c:pt idx="235">
                  <c:v>44.136514348543045</c:v>
                </c:pt>
                <c:pt idx="236">
                  <c:v>44.437787484027979</c:v>
                </c:pt>
                <c:pt idx="237">
                  <c:v>44.590615853682053</c:v>
                </c:pt>
                <c:pt idx="238">
                  <c:v>44.940444165226772</c:v>
                </c:pt>
                <c:pt idx="239">
                  <c:v>44.637202301763708</c:v>
                </c:pt>
                <c:pt idx="240">
                  <c:v>44.346836112929054</c:v>
                </c:pt>
                <c:pt idx="241">
                  <c:v>44.727393569516266</c:v>
                </c:pt>
                <c:pt idx="242">
                  <c:v>44.11705580968507</c:v>
                </c:pt>
                <c:pt idx="243">
                  <c:v>43.859276685588412</c:v>
                </c:pt>
                <c:pt idx="244">
                  <c:v>43.846188271179109</c:v>
                </c:pt>
                <c:pt idx="245">
                  <c:v>44.156787007456643</c:v>
                </c:pt>
                <c:pt idx="246">
                  <c:v>44.392919558298658</c:v>
                </c:pt>
                <c:pt idx="247">
                  <c:v>44.110631156352049</c:v>
                </c:pt>
                <c:pt idx="248">
                  <c:v>44.399967437043678</c:v>
                </c:pt>
                <c:pt idx="249">
                  <c:v>44.228691598265762</c:v>
                </c:pt>
                <c:pt idx="250">
                  <c:v>44.433823380994127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movement'!$W$2:$W$252</c:f>
              <c:numCache>
                <c:formatCode>0.00</c:formatCode>
                <c:ptCount val="251"/>
                <c:pt idx="0">
                  <c:v>37.74</c:v>
                </c:pt>
                <c:pt idx="1">
                  <c:v>37.195673076923079</c:v>
                </c:pt>
                <c:pt idx="2">
                  <c:v>36.872147190908727</c:v>
                </c:pt>
                <c:pt idx="3">
                  <c:v>36.272600082113463</c:v>
                </c:pt>
                <c:pt idx="4">
                  <c:v>36.001989815908495</c:v>
                </c:pt>
                <c:pt idx="5">
                  <c:v>35.722571387486525</c:v>
                </c:pt>
                <c:pt idx="6">
                  <c:v>35.228904567371309</c:v>
                </c:pt>
                <c:pt idx="7">
                  <c:v>35.62697128564669</c:v>
                </c:pt>
                <c:pt idx="8">
                  <c:v>35.568213224153041</c:v>
                </c:pt>
                <c:pt idx="9">
                  <c:v>35.510126866138634</c:v>
                </c:pt>
                <c:pt idx="10">
                  <c:v>35.464260001160412</c:v>
                </c:pt>
                <c:pt idx="11">
                  <c:v>35.42443489167006</c:v>
                </c:pt>
                <c:pt idx="12">
                  <c:v>35.58267388016769</c:v>
                </c:pt>
                <c:pt idx="13">
                  <c:v>35.58267388016769</c:v>
                </c:pt>
                <c:pt idx="14">
                  <c:v>35.283424060413324</c:v>
                </c:pt>
                <c:pt idx="15">
                  <c:v>34.036695775601245</c:v>
                </c:pt>
                <c:pt idx="16">
                  <c:v>34.77561997154374</c:v>
                </c:pt>
                <c:pt idx="17">
                  <c:v>34.651124911979736</c:v>
                </c:pt>
                <c:pt idx="18">
                  <c:v>34.92297458907008</c:v>
                </c:pt>
                <c:pt idx="19">
                  <c:v>35.148548705617216</c:v>
                </c:pt>
                <c:pt idx="20">
                  <c:v>36.121447285808031</c:v>
                </c:pt>
                <c:pt idx="21">
                  <c:v>36.513684127016212</c:v>
                </c:pt>
                <c:pt idx="22">
                  <c:v>36.131812315167998</c:v>
                </c:pt>
                <c:pt idx="23">
                  <c:v>36.916220723638396</c:v>
                </c:pt>
                <c:pt idx="24">
                  <c:v>36.870176170194505</c:v>
                </c:pt>
                <c:pt idx="25">
                  <c:v>37.251556242405073</c:v>
                </c:pt>
                <c:pt idx="26">
                  <c:v>37.240439693242912</c:v>
                </c:pt>
                <c:pt idx="27">
                  <c:v>36.941662526649559</c:v>
                </c:pt>
                <c:pt idx="28">
                  <c:v>36.980294330599001</c:v>
                </c:pt>
                <c:pt idx="29">
                  <c:v>37.172950201037139</c:v>
                </c:pt>
                <c:pt idx="30">
                  <c:v>37.206339078463223</c:v>
                </c:pt>
                <c:pt idx="31">
                  <c:v>36.992999978242672</c:v>
                </c:pt>
                <c:pt idx="32">
                  <c:v>37.031685468416001</c:v>
                </c:pt>
                <c:pt idx="33">
                  <c:v>37.195494162614246</c:v>
                </c:pt>
                <c:pt idx="34">
                  <c:v>36.746331863653168</c:v>
                </c:pt>
                <c:pt idx="35">
                  <c:v>36.736098967004978</c:v>
                </c:pt>
                <c:pt idx="36">
                  <c:v>36.930405606169302</c:v>
                </c:pt>
                <c:pt idx="37">
                  <c:v>37.131114332289791</c:v>
                </c:pt>
                <c:pt idx="38">
                  <c:v>37.443035655645716</c:v>
                </c:pt>
                <c:pt idx="39">
                  <c:v>37.096941738551358</c:v>
                </c:pt>
                <c:pt idx="40">
                  <c:v>36.855625145337839</c:v>
                </c:pt>
                <c:pt idx="41">
                  <c:v>37.493127850554494</c:v>
                </c:pt>
                <c:pt idx="42">
                  <c:v>37.594242003333768</c:v>
                </c:pt>
                <c:pt idx="43">
                  <c:v>37.449219704804584</c:v>
                </c:pt>
                <c:pt idx="44">
                  <c:v>37.693084952032926</c:v>
                </c:pt>
                <c:pt idx="45">
                  <c:v>37.123020042719261</c:v>
                </c:pt>
                <c:pt idx="46">
                  <c:v>37.011906543638993</c:v>
                </c:pt>
                <c:pt idx="47">
                  <c:v>37.140271537431957</c:v>
                </c:pt>
                <c:pt idx="48">
                  <c:v>36.99863952511555</c:v>
                </c:pt>
                <c:pt idx="49">
                  <c:v>37.03044351324602</c:v>
                </c:pt>
                <c:pt idx="50">
                  <c:v>36.590371575842227</c:v>
                </c:pt>
                <c:pt idx="51">
                  <c:v>36.08471222151568</c:v>
                </c:pt>
                <c:pt idx="52">
                  <c:v>36.636338915412516</c:v>
                </c:pt>
                <c:pt idx="53">
                  <c:v>36.482404718288933</c:v>
                </c:pt>
                <c:pt idx="54">
                  <c:v>35.181221950708782</c:v>
                </c:pt>
                <c:pt idx="55">
                  <c:v>35.358457325775319</c:v>
                </c:pt>
                <c:pt idx="56">
                  <c:v>35.641419305041282</c:v>
                </c:pt>
                <c:pt idx="57">
                  <c:v>35.535783800284193</c:v>
                </c:pt>
                <c:pt idx="58">
                  <c:v>35.462750774270688</c:v>
                </c:pt>
                <c:pt idx="59">
                  <c:v>34.659289980744298</c:v>
                </c:pt>
                <c:pt idx="60">
                  <c:v>34.762967186788998</c:v>
                </c:pt>
                <c:pt idx="61">
                  <c:v>34.951896356282418</c:v>
                </c:pt>
                <c:pt idx="62">
                  <c:v>35.710689221547703</c:v>
                </c:pt>
                <c:pt idx="63">
                  <c:v>35.587385380942095</c:v>
                </c:pt>
                <c:pt idx="64">
                  <c:v>35.669171960386947</c:v>
                </c:pt>
                <c:pt idx="65">
                  <c:v>35.973642388398531</c:v>
                </c:pt>
                <c:pt idx="66">
                  <c:v>35.919432559603479</c:v>
                </c:pt>
                <c:pt idx="67">
                  <c:v>35.677061219795092</c:v>
                </c:pt>
                <c:pt idx="68">
                  <c:v>36.890236587715222</c:v>
                </c:pt>
                <c:pt idx="69">
                  <c:v>37.371458103014312</c:v>
                </c:pt>
                <c:pt idx="70">
                  <c:v>37.104151937765792</c:v>
                </c:pt>
                <c:pt idx="71">
                  <c:v>37.507059806783978</c:v>
                </c:pt>
                <c:pt idx="72">
                  <c:v>36.373947412399431</c:v>
                </c:pt>
                <c:pt idx="73">
                  <c:v>36.068042992636805</c:v>
                </c:pt>
                <c:pt idx="74">
                  <c:v>35.996879474729603</c:v>
                </c:pt>
                <c:pt idx="75">
                  <c:v>35.683780628481301</c:v>
                </c:pt>
                <c:pt idx="76">
                  <c:v>36.89718448554337</c:v>
                </c:pt>
                <c:pt idx="77">
                  <c:v>36.917220969108698</c:v>
                </c:pt>
                <c:pt idx="78">
                  <c:v>37.227345473217468</c:v>
                </c:pt>
                <c:pt idx="79">
                  <c:v>37.185540481108298</c:v>
                </c:pt>
                <c:pt idx="80">
                  <c:v>37.042094775988296</c:v>
                </c:pt>
                <c:pt idx="81">
                  <c:v>36.537770618160167</c:v>
                </c:pt>
                <c:pt idx="82">
                  <c:v>36.384250573546048</c:v>
                </c:pt>
                <c:pt idx="83">
                  <c:v>36.258621023092907</c:v>
                </c:pt>
                <c:pt idx="84">
                  <c:v>36.248228755674425</c:v>
                </c:pt>
                <c:pt idx="85">
                  <c:v>36.333876972739546</c:v>
                </c:pt>
                <c:pt idx="86">
                  <c:v>36.452474197279649</c:v>
                </c:pt>
                <c:pt idx="87">
                  <c:v>35.811886784607786</c:v>
                </c:pt>
                <c:pt idx="88">
                  <c:v>35.849337123728951</c:v>
                </c:pt>
                <c:pt idx="89">
                  <c:v>36.066856938695231</c:v>
                </c:pt>
                <c:pt idx="90">
                  <c:v>35.96650397002886</c:v>
                </c:pt>
                <c:pt idx="91">
                  <c:v>35.89258572933884</c:v>
                </c:pt>
                <c:pt idx="92">
                  <c:v>36.32697390450393</c:v>
                </c:pt>
                <c:pt idx="93">
                  <c:v>36.71156074257339</c:v>
                </c:pt>
                <c:pt idx="94">
                  <c:v>37.013980189702565</c:v>
                </c:pt>
                <c:pt idx="95">
                  <c:v>36.781442209816426</c:v>
                </c:pt>
                <c:pt idx="96">
                  <c:v>37.799538666743025</c:v>
                </c:pt>
                <c:pt idx="97">
                  <c:v>37.742577336624372</c:v>
                </c:pt>
                <c:pt idx="98">
                  <c:v>37.867181421591773</c:v>
                </c:pt>
                <c:pt idx="99">
                  <c:v>37.856636397525612</c:v>
                </c:pt>
                <c:pt idx="100">
                  <c:v>37.43698873617614</c:v>
                </c:pt>
                <c:pt idx="101">
                  <c:v>37.470187366447654</c:v>
                </c:pt>
                <c:pt idx="102">
                  <c:v>37.502369033238196</c:v>
                </c:pt>
                <c:pt idx="103">
                  <c:v>37.956239528152139</c:v>
                </c:pt>
                <c:pt idx="104">
                  <c:v>37.765954635206526</c:v>
                </c:pt>
                <c:pt idx="105">
                  <c:v>37.725606393074898</c:v>
                </c:pt>
                <c:pt idx="106">
                  <c:v>37.791656477218005</c:v>
                </c:pt>
                <c:pt idx="107">
                  <c:v>37.269396008406112</c:v>
                </c:pt>
                <c:pt idx="108">
                  <c:v>37.125626824990896</c:v>
                </c:pt>
                <c:pt idx="109">
                  <c:v>37.885912267949479</c:v>
                </c:pt>
                <c:pt idx="110">
                  <c:v>37.830393639186369</c:v>
                </c:pt>
                <c:pt idx="111">
                  <c:v>37.948724554541968</c:v>
                </c:pt>
                <c:pt idx="112">
                  <c:v>38.476988049761438</c:v>
                </c:pt>
                <c:pt idx="113">
                  <c:v>38.597341468747238</c:v>
                </c:pt>
                <c:pt idx="114">
                  <c:v>38.31486678001226</c:v>
                </c:pt>
                <c:pt idx="115">
                  <c:v>38.60639294029496</c:v>
                </c:pt>
                <c:pt idx="116">
                  <c:v>38.596339192133428</c:v>
                </c:pt>
                <c:pt idx="117">
                  <c:v>38.538177137895737</c:v>
                </c:pt>
                <c:pt idx="118">
                  <c:v>38.394454580641998</c:v>
                </c:pt>
                <c:pt idx="119">
                  <c:v>38.565960482580543</c:v>
                </c:pt>
                <c:pt idx="120">
                  <c:v>38.693282900812903</c:v>
                </c:pt>
                <c:pt idx="121">
                  <c:v>38.964920612285063</c:v>
                </c:pt>
                <c:pt idx="122">
                  <c:v>39.033140490800875</c:v>
                </c:pt>
                <c:pt idx="123">
                  <c:v>39.012983950397675</c:v>
                </c:pt>
                <c:pt idx="124">
                  <c:v>38.749738444659499</c:v>
                </c:pt>
                <c:pt idx="125">
                  <c:v>38.550965206698855</c:v>
                </c:pt>
                <c:pt idx="126">
                  <c:v>38.509778278059223</c:v>
                </c:pt>
                <c:pt idx="127">
                  <c:v>38.407467496236535</c:v>
                </c:pt>
                <c:pt idx="128">
                  <c:v>37.943669749056127</c:v>
                </c:pt>
                <c:pt idx="129">
                  <c:v>38.11732498818224</c:v>
                </c:pt>
                <c:pt idx="130">
                  <c:v>38.061467243475057</c:v>
                </c:pt>
                <c:pt idx="131">
                  <c:v>37.654501541860782</c:v>
                </c:pt>
                <c:pt idx="132">
                  <c:v>38.9594226216187</c:v>
                </c:pt>
                <c:pt idx="133">
                  <c:v>39.144283464425911</c:v>
                </c:pt>
                <c:pt idx="134">
                  <c:v>39.455034590102755</c:v>
                </c:pt>
                <c:pt idx="135">
                  <c:v>38.731517244765165</c:v>
                </c:pt>
                <c:pt idx="136">
                  <c:v>38.636870583021242</c:v>
                </c:pt>
                <c:pt idx="137">
                  <c:v>38.38553671169467</c:v>
                </c:pt>
                <c:pt idx="138">
                  <c:v>38.165436157155135</c:v>
                </c:pt>
                <c:pt idx="139">
                  <c:v>38.372857005835328</c:v>
                </c:pt>
                <c:pt idx="140">
                  <c:v>38.32976564479565</c:v>
                </c:pt>
                <c:pt idx="141">
                  <c:v>37.924663987374736</c:v>
                </c:pt>
                <c:pt idx="142">
                  <c:v>37.547205309658587</c:v>
                </c:pt>
                <c:pt idx="143">
                  <c:v>37.417560244844367</c:v>
                </c:pt>
                <c:pt idx="144">
                  <c:v>37.595105014689423</c:v>
                </c:pt>
                <c:pt idx="145">
                  <c:v>37.520781907576357</c:v>
                </c:pt>
                <c:pt idx="146">
                  <c:v>37.229575839039946</c:v>
                </c:pt>
                <c:pt idx="147">
                  <c:v>37.706606281168874</c:v>
                </c:pt>
                <c:pt idx="148">
                  <c:v>37.836285085839563</c:v>
                </c:pt>
                <c:pt idx="149">
                  <c:v>36.355467548142407</c:v>
                </c:pt>
                <c:pt idx="150">
                  <c:v>36.277950559766829</c:v>
                </c:pt>
                <c:pt idx="151">
                  <c:v>35.754710888231735</c:v>
                </c:pt>
                <c:pt idx="152">
                  <c:v>35.934835376333652</c:v>
                </c:pt>
                <c:pt idx="153">
                  <c:v>36.088666007225484</c:v>
                </c:pt>
                <c:pt idx="154">
                  <c:v>36.551077729983213</c:v>
                </c:pt>
                <c:pt idx="155">
                  <c:v>36.773641723910593</c:v>
                </c:pt>
                <c:pt idx="156">
                  <c:v>36.7634012221774</c:v>
                </c:pt>
                <c:pt idx="157">
                  <c:v>35.324573674713662</c:v>
                </c:pt>
                <c:pt idx="158">
                  <c:v>35.286833745574008</c:v>
                </c:pt>
                <c:pt idx="159">
                  <c:v>35.531134726919717</c:v>
                </c:pt>
                <c:pt idx="160">
                  <c:v>35.65333175111283</c:v>
                </c:pt>
                <c:pt idx="161">
                  <c:v>35.707664777249846</c:v>
                </c:pt>
                <c:pt idx="162">
                  <c:v>35.877096164093267</c:v>
                </c:pt>
                <c:pt idx="163">
                  <c:v>35.763590982451007</c:v>
                </c:pt>
                <c:pt idx="164">
                  <c:v>36.12995497564274</c:v>
                </c:pt>
                <c:pt idx="165">
                  <c:v>36.191909742677275</c:v>
                </c:pt>
                <c:pt idx="166">
                  <c:v>36.119214371601593</c:v>
                </c:pt>
                <c:pt idx="167">
                  <c:v>36.15023574094451</c:v>
                </c:pt>
                <c:pt idx="168">
                  <c:v>36.587742112140852</c:v>
                </c:pt>
                <c:pt idx="169">
                  <c:v>36.269503975688387</c:v>
                </c:pt>
                <c:pt idx="170">
                  <c:v>36.331698037950211</c:v>
                </c:pt>
                <c:pt idx="171">
                  <c:v>36.52097492275329</c:v>
                </c:pt>
                <c:pt idx="172">
                  <c:v>37.386994920921545</c:v>
                </c:pt>
                <c:pt idx="173">
                  <c:v>37.515574533083452</c:v>
                </c:pt>
                <c:pt idx="174">
                  <c:v>37.815799204238509</c:v>
                </c:pt>
                <c:pt idx="175">
                  <c:v>37.773333399405004</c:v>
                </c:pt>
                <c:pt idx="176">
                  <c:v>39.08237261084723</c:v>
                </c:pt>
                <c:pt idx="177">
                  <c:v>39.249677288119685</c:v>
                </c:pt>
                <c:pt idx="178">
                  <c:v>39.503198398025333</c:v>
                </c:pt>
                <c:pt idx="179">
                  <c:v>39.828803064427568</c:v>
                </c:pt>
                <c:pt idx="180">
                  <c:v>39.002786941315271</c:v>
                </c:pt>
                <c:pt idx="181">
                  <c:v>38.924445618908038</c:v>
                </c:pt>
                <c:pt idx="182">
                  <c:v>39.175865995777087</c:v>
                </c:pt>
                <c:pt idx="183">
                  <c:v>37.93989501224835</c:v>
                </c:pt>
                <c:pt idx="184">
                  <c:v>37.863688623414561</c:v>
                </c:pt>
                <c:pt idx="185">
                  <c:v>38.76154832244093</c:v>
                </c:pt>
                <c:pt idx="186">
                  <c:v>38.866083242404365</c:v>
                </c:pt>
                <c:pt idx="187">
                  <c:v>39.848821085721404</c:v>
                </c:pt>
                <c:pt idx="188">
                  <c:v>40.059382888023762</c:v>
                </c:pt>
                <c:pt idx="189">
                  <c:v>40.473751679429093</c:v>
                </c:pt>
                <c:pt idx="190">
                  <c:v>40.387453701434566</c:v>
                </c:pt>
                <c:pt idx="191">
                  <c:v>41.787085552467282</c:v>
                </c:pt>
                <c:pt idx="192">
                  <c:v>42.118816848200026</c:v>
                </c:pt>
                <c:pt idx="193">
                  <c:v>41.699614375640671</c:v>
                </c:pt>
                <c:pt idx="194">
                  <c:v>41.884071531534104</c:v>
                </c:pt>
                <c:pt idx="195">
                  <c:v>41.739451895435849</c:v>
                </c:pt>
                <c:pt idx="196">
                  <c:v>41.783100995457225</c:v>
                </c:pt>
                <c:pt idx="197">
                  <c:v>41.619738495324604</c:v>
                </c:pt>
                <c:pt idx="198">
                  <c:v>41.536140742249344</c:v>
                </c:pt>
                <c:pt idx="199">
                  <c:v>41.73322800555777</c:v>
                </c:pt>
                <c:pt idx="200">
                  <c:v>42.091357073988405</c:v>
                </c:pt>
                <c:pt idx="201">
                  <c:v>42.347656508150521</c:v>
                </c:pt>
                <c:pt idx="202">
                  <c:v>42.485883280135582</c:v>
                </c:pt>
                <c:pt idx="203">
                  <c:v>42.710379360876061</c:v>
                </c:pt>
                <c:pt idx="204">
                  <c:v>42.650359153792202</c:v>
                </c:pt>
                <c:pt idx="205">
                  <c:v>42.832937746060146</c:v>
                </c:pt>
                <c:pt idx="206">
                  <c:v>43.419341060440729</c:v>
                </c:pt>
                <c:pt idx="207">
                  <c:v>43.070991046202238</c:v>
                </c:pt>
                <c:pt idx="208">
                  <c:v>42.956562270840379</c:v>
                </c:pt>
                <c:pt idx="209">
                  <c:v>43.808124077971577</c:v>
                </c:pt>
                <c:pt idx="210">
                  <c:v>43.742108218902906</c:v>
                </c:pt>
                <c:pt idx="211">
                  <c:v>44.04919010187492</c:v>
                </c:pt>
                <c:pt idx="212">
                  <c:v>44.749149835000601</c:v>
                </c:pt>
                <c:pt idx="213">
                  <c:v>43.337345671192132</c:v>
                </c:pt>
                <c:pt idx="214">
                  <c:v>43.37459840386078</c:v>
                </c:pt>
                <c:pt idx="215">
                  <c:v>43.212839113063218</c:v>
                </c:pt>
                <c:pt idx="216">
                  <c:v>42.996201464899826</c:v>
                </c:pt>
                <c:pt idx="217">
                  <c:v>42.672670109818846</c:v>
                </c:pt>
                <c:pt idx="218">
                  <c:v>42.769598378097818</c:v>
                </c:pt>
                <c:pt idx="219">
                  <c:v>43.259653930983511</c:v>
                </c:pt>
                <c:pt idx="220">
                  <c:v>43.746581315277766</c:v>
                </c:pt>
                <c:pt idx="221">
                  <c:v>43.847119278656741</c:v>
                </c:pt>
                <c:pt idx="222">
                  <c:v>43.441831058865574</c:v>
                </c:pt>
                <c:pt idx="223">
                  <c:v>43.480850667601082</c:v>
                </c:pt>
                <c:pt idx="224">
                  <c:v>43.335793617834277</c:v>
                </c:pt>
                <c:pt idx="225">
                  <c:v>44.194873226998396</c:v>
                </c:pt>
                <c:pt idx="226">
                  <c:v>45.249823312553346</c:v>
                </c:pt>
                <c:pt idx="227">
                  <c:v>45.302347773740287</c:v>
                </c:pt>
                <c:pt idx="228">
                  <c:v>44.676293570457197</c:v>
                </c:pt>
                <c:pt idx="229">
                  <c:v>44.676293570457197</c:v>
                </c:pt>
                <c:pt idx="230">
                  <c:v>44.073408529303997</c:v>
                </c:pt>
                <c:pt idx="231">
                  <c:v>44.33243532054292</c:v>
                </c:pt>
                <c:pt idx="232">
                  <c:v>45.868780963107554</c:v>
                </c:pt>
                <c:pt idx="233">
                  <c:v>45.778280244337864</c:v>
                </c:pt>
                <c:pt idx="234">
                  <c:v>45.856779724608231</c:v>
                </c:pt>
                <c:pt idx="235">
                  <c:v>45.500876359581426</c:v>
                </c:pt>
                <c:pt idx="236">
                  <c:v>45.971899924380395</c:v>
                </c:pt>
                <c:pt idx="237">
                  <c:v>45.934705830590438</c:v>
                </c:pt>
                <c:pt idx="238">
                  <c:v>47.031186447177426</c:v>
                </c:pt>
                <c:pt idx="239">
                  <c:v>46.534120752678184</c:v>
                </c:pt>
                <c:pt idx="240">
                  <c:v>46.355097461759954</c:v>
                </c:pt>
                <c:pt idx="241">
                  <c:v>46.480111208959954</c:v>
                </c:pt>
                <c:pt idx="242">
                  <c:v>46.247093842238542</c:v>
                </c:pt>
                <c:pt idx="243">
                  <c:v>46.778364305676092</c:v>
                </c:pt>
                <c:pt idx="244">
                  <c:v>46.27506189230423</c:v>
                </c:pt>
                <c:pt idx="245">
                  <c:v>45.650602243490454</c:v>
                </c:pt>
                <c:pt idx="246">
                  <c:v>46.015928836969536</c:v>
                </c:pt>
                <c:pt idx="247">
                  <c:v>45.940780341318522</c:v>
                </c:pt>
                <c:pt idx="248">
                  <c:v>46.009043016417074</c:v>
                </c:pt>
                <c:pt idx="249">
                  <c:v>45.832039773214646</c:v>
                </c:pt>
                <c:pt idx="250">
                  <c:v>45.639468177528869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movement'!$X$2:$X$252</c:f>
              <c:numCache>
                <c:formatCode>0.00</c:formatCode>
                <c:ptCount val="251"/>
                <c:pt idx="0">
                  <c:v>37.74</c:v>
                </c:pt>
                <c:pt idx="1">
                  <c:v>37.841779935275078</c:v>
                </c:pt>
                <c:pt idx="2">
                  <c:v>38.153690378772431</c:v>
                </c:pt>
                <c:pt idx="3">
                  <c:v>38.021951208805888</c:v>
                </c:pt>
                <c:pt idx="4">
                  <c:v>38.079542773799545</c:v>
                </c:pt>
                <c:pt idx="5">
                  <c:v>38.567090934146933</c:v>
                </c:pt>
                <c:pt idx="6">
                  <c:v>37.97582568851854</c:v>
                </c:pt>
                <c:pt idx="7">
                  <c:v>37.728003333186379</c:v>
                </c:pt>
                <c:pt idx="8">
                  <c:v>37.482581667506281</c:v>
                </c:pt>
                <c:pt idx="9">
                  <c:v>37.88959884257298</c:v>
                </c:pt>
                <c:pt idx="10">
                  <c:v>37.612303769076398</c:v>
                </c:pt>
                <c:pt idx="11">
                  <c:v>37.210140670770315</c:v>
                </c:pt>
                <c:pt idx="12">
                  <c:v>37.320458312841971</c:v>
                </c:pt>
                <c:pt idx="13">
                  <c:v>37.658774082250176</c:v>
                </c:pt>
                <c:pt idx="14">
                  <c:v>37.342064287077505</c:v>
                </c:pt>
                <c:pt idx="15">
                  <c:v>37.199662751221823</c:v>
                </c:pt>
                <c:pt idx="16">
                  <c:v>36.982302451339891</c:v>
                </c:pt>
                <c:pt idx="17">
                  <c:v>37.069685156003068</c:v>
                </c:pt>
                <c:pt idx="18">
                  <c:v>37.804546756011938</c:v>
                </c:pt>
                <c:pt idx="19">
                  <c:v>37.461064218762537</c:v>
                </c:pt>
                <c:pt idx="20">
                  <c:v>37.28368125708743</c:v>
                </c:pt>
                <c:pt idx="21">
                  <c:v>37.032104460480902</c:v>
                </c:pt>
                <c:pt idx="22">
                  <c:v>37.368267048555552</c:v>
                </c:pt>
                <c:pt idx="23">
                  <c:v>38.109047672866126</c:v>
                </c:pt>
                <c:pt idx="24">
                  <c:v>37.977462647700854</c:v>
                </c:pt>
                <c:pt idx="25">
                  <c:v>38.099149827754658</c:v>
                </c:pt>
                <c:pt idx="26">
                  <c:v>38.297634588514001</c:v>
                </c:pt>
                <c:pt idx="27">
                  <c:v>38.545006274053435</c:v>
                </c:pt>
                <c:pt idx="28">
                  <c:v>38.58626397410594</c:v>
                </c:pt>
                <c:pt idx="29">
                  <c:v>38.295915853906386</c:v>
                </c:pt>
                <c:pt idx="30">
                  <c:v>38.477413085441491</c:v>
                </c:pt>
                <c:pt idx="31">
                  <c:v>38.680728346130742</c:v>
                </c:pt>
                <c:pt idx="32">
                  <c:v>40.021213433767393</c:v>
                </c:pt>
                <c:pt idx="33">
                  <c:v>40.057751364473816</c:v>
                </c:pt>
                <c:pt idx="34">
                  <c:v>40.196679981922856</c:v>
                </c:pt>
                <c:pt idx="35">
                  <c:v>39.706476567509171</c:v>
                </c:pt>
                <c:pt idx="36">
                  <c:v>39.894658920909691</c:v>
                </c:pt>
                <c:pt idx="37">
                  <c:v>40.327868445223615</c:v>
                </c:pt>
                <c:pt idx="38">
                  <c:v>41.221131922303286</c:v>
                </c:pt>
                <c:pt idx="39">
                  <c:v>41.693445092424213</c:v>
                </c:pt>
                <c:pt idx="40">
                  <c:v>41.791959402172651</c:v>
                </c:pt>
                <c:pt idx="41">
                  <c:v>42.126406559775901</c:v>
                </c:pt>
                <c:pt idx="42">
                  <c:v>41.61266989441279</c:v>
                </c:pt>
                <c:pt idx="43">
                  <c:v>42.516065713016047</c:v>
                </c:pt>
                <c:pt idx="44">
                  <c:v>42.853584096554158</c:v>
                </c:pt>
                <c:pt idx="45">
                  <c:v>42.987627212276877</c:v>
                </c:pt>
                <c:pt idx="46">
                  <c:v>42.740765348880878</c:v>
                </c:pt>
                <c:pt idx="47">
                  <c:v>42.805504466343599</c:v>
                </c:pt>
                <c:pt idx="48">
                  <c:v>42.679308993270652</c:v>
                </c:pt>
                <c:pt idx="49">
                  <c:v>42.904827138545528</c:v>
                </c:pt>
                <c:pt idx="50">
                  <c:v>44.363778006967237</c:v>
                </c:pt>
                <c:pt idx="51">
                  <c:v>43.765110212664617</c:v>
                </c:pt>
                <c:pt idx="52">
                  <c:v>44.098105616456628</c:v>
                </c:pt>
                <c:pt idx="53">
                  <c:v>44.476528619869498</c:v>
                </c:pt>
                <c:pt idx="54">
                  <c:v>44.643251478017802</c:v>
                </c:pt>
                <c:pt idx="55">
                  <c:v>45.352651090545201</c:v>
                </c:pt>
                <c:pt idx="56">
                  <c:v>45.315958007138605</c:v>
                </c:pt>
                <c:pt idx="57">
                  <c:v>46.036047202868474</c:v>
                </c:pt>
                <c:pt idx="58">
                  <c:v>46.625465785353853</c:v>
                </c:pt>
                <c:pt idx="59">
                  <c:v>46.201838611835591</c:v>
                </c:pt>
                <c:pt idx="60">
                  <c:v>45.93651873465982</c:v>
                </c:pt>
                <c:pt idx="61">
                  <c:v>45.961463898240957</c:v>
                </c:pt>
                <c:pt idx="62">
                  <c:v>45.729197285199902</c:v>
                </c:pt>
                <c:pt idx="63">
                  <c:v>45.677845014245158</c:v>
                </c:pt>
                <c:pt idx="64">
                  <c:v>45.66421390561662</c:v>
                </c:pt>
                <c:pt idx="65">
                  <c:v>45.868193419787033</c:v>
                </c:pt>
                <c:pt idx="66">
                  <c:v>44.482485802614974</c:v>
                </c:pt>
                <c:pt idx="67">
                  <c:v>44.849132189182669</c:v>
                </c:pt>
                <c:pt idx="68">
                  <c:v>45.912637351859082</c:v>
                </c:pt>
                <c:pt idx="69">
                  <c:v>45.85537182351252</c:v>
                </c:pt>
                <c:pt idx="70">
                  <c:v>46.871069663667114</c:v>
                </c:pt>
                <c:pt idx="71">
                  <c:v>46.630636704434842</c:v>
                </c:pt>
                <c:pt idx="72">
                  <c:v>46.534801573216093</c:v>
                </c:pt>
                <c:pt idx="73">
                  <c:v>46.928386024074989</c:v>
                </c:pt>
                <c:pt idx="74">
                  <c:v>47.067515540897034</c:v>
                </c:pt>
                <c:pt idx="75">
                  <c:v>47.109791752460715</c:v>
                </c:pt>
                <c:pt idx="76">
                  <c:v>48.2343221608741</c:v>
                </c:pt>
                <c:pt idx="77">
                  <c:v>48.447685426109466</c:v>
                </c:pt>
                <c:pt idx="78">
                  <c:v>49.11414712905146</c:v>
                </c:pt>
                <c:pt idx="79">
                  <c:v>49.058993679159208</c:v>
                </c:pt>
                <c:pt idx="80">
                  <c:v>49.907581677933855</c:v>
                </c:pt>
                <c:pt idx="81">
                  <c:v>50.200896880272566</c:v>
                </c:pt>
                <c:pt idx="82">
                  <c:v>51.470238090319548</c:v>
                </c:pt>
                <c:pt idx="83">
                  <c:v>51.273959681644229</c:v>
                </c:pt>
                <c:pt idx="84">
                  <c:v>51.090401353428312</c:v>
                </c:pt>
                <c:pt idx="85">
                  <c:v>51.145087359693683</c:v>
                </c:pt>
                <c:pt idx="86">
                  <c:v>51.411537411059641</c:v>
                </c:pt>
                <c:pt idx="87">
                  <c:v>51.549001414832524</c:v>
                </c:pt>
                <c:pt idx="88">
                  <c:v>51.148919612806964</c:v>
                </c:pt>
                <c:pt idx="89">
                  <c:v>50.531259682756748</c:v>
                </c:pt>
                <c:pt idx="90">
                  <c:v>50.765622649592515</c:v>
                </c:pt>
                <c:pt idx="91">
                  <c:v>51.074740750420361</c:v>
                </c:pt>
                <c:pt idx="92">
                  <c:v>51.308492424335327</c:v>
                </c:pt>
                <c:pt idx="93">
                  <c:v>51.205433759494476</c:v>
                </c:pt>
                <c:pt idx="94">
                  <c:v>51.326423232803855</c:v>
                </c:pt>
                <c:pt idx="95">
                  <c:v>51.119075966791904</c:v>
                </c:pt>
                <c:pt idx="96">
                  <c:v>51.520122233833142</c:v>
                </c:pt>
                <c:pt idx="97">
                  <c:v>51.573999485842386</c:v>
                </c:pt>
                <c:pt idx="98">
                  <c:v>52.63016915616415</c:v>
                </c:pt>
                <c:pt idx="99">
                  <c:v>52.571067337909057</c:v>
                </c:pt>
                <c:pt idx="100">
                  <c:v>53.174985400377857</c:v>
                </c:pt>
                <c:pt idx="101">
                  <c:v>52.991379873099</c:v>
                </c:pt>
                <c:pt idx="102">
                  <c:v>51.892382896204097</c:v>
                </c:pt>
                <c:pt idx="103">
                  <c:v>51.765575552716228</c:v>
                </c:pt>
                <c:pt idx="104">
                  <c:v>51.628047456136215</c:v>
                </c:pt>
                <c:pt idx="105">
                  <c:v>53.383625783670773</c:v>
                </c:pt>
                <c:pt idx="106">
                  <c:v>53.697370278432267</c:v>
                </c:pt>
                <c:pt idx="107">
                  <c:v>53.745601449341045</c:v>
                </c:pt>
                <c:pt idx="108">
                  <c:v>53.675964754019269</c:v>
                </c:pt>
                <c:pt idx="109">
                  <c:v>53.24532664137957</c:v>
                </c:pt>
                <c:pt idx="110">
                  <c:v>54.06522750451677</c:v>
                </c:pt>
                <c:pt idx="111">
                  <c:v>54.049093446771472</c:v>
                </c:pt>
                <c:pt idx="112">
                  <c:v>53.868779540360229</c:v>
                </c:pt>
                <c:pt idx="113">
                  <c:v>53.854751212354927</c:v>
                </c:pt>
                <c:pt idx="114">
                  <c:v>53.708803377091094</c:v>
                </c:pt>
                <c:pt idx="115">
                  <c:v>52.723903699664397</c:v>
                </c:pt>
                <c:pt idx="116">
                  <c:v>51.531806277720065</c:v>
                </c:pt>
                <c:pt idx="117">
                  <c:v>50.977360160376008</c:v>
                </c:pt>
                <c:pt idx="118">
                  <c:v>51.678620870049912</c:v>
                </c:pt>
                <c:pt idx="119">
                  <c:v>51.611869874351051</c:v>
                </c:pt>
                <c:pt idx="120">
                  <c:v>52.203240483051736</c:v>
                </c:pt>
                <c:pt idx="121">
                  <c:v>52.788108733220952</c:v>
                </c:pt>
                <c:pt idx="122">
                  <c:v>51.989748809745905</c:v>
                </c:pt>
                <c:pt idx="123">
                  <c:v>52.932161174877251</c:v>
                </c:pt>
                <c:pt idx="124">
                  <c:v>53.184486095732069</c:v>
                </c:pt>
                <c:pt idx="125">
                  <c:v>53.115576422117485</c:v>
                </c:pt>
                <c:pt idx="126">
                  <c:v>52.251908512814765</c:v>
                </c:pt>
                <c:pt idx="127">
                  <c:v>52.184417026748086</c:v>
                </c:pt>
                <c:pt idx="128">
                  <c:v>52.323947553557574</c:v>
                </c:pt>
                <c:pt idx="129">
                  <c:v>52.415556449186788</c:v>
                </c:pt>
                <c:pt idx="130">
                  <c:v>52.233849186829602</c:v>
                </c:pt>
                <c:pt idx="131">
                  <c:v>52.2202466219372</c:v>
                </c:pt>
                <c:pt idx="132">
                  <c:v>53.458542641677369</c:v>
                </c:pt>
                <c:pt idx="133">
                  <c:v>53.046870696141895</c:v>
                </c:pt>
                <c:pt idx="134">
                  <c:v>53.298277666265797</c:v>
                </c:pt>
                <c:pt idx="135">
                  <c:v>53.231800238556083</c:v>
                </c:pt>
                <c:pt idx="136">
                  <c:v>52.415712929896131</c:v>
                </c:pt>
                <c:pt idx="137">
                  <c:v>52.665575968227202</c:v>
                </c:pt>
                <c:pt idx="138">
                  <c:v>52.141403132503619</c:v>
                </c:pt>
                <c:pt idx="139">
                  <c:v>53.386040206425278</c:v>
                </c:pt>
                <c:pt idx="140">
                  <c:v>52.984328954223322</c:v>
                </c:pt>
                <c:pt idx="141">
                  <c:v>53.749445617822211</c:v>
                </c:pt>
                <c:pt idx="142">
                  <c:v>54.153455281215336</c:v>
                </c:pt>
                <c:pt idx="143">
                  <c:v>54.21005675002246</c:v>
                </c:pt>
                <c:pt idx="144">
                  <c:v>53.869485511221448</c:v>
                </c:pt>
                <c:pt idx="145">
                  <c:v>54.054750937582803</c:v>
                </c:pt>
                <c:pt idx="146">
                  <c:v>53.402001007853499</c:v>
                </c:pt>
                <c:pt idx="147">
                  <c:v>53.57311141015073</c:v>
                </c:pt>
                <c:pt idx="148">
                  <c:v>53.859598636942984</c:v>
                </c:pt>
                <c:pt idx="149">
                  <c:v>54.680109912527342</c:v>
                </c:pt>
                <c:pt idx="150">
                  <c:v>54.268661239080721</c:v>
                </c:pt>
                <c:pt idx="151">
                  <c:v>54.254528775216379</c:v>
                </c:pt>
                <c:pt idx="152">
                  <c:v>54.103570153137326</c:v>
                </c:pt>
                <c:pt idx="153">
                  <c:v>54.88484914451837</c:v>
                </c:pt>
                <c:pt idx="154">
                  <c:v>54.423268284433064</c:v>
                </c:pt>
                <c:pt idx="155">
                  <c:v>54.277361398952017</c:v>
                </c:pt>
                <c:pt idx="156">
                  <c:v>55.061150011211254</c:v>
                </c:pt>
                <c:pt idx="157">
                  <c:v>55.323112068951176</c:v>
                </c:pt>
                <c:pt idx="158">
                  <c:v>57.240340877738554</c:v>
                </c:pt>
                <c:pt idx="159">
                  <c:v>56.946717014586852</c:v>
                </c:pt>
                <c:pt idx="160">
                  <c:v>57.124842497898037</c:v>
                </c:pt>
                <c:pt idx="161">
                  <c:v>57.493822690192154</c:v>
                </c:pt>
                <c:pt idx="162">
                  <c:v>57.252252006619919</c:v>
                </c:pt>
                <c:pt idx="163">
                  <c:v>56.807906170150638</c:v>
                </c:pt>
                <c:pt idx="164">
                  <c:v>56.959798967397028</c:v>
                </c:pt>
                <c:pt idx="165">
                  <c:v>57.4761484197927</c:v>
                </c:pt>
                <c:pt idx="166">
                  <c:v>58.65318656562355</c:v>
                </c:pt>
                <c:pt idx="167">
                  <c:v>59.325236827045778</c:v>
                </c:pt>
                <c:pt idx="168">
                  <c:v>58.776881085143565</c:v>
                </c:pt>
                <c:pt idx="169">
                  <c:v>60.403802999750013</c:v>
                </c:pt>
                <c:pt idx="170">
                  <c:v>60.171421095416534</c:v>
                </c:pt>
                <c:pt idx="171">
                  <c:v>59.615243892917015</c:v>
                </c:pt>
                <c:pt idx="172">
                  <c:v>60.283153835986184</c:v>
                </c:pt>
                <c:pt idx="173">
                  <c:v>60.4457297632677</c:v>
                </c:pt>
                <c:pt idx="174">
                  <c:v>60.09861254719047</c:v>
                </c:pt>
                <c:pt idx="175">
                  <c:v>59.63217555428691</c:v>
                </c:pt>
                <c:pt idx="176">
                  <c:v>60.66365102333404</c:v>
                </c:pt>
                <c:pt idx="177">
                  <c:v>60.541801509083434</c:v>
                </c:pt>
                <c:pt idx="178">
                  <c:v>61.856141840352542</c:v>
                </c:pt>
                <c:pt idx="179">
                  <c:v>61.998299017808108</c:v>
                </c:pt>
                <c:pt idx="180">
                  <c:v>61.94813858170955</c:v>
                </c:pt>
                <c:pt idx="181">
                  <c:v>62.040186335917156</c:v>
                </c:pt>
                <c:pt idx="182">
                  <c:v>61.953002262932451</c:v>
                </c:pt>
                <c:pt idx="183">
                  <c:v>61.385277156284729</c:v>
                </c:pt>
                <c:pt idx="184">
                  <c:v>62.225670831638624</c:v>
                </c:pt>
                <c:pt idx="185">
                  <c:v>62.207112623815291</c:v>
                </c:pt>
                <c:pt idx="186">
                  <c:v>61.787361526488603</c:v>
                </c:pt>
                <c:pt idx="187">
                  <c:v>61.953994108814619</c:v>
                </c:pt>
                <c:pt idx="188">
                  <c:v>62.690045618076113</c:v>
                </c:pt>
                <c:pt idx="189">
                  <c:v>64.176611442404919</c:v>
                </c:pt>
                <c:pt idx="190">
                  <c:v>64.234255105377144</c:v>
                </c:pt>
                <c:pt idx="191">
                  <c:v>63.815075690457029</c:v>
                </c:pt>
                <c:pt idx="192">
                  <c:v>63.654242399722186</c:v>
                </c:pt>
                <c:pt idx="193">
                  <c:v>63.825909720109784</c:v>
                </c:pt>
                <c:pt idx="194">
                  <c:v>63.669940893750571</c:v>
                </c:pt>
                <c:pt idx="195">
                  <c:v>64.589362422902198</c:v>
                </c:pt>
                <c:pt idx="196">
                  <c:v>64.685334729622724</c:v>
                </c:pt>
                <c:pt idx="197">
                  <c:v>64.522308122911269</c:v>
                </c:pt>
                <c:pt idx="198">
                  <c:v>64.299521932845451</c:v>
                </c:pt>
                <c:pt idx="199">
                  <c:v>64.170369378030543</c:v>
                </c:pt>
                <c:pt idx="200">
                  <c:v>64.064535893624779</c:v>
                </c:pt>
                <c:pt idx="201">
                  <c:v>64.514286925639297</c:v>
                </c:pt>
                <c:pt idx="202">
                  <c:v>65.058473755436722</c:v>
                </c:pt>
                <c:pt idx="203">
                  <c:v>64.633915660699572</c:v>
                </c:pt>
                <c:pt idx="204">
                  <c:v>64.692924104698989</c:v>
                </c:pt>
                <c:pt idx="205">
                  <c:v>64.812789236708753</c:v>
                </c:pt>
                <c:pt idx="206">
                  <c:v>64.434083456527645</c:v>
                </c:pt>
                <c:pt idx="207">
                  <c:v>65.133762546381348</c:v>
                </c:pt>
                <c:pt idx="208">
                  <c:v>65.866903238550336</c:v>
                </c:pt>
                <c:pt idx="209">
                  <c:v>66.963402503911723</c:v>
                </c:pt>
                <c:pt idx="210">
                  <c:v>67.033392995162217</c:v>
                </c:pt>
                <c:pt idx="211">
                  <c:v>67.090965333835427</c:v>
                </c:pt>
                <c:pt idx="212">
                  <c:v>67.658410769419035</c:v>
                </c:pt>
                <c:pt idx="213">
                  <c:v>66.757241025558926</c:v>
                </c:pt>
                <c:pt idx="214">
                  <c:v>66.055968578252191</c:v>
                </c:pt>
                <c:pt idx="215">
                  <c:v>66.267624754879279</c:v>
                </c:pt>
                <c:pt idx="216">
                  <c:v>63.904121251057589</c:v>
                </c:pt>
                <c:pt idx="217">
                  <c:v>64.352746127235051</c:v>
                </c:pt>
                <c:pt idx="218">
                  <c:v>65.192207428367453</c:v>
                </c:pt>
                <c:pt idx="219">
                  <c:v>64.708918625615453</c:v>
                </c:pt>
                <c:pt idx="220">
                  <c:v>65.051180674544327</c:v>
                </c:pt>
                <c:pt idx="221">
                  <c:v>64.504101099883243</c:v>
                </c:pt>
                <c:pt idx="222">
                  <c:v>64.022870861895456</c:v>
                </c:pt>
                <c:pt idx="223">
                  <c:v>63.404292399461681</c:v>
                </c:pt>
                <c:pt idx="224">
                  <c:v>63.214516007963752</c:v>
                </c:pt>
                <c:pt idx="225">
                  <c:v>62.186637698891175</c:v>
                </c:pt>
                <c:pt idx="226">
                  <c:v>61.964012504265064</c:v>
                </c:pt>
                <c:pt idx="227">
                  <c:v>63.162892152505556</c:v>
                </c:pt>
                <c:pt idx="228">
                  <c:v>63.704917507528393</c:v>
                </c:pt>
                <c:pt idx="229">
                  <c:v>63.461982943844653</c:v>
                </c:pt>
                <c:pt idx="230">
                  <c:v>64.689845322562036</c:v>
                </c:pt>
                <c:pt idx="231">
                  <c:v>64.787830547225127</c:v>
                </c:pt>
                <c:pt idx="232">
                  <c:v>64.863034064981619</c:v>
                </c:pt>
                <c:pt idx="233">
                  <c:v>64.18467566504026</c:v>
                </c:pt>
                <c:pt idx="234">
                  <c:v>63.690404235276468</c:v>
                </c:pt>
                <c:pt idx="235">
                  <c:v>63.671409184803679</c:v>
                </c:pt>
                <c:pt idx="236">
                  <c:v>63.344796085537077</c:v>
                </c:pt>
                <c:pt idx="237">
                  <c:v>63.45341819943053</c:v>
                </c:pt>
                <c:pt idx="238">
                  <c:v>64.167645063049719</c:v>
                </c:pt>
                <c:pt idx="239">
                  <c:v>65.079117294058946</c:v>
                </c:pt>
                <c:pt idx="240">
                  <c:v>65.175817319755922</c:v>
                </c:pt>
                <c:pt idx="241">
                  <c:v>65.687143429297294</c:v>
                </c:pt>
                <c:pt idx="242">
                  <c:v>65.968258165799298</c:v>
                </c:pt>
                <c:pt idx="243">
                  <c:v>66.886566305039096</c:v>
                </c:pt>
                <c:pt idx="244">
                  <c:v>66.349940558179185</c:v>
                </c:pt>
                <c:pt idx="245">
                  <c:v>66.252710281862988</c:v>
                </c:pt>
                <c:pt idx="246">
                  <c:v>67.164103545145224</c:v>
                </c:pt>
                <c:pt idx="247">
                  <c:v>66.458557082459123</c:v>
                </c:pt>
                <c:pt idx="248">
                  <c:v>67.47450848868074</c:v>
                </c:pt>
                <c:pt idx="249">
                  <c:v>67.692359851573457</c:v>
                </c:pt>
                <c:pt idx="250">
                  <c:v>67.190536691434701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movement'!$Y$2:$Y$252</c:f>
              <c:numCache>
                <c:formatCode>0.00</c:formatCode>
                <c:ptCount val="251"/>
                <c:pt idx="0">
                  <c:v>37.74</c:v>
                </c:pt>
                <c:pt idx="1">
                  <c:v>37.86184913413561</c:v>
                </c:pt>
                <c:pt idx="2">
                  <c:v>37.963084024868593</c:v>
                </c:pt>
                <c:pt idx="3">
                  <c:v>38.54142362053345</c:v>
                </c:pt>
                <c:pt idx="4">
                  <c:v>38.083395107941605</c:v>
                </c:pt>
                <c:pt idx="5">
                  <c:v>38.790401888831624</c:v>
                </c:pt>
                <c:pt idx="6">
                  <c:v>38.538069292275061</c:v>
                </c:pt>
                <c:pt idx="7">
                  <c:v>38.86702849730483</c:v>
                </c:pt>
                <c:pt idx="8">
                  <c:v>39.198795683132836</c:v>
                </c:pt>
                <c:pt idx="9">
                  <c:v>40.126374546800314</c:v>
                </c:pt>
                <c:pt idx="10">
                  <c:v>40.464846001674431</c:v>
                </c:pt>
                <c:pt idx="11">
                  <c:v>39.188208606692029</c:v>
                </c:pt>
                <c:pt idx="12">
                  <c:v>39.427088269030897</c:v>
                </c:pt>
                <c:pt idx="13">
                  <c:v>39.562684075247148</c:v>
                </c:pt>
                <c:pt idx="14">
                  <c:v>39.396454310225103</c:v>
                </c:pt>
                <c:pt idx="15">
                  <c:v>39.728768788118217</c:v>
                </c:pt>
                <c:pt idx="16">
                  <c:v>38.795614661615438</c:v>
                </c:pt>
                <c:pt idx="17">
                  <c:v>38.267416518125813</c:v>
                </c:pt>
                <c:pt idx="18">
                  <c:v>38.614792773488013</c:v>
                </c:pt>
                <c:pt idx="19">
                  <c:v>38.656125171425913</c:v>
                </c:pt>
                <c:pt idx="20">
                  <c:v>38.128634276965158</c:v>
                </c:pt>
                <c:pt idx="21">
                  <c:v>38.361055089381885</c:v>
                </c:pt>
                <c:pt idx="22">
                  <c:v>38.141094911117079</c:v>
                </c:pt>
                <c:pt idx="23">
                  <c:v>38.243956547878447</c:v>
                </c:pt>
                <c:pt idx="24">
                  <c:v>38.567418260998366</c:v>
                </c:pt>
                <c:pt idx="25">
                  <c:v>38.503810644295235</c:v>
                </c:pt>
                <c:pt idx="26">
                  <c:v>38.713070484753366</c:v>
                </c:pt>
                <c:pt idx="27">
                  <c:v>38.032757112217951</c:v>
                </c:pt>
                <c:pt idx="28">
                  <c:v>37.750809217290204</c:v>
                </c:pt>
                <c:pt idx="29">
                  <c:v>38.705347100675283</c:v>
                </c:pt>
                <c:pt idx="30">
                  <c:v>38.331382394388562</c:v>
                </c:pt>
                <c:pt idx="31">
                  <c:v>38.679339306314205</c:v>
                </c:pt>
                <c:pt idx="32">
                  <c:v>38.564699889283041</c:v>
                </c:pt>
                <c:pt idx="33">
                  <c:v>38.774290649550892</c:v>
                </c:pt>
                <c:pt idx="34">
                  <c:v>37.897596613685259</c:v>
                </c:pt>
                <c:pt idx="35">
                  <c:v>37.626527146847351</c:v>
                </c:pt>
                <c:pt idx="36">
                  <c:v>38.277364373171203</c:v>
                </c:pt>
                <c:pt idx="37">
                  <c:v>39.036166750612921</c:v>
                </c:pt>
                <c:pt idx="38">
                  <c:v>39.47555488346935</c:v>
                </c:pt>
                <c:pt idx="39">
                  <c:v>39.169177442582729</c:v>
                </c:pt>
                <c:pt idx="40">
                  <c:v>39.336853715881453</c:v>
                </c:pt>
                <c:pt idx="41">
                  <c:v>39.287789975668318</c:v>
                </c:pt>
                <c:pt idx="42">
                  <c:v>39.355159721268201</c:v>
                </c:pt>
                <c:pt idx="43">
                  <c:v>39.565615120847177</c:v>
                </c:pt>
                <c:pt idx="44">
                  <c:v>39.487550770066157</c:v>
                </c:pt>
                <c:pt idx="45">
                  <c:v>39.9743684315632</c:v>
                </c:pt>
                <c:pt idx="46">
                  <c:v>40.035286396256225</c:v>
                </c:pt>
                <c:pt idx="47">
                  <c:v>39.855863242403871</c:v>
                </c:pt>
                <c:pt idx="48">
                  <c:v>40.045483763331156</c:v>
                </c:pt>
                <c:pt idx="49">
                  <c:v>39.311138896922834</c:v>
                </c:pt>
                <c:pt idx="50">
                  <c:v>39.222675011922732</c:v>
                </c:pt>
                <c:pt idx="51">
                  <c:v>39.458175912624753</c:v>
                </c:pt>
                <c:pt idx="52">
                  <c:v>39.405996362356795</c:v>
                </c:pt>
                <c:pt idx="53">
                  <c:v>39.025377019285436</c:v>
                </c:pt>
                <c:pt idx="54">
                  <c:v>38.494050685874768</c:v>
                </c:pt>
                <c:pt idx="55">
                  <c:v>38.786940201962949</c:v>
                </c:pt>
                <c:pt idx="56">
                  <c:v>38.377006733866352</c:v>
                </c:pt>
                <c:pt idx="57">
                  <c:v>38.090696626929123</c:v>
                </c:pt>
                <c:pt idx="58">
                  <c:v>38.99205404053744</c:v>
                </c:pt>
                <c:pt idx="59">
                  <c:v>38.940490890523499</c:v>
                </c:pt>
                <c:pt idx="60">
                  <c:v>39.249624186822977</c:v>
                </c:pt>
                <c:pt idx="61">
                  <c:v>39.118682988534999</c:v>
                </c:pt>
                <c:pt idx="62">
                  <c:v>37.736437080005892</c:v>
                </c:pt>
                <c:pt idx="63">
                  <c:v>36.883209109393277</c:v>
                </c:pt>
                <c:pt idx="64">
                  <c:v>36.325392648286417</c:v>
                </c:pt>
                <c:pt idx="65">
                  <c:v>36.443962179185867</c:v>
                </c:pt>
                <c:pt idx="66">
                  <c:v>36.482053595103487</c:v>
                </c:pt>
                <c:pt idx="67">
                  <c:v>36.643431007054701</c:v>
                </c:pt>
                <c:pt idx="68">
                  <c:v>36.676885143701433</c:v>
                </c:pt>
                <c:pt idx="69">
                  <c:v>36.535784021066007</c:v>
                </c:pt>
                <c:pt idx="70">
                  <c:v>36.992053568628492</c:v>
                </c:pt>
                <c:pt idx="71">
                  <c:v>37.168392807038266</c:v>
                </c:pt>
                <c:pt idx="72">
                  <c:v>37.463458111142835</c:v>
                </c:pt>
                <c:pt idx="73">
                  <c:v>37.745053556957195</c:v>
                </c:pt>
                <c:pt idx="74">
                  <c:v>37.778525375068597</c:v>
                </c:pt>
                <c:pt idx="75">
                  <c:v>37.693510409386306</c:v>
                </c:pt>
                <c:pt idx="76">
                  <c:v>37.32916189049066</c:v>
                </c:pt>
                <c:pt idx="77">
                  <c:v>38.139564319592218</c:v>
                </c:pt>
                <c:pt idx="78">
                  <c:v>37.855025642185531</c:v>
                </c:pt>
                <c:pt idx="79">
                  <c:v>37.663724977525256</c:v>
                </c:pt>
                <c:pt idx="80">
                  <c:v>37.776389425558534</c:v>
                </c:pt>
                <c:pt idx="81">
                  <c:v>37.727443598368119</c:v>
                </c:pt>
                <c:pt idx="82">
                  <c:v>38.642696640924619</c:v>
                </c:pt>
                <c:pt idx="83">
                  <c:v>38.967316068351735</c:v>
                </c:pt>
                <c:pt idx="84">
                  <c:v>39.296895849025702</c:v>
                </c:pt>
                <c:pt idx="85">
                  <c:v>38.917215695895017</c:v>
                </c:pt>
                <c:pt idx="86">
                  <c:v>38.858570102622124</c:v>
                </c:pt>
                <c:pt idx="87">
                  <c:v>40.066777744468354</c:v>
                </c:pt>
                <c:pt idx="88">
                  <c:v>39.488891527000064</c:v>
                </c:pt>
                <c:pt idx="89">
                  <c:v>39.676042671677799</c:v>
                </c:pt>
                <c:pt idx="90">
                  <c:v>39.8458402865352</c:v>
                </c:pt>
                <c:pt idx="91">
                  <c:v>39.834744257494116</c:v>
                </c:pt>
                <c:pt idx="92">
                  <c:v>39.68107907193108</c:v>
                </c:pt>
                <c:pt idx="93">
                  <c:v>39.723552798526669</c:v>
                </c:pt>
                <c:pt idx="94">
                  <c:v>39.122779379409451</c:v>
                </c:pt>
                <c:pt idx="95">
                  <c:v>39.163692089871581</c:v>
                </c:pt>
                <c:pt idx="96">
                  <c:v>38.630482611571026</c:v>
                </c:pt>
                <c:pt idx="97">
                  <c:v>38.933551682213775</c:v>
                </c:pt>
                <c:pt idx="98">
                  <c:v>38.769965330607832</c:v>
                </c:pt>
                <c:pt idx="99">
                  <c:v>38.836447123115299</c:v>
                </c:pt>
                <c:pt idx="100">
                  <c:v>38.611663688043336</c:v>
                </c:pt>
                <c:pt idx="101">
                  <c:v>39.924628312908794</c:v>
                </c:pt>
                <c:pt idx="102">
                  <c:v>40.375754056557476</c:v>
                </c:pt>
                <c:pt idx="103">
                  <c:v>40.696281344648703</c:v>
                </c:pt>
                <c:pt idx="104">
                  <c:v>40.684617176880103</c:v>
                </c:pt>
                <c:pt idx="105">
                  <c:v>40.564034434802807</c:v>
                </c:pt>
                <c:pt idx="106">
                  <c:v>39.837578195254061</c:v>
                </c:pt>
                <c:pt idx="107">
                  <c:v>39.752636663920889</c:v>
                </c:pt>
                <c:pt idx="108">
                  <c:v>39.994956911796045</c:v>
                </c:pt>
                <c:pt idx="109">
                  <c:v>39.936347654891307</c:v>
                </c:pt>
                <c:pt idx="110">
                  <c:v>39.493646018110127</c:v>
                </c:pt>
                <c:pt idx="111">
                  <c:v>39.803486894688184</c:v>
                </c:pt>
                <c:pt idx="112">
                  <c:v>39.603941251158346</c:v>
                </c:pt>
                <c:pt idx="113">
                  <c:v>40.835324298463263</c:v>
                </c:pt>
                <c:pt idx="114">
                  <c:v>40.75139967424446</c:v>
                </c:pt>
                <c:pt idx="115">
                  <c:v>40.495381593799877</c:v>
                </c:pt>
                <c:pt idx="116">
                  <c:v>40.604592439522094</c:v>
                </c:pt>
                <c:pt idx="117">
                  <c:v>40.422617869282227</c:v>
                </c:pt>
                <c:pt idx="118">
                  <c:v>41.173051617478926</c:v>
                </c:pt>
                <c:pt idx="119">
                  <c:v>41.061471531794702</c:v>
                </c:pt>
                <c:pt idx="120">
                  <c:v>40.903502290200208</c:v>
                </c:pt>
                <c:pt idx="121">
                  <c:v>41.097357751291213</c:v>
                </c:pt>
                <c:pt idx="122">
                  <c:v>40.829164925692361</c:v>
                </c:pt>
                <c:pt idx="123">
                  <c:v>41.274792979453615</c:v>
                </c:pt>
                <c:pt idx="124">
                  <c:v>40.915787136458896</c:v>
                </c:pt>
                <c:pt idx="125">
                  <c:v>40.732417908180771</c:v>
                </c:pt>
                <c:pt idx="126">
                  <c:v>40.528215282277188</c:v>
                </c:pt>
                <c:pt idx="127">
                  <c:v>40.720519981125484</c:v>
                </c:pt>
                <c:pt idx="128">
                  <c:v>40.343851808191388</c:v>
                </c:pt>
                <c:pt idx="129">
                  <c:v>39.507154004139558</c:v>
                </c:pt>
                <c:pt idx="130">
                  <c:v>40.364839844120873</c:v>
                </c:pt>
                <c:pt idx="131">
                  <c:v>40.697546580405842</c:v>
                </c:pt>
                <c:pt idx="132">
                  <c:v>39.413567646038111</c:v>
                </c:pt>
                <c:pt idx="133">
                  <c:v>38.817482398718631</c:v>
                </c:pt>
                <c:pt idx="134">
                  <c:v>37.905732677150461</c:v>
                </c:pt>
                <c:pt idx="135">
                  <c:v>37.015398243318906</c:v>
                </c:pt>
                <c:pt idx="136">
                  <c:v>37.004358756816281</c:v>
                </c:pt>
                <c:pt idx="137">
                  <c:v>36.962804170901833</c:v>
                </c:pt>
                <c:pt idx="138">
                  <c:v>37.027518739044638</c:v>
                </c:pt>
                <c:pt idx="139">
                  <c:v>37.223172735023738</c:v>
                </c:pt>
                <c:pt idx="140">
                  <c:v>37.484489860308607</c:v>
                </c:pt>
                <c:pt idx="141">
                  <c:v>37.801528116809671</c:v>
                </c:pt>
                <c:pt idx="142">
                  <c:v>38.55089761692264</c:v>
                </c:pt>
                <c:pt idx="143">
                  <c:v>38.733820025543871</c:v>
                </c:pt>
                <c:pt idx="144">
                  <c:v>38.791373992892382</c:v>
                </c:pt>
                <c:pt idx="145">
                  <c:v>38.529623830997025</c:v>
                </c:pt>
                <c:pt idx="146">
                  <c:v>39.244914713977572</c:v>
                </c:pt>
                <c:pt idx="147">
                  <c:v>38.98881054710575</c:v>
                </c:pt>
                <c:pt idx="148">
                  <c:v>39.044192380269244</c:v>
                </c:pt>
                <c:pt idx="149">
                  <c:v>39.252984852891004</c:v>
                </c:pt>
                <c:pt idx="150">
                  <c:v>39.088056345105748</c:v>
                </c:pt>
                <c:pt idx="151">
                  <c:v>39.07685311886754</c:v>
                </c:pt>
                <c:pt idx="152">
                  <c:v>39.240400216184227</c:v>
                </c:pt>
                <c:pt idx="153">
                  <c:v>39.493861403722704</c:v>
                </c:pt>
                <c:pt idx="154">
                  <c:v>40.221805601626315</c:v>
                </c:pt>
                <c:pt idx="155">
                  <c:v>40.72410726383832</c:v>
                </c:pt>
                <c:pt idx="156">
                  <c:v>40.232334428080478</c:v>
                </c:pt>
                <c:pt idx="157">
                  <c:v>39.929600204309246</c:v>
                </c:pt>
                <c:pt idx="158">
                  <c:v>40.003583052755559</c:v>
                </c:pt>
                <c:pt idx="159">
                  <c:v>40.215172252373435</c:v>
                </c:pt>
                <c:pt idx="160">
                  <c:v>40.517451057637814</c:v>
                </c:pt>
                <c:pt idx="161">
                  <c:v>39.977782735898579</c:v>
                </c:pt>
                <c:pt idx="162">
                  <c:v>40.191567670315152</c:v>
                </c:pt>
                <c:pt idx="163">
                  <c:v>40.394044081752504</c:v>
                </c:pt>
                <c:pt idx="164">
                  <c:v>40.604484530211757</c:v>
                </c:pt>
                <c:pt idx="165">
                  <c:v>40.170328053010884</c:v>
                </c:pt>
                <c:pt idx="166">
                  <c:v>39.971413215114822</c:v>
                </c:pt>
                <c:pt idx="167">
                  <c:v>40.017810676769045</c:v>
                </c:pt>
                <c:pt idx="168">
                  <c:v>40.683995025068064</c:v>
                </c:pt>
                <c:pt idx="169">
                  <c:v>40.386249159837767</c:v>
                </c:pt>
                <c:pt idx="170">
                  <c:v>40.830332955186286</c:v>
                </c:pt>
                <c:pt idx="171">
                  <c:v>41.582910771504821</c:v>
                </c:pt>
                <c:pt idx="172">
                  <c:v>41.377001127340478</c:v>
                </c:pt>
                <c:pt idx="173">
                  <c:v>41.852325666425379</c:v>
                </c:pt>
                <c:pt idx="174">
                  <c:v>42.76092432404112</c:v>
                </c:pt>
                <c:pt idx="175">
                  <c:v>42.806694647106724</c:v>
                </c:pt>
                <c:pt idx="176">
                  <c:v>43.09889051500506</c:v>
                </c:pt>
                <c:pt idx="177">
                  <c:v>43.137602093311955</c:v>
                </c:pt>
                <c:pt idx="178">
                  <c:v>43.182713311187321</c:v>
                </c:pt>
                <c:pt idx="179">
                  <c:v>42.964489135714615</c:v>
                </c:pt>
                <c:pt idx="180">
                  <c:v>43.010477349935336</c:v>
                </c:pt>
                <c:pt idx="181">
                  <c:v>42.689599422824507</c:v>
                </c:pt>
                <c:pt idx="182">
                  <c:v>43.076587292946435</c:v>
                </c:pt>
                <c:pt idx="183">
                  <c:v>43.338885914713607</c:v>
                </c:pt>
                <c:pt idx="184">
                  <c:v>43.438486916528518</c:v>
                </c:pt>
                <c:pt idx="185">
                  <c:v>43.910178284822507</c:v>
                </c:pt>
                <c:pt idx="186">
                  <c:v>43.972550697158894</c:v>
                </c:pt>
                <c:pt idx="187">
                  <c:v>44.597160792288989</c:v>
                </c:pt>
                <c:pt idx="188">
                  <c:v>43.813444995939136</c:v>
                </c:pt>
                <c:pt idx="189">
                  <c:v>44.423348065484873</c:v>
                </c:pt>
                <c:pt idx="190">
                  <c:v>45.107403244029484</c:v>
                </c:pt>
                <c:pt idx="191">
                  <c:v>44.933868735524626</c:v>
                </c:pt>
                <c:pt idx="192">
                  <c:v>45.34120125663987</c:v>
                </c:pt>
                <c:pt idx="193">
                  <c:v>45.714709239924936</c:v>
                </c:pt>
                <c:pt idx="194">
                  <c:v>45.794746664914584</c:v>
                </c:pt>
                <c:pt idx="195">
                  <c:v>45.902696565381902</c:v>
                </c:pt>
                <c:pt idx="196">
                  <c:v>45.516655490456216</c:v>
                </c:pt>
                <c:pt idx="197">
                  <c:v>46.085080785372938</c:v>
                </c:pt>
                <c:pt idx="198">
                  <c:v>45.639814304354843</c:v>
                </c:pt>
                <c:pt idx="199">
                  <c:v>45.42911498209827</c:v>
                </c:pt>
                <c:pt idx="200">
                  <c:v>45.743633917172339</c:v>
                </c:pt>
                <c:pt idx="201">
                  <c:v>45.851097426766316</c:v>
                </c:pt>
                <c:pt idx="202">
                  <c:v>46.047377809586372</c:v>
                </c:pt>
                <c:pt idx="203">
                  <c:v>45.925041524226152</c:v>
                </c:pt>
                <c:pt idx="204">
                  <c:v>46.654809307350838</c:v>
                </c:pt>
                <c:pt idx="205">
                  <c:v>47.373225755018389</c:v>
                </c:pt>
                <c:pt idx="206">
                  <c:v>47.334897902465784</c:v>
                </c:pt>
                <c:pt idx="207">
                  <c:v>47.623437359353709</c:v>
                </c:pt>
                <c:pt idx="208">
                  <c:v>48.218172761905734</c:v>
                </c:pt>
                <c:pt idx="209">
                  <c:v>49.020870147252886</c:v>
                </c:pt>
                <c:pt idx="210">
                  <c:v>49.136697879288917</c:v>
                </c:pt>
                <c:pt idx="211">
                  <c:v>49.556126495433908</c:v>
                </c:pt>
                <c:pt idx="212">
                  <c:v>49.79126825816433</c:v>
                </c:pt>
                <c:pt idx="213">
                  <c:v>49.330694914514311</c:v>
                </c:pt>
                <c:pt idx="214">
                  <c:v>49.737302609901171</c:v>
                </c:pt>
                <c:pt idx="215">
                  <c:v>49.256894012401375</c:v>
                </c:pt>
                <c:pt idx="216">
                  <c:v>49.314069745439561</c:v>
                </c:pt>
                <c:pt idx="217">
                  <c:v>49.168686285105125</c:v>
                </c:pt>
                <c:pt idx="218">
                  <c:v>48.718114131289731</c:v>
                </c:pt>
                <c:pt idx="219">
                  <c:v>48.233229810443994</c:v>
                </c:pt>
                <c:pt idx="220">
                  <c:v>46.631683718232239</c:v>
                </c:pt>
                <c:pt idx="221">
                  <c:v>47.05498743573304</c:v>
                </c:pt>
                <c:pt idx="222">
                  <c:v>47.452971541476487</c:v>
                </c:pt>
                <c:pt idx="223">
                  <c:v>48.327616716173104</c:v>
                </c:pt>
                <c:pt idx="224">
                  <c:v>48.199222410338422</c:v>
                </c:pt>
                <c:pt idx="225">
                  <c:v>47.733670005529845</c:v>
                </c:pt>
                <c:pt idx="226">
                  <c:v>48.258545421864611</c:v>
                </c:pt>
                <c:pt idx="227">
                  <c:v>48.842591989030439</c:v>
                </c:pt>
                <c:pt idx="228">
                  <c:v>47.220812509593898</c:v>
                </c:pt>
                <c:pt idx="229">
                  <c:v>47.609804198404916</c:v>
                </c:pt>
                <c:pt idx="230">
                  <c:v>47.721651819857698</c:v>
                </c:pt>
                <c:pt idx="231">
                  <c:v>48.154256028989558</c:v>
                </c:pt>
                <c:pt idx="232">
                  <c:v>49.199667286063956</c:v>
                </c:pt>
                <c:pt idx="233">
                  <c:v>49.010389263675918</c:v>
                </c:pt>
                <c:pt idx="234">
                  <c:v>49.424911868105092</c:v>
                </c:pt>
                <c:pt idx="235">
                  <c:v>47.783796919523844</c:v>
                </c:pt>
                <c:pt idx="236">
                  <c:v>47.61814642353616</c:v>
                </c:pt>
                <c:pt idx="237">
                  <c:v>47.105808543172259</c:v>
                </c:pt>
                <c:pt idx="238">
                  <c:v>46.830565922302306</c:v>
                </c:pt>
                <c:pt idx="239">
                  <c:v>45.730603925747154</c:v>
                </c:pt>
                <c:pt idx="240">
                  <c:v>46.247333913608699</c:v>
                </c:pt>
                <c:pt idx="241">
                  <c:v>46.49867811966093</c:v>
                </c:pt>
                <c:pt idx="242">
                  <c:v>46.891957043706554</c:v>
                </c:pt>
                <c:pt idx="243">
                  <c:v>46.387432452089669</c:v>
                </c:pt>
                <c:pt idx="244">
                  <c:v>46.649976752533419</c:v>
                </c:pt>
                <c:pt idx="245">
                  <c:v>46.759942648492768</c:v>
                </c:pt>
                <c:pt idx="246">
                  <c:v>47.403187227318192</c:v>
                </c:pt>
                <c:pt idx="247">
                  <c:v>47.486180843706833</c:v>
                </c:pt>
                <c:pt idx="248">
                  <c:v>47.208715680179331</c:v>
                </c:pt>
                <c:pt idx="249">
                  <c:v>47.567912429919829</c:v>
                </c:pt>
                <c:pt idx="250">
                  <c:v>46.450631549411455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movement'!$Z$2:$Z$252</c:f>
              <c:numCache>
                <c:formatCode>0.00</c:formatCode>
                <c:ptCount val="251"/>
                <c:pt idx="0">
                  <c:v>37.74</c:v>
                </c:pt>
                <c:pt idx="1">
                  <c:v>38.32114130434784</c:v>
                </c:pt>
                <c:pt idx="2">
                  <c:v>37.798221507970283</c:v>
                </c:pt>
                <c:pt idx="3">
                  <c:v>37.73649332913309</c:v>
                </c:pt>
                <c:pt idx="4">
                  <c:v>38.079050076776767</c:v>
                </c:pt>
                <c:pt idx="5">
                  <c:v>38.192956897227788</c:v>
                </c:pt>
                <c:pt idx="6">
                  <c:v>38.520705521714589</c:v>
                </c:pt>
                <c:pt idx="7">
                  <c:v>38.703973820360865</c:v>
                </c:pt>
                <c:pt idx="8">
                  <c:v>40.020077391510249</c:v>
                </c:pt>
                <c:pt idx="9">
                  <c:v>41.031994241989388</c:v>
                </c:pt>
                <c:pt idx="10">
                  <c:v>41.254994210695855</c:v>
                </c:pt>
                <c:pt idx="11">
                  <c:v>40.435122493951035</c:v>
                </c:pt>
                <c:pt idx="12">
                  <c:v>40.327696557463383</c:v>
                </c:pt>
                <c:pt idx="13">
                  <c:v>40.229149376084841</c:v>
                </c:pt>
                <c:pt idx="14">
                  <c:v>38.794335077883488</c:v>
                </c:pt>
                <c:pt idx="15">
                  <c:v>38.631333669993225</c:v>
                </c:pt>
                <c:pt idx="16">
                  <c:v>38.225518667915672</c:v>
                </c:pt>
                <c:pt idx="17">
                  <c:v>38.645843252702683</c:v>
                </c:pt>
                <c:pt idx="18">
                  <c:v>38.850048501065707</c:v>
                </c:pt>
                <c:pt idx="19">
                  <c:v>38.434651029789947</c:v>
                </c:pt>
                <c:pt idx="20">
                  <c:v>38.237494085208517</c:v>
                </c:pt>
                <c:pt idx="21">
                  <c:v>38.226090120375474</c:v>
                </c:pt>
                <c:pt idx="22">
                  <c:v>38.715514587107407</c:v>
                </c:pt>
                <c:pt idx="23">
                  <c:v>38.424193901319626</c:v>
                </c:pt>
                <c:pt idx="24">
                  <c:v>38.376268495767619</c:v>
                </c:pt>
                <c:pt idx="25">
                  <c:v>37.845929001706736</c:v>
                </c:pt>
                <c:pt idx="26">
                  <c:v>37.527645236120769</c:v>
                </c:pt>
                <c:pt idx="27">
                  <c:v>37.72613856629529</c:v>
                </c:pt>
                <c:pt idx="28">
                  <c:v>37.307937497007302</c:v>
                </c:pt>
                <c:pt idx="29">
                  <c:v>36.966054908260389</c:v>
                </c:pt>
                <c:pt idx="30">
                  <c:v>37.390708037591352</c:v>
                </c:pt>
                <c:pt idx="31">
                  <c:v>37.878458045297933</c:v>
                </c:pt>
                <c:pt idx="32">
                  <c:v>37.918069504691708</c:v>
                </c:pt>
                <c:pt idx="33">
                  <c:v>37.988325324313955</c:v>
                </c:pt>
                <c:pt idx="34">
                  <c:v>38.377479606033354</c:v>
                </c:pt>
                <c:pt idx="35">
                  <c:v>39.089945977217674</c:v>
                </c:pt>
                <c:pt idx="36">
                  <c:v>39.111184741671472</c:v>
                </c:pt>
                <c:pt idx="37">
                  <c:v>39.433558239941036</c:v>
                </c:pt>
                <c:pt idx="38">
                  <c:v>39.919710260831323</c:v>
                </c:pt>
                <c:pt idx="39">
                  <c:v>39.627557814543039</c:v>
                </c:pt>
                <c:pt idx="40">
                  <c:v>39.203846958466663</c:v>
                </c:pt>
                <c:pt idx="41">
                  <c:v>39.371623764280365</c:v>
                </c:pt>
                <c:pt idx="42">
                  <c:v>38.58918078048562</c:v>
                </c:pt>
                <c:pt idx="43">
                  <c:v>38.721894894280943</c:v>
                </c:pt>
                <c:pt idx="44">
                  <c:v>39.217667354917239</c:v>
                </c:pt>
                <c:pt idx="45">
                  <c:v>39.439632109085665</c:v>
                </c:pt>
                <c:pt idx="46">
                  <c:v>39.39044017630227</c:v>
                </c:pt>
                <c:pt idx="47">
                  <c:v>39.818174472392421</c:v>
                </c:pt>
                <c:pt idx="48">
                  <c:v>39.98482419814183</c:v>
                </c:pt>
                <c:pt idx="49">
                  <c:v>39.614961271961462</c:v>
                </c:pt>
                <c:pt idx="50">
                  <c:v>40.616634668292278</c:v>
                </c:pt>
                <c:pt idx="51">
                  <c:v>39.267991569179081</c:v>
                </c:pt>
                <c:pt idx="52">
                  <c:v>39.43233863210812</c:v>
                </c:pt>
                <c:pt idx="53">
                  <c:v>39.175011375652474</c:v>
                </c:pt>
                <c:pt idx="54">
                  <c:v>39.65797593169863</c:v>
                </c:pt>
                <c:pt idx="55">
                  <c:v>39.749117502354643</c:v>
                </c:pt>
                <c:pt idx="56">
                  <c:v>39.670691094918233</c:v>
                </c:pt>
                <c:pt idx="57">
                  <c:v>39.098517665664609</c:v>
                </c:pt>
                <c:pt idx="58">
                  <c:v>39.284534996217872</c:v>
                </c:pt>
                <c:pt idx="59">
                  <c:v>37.89642876107429</c:v>
                </c:pt>
                <c:pt idx="60">
                  <c:v>38.437806314803922</c:v>
                </c:pt>
                <c:pt idx="61">
                  <c:v>38.78672930038487</c:v>
                </c:pt>
                <c:pt idx="62">
                  <c:v>39.019365081357734</c:v>
                </c:pt>
                <c:pt idx="63">
                  <c:v>38.861735576678534</c:v>
                </c:pt>
                <c:pt idx="64">
                  <c:v>39.340837948596125</c:v>
                </c:pt>
                <c:pt idx="65">
                  <c:v>39.808231271080174</c:v>
                </c:pt>
                <c:pt idx="66">
                  <c:v>39.38750392783593</c:v>
                </c:pt>
                <c:pt idx="67">
                  <c:v>38.144855916591531</c:v>
                </c:pt>
                <c:pt idx="68">
                  <c:v>38.901031474409429</c:v>
                </c:pt>
                <c:pt idx="69">
                  <c:v>38.850784727477865</c:v>
                </c:pt>
                <c:pt idx="70">
                  <c:v>38.475528128842406</c:v>
                </c:pt>
                <c:pt idx="71">
                  <c:v>37.261652311819773</c:v>
                </c:pt>
                <c:pt idx="72">
                  <c:v>36.75319001199319</c:v>
                </c:pt>
                <c:pt idx="73">
                  <c:v>36.625778953284943</c:v>
                </c:pt>
                <c:pt idx="74">
                  <c:v>37.004631014026216</c:v>
                </c:pt>
                <c:pt idx="75">
                  <c:v>37.037868706553787</c:v>
                </c:pt>
                <c:pt idx="76">
                  <c:v>37.153720657465747</c:v>
                </c:pt>
                <c:pt idx="77">
                  <c:v>37.355643052343282</c:v>
                </c:pt>
                <c:pt idx="78">
                  <c:v>37.774163615124493</c:v>
                </c:pt>
                <c:pt idx="79">
                  <c:v>37.721080192393856</c:v>
                </c:pt>
                <c:pt idx="80">
                  <c:v>37.961926250174422</c:v>
                </c:pt>
                <c:pt idx="81">
                  <c:v>37.817160910998041</c:v>
                </c:pt>
                <c:pt idx="82">
                  <c:v>38.08505107093427</c:v>
                </c:pt>
                <c:pt idx="83">
                  <c:v>38.203898038815197</c:v>
                </c:pt>
                <c:pt idx="84">
                  <c:v>38.62398488498502</c:v>
                </c:pt>
                <c:pt idx="85">
                  <c:v>39.091429678132883</c:v>
                </c:pt>
                <c:pt idx="86">
                  <c:v>39.365862491785919</c:v>
                </c:pt>
                <c:pt idx="87">
                  <c:v>39.773057602827592</c:v>
                </c:pt>
                <c:pt idx="88">
                  <c:v>40.494019372063143</c:v>
                </c:pt>
                <c:pt idx="89">
                  <c:v>40.602292151132829</c:v>
                </c:pt>
                <c:pt idx="90">
                  <c:v>40.545234404995767</c:v>
                </c:pt>
                <c:pt idx="91">
                  <c:v>41.011003898447761</c:v>
                </c:pt>
                <c:pt idx="92">
                  <c:v>41.256980475810316</c:v>
                </c:pt>
                <c:pt idx="93">
                  <c:v>41.441273122366944</c:v>
                </c:pt>
                <c:pt idx="94">
                  <c:v>41.476865398166289</c:v>
                </c:pt>
                <c:pt idx="95">
                  <c:v>41.268930655680649</c:v>
                </c:pt>
                <c:pt idx="96">
                  <c:v>41.111554270076702</c:v>
                </c:pt>
                <c:pt idx="97">
                  <c:v>41.362158075441378</c:v>
                </c:pt>
                <c:pt idx="98">
                  <c:v>41.58093312641892</c:v>
                </c:pt>
                <c:pt idx="99">
                  <c:v>41.073848576096744</c:v>
                </c:pt>
                <c:pt idx="100">
                  <c:v>41.11074125445851</c:v>
                </c:pt>
                <c:pt idx="101">
                  <c:v>40.549755341356992</c:v>
                </c:pt>
                <c:pt idx="102">
                  <c:v>40.291905086214264</c:v>
                </c:pt>
                <c:pt idx="103">
                  <c:v>40.708679055515333</c:v>
                </c:pt>
                <c:pt idx="104">
                  <c:v>40.675743231036755</c:v>
                </c:pt>
                <c:pt idx="105">
                  <c:v>40.815633353259905</c:v>
                </c:pt>
                <c:pt idx="106">
                  <c:v>40.815633353259905</c:v>
                </c:pt>
                <c:pt idx="107">
                  <c:v>41.010199402083707</c:v>
                </c:pt>
                <c:pt idx="108">
                  <c:v>40.948399824925659</c:v>
                </c:pt>
                <c:pt idx="109">
                  <c:v>40.881527097938843</c:v>
                </c:pt>
                <c:pt idx="110">
                  <c:v>40.486362952000945</c:v>
                </c:pt>
                <c:pt idx="111">
                  <c:v>39.20904671238852</c:v>
                </c:pt>
                <c:pt idx="112">
                  <c:v>39.331401184398807</c:v>
                </c:pt>
                <c:pt idx="113">
                  <c:v>39.932659985314046</c:v>
                </c:pt>
                <c:pt idx="114">
                  <c:v>39.647034356808362</c:v>
                </c:pt>
                <c:pt idx="115">
                  <c:v>39.79565357440886</c:v>
                </c:pt>
                <c:pt idx="116">
                  <c:v>39.902977343487628</c:v>
                </c:pt>
                <c:pt idx="117">
                  <c:v>39.359702575543508</c:v>
                </c:pt>
                <c:pt idx="118">
                  <c:v>39.418186531822187</c:v>
                </c:pt>
                <c:pt idx="119">
                  <c:v>39.960435588548549</c:v>
                </c:pt>
                <c:pt idx="120">
                  <c:v>39.939800197074995</c:v>
                </c:pt>
                <c:pt idx="121">
                  <c:v>40.240009158267675</c:v>
                </c:pt>
                <c:pt idx="122">
                  <c:v>40.859646980451153</c:v>
                </c:pt>
                <c:pt idx="123">
                  <c:v>40.859646980451153</c:v>
                </c:pt>
                <c:pt idx="124">
                  <c:v>40.792919195507572</c:v>
                </c:pt>
                <c:pt idx="125">
                  <c:v>41.224786156137561</c:v>
                </c:pt>
                <c:pt idx="126">
                  <c:v>41.44523955804204</c:v>
                </c:pt>
                <c:pt idx="127">
                  <c:v>41.508016352283249</c:v>
                </c:pt>
                <c:pt idx="128">
                  <c:v>41.650768789473645</c:v>
                </c:pt>
                <c:pt idx="129">
                  <c:v>41.236224731328015</c:v>
                </c:pt>
                <c:pt idx="130">
                  <c:v>41.89148528870254</c:v>
                </c:pt>
                <c:pt idx="131">
                  <c:v>42.557158205618904</c:v>
                </c:pt>
                <c:pt idx="132">
                  <c:v>42.422519160412627</c:v>
                </c:pt>
                <c:pt idx="133">
                  <c:v>42.366419558243336</c:v>
                </c:pt>
                <c:pt idx="134">
                  <c:v>42.195268702352358</c:v>
                </c:pt>
                <c:pt idx="135">
                  <c:v>42.715468148388652</c:v>
                </c:pt>
                <c:pt idx="136">
                  <c:v>42.427239618372539</c:v>
                </c:pt>
                <c:pt idx="137">
                  <c:v>42.472652772901164</c:v>
                </c:pt>
                <c:pt idx="138">
                  <c:v>42.365608842641819</c:v>
                </c:pt>
                <c:pt idx="139">
                  <c:v>42.090019429709201</c:v>
                </c:pt>
                <c:pt idx="140">
                  <c:v>41.623443951783599</c:v>
                </c:pt>
                <c:pt idx="141">
                  <c:v>41.753332713051577</c:v>
                </c:pt>
                <c:pt idx="142">
                  <c:v>41.789223829996892</c:v>
                </c:pt>
                <c:pt idx="143">
                  <c:v>42.133671035189643</c:v>
                </c:pt>
                <c:pt idx="144">
                  <c:v>42.607924441391425</c:v>
                </c:pt>
                <c:pt idx="145">
                  <c:v>42.86764967419478</c:v>
                </c:pt>
                <c:pt idx="146">
                  <c:v>42.284011209611414</c:v>
                </c:pt>
                <c:pt idx="147">
                  <c:v>43.286689790556963</c:v>
                </c:pt>
                <c:pt idx="148">
                  <c:v>42.8068490052474</c:v>
                </c:pt>
                <c:pt idx="149">
                  <c:v>43.601545287694492</c:v>
                </c:pt>
                <c:pt idx="150">
                  <c:v>43.282447327450825</c:v>
                </c:pt>
                <c:pt idx="151">
                  <c:v>43.063719145356096</c:v>
                </c:pt>
                <c:pt idx="152">
                  <c:v>42.998825053816986</c:v>
                </c:pt>
                <c:pt idx="153">
                  <c:v>44.335763311792803</c:v>
                </c:pt>
                <c:pt idx="154">
                  <c:v>45.387094984708952</c:v>
                </c:pt>
                <c:pt idx="155">
                  <c:v>46.265244450355326</c:v>
                </c:pt>
                <c:pt idx="156">
                  <c:v>46.173781034637976</c:v>
                </c:pt>
                <c:pt idx="157">
                  <c:v>46.765415472724172</c:v>
                </c:pt>
                <c:pt idx="158">
                  <c:v>46.727579376063389</c:v>
                </c:pt>
                <c:pt idx="159">
                  <c:v>46.776444818548164</c:v>
                </c:pt>
                <c:pt idx="160">
                  <c:v>46.651038800267877</c:v>
                </c:pt>
                <c:pt idx="161">
                  <c:v>46.006346408732277</c:v>
                </c:pt>
                <c:pt idx="162">
                  <c:v>46.153759694632676</c:v>
                </c:pt>
                <c:pt idx="163">
                  <c:v>46.223668449092898</c:v>
                </c:pt>
                <c:pt idx="164">
                  <c:v>44.688848246023959</c:v>
                </c:pt>
                <c:pt idx="165">
                  <c:v>44.809368332987347</c:v>
                </c:pt>
                <c:pt idx="166">
                  <c:v>45.082218070968445</c:v>
                </c:pt>
                <c:pt idx="167">
                  <c:v>45.23857258450937</c:v>
                </c:pt>
                <c:pt idx="168">
                  <c:v>45.104492642053799</c:v>
                </c:pt>
                <c:pt idx="169">
                  <c:v>43.606833782882113</c:v>
                </c:pt>
                <c:pt idx="170">
                  <c:v>42.89777957503037</c:v>
                </c:pt>
                <c:pt idx="171">
                  <c:v>42.732745798773522</c:v>
                </c:pt>
                <c:pt idx="172">
                  <c:v>43.259571468469815</c:v>
                </c:pt>
                <c:pt idx="173">
                  <c:v>43.045359360598844</c:v>
                </c:pt>
                <c:pt idx="174">
                  <c:v>43.095324954749273</c:v>
                </c:pt>
                <c:pt idx="175">
                  <c:v>43.580402664547996</c:v>
                </c:pt>
                <c:pt idx="176">
                  <c:v>43.459143892526448</c:v>
                </c:pt>
                <c:pt idx="177">
                  <c:v>43.134918706816762</c:v>
                </c:pt>
                <c:pt idx="178">
                  <c:v>43.263949274291534</c:v>
                </c:pt>
                <c:pt idx="179">
                  <c:v>43.344110112015208</c:v>
                </c:pt>
                <c:pt idx="180">
                  <c:v>43.419997086241082</c:v>
                </c:pt>
                <c:pt idx="181">
                  <c:v>43.214397810307418</c:v>
                </c:pt>
                <c:pt idx="182">
                  <c:v>42.98568651270412</c:v>
                </c:pt>
                <c:pt idx="183">
                  <c:v>42.534129840846113</c:v>
                </c:pt>
                <c:pt idx="184">
                  <c:v>42.832731376390271</c:v>
                </c:pt>
                <c:pt idx="185">
                  <c:v>42.553213862746951</c:v>
                </c:pt>
                <c:pt idx="186">
                  <c:v>42.666992509438785</c:v>
                </c:pt>
                <c:pt idx="187">
                  <c:v>43.260936439257669</c:v>
                </c:pt>
                <c:pt idx="188">
                  <c:v>42.282798494580689</c:v>
                </c:pt>
                <c:pt idx="189">
                  <c:v>41.59527331580702</c:v>
                </c:pt>
                <c:pt idx="190">
                  <c:v>41.509786846866724</c:v>
                </c:pt>
                <c:pt idx="191">
                  <c:v>42.92130027337879</c:v>
                </c:pt>
                <c:pt idx="192">
                  <c:v>42.755728491908783</c:v>
                </c:pt>
                <c:pt idx="193">
                  <c:v>42.436751108352318</c:v>
                </c:pt>
                <c:pt idx="194">
                  <c:v>42.258445431426466</c:v>
                </c:pt>
                <c:pt idx="195">
                  <c:v>42.471334325287557</c:v>
                </c:pt>
                <c:pt idx="196">
                  <c:v>42.509482230370153</c:v>
                </c:pt>
                <c:pt idx="197">
                  <c:v>42.711727759863436</c:v>
                </c:pt>
                <c:pt idx="198">
                  <c:v>42.38281456479298</c:v>
                </c:pt>
                <c:pt idx="199">
                  <c:v>42.139425914199023</c:v>
                </c:pt>
                <c:pt idx="200">
                  <c:v>42.128452105367202</c:v>
                </c:pt>
                <c:pt idx="201">
                  <c:v>41.567326208952025</c:v>
                </c:pt>
                <c:pt idx="202">
                  <c:v>41.444781025552992</c:v>
                </c:pt>
                <c:pt idx="203">
                  <c:v>41.975821784707286</c:v>
                </c:pt>
                <c:pt idx="204">
                  <c:v>40.582047956770133</c:v>
                </c:pt>
                <c:pt idx="205">
                  <c:v>41.168070309936489</c:v>
                </c:pt>
                <c:pt idx="206">
                  <c:v>40.956891835847323</c:v>
                </c:pt>
                <c:pt idx="207">
                  <c:v>41.028599262463914</c:v>
                </c:pt>
                <c:pt idx="208">
                  <c:v>40.82291179933744</c:v>
                </c:pt>
                <c:pt idx="209">
                  <c:v>41.271797100304084</c:v>
                </c:pt>
                <c:pt idx="210">
                  <c:v>41.035146887572978</c:v>
                </c:pt>
                <c:pt idx="211">
                  <c:v>41.070420652805851</c:v>
                </c:pt>
                <c:pt idx="212">
                  <c:v>40.904505342524153</c:v>
                </c:pt>
                <c:pt idx="213">
                  <c:v>40.589509151767636</c:v>
                </c:pt>
                <c:pt idx="214">
                  <c:v>40.664714700751858</c:v>
                </c:pt>
                <c:pt idx="215">
                  <c:v>40.581140712817252</c:v>
                </c:pt>
                <c:pt idx="216">
                  <c:v>40.795572103637951</c:v>
                </c:pt>
                <c:pt idx="217">
                  <c:v>40.245055527597856</c:v>
                </c:pt>
                <c:pt idx="218">
                  <c:v>40.117731333996183</c:v>
                </c:pt>
                <c:pt idx="219">
                  <c:v>40.139516689051305</c:v>
                </c:pt>
                <c:pt idx="220">
                  <c:v>40.867121221179126</c:v>
                </c:pt>
                <c:pt idx="221">
                  <c:v>41.061932710051273</c:v>
                </c:pt>
                <c:pt idx="222">
                  <c:v>41.05123949840803</c:v>
                </c:pt>
                <c:pt idx="223">
                  <c:v>41.028407885783771</c:v>
                </c:pt>
                <c:pt idx="224">
                  <c:v>41.680366148078413</c:v>
                </c:pt>
                <c:pt idx="225">
                  <c:v>42.031945734551442</c:v>
                </c:pt>
                <c:pt idx="226">
                  <c:v>41.590407932846198</c:v>
                </c:pt>
                <c:pt idx="227">
                  <c:v>41.613005274836333</c:v>
                </c:pt>
                <c:pt idx="228">
                  <c:v>41.118473907802048</c:v>
                </c:pt>
                <c:pt idx="229">
                  <c:v>41.616108126219018</c:v>
                </c:pt>
                <c:pt idx="230">
                  <c:v>41.562187281277033</c:v>
                </c:pt>
                <c:pt idx="231">
                  <c:v>41.418105032035271</c:v>
                </c:pt>
                <c:pt idx="232">
                  <c:v>41.771648091025746</c:v>
                </c:pt>
                <c:pt idx="233">
                  <c:v>42.408008352257241</c:v>
                </c:pt>
                <c:pt idx="234">
                  <c:v>42.229823443214144</c:v>
                </c:pt>
                <c:pt idx="235">
                  <c:v>41.761698212513402</c:v>
                </c:pt>
                <c:pt idx="236">
                  <c:v>40.500050456093234</c:v>
                </c:pt>
                <c:pt idx="237">
                  <c:v>40.387362502681739</c:v>
                </c:pt>
                <c:pt idx="238">
                  <c:v>40.885273388116886</c:v>
                </c:pt>
                <c:pt idx="239">
                  <c:v>41.153453475933986</c:v>
                </c:pt>
                <c:pt idx="240">
                  <c:v>41.66080902453055</c:v>
                </c:pt>
                <c:pt idx="241">
                  <c:v>41.447102965128565</c:v>
                </c:pt>
                <c:pt idx="242">
                  <c:v>41.717001993497185</c:v>
                </c:pt>
                <c:pt idx="243">
                  <c:v>41.895534099032844</c:v>
                </c:pt>
                <c:pt idx="244">
                  <c:v>41.933783217199945</c:v>
                </c:pt>
                <c:pt idx="245">
                  <c:v>43.38700329537015</c:v>
                </c:pt>
                <c:pt idx="246">
                  <c:v>43.902467547792689</c:v>
                </c:pt>
                <c:pt idx="247">
                  <c:v>44.123638668940259</c:v>
                </c:pt>
                <c:pt idx="248">
                  <c:v>43.406181129607901</c:v>
                </c:pt>
                <c:pt idx="249">
                  <c:v>42.813872272792963</c:v>
                </c:pt>
                <c:pt idx="250">
                  <c:v>42.491712881015332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movement'!$AA$2:$AA$252</c:f>
              <c:numCache>
                <c:formatCode>0.00</c:formatCode>
                <c:ptCount val="251"/>
                <c:pt idx="0">
                  <c:v>37.74</c:v>
                </c:pt>
                <c:pt idx="1">
                  <c:v>37.779466666666671</c:v>
                </c:pt>
                <c:pt idx="2">
                  <c:v>37.560800982197676</c:v>
                </c:pt>
                <c:pt idx="3">
                  <c:v>37.144432709932936</c:v>
                </c:pt>
                <c:pt idx="4">
                  <c:v>36.582665539873979</c:v>
                </c:pt>
                <c:pt idx="5">
                  <c:v>36.370926881132277</c:v>
                </c:pt>
                <c:pt idx="6">
                  <c:v>36.825137644555724</c:v>
                </c:pt>
                <c:pt idx="7">
                  <c:v>36.857793693309397</c:v>
                </c:pt>
                <c:pt idx="8">
                  <c:v>36.891443535390934</c:v>
                </c:pt>
                <c:pt idx="9">
                  <c:v>37.404989198241537</c:v>
                </c:pt>
                <c:pt idx="10">
                  <c:v>37.362984718513026</c:v>
                </c:pt>
                <c:pt idx="11">
                  <c:v>37.128254139838951</c:v>
                </c:pt>
                <c:pt idx="12">
                  <c:v>37.544227110667372</c:v>
                </c:pt>
                <c:pt idx="13">
                  <c:v>37.533772020967938</c:v>
                </c:pt>
                <c:pt idx="14">
                  <c:v>37.522571253429604</c:v>
                </c:pt>
                <c:pt idx="15">
                  <c:v>38.100364470194378</c:v>
                </c:pt>
                <c:pt idx="16">
                  <c:v>38.270556687899237</c:v>
                </c:pt>
                <c:pt idx="17">
                  <c:v>38.666422105134984</c:v>
                </c:pt>
                <c:pt idx="18">
                  <c:v>38.699659717259742</c:v>
                </c:pt>
                <c:pt idx="19">
                  <c:v>38.901272948399416</c:v>
                </c:pt>
                <c:pt idx="20">
                  <c:v>39.303977637306232</c:v>
                </c:pt>
                <c:pt idx="21">
                  <c:v>39.539966695470781</c:v>
                </c:pt>
                <c:pt idx="22">
                  <c:v>39.403440914052162</c:v>
                </c:pt>
                <c:pt idx="23">
                  <c:v>39.64002716991557</c:v>
                </c:pt>
                <c:pt idx="24">
                  <c:v>38.08861567973279</c:v>
                </c:pt>
                <c:pt idx="25">
                  <c:v>37.227424884455488</c:v>
                </c:pt>
                <c:pt idx="26">
                  <c:v>37.036460607476229</c:v>
                </c:pt>
                <c:pt idx="27">
                  <c:v>37.212667378133261</c:v>
                </c:pt>
                <c:pt idx="28">
                  <c:v>37.903509360492613</c:v>
                </c:pt>
                <c:pt idx="29">
                  <c:v>38.482939991039515</c:v>
                </c:pt>
                <c:pt idx="30">
                  <c:v>38.88131411102956</c:v>
                </c:pt>
                <c:pt idx="31">
                  <c:v>39.154271854398715</c:v>
                </c:pt>
                <c:pt idx="32">
                  <c:v>39.144075429436633</c:v>
                </c:pt>
                <c:pt idx="33">
                  <c:v>39.348003928678295</c:v>
                </c:pt>
                <c:pt idx="34">
                  <c:v>39.389130663905554</c:v>
                </c:pt>
                <c:pt idx="35">
                  <c:v>39.458093250419537</c:v>
                </c:pt>
                <c:pt idx="36">
                  <c:v>40.415331177414593</c:v>
                </c:pt>
                <c:pt idx="37">
                  <c:v>40.091082102065705</c:v>
                </c:pt>
                <c:pt idx="38">
                  <c:v>40.364741365561031</c:v>
                </c:pt>
                <c:pt idx="39">
                  <c:v>40.610792821614424</c:v>
                </c:pt>
                <c:pt idx="40">
                  <c:v>40.681894297228567</c:v>
                </c:pt>
                <c:pt idx="41">
                  <c:v>40.484583522418369</c:v>
                </c:pt>
                <c:pt idx="42">
                  <c:v>40.472509384773751</c:v>
                </c:pt>
                <c:pt idx="43">
                  <c:v>39.814419801281495</c:v>
                </c:pt>
                <c:pt idx="44">
                  <c:v>40.226577356160178</c:v>
                </c:pt>
                <c:pt idx="45">
                  <c:v>40.248433687242034</c:v>
                </c:pt>
                <c:pt idx="46">
                  <c:v>40.182053642678135</c:v>
                </c:pt>
                <c:pt idx="47">
                  <c:v>40.438612817654196</c:v>
                </c:pt>
                <c:pt idx="48">
                  <c:v>40.326095809257836</c:v>
                </c:pt>
                <c:pt idx="49">
                  <c:v>40.275798215482645</c:v>
                </c:pt>
                <c:pt idx="50">
                  <c:v>40.763233994617387</c:v>
                </c:pt>
                <c:pt idx="51">
                  <c:v>40.71041819519445</c:v>
                </c:pt>
                <c:pt idx="52">
                  <c:v>41.594226459947649</c:v>
                </c:pt>
                <c:pt idx="53">
                  <c:v>41.402203870494183</c:v>
                </c:pt>
                <c:pt idx="54">
                  <c:v>41.350564077702799</c:v>
                </c:pt>
                <c:pt idx="55">
                  <c:v>41.339795701640895</c:v>
                </c:pt>
                <c:pt idx="56">
                  <c:v>41.402412780861809</c:v>
                </c:pt>
                <c:pt idx="57">
                  <c:v>41.090874127347284</c:v>
                </c:pt>
                <c:pt idx="58">
                  <c:v>41.15193040391096</c:v>
                </c:pt>
                <c:pt idx="59">
                  <c:v>41.195978496395739</c:v>
                </c:pt>
                <c:pt idx="60">
                  <c:v>40.76058425676954</c:v>
                </c:pt>
                <c:pt idx="61">
                  <c:v>40.205633262442866</c:v>
                </c:pt>
                <c:pt idx="62">
                  <c:v>41.455724380686881</c:v>
                </c:pt>
                <c:pt idx="63">
                  <c:v>41.017584925000413</c:v>
                </c:pt>
                <c:pt idx="64">
                  <c:v>40.777916231782548</c:v>
                </c:pt>
                <c:pt idx="65">
                  <c:v>41.06418865462657</c:v>
                </c:pt>
                <c:pt idx="66">
                  <c:v>41.577010242570701</c:v>
                </c:pt>
                <c:pt idx="67">
                  <c:v>41.488359900902097</c:v>
                </c:pt>
                <c:pt idx="68">
                  <c:v>41.433495632321161</c:v>
                </c:pt>
                <c:pt idx="69">
                  <c:v>40.494758829549788</c:v>
                </c:pt>
                <c:pt idx="70">
                  <c:v>40.948449031891776</c:v>
                </c:pt>
                <c:pt idx="71">
                  <c:v>40.927303434663848</c:v>
                </c:pt>
                <c:pt idx="72">
                  <c:v>41.108344293266022</c:v>
                </c:pt>
                <c:pt idx="73">
                  <c:v>40.846942048658576</c:v>
                </c:pt>
                <c:pt idx="74">
                  <c:v>40.846942048658576</c:v>
                </c:pt>
                <c:pt idx="75">
                  <c:v>41.656683190592339</c:v>
                </c:pt>
                <c:pt idx="76">
                  <c:v>41.694099373098865</c:v>
                </c:pt>
                <c:pt idx="77">
                  <c:v>41.891701739796019</c:v>
                </c:pt>
                <c:pt idx="78">
                  <c:v>41.651497027985258</c:v>
                </c:pt>
                <c:pt idx="79">
                  <c:v>41.266217240478291</c:v>
                </c:pt>
                <c:pt idx="80">
                  <c:v>41.266217240478291</c:v>
                </c:pt>
                <c:pt idx="81">
                  <c:v>41.781561820440558</c:v>
                </c:pt>
                <c:pt idx="82">
                  <c:v>42.363180152600087</c:v>
                </c:pt>
                <c:pt idx="83">
                  <c:v>42.463040975379919</c:v>
                </c:pt>
                <c:pt idx="84">
                  <c:v>42.588931995170555</c:v>
                </c:pt>
                <c:pt idx="85">
                  <c:v>42.612071865855242</c:v>
                </c:pt>
                <c:pt idx="86">
                  <c:v>42.396731431336946</c:v>
                </c:pt>
                <c:pt idx="87">
                  <c:v>42.230969774612916</c:v>
                </c:pt>
                <c:pt idx="88">
                  <c:v>42.326894748547303</c:v>
                </c:pt>
                <c:pt idx="89">
                  <c:v>42.426670037373107</c:v>
                </c:pt>
                <c:pt idx="90">
                  <c:v>42.745571646192808</c:v>
                </c:pt>
                <c:pt idx="91">
                  <c:v>42.721797690883463</c:v>
                </c:pt>
                <c:pt idx="92">
                  <c:v>42.849592479070374</c:v>
                </c:pt>
                <c:pt idx="93">
                  <c:v>42.535997686337126</c:v>
                </c:pt>
                <c:pt idx="94">
                  <c:v>43.5679043724896</c:v>
                </c:pt>
                <c:pt idx="95">
                  <c:v>44.357654904921439</c:v>
                </c:pt>
                <c:pt idx="96">
                  <c:v>44.42525267222549</c:v>
                </c:pt>
                <c:pt idx="97">
                  <c:v>44.316692456626789</c:v>
                </c:pt>
                <c:pt idx="98">
                  <c:v>44.4208037153346</c:v>
                </c:pt>
                <c:pt idx="99">
                  <c:v>44.732650231276878</c:v>
                </c:pt>
                <c:pt idx="100">
                  <c:v>44.93052394212004</c:v>
                </c:pt>
                <c:pt idx="101">
                  <c:v>44.672504749552395</c:v>
                </c:pt>
                <c:pt idx="102">
                  <c:v>44.259587316858671</c:v>
                </c:pt>
                <c:pt idx="103">
                  <c:v>44.391982133840003</c:v>
                </c:pt>
                <c:pt idx="104">
                  <c:v>44.356066290689647</c:v>
                </c:pt>
                <c:pt idx="105">
                  <c:v>45.583825487192833</c:v>
                </c:pt>
                <c:pt idx="106">
                  <c:v>45.624248625372431</c:v>
                </c:pt>
                <c:pt idx="107">
                  <c:v>45.611543460063224</c:v>
                </c:pt>
                <c:pt idx="108">
                  <c:v>46.083343042960159</c:v>
                </c:pt>
                <c:pt idx="109">
                  <c:v>46.918690650989653</c:v>
                </c:pt>
                <c:pt idx="110">
                  <c:v>46.824449378519944</c:v>
                </c:pt>
                <c:pt idx="111">
                  <c:v>47.489569398101189</c:v>
                </c:pt>
                <c:pt idx="112">
                  <c:v>47.348817858687731</c:v>
                </c:pt>
                <c:pt idx="113">
                  <c:v>47.390806168937821</c:v>
                </c:pt>
                <c:pt idx="114">
                  <c:v>47.227172575260219</c:v>
                </c:pt>
                <c:pt idx="115">
                  <c:v>46.651231446293643</c:v>
                </c:pt>
                <c:pt idx="116">
                  <c:v>46.524805344813174</c:v>
                </c:pt>
                <c:pt idx="117">
                  <c:v>47.477573964906412</c:v>
                </c:pt>
                <c:pt idx="118">
                  <c:v>48.418759351875927</c:v>
                </c:pt>
                <c:pt idx="119">
                  <c:v>48.460344315533426</c:v>
                </c:pt>
                <c:pt idx="120">
                  <c:v>48.217399504750752</c:v>
                </c:pt>
                <c:pt idx="121">
                  <c:v>48.163253070719591</c:v>
                </c:pt>
                <c:pt idx="122">
                  <c:v>47.497662687207736</c:v>
                </c:pt>
                <c:pt idx="123">
                  <c:v>47.428058843879477</c:v>
                </c:pt>
                <c:pt idx="124">
                  <c:v>47.389686627986364</c:v>
                </c:pt>
                <c:pt idx="125">
                  <c:v>48.511090255467202</c:v>
                </c:pt>
                <c:pt idx="126">
                  <c:v>48.625713466887305</c:v>
                </c:pt>
                <c:pt idx="127">
                  <c:v>48.699815438034648</c:v>
                </c:pt>
                <c:pt idx="128">
                  <c:v>48.555476921620794</c:v>
                </c:pt>
                <c:pt idx="129">
                  <c:v>48.374396293783107</c:v>
                </c:pt>
                <c:pt idx="130">
                  <c:v>48.916367409973155</c:v>
                </c:pt>
                <c:pt idx="131">
                  <c:v>49.527249300825147</c:v>
                </c:pt>
                <c:pt idx="132">
                  <c:v>49.077257257206064</c:v>
                </c:pt>
                <c:pt idx="133">
                  <c:v>48.825507291224376</c:v>
                </c:pt>
                <c:pt idx="134">
                  <c:v>48.882182285178203</c:v>
                </c:pt>
                <c:pt idx="135">
                  <c:v>49.273370139411043</c:v>
                </c:pt>
                <c:pt idx="136">
                  <c:v>49.089612232657778</c:v>
                </c:pt>
                <c:pt idx="137">
                  <c:v>48.777458215142943</c:v>
                </c:pt>
                <c:pt idx="138">
                  <c:v>49.064131492928077</c:v>
                </c:pt>
                <c:pt idx="139">
                  <c:v>48.752139503893694</c:v>
                </c:pt>
                <c:pt idx="140">
                  <c:v>49.750521084159594</c:v>
                </c:pt>
                <c:pt idx="141">
                  <c:v>48.2475258518499</c:v>
                </c:pt>
                <c:pt idx="142">
                  <c:v>47.932672513475488</c:v>
                </c:pt>
                <c:pt idx="143">
                  <c:v>47.270268629872625</c:v>
                </c:pt>
                <c:pt idx="144">
                  <c:v>47.917421117067306</c:v>
                </c:pt>
                <c:pt idx="145">
                  <c:v>47.985485635699497</c:v>
                </c:pt>
                <c:pt idx="146">
                  <c:v>48.555582683240409</c:v>
                </c:pt>
                <c:pt idx="147">
                  <c:v>48.599195482057695</c:v>
                </c:pt>
                <c:pt idx="148">
                  <c:v>48.271265687981732</c:v>
                </c:pt>
                <c:pt idx="149">
                  <c:v>48.037145792669641</c:v>
                </c:pt>
                <c:pt idx="150">
                  <c:v>47.388907671205445</c:v>
                </c:pt>
                <c:pt idx="151">
                  <c:v>47.500879361686103</c:v>
                </c:pt>
                <c:pt idx="152">
                  <c:v>47.308986436980717</c:v>
                </c:pt>
                <c:pt idx="153">
                  <c:v>47.478299839081444</c:v>
                </c:pt>
                <c:pt idx="154">
                  <c:v>47.789725777203024</c:v>
                </c:pt>
                <c:pt idx="155">
                  <c:v>47.259968023546747</c:v>
                </c:pt>
                <c:pt idx="156">
                  <c:v>47.061396729330163</c:v>
                </c:pt>
                <c:pt idx="157">
                  <c:v>46.126132796633222</c:v>
                </c:pt>
                <c:pt idx="158">
                  <c:v>46.035124313640857</c:v>
                </c:pt>
                <c:pt idx="159">
                  <c:v>45.705849696817019</c:v>
                </c:pt>
                <c:pt idx="160">
                  <c:v>46.291040623850151</c:v>
                </c:pt>
                <c:pt idx="161">
                  <c:v>46.770243942937618</c:v>
                </c:pt>
                <c:pt idx="162">
                  <c:v>48.064826666917632</c:v>
                </c:pt>
                <c:pt idx="163">
                  <c:v>47.679206281051243</c:v>
                </c:pt>
                <c:pt idx="164">
                  <c:v>48.472931385613137</c:v>
                </c:pt>
                <c:pt idx="165">
                  <c:v>48.544956543689835</c:v>
                </c:pt>
                <c:pt idx="166">
                  <c:v>48.659659775218628</c:v>
                </c:pt>
                <c:pt idx="167">
                  <c:v>48.99180762351363</c:v>
                </c:pt>
                <c:pt idx="168">
                  <c:v>49.995097300910047</c:v>
                </c:pt>
                <c:pt idx="169">
                  <c:v>50.259534179195853</c:v>
                </c:pt>
                <c:pt idx="170">
                  <c:v>50.027507604375252</c:v>
                </c:pt>
                <c:pt idx="171">
                  <c:v>50.956253242915878</c:v>
                </c:pt>
                <c:pt idx="172">
                  <c:v>51.075962530095779</c:v>
                </c:pt>
                <c:pt idx="173">
                  <c:v>51.661192693717631</c:v>
                </c:pt>
                <c:pt idx="174">
                  <c:v>51.715217470390805</c:v>
                </c:pt>
                <c:pt idx="175">
                  <c:v>51.26540139856084</c:v>
                </c:pt>
                <c:pt idx="176">
                  <c:v>50.755164297160803</c:v>
                </c:pt>
                <c:pt idx="177">
                  <c:v>51.32866897848465</c:v>
                </c:pt>
                <c:pt idx="178">
                  <c:v>50.718676100769329</c:v>
                </c:pt>
                <c:pt idx="179">
                  <c:v>50.959334113109882</c:v>
                </c:pt>
                <c:pt idx="180">
                  <c:v>50.255103385877845</c:v>
                </c:pt>
                <c:pt idx="181">
                  <c:v>50.011361702789365</c:v>
                </c:pt>
                <c:pt idx="182">
                  <c:v>49.590766808048429</c:v>
                </c:pt>
                <c:pt idx="183">
                  <c:v>49.111418446986448</c:v>
                </c:pt>
                <c:pt idx="184">
                  <c:v>49.268780987888533</c:v>
                </c:pt>
                <c:pt idx="185">
                  <c:v>49.536546101953149</c:v>
                </c:pt>
                <c:pt idx="186">
                  <c:v>49.347641702033705</c:v>
                </c:pt>
                <c:pt idx="187">
                  <c:v>49.391965931107393</c:v>
                </c:pt>
                <c:pt idx="188">
                  <c:v>49.707329653987685</c:v>
                </c:pt>
                <c:pt idx="189">
                  <c:v>49.734337168062112</c:v>
                </c:pt>
                <c:pt idx="190">
                  <c:v>49.659390909520731</c:v>
                </c:pt>
                <c:pt idx="191">
                  <c:v>49.59745216189426</c:v>
                </c:pt>
                <c:pt idx="192">
                  <c:v>49.139012396099744</c:v>
                </c:pt>
                <c:pt idx="193">
                  <c:v>49.461331499473083</c:v>
                </c:pt>
                <c:pt idx="194">
                  <c:v>49.421314240978361</c:v>
                </c:pt>
                <c:pt idx="195">
                  <c:v>49.979747170254946</c:v>
                </c:pt>
                <c:pt idx="196">
                  <c:v>50.907606150694697</c:v>
                </c:pt>
                <c:pt idx="197">
                  <c:v>51.616263168133337</c:v>
                </c:pt>
                <c:pt idx="198">
                  <c:v>51.694445935731245</c:v>
                </c:pt>
                <c:pt idx="199">
                  <c:v>51.790227069016083</c:v>
                </c:pt>
                <c:pt idx="200">
                  <c:v>52.937382128134871</c:v>
                </c:pt>
                <c:pt idx="201">
                  <c:v>52.308271210090375</c:v>
                </c:pt>
                <c:pt idx="202">
                  <c:v>53.055532227377377</c:v>
                </c:pt>
                <c:pt idx="203">
                  <c:v>53.394287525879946</c:v>
                </c:pt>
                <c:pt idx="204">
                  <c:v>53.493218180374697</c:v>
                </c:pt>
                <c:pt idx="205">
                  <c:v>53.942589972884562</c:v>
                </c:pt>
                <c:pt idx="206">
                  <c:v>53.443987177063562</c:v>
                </c:pt>
                <c:pt idx="207">
                  <c:v>54.266947124536472</c:v>
                </c:pt>
                <c:pt idx="208">
                  <c:v>54.713982876077232</c:v>
                </c:pt>
                <c:pt idx="209">
                  <c:v>55.151840691691056</c:v>
                </c:pt>
                <c:pt idx="210">
                  <c:v>55.068730624343729</c:v>
                </c:pt>
                <c:pt idx="211">
                  <c:v>55.265815255268897</c:v>
                </c:pt>
                <c:pt idx="212">
                  <c:v>55.429662913897033</c:v>
                </c:pt>
                <c:pt idx="213">
                  <c:v>55.173768086389941</c:v>
                </c:pt>
                <c:pt idx="214">
                  <c:v>55.426279610812777</c:v>
                </c:pt>
                <c:pt idx="215">
                  <c:v>55.528975205644883</c:v>
                </c:pt>
                <c:pt idx="216">
                  <c:v>55.514514535018414</c:v>
                </c:pt>
                <c:pt idx="217">
                  <c:v>55.378855933113677</c:v>
                </c:pt>
                <c:pt idx="218">
                  <c:v>55.297702861699392</c:v>
                </c:pt>
                <c:pt idx="219">
                  <c:v>55.186631435578327</c:v>
                </c:pt>
                <c:pt idx="220">
                  <c:v>54.390670405257488</c:v>
                </c:pt>
                <c:pt idx="221">
                  <c:v>54.681529605285604</c:v>
                </c:pt>
                <c:pt idx="222">
                  <c:v>53.445169891828947</c:v>
                </c:pt>
                <c:pt idx="223">
                  <c:v>53.096397807388797</c:v>
                </c:pt>
                <c:pt idx="224">
                  <c:v>53.646049958603989</c:v>
                </c:pt>
                <c:pt idx="225">
                  <c:v>53.929797660864374</c:v>
                </c:pt>
                <c:pt idx="226">
                  <c:v>53.620567169689693</c:v>
                </c:pt>
                <c:pt idx="227">
                  <c:v>53.355049636141587</c:v>
                </c:pt>
                <c:pt idx="228">
                  <c:v>54.097776179371955</c:v>
                </c:pt>
                <c:pt idx="229">
                  <c:v>53.454875071153332</c:v>
                </c:pt>
                <c:pt idx="230">
                  <c:v>53.251028378303523</c:v>
                </c:pt>
                <c:pt idx="231">
                  <c:v>52.681650902994207</c:v>
                </c:pt>
                <c:pt idx="232">
                  <c:v>52.756482793481403</c:v>
                </c:pt>
                <c:pt idx="233">
                  <c:v>53.007970264424905</c:v>
                </c:pt>
                <c:pt idx="234">
                  <c:v>53.2606565633549</c:v>
                </c:pt>
                <c:pt idx="235">
                  <c:v>53.231034396189514</c:v>
                </c:pt>
                <c:pt idx="236">
                  <c:v>53.782080300911957</c:v>
                </c:pt>
                <c:pt idx="237">
                  <c:v>54.038456743024355</c:v>
                </c:pt>
                <c:pt idx="238">
                  <c:v>54.659231662530665</c:v>
                </c:pt>
                <c:pt idx="239">
                  <c:v>54.628831644920801</c:v>
                </c:pt>
                <c:pt idx="240">
                  <c:v>54.312642669338523</c:v>
                </c:pt>
                <c:pt idx="241">
                  <c:v>54.643716382653594</c:v>
                </c:pt>
                <c:pt idx="242">
                  <c:v>54.58533634378324</c:v>
                </c:pt>
                <c:pt idx="243">
                  <c:v>55.267013975300983</c:v>
                </c:pt>
                <c:pt idx="244">
                  <c:v>55.768018067994937</c:v>
                </c:pt>
                <c:pt idx="245">
                  <c:v>55.946709649337187</c:v>
                </c:pt>
                <c:pt idx="246">
                  <c:v>56.282625048012271</c:v>
                </c:pt>
                <c:pt idx="247">
                  <c:v>56.434412062704858</c:v>
                </c:pt>
                <c:pt idx="248">
                  <c:v>56.778048117335217</c:v>
                </c:pt>
                <c:pt idx="249">
                  <c:v>56.946379122723108</c:v>
                </c:pt>
                <c:pt idx="250">
                  <c:v>57.823270830228822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'Simulating stock movement'!$AB$2:$AB$252</c:f>
              <c:numCache>
                <c:formatCode>0.00</c:formatCode>
                <c:ptCount val="251"/>
                <c:pt idx="0">
                  <c:v>37.74</c:v>
                </c:pt>
                <c:pt idx="1">
                  <c:v>37.941818181818185</c:v>
                </c:pt>
                <c:pt idx="2">
                  <c:v>38.267411687266879</c:v>
                </c:pt>
                <c:pt idx="3">
                  <c:v>38.516604911730958</c:v>
                </c:pt>
                <c:pt idx="4">
                  <c:v>39.43601236060433</c:v>
                </c:pt>
                <c:pt idx="5">
                  <c:v>39.672794182042956</c:v>
                </c:pt>
                <c:pt idx="6">
                  <c:v>39.327722435072104</c:v>
                </c:pt>
                <c:pt idx="7">
                  <c:v>39.734841714938263</c:v>
                </c:pt>
                <c:pt idx="8">
                  <c:v>39.935017239950547</c:v>
                </c:pt>
                <c:pt idx="9">
                  <c:v>39.750654503269573</c:v>
                </c:pt>
                <c:pt idx="10">
                  <c:v>39.818817957690719</c:v>
                </c:pt>
                <c:pt idx="11">
                  <c:v>38.883548745401548</c:v>
                </c:pt>
                <c:pt idx="12">
                  <c:v>38.951626157853369</c:v>
                </c:pt>
                <c:pt idx="13">
                  <c:v>38.901314060000281</c:v>
                </c:pt>
                <c:pt idx="14">
                  <c:v>38.426907790975896</c:v>
                </c:pt>
                <c:pt idx="15">
                  <c:v>38.41544049530566</c:v>
                </c:pt>
                <c:pt idx="16">
                  <c:v>38.063408967284531</c:v>
                </c:pt>
                <c:pt idx="17">
                  <c:v>37.653873365115771</c:v>
                </c:pt>
                <c:pt idx="18">
                  <c:v>37.940370227676432</c:v>
                </c:pt>
                <c:pt idx="19">
                  <c:v>38.109847759962065</c:v>
                </c:pt>
                <c:pt idx="20">
                  <c:v>37.963233829108148</c:v>
                </c:pt>
                <c:pt idx="21">
                  <c:v>38.392196923222357</c:v>
                </c:pt>
                <c:pt idx="22">
                  <c:v>38.381193140785207</c:v>
                </c:pt>
                <c:pt idx="23">
                  <c:v>38.929495899939276</c:v>
                </c:pt>
                <c:pt idx="24">
                  <c:v>38.964018065975282</c:v>
                </c:pt>
                <c:pt idx="25">
                  <c:v>39.149757558874526</c:v>
                </c:pt>
                <c:pt idx="26">
                  <c:v>39.032577799644137</c:v>
                </c:pt>
                <c:pt idx="27">
                  <c:v>39.073374849865871</c:v>
                </c:pt>
                <c:pt idx="28">
                  <c:v>38.188110055759587</c:v>
                </c:pt>
                <c:pt idx="29">
                  <c:v>38.68626192159936</c:v>
                </c:pt>
                <c:pt idx="30">
                  <c:v>39.036958913523215</c:v>
                </c:pt>
                <c:pt idx="31">
                  <c:v>39.215617764386018</c:v>
                </c:pt>
                <c:pt idx="32">
                  <c:v>39.717711563449903</c:v>
                </c:pt>
                <c:pt idx="33">
                  <c:v>39.534352033277528</c:v>
                </c:pt>
                <c:pt idx="34">
                  <c:v>39.721940892272926</c:v>
                </c:pt>
                <c:pt idx="35">
                  <c:v>39.640304489969367</c:v>
                </c:pt>
                <c:pt idx="36">
                  <c:v>40.426125504087707</c:v>
                </c:pt>
                <c:pt idx="37">
                  <c:v>40.11481320647647</c:v>
                </c:pt>
                <c:pt idx="38">
                  <c:v>40.26518592034158</c:v>
                </c:pt>
                <c:pt idx="39">
                  <c:v>39.955112981461056</c:v>
                </c:pt>
                <c:pt idx="40">
                  <c:v>38.628435184622283</c:v>
                </c:pt>
                <c:pt idx="41">
                  <c:v>38.793749457880303</c:v>
                </c:pt>
                <c:pt idx="42">
                  <c:v>39.384743628983394</c:v>
                </c:pt>
                <c:pt idx="43">
                  <c:v>39.081450773754696</c:v>
                </c:pt>
                <c:pt idx="44">
                  <c:v>38.79172860757383</c:v>
                </c:pt>
                <c:pt idx="45">
                  <c:v>39.086883064370589</c:v>
                </c:pt>
                <c:pt idx="46">
                  <c:v>39.178708161624392</c:v>
                </c:pt>
                <c:pt idx="47">
                  <c:v>38.98868797212797</c:v>
                </c:pt>
                <c:pt idx="48">
                  <c:v>39.105315815299157</c:v>
                </c:pt>
                <c:pt idx="49">
                  <c:v>39.342591640818164</c:v>
                </c:pt>
                <c:pt idx="50">
                  <c:v>39.277705563345677</c:v>
                </c:pt>
                <c:pt idx="51">
                  <c:v>39.453156898500588</c:v>
                </c:pt>
                <c:pt idx="52">
                  <c:v>39.316385954585783</c:v>
                </c:pt>
                <c:pt idx="53">
                  <c:v>39.357501129440259</c:v>
                </c:pt>
                <c:pt idx="54">
                  <c:v>39.015171783823092</c:v>
                </c:pt>
                <c:pt idx="55">
                  <c:v>38.96462090045457</c:v>
                </c:pt>
                <c:pt idx="56">
                  <c:v>39.51809562915421</c:v>
                </c:pt>
                <c:pt idx="57">
                  <c:v>39.136278280080255</c:v>
                </c:pt>
                <c:pt idx="58">
                  <c:v>38.758264122228589</c:v>
                </c:pt>
                <c:pt idx="59">
                  <c:v>38.849317209438205</c:v>
                </c:pt>
                <c:pt idx="60">
                  <c:v>39.466648825368999</c:v>
                </c:pt>
                <c:pt idx="61">
                  <c:v>40.834370077564394</c:v>
                </c:pt>
                <c:pt idx="62">
                  <c:v>41.205048107551079</c:v>
                </c:pt>
                <c:pt idx="63">
                  <c:v>40.993679949689593</c:v>
                </c:pt>
                <c:pt idx="64">
                  <c:v>40.427169230008495</c:v>
                </c:pt>
                <c:pt idx="65">
                  <c:v>40.276401949981825</c:v>
                </c:pt>
                <c:pt idx="66">
                  <c:v>40.792077408397169</c:v>
                </c:pt>
                <c:pt idx="67">
                  <c:v>40.780385784032482</c:v>
                </c:pt>
                <c:pt idx="68">
                  <c:v>40.736816995801682</c:v>
                </c:pt>
                <c:pt idx="69">
                  <c:v>40.808139114848892</c:v>
                </c:pt>
                <c:pt idx="70">
                  <c:v>41.178579030679153</c:v>
                </c:pt>
                <c:pt idx="71">
                  <c:v>42.072550895659973</c:v>
                </c:pt>
                <c:pt idx="72">
                  <c:v>42.072550895659973</c:v>
                </c:pt>
                <c:pt idx="73">
                  <c:v>41.504802106514155</c:v>
                </c:pt>
                <c:pt idx="74">
                  <c:v>42.036611928493983</c:v>
                </c:pt>
                <c:pt idx="75">
                  <c:v>41.795211390141894</c:v>
                </c:pt>
                <c:pt idx="76">
                  <c:v>42.031764567506407</c:v>
                </c:pt>
                <c:pt idx="77">
                  <c:v>41.587537027781437</c:v>
                </c:pt>
                <c:pt idx="78">
                  <c:v>42.639087455249239</c:v>
                </c:pt>
                <c:pt idx="79">
                  <c:v>42.785729819513328</c:v>
                </c:pt>
                <c:pt idx="80">
                  <c:v>42.168627947116505</c:v>
                </c:pt>
                <c:pt idx="81">
                  <c:v>42.056596523239996</c:v>
                </c:pt>
                <c:pt idx="82">
                  <c:v>43.220707263282563</c:v>
                </c:pt>
                <c:pt idx="83">
                  <c:v>43.88142185369329</c:v>
                </c:pt>
                <c:pt idx="84">
                  <c:v>42.850729709721556</c:v>
                </c:pt>
                <c:pt idx="85">
                  <c:v>42.581522721651744</c:v>
                </c:pt>
                <c:pt idx="86">
                  <c:v>42.47063333956411</c:v>
                </c:pt>
                <c:pt idx="87">
                  <c:v>42.274564757847735</c:v>
                </c:pt>
                <c:pt idx="88">
                  <c:v>43.343486839298095</c:v>
                </c:pt>
                <c:pt idx="89">
                  <c:v>43.802356179702031</c:v>
                </c:pt>
                <c:pt idx="90">
                  <c:v>43.671250653872342</c:v>
                </c:pt>
                <c:pt idx="91">
                  <c:v>43.416076401303805</c:v>
                </c:pt>
                <c:pt idx="92">
                  <c:v>44.03630606417957</c:v>
                </c:pt>
                <c:pt idx="93">
                  <c:v>43.945802792761704</c:v>
                </c:pt>
                <c:pt idx="94">
                  <c:v>44.395985768041584</c:v>
                </c:pt>
                <c:pt idx="95">
                  <c:v>44.113677868493617</c:v>
                </c:pt>
                <c:pt idx="96">
                  <c:v>43.983625752136028</c:v>
                </c:pt>
                <c:pt idx="97">
                  <c:v>44.25173685089942</c:v>
                </c:pt>
                <c:pt idx="98">
                  <c:v>43.662330065995825</c:v>
                </c:pt>
                <c:pt idx="99">
                  <c:v>43.638046233923518</c:v>
                </c:pt>
                <c:pt idx="100">
                  <c:v>43.966053195994498</c:v>
                </c:pt>
                <c:pt idx="101">
                  <c:v>44.23003430194462</c:v>
                </c:pt>
                <c:pt idx="102">
                  <c:v>43.974033051052018</c:v>
                </c:pt>
                <c:pt idx="103">
                  <c:v>44.104403739018373</c:v>
                </c:pt>
                <c:pt idx="104">
                  <c:v>43.900792744583306</c:v>
                </c:pt>
                <c:pt idx="105">
                  <c:v>43.668448716130079</c:v>
                </c:pt>
                <c:pt idx="106">
                  <c:v>43.80471905254921</c:v>
                </c:pt>
                <c:pt idx="107">
                  <c:v>44.172702243514841</c:v>
                </c:pt>
                <c:pt idx="108">
                  <c:v>43.801210398102889</c:v>
                </c:pt>
                <c:pt idx="109">
                  <c:v>43.632244304579046</c:v>
                </c:pt>
                <c:pt idx="110">
                  <c:v>44.191313494130888</c:v>
                </c:pt>
                <c:pt idx="111">
                  <c:v>44.256976664255909</c:v>
                </c:pt>
                <c:pt idx="112">
                  <c:v>44.931199073915458</c:v>
                </c:pt>
                <c:pt idx="113">
                  <c:v>44.971043471557117</c:v>
                </c:pt>
                <c:pt idx="114">
                  <c:v>44.922997484942208</c:v>
                </c:pt>
                <c:pt idx="115">
                  <c:v>45.160606727837767</c:v>
                </c:pt>
                <c:pt idx="116">
                  <c:v>44.810106496517236</c:v>
                </c:pt>
                <c:pt idx="117">
                  <c:v>44.58365827700451</c:v>
                </c:pt>
                <c:pt idx="118">
                  <c:v>44.293640393475805</c:v>
                </c:pt>
                <c:pt idx="119">
                  <c:v>44.92640668481117</c:v>
                </c:pt>
                <c:pt idx="120">
                  <c:v>44.965025372505849</c:v>
                </c:pt>
                <c:pt idx="121">
                  <c:v>44.61876005060536</c:v>
                </c:pt>
                <c:pt idx="122">
                  <c:v>44.518352151757306</c:v>
                </c:pt>
                <c:pt idx="123">
                  <c:v>44.785649372722517</c:v>
                </c:pt>
                <c:pt idx="124">
                  <c:v>44.940975324304212</c:v>
                </c:pt>
                <c:pt idx="125">
                  <c:v>45.810493267234037</c:v>
                </c:pt>
                <c:pt idx="126">
                  <c:v>45.751137873003358</c:v>
                </c:pt>
                <c:pt idx="127">
                  <c:v>45.42389452095437</c:v>
                </c:pt>
                <c:pt idx="128">
                  <c:v>45.631784198395806</c:v>
                </c:pt>
                <c:pt idx="129">
                  <c:v>46.216473916199853</c:v>
                </c:pt>
                <c:pt idx="130">
                  <c:v>46.859828240601487</c:v>
                </c:pt>
                <c:pt idx="131">
                  <c:v>46.43041400701064</c:v>
                </c:pt>
                <c:pt idx="132">
                  <c:v>46.365166095252619</c:v>
                </c:pt>
                <c:pt idx="133">
                  <c:v>46.584906218926811</c:v>
                </c:pt>
                <c:pt idx="134">
                  <c:v>45.11518523399166</c:v>
                </c:pt>
                <c:pt idx="135">
                  <c:v>45.469128967965254</c:v>
                </c:pt>
                <c:pt idx="136">
                  <c:v>45.394873449781308</c:v>
                </c:pt>
                <c:pt idx="137">
                  <c:v>45.540327457339593</c:v>
                </c:pt>
                <c:pt idx="138">
                  <c:v>44.999123565817591</c:v>
                </c:pt>
                <c:pt idx="139">
                  <c:v>44.582877956355119</c:v>
                </c:pt>
                <c:pt idx="140">
                  <c:v>45.404622049757805</c:v>
                </c:pt>
                <c:pt idx="141">
                  <c:v>45.694526903222361</c:v>
                </c:pt>
                <c:pt idx="142">
                  <c:v>45.403961761178088</c:v>
                </c:pt>
                <c:pt idx="143">
                  <c:v>45.345133098621488</c:v>
                </c:pt>
                <c:pt idx="144">
                  <c:v>44.933138703631172</c:v>
                </c:pt>
                <c:pt idx="145">
                  <c:v>45.248581955060715</c:v>
                </c:pt>
                <c:pt idx="146">
                  <c:v>45.878462783412402</c:v>
                </c:pt>
                <c:pt idx="147">
                  <c:v>46.242673919560168</c:v>
                </c:pt>
                <c:pt idx="148">
                  <c:v>46.543801184608263</c:v>
                </c:pt>
                <c:pt idx="149">
                  <c:v>46.451787080124681</c:v>
                </c:pt>
                <c:pt idx="150">
                  <c:v>46.589503614604745</c:v>
                </c:pt>
                <c:pt idx="151">
                  <c:v>46.675826146447584</c:v>
                </c:pt>
                <c:pt idx="152">
                  <c:v>46.224988103378969</c:v>
                </c:pt>
                <c:pt idx="153">
                  <c:v>45.586183504478996</c:v>
                </c:pt>
                <c:pt idx="154">
                  <c:v>45.527118742229085</c:v>
                </c:pt>
                <c:pt idx="155">
                  <c:v>46.787292229204802</c:v>
                </c:pt>
                <c:pt idx="156">
                  <c:v>46.940010393751166</c:v>
                </c:pt>
                <c:pt idx="157">
                  <c:v>47.136466910466083</c:v>
                </c:pt>
                <c:pt idx="158">
                  <c:v>46.500383016256819</c:v>
                </c:pt>
                <c:pt idx="159">
                  <c:v>46.69938608194694</c:v>
                </c:pt>
                <c:pt idx="160">
                  <c:v>46.234593868454539</c:v>
                </c:pt>
                <c:pt idx="161">
                  <c:v>46.105950034652501</c:v>
                </c:pt>
                <c:pt idx="162">
                  <c:v>45.660286194247249</c:v>
                </c:pt>
                <c:pt idx="163">
                  <c:v>45.803108484501379</c:v>
                </c:pt>
                <c:pt idx="164">
                  <c:v>45.386953041144181</c:v>
                </c:pt>
                <c:pt idx="165">
                  <c:v>45.373408740027763</c:v>
                </c:pt>
                <c:pt idx="166">
                  <c:v>45.200380193937896</c:v>
                </c:pt>
                <c:pt idx="167">
                  <c:v>45.079199549986328</c:v>
                </c:pt>
                <c:pt idx="168">
                  <c:v>44.18332836077289</c:v>
                </c:pt>
                <c:pt idx="169">
                  <c:v>43.580414765736599</c:v>
                </c:pt>
                <c:pt idx="170">
                  <c:v>44.056071210082408</c:v>
                </c:pt>
                <c:pt idx="171">
                  <c:v>44.522484547152246</c:v>
                </c:pt>
                <c:pt idx="172">
                  <c:v>44.391227222425968</c:v>
                </c:pt>
                <c:pt idx="173">
                  <c:v>44.652121887265373</c:v>
                </c:pt>
                <c:pt idx="174">
                  <c:v>43.764738128561078</c:v>
                </c:pt>
                <c:pt idx="175">
                  <c:v>43.882766009166687</c:v>
                </c:pt>
                <c:pt idx="176">
                  <c:v>43.906608859484081</c:v>
                </c:pt>
                <c:pt idx="177">
                  <c:v>43.754399282104536</c:v>
                </c:pt>
                <c:pt idx="178">
                  <c:v>43.857783265706246</c:v>
                </c:pt>
                <c:pt idx="179">
                  <c:v>43.759087832196926</c:v>
                </c:pt>
                <c:pt idx="180">
                  <c:v>43.888821267809725</c:v>
                </c:pt>
                <c:pt idx="181">
                  <c:v>43.927741298493565</c:v>
                </c:pt>
                <c:pt idx="182">
                  <c:v>44.737410023421916</c:v>
                </c:pt>
                <c:pt idx="183">
                  <c:v>44.520429639710429</c:v>
                </c:pt>
                <c:pt idx="184">
                  <c:v>44.663081759150224</c:v>
                </c:pt>
                <c:pt idx="185">
                  <c:v>43.253992982523513</c:v>
                </c:pt>
                <c:pt idx="186">
                  <c:v>43.054307967472106</c:v>
                </c:pt>
                <c:pt idx="187">
                  <c:v>43.500004737321703</c:v>
                </c:pt>
                <c:pt idx="188">
                  <c:v>43.134170269097183</c:v>
                </c:pt>
                <c:pt idx="189">
                  <c:v>42.239603589759348</c:v>
                </c:pt>
                <c:pt idx="190">
                  <c:v>41.669600505050759</c:v>
                </c:pt>
                <c:pt idx="191">
                  <c:v>41.889783334667932</c:v>
                </c:pt>
                <c:pt idx="192">
                  <c:v>41.674902713401458</c:v>
                </c:pt>
                <c:pt idx="193">
                  <c:v>42.30978913013336</c:v>
                </c:pt>
                <c:pt idx="194">
                  <c:v>41.862623189684321</c:v>
                </c:pt>
                <c:pt idx="195">
                  <c:v>42.369263436562008</c:v>
                </c:pt>
                <c:pt idx="196">
                  <c:v>42.48255023719453</c:v>
                </c:pt>
                <c:pt idx="197">
                  <c:v>42.95851101261843</c:v>
                </c:pt>
                <c:pt idx="198">
                  <c:v>42.77801306718726</c:v>
                </c:pt>
                <c:pt idx="199">
                  <c:v>42.61344004948841</c:v>
                </c:pt>
                <c:pt idx="200">
                  <c:v>42.688047764777849</c:v>
                </c:pt>
                <c:pt idx="201">
                  <c:v>42.472323385467135</c:v>
                </c:pt>
                <c:pt idx="202">
                  <c:v>42.822401031026693</c:v>
                </c:pt>
                <c:pt idx="203">
                  <c:v>42.923344354567618</c:v>
                </c:pt>
                <c:pt idx="204">
                  <c:v>43.312985255004399</c:v>
                </c:pt>
                <c:pt idx="205">
                  <c:v>43.256865813108817</c:v>
                </c:pt>
                <c:pt idx="206">
                  <c:v>43.915852271313696</c:v>
                </c:pt>
                <c:pt idx="207">
                  <c:v>43.748382022112438</c:v>
                </c:pt>
                <c:pt idx="208">
                  <c:v>44.011056186159941</c:v>
                </c:pt>
                <c:pt idx="209">
                  <c:v>44.207651136366131</c:v>
                </c:pt>
                <c:pt idx="210">
                  <c:v>43.206061759161571</c:v>
                </c:pt>
                <c:pt idx="211">
                  <c:v>43.097169416447358</c:v>
                </c:pt>
                <c:pt idx="212">
                  <c:v>43.235261133191003</c:v>
                </c:pt>
                <c:pt idx="213">
                  <c:v>43.578488927315313</c:v>
                </c:pt>
                <c:pt idx="214">
                  <c:v>43.653216258999755</c:v>
                </c:pt>
                <c:pt idx="215">
                  <c:v>43.641059974884193</c:v>
                </c:pt>
                <c:pt idx="216">
                  <c:v>43.678573780020194</c:v>
                </c:pt>
                <c:pt idx="217">
                  <c:v>42.300545536819563</c:v>
                </c:pt>
                <c:pt idx="218">
                  <c:v>42.578008864729526</c:v>
                </c:pt>
                <c:pt idx="219">
                  <c:v>42.523012728247046</c:v>
                </c:pt>
                <c:pt idx="220">
                  <c:v>43.293822626644278</c:v>
                </c:pt>
                <c:pt idx="221">
                  <c:v>43.593558313619106</c:v>
                </c:pt>
                <c:pt idx="222">
                  <c:v>43.316352938663819</c:v>
                </c:pt>
                <c:pt idx="223">
                  <c:v>43.680233591710383</c:v>
                </c:pt>
                <c:pt idx="224">
                  <c:v>43.517334478688554</c:v>
                </c:pt>
                <c:pt idx="225">
                  <c:v>43.75004749729117</c:v>
                </c:pt>
                <c:pt idx="226">
                  <c:v>44.961032322010063</c:v>
                </c:pt>
                <c:pt idx="227">
                  <c:v>45.121942667331894</c:v>
                </c:pt>
                <c:pt idx="228">
                  <c:v>46.262861353339055</c:v>
                </c:pt>
                <c:pt idx="229">
                  <c:v>46.578648802849898</c:v>
                </c:pt>
                <c:pt idx="230">
                  <c:v>46.245486528056475</c:v>
                </c:pt>
                <c:pt idx="231">
                  <c:v>45.761836407492368</c:v>
                </c:pt>
                <c:pt idx="232">
                  <c:v>46.458984245835886</c:v>
                </c:pt>
                <c:pt idx="233">
                  <c:v>44.993236010474305</c:v>
                </c:pt>
                <c:pt idx="234">
                  <c:v>45.267501393043482</c:v>
                </c:pt>
                <c:pt idx="235">
                  <c:v>45.17657671305745</c:v>
                </c:pt>
                <c:pt idx="236">
                  <c:v>45.05545988540851</c:v>
                </c:pt>
                <c:pt idx="237">
                  <c:v>44.55601196369161</c:v>
                </c:pt>
                <c:pt idx="238">
                  <c:v>44.531231089407015</c:v>
                </c:pt>
                <c:pt idx="239">
                  <c:v>43.607690535040156</c:v>
                </c:pt>
                <c:pt idx="240">
                  <c:v>43.869241568783579</c:v>
                </c:pt>
                <c:pt idx="241">
                  <c:v>43.467232482242608</c:v>
                </c:pt>
                <c:pt idx="242">
                  <c:v>44.072316116228365</c:v>
                </c:pt>
                <c:pt idx="243">
                  <c:v>43.196454995254932</c:v>
                </c:pt>
                <c:pt idx="244">
                  <c:v>42.874189589441329</c:v>
                </c:pt>
                <c:pt idx="245">
                  <c:v>42.661885809874121</c:v>
                </c:pt>
                <c:pt idx="246">
                  <c:v>42.464934298056285</c:v>
                </c:pt>
                <c:pt idx="247">
                  <c:v>42.827413044004516</c:v>
                </c:pt>
                <c:pt idx="248">
                  <c:v>43.507958237580475</c:v>
                </c:pt>
                <c:pt idx="249">
                  <c:v>44.232243757306556</c:v>
                </c:pt>
                <c:pt idx="250">
                  <c:v>44.144971984026768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60008"/>
        <c:axId val="468860400"/>
      </c:lineChart>
      <c:catAx>
        <c:axId val="46886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0400"/>
        <c:crosses val="autoZero"/>
        <c:auto val="1"/>
        <c:lblAlgn val="ctr"/>
        <c:lblOffset val="100"/>
        <c:noMultiLvlLbl val="0"/>
      </c:catAx>
      <c:valAx>
        <c:axId val="468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Simulated</a:t>
            </a:r>
            <a:r>
              <a:rPr lang="en-IN" baseline="0"/>
              <a:t> Volatility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'Simulating Volatility'!$A$6:$A$105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'Simulating Volatility'!$B$6:$B$105</c:f>
              <c:numCache>
                <c:formatCode>0.00</c:formatCode>
                <c:ptCount val="100"/>
                <c:pt idx="0">
                  <c:v>41.215384225629798</c:v>
                </c:pt>
                <c:pt idx="1">
                  <c:v>39.976103611779052</c:v>
                </c:pt>
                <c:pt idx="2">
                  <c:v>37.408365146376653</c:v>
                </c:pt>
                <c:pt idx="3">
                  <c:v>31.031145914134107</c:v>
                </c:pt>
                <c:pt idx="4">
                  <c:v>25.029605206458623</c:v>
                </c:pt>
                <c:pt idx="5">
                  <c:v>31.997600408912788</c:v>
                </c:pt>
                <c:pt idx="6">
                  <c:v>30.758132716688312</c:v>
                </c:pt>
                <c:pt idx="7">
                  <c:v>27.006091777973936</c:v>
                </c:pt>
                <c:pt idx="8">
                  <c:v>26.251156277963783</c:v>
                </c:pt>
                <c:pt idx="9">
                  <c:v>17.635042331755066</c:v>
                </c:pt>
                <c:pt idx="10">
                  <c:v>12.965449999910586</c:v>
                </c:pt>
                <c:pt idx="11">
                  <c:v>9.7305682286202018</c:v>
                </c:pt>
                <c:pt idx="12">
                  <c:v>9.278594739115043</c:v>
                </c:pt>
                <c:pt idx="13">
                  <c:v>10.129895014286051</c:v>
                </c:pt>
                <c:pt idx="14">
                  <c:v>5.7822334214590061</c:v>
                </c:pt>
                <c:pt idx="15">
                  <c:v>5.7689273481709238</c:v>
                </c:pt>
                <c:pt idx="16">
                  <c:v>4.5543510516501922</c:v>
                </c:pt>
                <c:pt idx="17">
                  <c:v>5.5534198778858892</c:v>
                </c:pt>
                <c:pt idx="18">
                  <c:v>5.1084940576149558</c:v>
                </c:pt>
                <c:pt idx="19">
                  <c:v>4.9839938628182807</c:v>
                </c:pt>
                <c:pt idx="20">
                  <c:v>4.4952785827012267</c:v>
                </c:pt>
                <c:pt idx="21">
                  <c:v>5.0595038913429944</c:v>
                </c:pt>
                <c:pt idx="22">
                  <c:v>4.5338090047110295</c:v>
                </c:pt>
                <c:pt idx="23">
                  <c:v>5.6043514477104255</c:v>
                </c:pt>
                <c:pt idx="24">
                  <c:v>6.038697574262498</c:v>
                </c:pt>
                <c:pt idx="25">
                  <c:v>7.5812778233665066</c:v>
                </c:pt>
                <c:pt idx="26">
                  <c:v>9.2348357524567994</c:v>
                </c:pt>
                <c:pt idx="27">
                  <c:v>7.6834671262650787</c:v>
                </c:pt>
                <c:pt idx="28">
                  <c:v>9.4252491615680078</c:v>
                </c:pt>
                <c:pt idx="29">
                  <c:v>9.0734160904895393</c:v>
                </c:pt>
                <c:pt idx="30">
                  <c:v>9.3715709376985465</c:v>
                </c:pt>
                <c:pt idx="31">
                  <c:v>11.128792161091479</c:v>
                </c:pt>
                <c:pt idx="32">
                  <c:v>9.2007347376779958</c:v>
                </c:pt>
                <c:pt idx="33">
                  <c:v>9.1733595931356362</c:v>
                </c:pt>
                <c:pt idx="34">
                  <c:v>10.483788538271554</c:v>
                </c:pt>
                <c:pt idx="35">
                  <c:v>9.7517308116917949</c:v>
                </c:pt>
                <c:pt idx="36">
                  <c:v>10.862854461657065</c:v>
                </c:pt>
                <c:pt idx="37">
                  <c:v>11.612681209078962</c:v>
                </c:pt>
                <c:pt idx="38">
                  <c:v>11.911517549829551</c:v>
                </c:pt>
                <c:pt idx="39">
                  <c:v>13.876417047968356</c:v>
                </c:pt>
                <c:pt idx="40">
                  <c:v>8.9441815986566411</c:v>
                </c:pt>
                <c:pt idx="41">
                  <c:v>10.995772446991593</c:v>
                </c:pt>
                <c:pt idx="42">
                  <c:v>8.3566654433269427</c:v>
                </c:pt>
                <c:pt idx="43">
                  <c:v>7.5530382467760013</c:v>
                </c:pt>
                <c:pt idx="44">
                  <c:v>7.0986923940904036</c:v>
                </c:pt>
                <c:pt idx="45">
                  <c:v>6.6858332525612321</c:v>
                </c:pt>
                <c:pt idx="46">
                  <c:v>5.3032767109768697</c:v>
                </c:pt>
                <c:pt idx="47">
                  <c:v>5.974062409833687</c:v>
                </c:pt>
                <c:pt idx="48">
                  <c:v>7.1386771395389221</c:v>
                </c:pt>
                <c:pt idx="49">
                  <c:v>5.2213477423630312</c:v>
                </c:pt>
                <c:pt idx="50">
                  <c:v>4.8312234315598861</c:v>
                </c:pt>
                <c:pt idx="51">
                  <c:v>5.2331919316402153</c:v>
                </c:pt>
                <c:pt idx="52">
                  <c:v>5.2760266659589368</c:v>
                </c:pt>
                <c:pt idx="53">
                  <c:v>4.0270457145333296</c:v>
                </c:pt>
                <c:pt idx="54">
                  <c:v>2.2365121735829332</c:v>
                </c:pt>
                <c:pt idx="55">
                  <c:v>1.5482179963939349</c:v>
                </c:pt>
                <c:pt idx="56">
                  <c:v>1.6984250075298817</c:v>
                </c:pt>
                <c:pt idx="57">
                  <c:v>1.8762187642832084</c:v>
                </c:pt>
                <c:pt idx="58">
                  <c:v>2.0188972740614597</c:v>
                </c:pt>
                <c:pt idx="59">
                  <c:v>1.9515267310593309</c:v>
                </c:pt>
                <c:pt idx="60">
                  <c:v>2.4336707017993637</c:v>
                </c:pt>
                <c:pt idx="61">
                  <c:v>2.6286525102122718</c:v>
                </c:pt>
                <c:pt idx="62">
                  <c:v>2.105600702123732</c:v>
                </c:pt>
                <c:pt idx="63">
                  <c:v>2.4799875415448613</c:v>
                </c:pt>
                <c:pt idx="64">
                  <c:v>2.5152743521885479</c:v>
                </c:pt>
                <c:pt idx="65">
                  <c:v>2.3413327691330288</c:v>
                </c:pt>
                <c:pt idx="66">
                  <c:v>2.5224029316377767</c:v>
                </c:pt>
                <c:pt idx="67">
                  <c:v>2.6789820808096447</c:v>
                </c:pt>
                <c:pt idx="68">
                  <c:v>2.325864042797861</c:v>
                </c:pt>
                <c:pt idx="69">
                  <c:v>2.1290868714742994</c:v>
                </c:pt>
                <c:pt idx="70">
                  <c:v>1.8668170450307611</c:v>
                </c:pt>
                <c:pt idx="71">
                  <c:v>1.3742340901237029</c:v>
                </c:pt>
                <c:pt idx="72">
                  <c:v>1.4053420486832098</c:v>
                </c:pt>
                <c:pt idx="73">
                  <c:v>1.6228776107833442</c:v>
                </c:pt>
                <c:pt idx="74">
                  <c:v>1.5895711940341215</c:v>
                </c:pt>
                <c:pt idx="75">
                  <c:v>1.5551601455055881</c:v>
                </c:pt>
                <c:pt idx="76">
                  <c:v>1.4144963225378473</c:v>
                </c:pt>
                <c:pt idx="77">
                  <c:v>1.6133021058876309</c:v>
                </c:pt>
                <c:pt idx="78">
                  <c:v>1.6370976630355927</c:v>
                </c:pt>
                <c:pt idx="79">
                  <c:v>1.4971837792219023</c:v>
                </c:pt>
                <c:pt idx="80">
                  <c:v>1.3116899965527964</c:v>
                </c:pt>
                <c:pt idx="81">
                  <c:v>1.0713622179903872</c:v>
                </c:pt>
                <c:pt idx="82">
                  <c:v>0.92976543174176163</c:v>
                </c:pt>
                <c:pt idx="83">
                  <c:v>0.9368088611535611</c:v>
                </c:pt>
                <c:pt idx="84">
                  <c:v>1.0002024637814451</c:v>
                </c:pt>
                <c:pt idx="85">
                  <c:v>1.329255737410894</c:v>
                </c:pt>
                <c:pt idx="86">
                  <c:v>1.3284818775552365</c:v>
                </c:pt>
                <c:pt idx="87">
                  <c:v>1.496171423034379</c:v>
                </c:pt>
                <c:pt idx="88">
                  <c:v>1.7702702191567175</c:v>
                </c:pt>
                <c:pt idx="89">
                  <c:v>1.615137281932812</c:v>
                </c:pt>
                <c:pt idx="90">
                  <c:v>2.4325689502651429</c:v>
                </c:pt>
                <c:pt idx="91">
                  <c:v>1.9464596440875583</c:v>
                </c:pt>
                <c:pt idx="92">
                  <c:v>2.2723604342046695</c:v>
                </c:pt>
                <c:pt idx="93">
                  <c:v>2.8275999261756741</c:v>
                </c:pt>
                <c:pt idx="94">
                  <c:v>3.1903032132147744</c:v>
                </c:pt>
                <c:pt idx="95">
                  <c:v>4.3993542254647338</c:v>
                </c:pt>
                <c:pt idx="96">
                  <c:v>5.0525044653770852</c:v>
                </c:pt>
                <c:pt idx="97">
                  <c:v>4.022812785110589</c:v>
                </c:pt>
                <c:pt idx="98">
                  <c:v>4.8581901004183745</c:v>
                </c:pt>
                <c:pt idx="99">
                  <c:v>4.7782975795689504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'Simulating Volatility'!$A$6:$A$105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'Simulating Volatility'!$C$6:$C$105</c:f>
              <c:numCache>
                <c:formatCode>General</c:formatCode>
                <c:ptCount val="100"/>
                <c:pt idx="0">
                  <c:v>37.74</c:v>
                </c:pt>
                <c:pt idx="1">
                  <c:v>37.74</c:v>
                </c:pt>
                <c:pt idx="2">
                  <c:v>37.74</c:v>
                </c:pt>
                <c:pt idx="3">
                  <c:v>37.74</c:v>
                </c:pt>
                <c:pt idx="4">
                  <c:v>37.74</c:v>
                </c:pt>
                <c:pt idx="5">
                  <c:v>37.74</c:v>
                </c:pt>
                <c:pt idx="6">
                  <c:v>37.74</c:v>
                </c:pt>
                <c:pt idx="7">
                  <c:v>37.74</c:v>
                </c:pt>
                <c:pt idx="8">
                  <c:v>37.74</c:v>
                </c:pt>
                <c:pt idx="9">
                  <c:v>37.74</c:v>
                </c:pt>
                <c:pt idx="10">
                  <c:v>37.74</c:v>
                </c:pt>
                <c:pt idx="11">
                  <c:v>37.74</c:v>
                </c:pt>
                <c:pt idx="12">
                  <c:v>37.74</c:v>
                </c:pt>
                <c:pt idx="13">
                  <c:v>37.74</c:v>
                </c:pt>
                <c:pt idx="14">
                  <c:v>37.74</c:v>
                </c:pt>
                <c:pt idx="15">
                  <c:v>37.74</c:v>
                </c:pt>
                <c:pt idx="16">
                  <c:v>37.74</c:v>
                </c:pt>
                <c:pt idx="17">
                  <c:v>37.74</c:v>
                </c:pt>
                <c:pt idx="18">
                  <c:v>37.74</c:v>
                </c:pt>
                <c:pt idx="19">
                  <c:v>37.74</c:v>
                </c:pt>
                <c:pt idx="20">
                  <c:v>37.74</c:v>
                </c:pt>
                <c:pt idx="21">
                  <c:v>37.74</c:v>
                </c:pt>
                <c:pt idx="22">
                  <c:v>37.74</c:v>
                </c:pt>
                <c:pt idx="23">
                  <c:v>37.74</c:v>
                </c:pt>
                <c:pt idx="24">
                  <c:v>37.74</c:v>
                </c:pt>
                <c:pt idx="25">
                  <c:v>37.74</c:v>
                </c:pt>
                <c:pt idx="26">
                  <c:v>37.74</c:v>
                </c:pt>
                <c:pt idx="27">
                  <c:v>37.74</c:v>
                </c:pt>
                <c:pt idx="28">
                  <c:v>37.74</c:v>
                </c:pt>
                <c:pt idx="29">
                  <c:v>37.74</c:v>
                </c:pt>
                <c:pt idx="30">
                  <c:v>37.74</c:v>
                </c:pt>
                <c:pt idx="31">
                  <c:v>37.74</c:v>
                </c:pt>
                <c:pt idx="32">
                  <c:v>37.74</c:v>
                </c:pt>
                <c:pt idx="33">
                  <c:v>37.74</c:v>
                </c:pt>
                <c:pt idx="34">
                  <c:v>37.74</c:v>
                </c:pt>
                <c:pt idx="35">
                  <c:v>37.74</c:v>
                </c:pt>
                <c:pt idx="36">
                  <c:v>37.74</c:v>
                </c:pt>
                <c:pt idx="37">
                  <c:v>37.74</c:v>
                </c:pt>
                <c:pt idx="38">
                  <c:v>37.74</c:v>
                </c:pt>
                <c:pt idx="39">
                  <c:v>37.74</c:v>
                </c:pt>
                <c:pt idx="40">
                  <c:v>37.74</c:v>
                </c:pt>
                <c:pt idx="41">
                  <c:v>37.74</c:v>
                </c:pt>
                <c:pt idx="42">
                  <c:v>37.74</c:v>
                </c:pt>
                <c:pt idx="43">
                  <c:v>37.74</c:v>
                </c:pt>
                <c:pt idx="44">
                  <c:v>37.74</c:v>
                </c:pt>
                <c:pt idx="45">
                  <c:v>37.74</c:v>
                </c:pt>
                <c:pt idx="46">
                  <c:v>37.74</c:v>
                </c:pt>
                <c:pt idx="47">
                  <c:v>37.74</c:v>
                </c:pt>
                <c:pt idx="48">
                  <c:v>37.74</c:v>
                </c:pt>
                <c:pt idx="49">
                  <c:v>37.74</c:v>
                </c:pt>
                <c:pt idx="50">
                  <c:v>37.74</c:v>
                </c:pt>
                <c:pt idx="51">
                  <c:v>37.74</c:v>
                </c:pt>
                <c:pt idx="52">
                  <c:v>37.74</c:v>
                </c:pt>
                <c:pt idx="53">
                  <c:v>37.74</c:v>
                </c:pt>
                <c:pt idx="54">
                  <c:v>37.74</c:v>
                </c:pt>
                <c:pt idx="55">
                  <c:v>37.74</c:v>
                </c:pt>
                <c:pt idx="56">
                  <c:v>37.74</c:v>
                </c:pt>
                <c:pt idx="57">
                  <c:v>37.74</c:v>
                </c:pt>
                <c:pt idx="58">
                  <c:v>37.74</c:v>
                </c:pt>
                <c:pt idx="59">
                  <c:v>37.74</c:v>
                </c:pt>
                <c:pt idx="60">
                  <c:v>37.74</c:v>
                </c:pt>
                <c:pt idx="61">
                  <c:v>37.74</c:v>
                </c:pt>
                <c:pt idx="62">
                  <c:v>37.74</c:v>
                </c:pt>
                <c:pt idx="63">
                  <c:v>37.74</c:v>
                </c:pt>
                <c:pt idx="64">
                  <c:v>37.74</c:v>
                </c:pt>
                <c:pt idx="65">
                  <c:v>37.74</c:v>
                </c:pt>
                <c:pt idx="66">
                  <c:v>37.74</c:v>
                </c:pt>
                <c:pt idx="67">
                  <c:v>37.74</c:v>
                </c:pt>
                <c:pt idx="68">
                  <c:v>37.74</c:v>
                </c:pt>
                <c:pt idx="69">
                  <c:v>37.74</c:v>
                </c:pt>
                <c:pt idx="70">
                  <c:v>37.74</c:v>
                </c:pt>
                <c:pt idx="71">
                  <c:v>37.74</c:v>
                </c:pt>
                <c:pt idx="72">
                  <c:v>37.74</c:v>
                </c:pt>
                <c:pt idx="73">
                  <c:v>37.74</c:v>
                </c:pt>
                <c:pt idx="74">
                  <c:v>37.74</c:v>
                </c:pt>
                <c:pt idx="75">
                  <c:v>37.74</c:v>
                </c:pt>
                <c:pt idx="76">
                  <c:v>37.74</c:v>
                </c:pt>
                <c:pt idx="77">
                  <c:v>37.74</c:v>
                </c:pt>
                <c:pt idx="78">
                  <c:v>37.74</c:v>
                </c:pt>
                <c:pt idx="79">
                  <c:v>37.74</c:v>
                </c:pt>
                <c:pt idx="80">
                  <c:v>37.74</c:v>
                </c:pt>
                <c:pt idx="81">
                  <c:v>37.74</c:v>
                </c:pt>
                <c:pt idx="82">
                  <c:v>37.74</c:v>
                </c:pt>
                <c:pt idx="83">
                  <c:v>37.74</c:v>
                </c:pt>
                <c:pt idx="84">
                  <c:v>37.74</c:v>
                </c:pt>
                <c:pt idx="85">
                  <c:v>37.74</c:v>
                </c:pt>
                <c:pt idx="86">
                  <c:v>37.74</c:v>
                </c:pt>
                <c:pt idx="87">
                  <c:v>37.74</c:v>
                </c:pt>
                <c:pt idx="88">
                  <c:v>37.74</c:v>
                </c:pt>
                <c:pt idx="89">
                  <c:v>37.74</c:v>
                </c:pt>
                <c:pt idx="90">
                  <c:v>37.74</c:v>
                </c:pt>
                <c:pt idx="91">
                  <c:v>37.74</c:v>
                </c:pt>
                <c:pt idx="92">
                  <c:v>37.74</c:v>
                </c:pt>
                <c:pt idx="93">
                  <c:v>37.74</c:v>
                </c:pt>
                <c:pt idx="94">
                  <c:v>37.74</c:v>
                </c:pt>
                <c:pt idx="95">
                  <c:v>37.74</c:v>
                </c:pt>
                <c:pt idx="96">
                  <c:v>37.74</c:v>
                </c:pt>
                <c:pt idx="97">
                  <c:v>37.74</c:v>
                </c:pt>
                <c:pt idx="98">
                  <c:v>37.74</c:v>
                </c:pt>
                <c:pt idx="99">
                  <c:v>37.74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093432"/>
        <c:axId val="373664288"/>
      </c:lineChart>
      <c:catAx>
        <c:axId val="36809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64288"/>
        <c:crosses val="autoZero"/>
        <c:auto val="1"/>
        <c:lblAlgn val="ctr"/>
        <c:lblOffset val="100"/>
        <c:noMultiLvlLbl val="0"/>
      </c:catAx>
      <c:valAx>
        <c:axId val="3736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9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Ebay Jan-Nov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9006999125109"/>
                  <c:y val="-8.1537984835228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 Price (Regression)'!$A$2:$A$232</c:f>
              <c:numCache>
                <c:formatCode>m/d/yyyy</c:formatCode>
                <c:ptCount val="231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</c:numCache>
            </c:numRef>
          </c:xVal>
          <c:yVal>
            <c:numRef>
              <c:f>'Predict Price (Regression)'!$B$2:$B$232</c:f>
              <c:numCache>
                <c:formatCode>General</c:formatCode>
                <c:ptCount val="231"/>
                <c:pt idx="0">
                  <c:v>29.84</c:v>
                </c:pt>
                <c:pt idx="1">
                  <c:v>29.76</c:v>
                </c:pt>
                <c:pt idx="2">
                  <c:v>30.01</c:v>
                </c:pt>
                <c:pt idx="3">
                  <c:v>31.05</c:v>
                </c:pt>
                <c:pt idx="4">
                  <c:v>30.75</c:v>
                </c:pt>
                <c:pt idx="5">
                  <c:v>30.25</c:v>
                </c:pt>
                <c:pt idx="6">
                  <c:v>30.41</c:v>
                </c:pt>
                <c:pt idx="7">
                  <c:v>30.35</c:v>
                </c:pt>
                <c:pt idx="8">
                  <c:v>30.29</c:v>
                </c:pt>
                <c:pt idx="9">
                  <c:v>30.29</c:v>
                </c:pt>
                <c:pt idx="10">
                  <c:v>30.39</c:v>
                </c:pt>
                <c:pt idx="11">
                  <c:v>30.72</c:v>
                </c:pt>
                <c:pt idx="12">
                  <c:v>30.64</c:v>
                </c:pt>
                <c:pt idx="13">
                  <c:v>30.27</c:v>
                </c:pt>
                <c:pt idx="14">
                  <c:v>29.99</c:v>
                </c:pt>
                <c:pt idx="15">
                  <c:v>30.23</c:v>
                </c:pt>
                <c:pt idx="16">
                  <c:v>31.74</c:v>
                </c:pt>
                <c:pt idx="17">
                  <c:v>32.51</c:v>
                </c:pt>
                <c:pt idx="18">
                  <c:v>32.17</c:v>
                </c:pt>
                <c:pt idx="19">
                  <c:v>31.83</c:v>
                </c:pt>
                <c:pt idx="20">
                  <c:v>32.18</c:v>
                </c:pt>
                <c:pt idx="21">
                  <c:v>31.97</c:v>
                </c:pt>
                <c:pt idx="22">
                  <c:v>32.07</c:v>
                </c:pt>
                <c:pt idx="23">
                  <c:v>32.03</c:v>
                </c:pt>
                <c:pt idx="24">
                  <c:v>32.43</c:v>
                </c:pt>
                <c:pt idx="25">
                  <c:v>33.25</c:v>
                </c:pt>
                <c:pt idx="26">
                  <c:v>33.119999999999997</c:v>
                </c:pt>
                <c:pt idx="27">
                  <c:v>33.630000000000003</c:v>
                </c:pt>
                <c:pt idx="28">
                  <c:v>33.79</c:v>
                </c:pt>
                <c:pt idx="29">
                  <c:v>33.630000000000003</c:v>
                </c:pt>
                <c:pt idx="30">
                  <c:v>34.01</c:v>
                </c:pt>
                <c:pt idx="31">
                  <c:v>33.54</c:v>
                </c:pt>
                <c:pt idx="32">
                  <c:v>33.76</c:v>
                </c:pt>
                <c:pt idx="33">
                  <c:v>33.92</c:v>
                </c:pt>
                <c:pt idx="34">
                  <c:v>33.82</c:v>
                </c:pt>
                <c:pt idx="35">
                  <c:v>33.6</c:v>
                </c:pt>
                <c:pt idx="36">
                  <c:v>34.06</c:v>
                </c:pt>
                <c:pt idx="37">
                  <c:v>34.28</c:v>
                </c:pt>
                <c:pt idx="38">
                  <c:v>33.9</c:v>
                </c:pt>
                <c:pt idx="39">
                  <c:v>34.270000000000003</c:v>
                </c:pt>
                <c:pt idx="40">
                  <c:v>33.909999999999997</c:v>
                </c:pt>
                <c:pt idx="41">
                  <c:v>33.74</c:v>
                </c:pt>
                <c:pt idx="42">
                  <c:v>33.64</c:v>
                </c:pt>
                <c:pt idx="43">
                  <c:v>33.47</c:v>
                </c:pt>
                <c:pt idx="44">
                  <c:v>33.32</c:v>
                </c:pt>
                <c:pt idx="45">
                  <c:v>33.18</c:v>
                </c:pt>
                <c:pt idx="46">
                  <c:v>33.130000000000003</c:v>
                </c:pt>
                <c:pt idx="47">
                  <c:v>32.81</c:v>
                </c:pt>
                <c:pt idx="48">
                  <c:v>32.86</c:v>
                </c:pt>
                <c:pt idx="49">
                  <c:v>32.89</c:v>
                </c:pt>
                <c:pt idx="50">
                  <c:v>33.1</c:v>
                </c:pt>
                <c:pt idx="51">
                  <c:v>33.700000000000003</c:v>
                </c:pt>
                <c:pt idx="52">
                  <c:v>33.81</c:v>
                </c:pt>
                <c:pt idx="53">
                  <c:v>33.19</c:v>
                </c:pt>
                <c:pt idx="54">
                  <c:v>33.53</c:v>
                </c:pt>
                <c:pt idx="55">
                  <c:v>33.520000000000003</c:v>
                </c:pt>
                <c:pt idx="56">
                  <c:v>33.4</c:v>
                </c:pt>
                <c:pt idx="57">
                  <c:v>33.43</c:v>
                </c:pt>
                <c:pt idx="58">
                  <c:v>33.53</c:v>
                </c:pt>
                <c:pt idx="59">
                  <c:v>33.65</c:v>
                </c:pt>
                <c:pt idx="60">
                  <c:v>33.700000000000003</c:v>
                </c:pt>
                <c:pt idx="61">
                  <c:v>33.57</c:v>
                </c:pt>
                <c:pt idx="62">
                  <c:v>33.76</c:v>
                </c:pt>
                <c:pt idx="63">
                  <c:v>34.14</c:v>
                </c:pt>
                <c:pt idx="64">
                  <c:v>33.81</c:v>
                </c:pt>
                <c:pt idx="65">
                  <c:v>34.159999999999997</c:v>
                </c:pt>
                <c:pt idx="66">
                  <c:v>33.909999999999997</c:v>
                </c:pt>
                <c:pt idx="67">
                  <c:v>34.06</c:v>
                </c:pt>
                <c:pt idx="68">
                  <c:v>33.99</c:v>
                </c:pt>
                <c:pt idx="69">
                  <c:v>34.270000000000003</c:v>
                </c:pt>
                <c:pt idx="70">
                  <c:v>34.33</c:v>
                </c:pt>
                <c:pt idx="71">
                  <c:v>34.44</c:v>
                </c:pt>
                <c:pt idx="72">
                  <c:v>34.020000000000003</c:v>
                </c:pt>
                <c:pt idx="73">
                  <c:v>33.854999999999997</c:v>
                </c:pt>
                <c:pt idx="74">
                  <c:v>32.53</c:v>
                </c:pt>
                <c:pt idx="75">
                  <c:v>32.18</c:v>
                </c:pt>
                <c:pt idx="76">
                  <c:v>32.049999999999997</c:v>
                </c:pt>
                <c:pt idx="77">
                  <c:v>32.81</c:v>
                </c:pt>
                <c:pt idx="78">
                  <c:v>33.01</c:v>
                </c:pt>
                <c:pt idx="79">
                  <c:v>33.06</c:v>
                </c:pt>
                <c:pt idx="80">
                  <c:v>33.409999999999997</c:v>
                </c:pt>
                <c:pt idx="81">
                  <c:v>33.31</c:v>
                </c:pt>
                <c:pt idx="82">
                  <c:v>33.51</c:v>
                </c:pt>
                <c:pt idx="83">
                  <c:v>33.26</c:v>
                </c:pt>
                <c:pt idx="84">
                  <c:v>33.51</c:v>
                </c:pt>
                <c:pt idx="85">
                  <c:v>33.5</c:v>
                </c:pt>
                <c:pt idx="86">
                  <c:v>33.24</c:v>
                </c:pt>
                <c:pt idx="87">
                  <c:v>33.72</c:v>
                </c:pt>
                <c:pt idx="88">
                  <c:v>33.880000000000003</c:v>
                </c:pt>
                <c:pt idx="89">
                  <c:v>34.119999999999997</c:v>
                </c:pt>
                <c:pt idx="90">
                  <c:v>34.07</c:v>
                </c:pt>
                <c:pt idx="91">
                  <c:v>34.18</c:v>
                </c:pt>
                <c:pt idx="92">
                  <c:v>34.81</c:v>
                </c:pt>
                <c:pt idx="93">
                  <c:v>33.58</c:v>
                </c:pt>
                <c:pt idx="94">
                  <c:v>33.729999999999997</c:v>
                </c:pt>
                <c:pt idx="95">
                  <c:v>33.83</c:v>
                </c:pt>
                <c:pt idx="96">
                  <c:v>33.86</c:v>
                </c:pt>
                <c:pt idx="97">
                  <c:v>34.61</c:v>
                </c:pt>
                <c:pt idx="98">
                  <c:v>34.82</c:v>
                </c:pt>
                <c:pt idx="99">
                  <c:v>35.22</c:v>
                </c:pt>
                <c:pt idx="100">
                  <c:v>34.9</c:v>
                </c:pt>
                <c:pt idx="101">
                  <c:v>34.619999999999997</c:v>
                </c:pt>
                <c:pt idx="102">
                  <c:v>34.299999999999997</c:v>
                </c:pt>
                <c:pt idx="103">
                  <c:v>34.79</c:v>
                </c:pt>
                <c:pt idx="104">
                  <c:v>35.32</c:v>
                </c:pt>
                <c:pt idx="105">
                  <c:v>35.549999999999997</c:v>
                </c:pt>
                <c:pt idx="106">
                  <c:v>35.47</c:v>
                </c:pt>
                <c:pt idx="107">
                  <c:v>35.770000000000003</c:v>
                </c:pt>
                <c:pt idx="108">
                  <c:v>36.14</c:v>
                </c:pt>
                <c:pt idx="109">
                  <c:v>34.94</c:v>
                </c:pt>
                <c:pt idx="110">
                  <c:v>34.15</c:v>
                </c:pt>
                <c:pt idx="111">
                  <c:v>34.46</c:v>
                </c:pt>
                <c:pt idx="112">
                  <c:v>34.5</c:v>
                </c:pt>
                <c:pt idx="113">
                  <c:v>34.090000000000003</c:v>
                </c:pt>
                <c:pt idx="114">
                  <c:v>33.96</c:v>
                </c:pt>
                <c:pt idx="115">
                  <c:v>34.9</c:v>
                </c:pt>
                <c:pt idx="116">
                  <c:v>34.93</c:v>
                </c:pt>
                <c:pt idx="117">
                  <c:v>34.96</c:v>
                </c:pt>
                <c:pt idx="118">
                  <c:v>35.119999999999997</c:v>
                </c:pt>
                <c:pt idx="119">
                  <c:v>35.57</c:v>
                </c:pt>
                <c:pt idx="120">
                  <c:v>35.090000000000003</c:v>
                </c:pt>
                <c:pt idx="121">
                  <c:v>34.909999999999997</c:v>
                </c:pt>
                <c:pt idx="122">
                  <c:v>35.31</c:v>
                </c:pt>
                <c:pt idx="123">
                  <c:v>34.51</c:v>
                </c:pt>
                <c:pt idx="124">
                  <c:v>34.92</c:v>
                </c:pt>
                <c:pt idx="125">
                  <c:v>34.6</c:v>
                </c:pt>
                <c:pt idx="126">
                  <c:v>34.72</c:v>
                </c:pt>
                <c:pt idx="127">
                  <c:v>34.03</c:v>
                </c:pt>
                <c:pt idx="128">
                  <c:v>34.229999999999997</c:v>
                </c:pt>
                <c:pt idx="129">
                  <c:v>35.04</c:v>
                </c:pt>
                <c:pt idx="130">
                  <c:v>35.19</c:v>
                </c:pt>
                <c:pt idx="131">
                  <c:v>36.03</c:v>
                </c:pt>
                <c:pt idx="132">
                  <c:v>36.5</c:v>
                </c:pt>
                <c:pt idx="133">
                  <c:v>37.08</c:v>
                </c:pt>
                <c:pt idx="134">
                  <c:v>37.049999999999997</c:v>
                </c:pt>
                <c:pt idx="135">
                  <c:v>36.799999999999997</c:v>
                </c:pt>
                <c:pt idx="136">
                  <c:v>37.08</c:v>
                </c:pt>
                <c:pt idx="137">
                  <c:v>37.18</c:v>
                </c:pt>
                <c:pt idx="138">
                  <c:v>36.61</c:v>
                </c:pt>
                <c:pt idx="139">
                  <c:v>36.380000000000003</c:v>
                </c:pt>
                <c:pt idx="140">
                  <c:v>36.32</c:v>
                </c:pt>
                <c:pt idx="141">
                  <c:v>37.04</c:v>
                </c:pt>
                <c:pt idx="142">
                  <c:v>36.17</c:v>
                </c:pt>
                <c:pt idx="143">
                  <c:v>35.94</c:v>
                </c:pt>
                <c:pt idx="144">
                  <c:v>35.729999999999997</c:v>
                </c:pt>
                <c:pt idx="145">
                  <c:v>35.909999999999997</c:v>
                </c:pt>
                <c:pt idx="146">
                  <c:v>35.9</c:v>
                </c:pt>
                <c:pt idx="147">
                  <c:v>35.71</c:v>
                </c:pt>
                <c:pt idx="148">
                  <c:v>35.619999999999997</c:v>
                </c:pt>
                <c:pt idx="149">
                  <c:v>36.11</c:v>
                </c:pt>
                <c:pt idx="150">
                  <c:v>36.36</c:v>
                </c:pt>
                <c:pt idx="151">
                  <c:v>36.08</c:v>
                </c:pt>
                <c:pt idx="152">
                  <c:v>34.99</c:v>
                </c:pt>
                <c:pt idx="153">
                  <c:v>35.049999999999997</c:v>
                </c:pt>
                <c:pt idx="154">
                  <c:v>35.200000000000003</c:v>
                </c:pt>
                <c:pt idx="155">
                  <c:v>35.25</c:v>
                </c:pt>
                <c:pt idx="156">
                  <c:v>35.36</c:v>
                </c:pt>
                <c:pt idx="157">
                  <c:v>34.85</c:v>
                </c:pt>
                <c:pt idx="158">
                  <c:v>34.78</c:v>
                </c:pt>
                <c:pt idx="159">
                  <c:v>34.24</c:v>
                </c:pt>
                <c:pt idx="160">
                  <c:v>34.81</c:v>
                </c:pt>
                <c:pt idx="161">
                  <c:v>34.89</c:v>
                </c:pt>
                <c:pt idx="162">
                  <c:v>34.880000000000003</c:v>
                </c:pt>
                <c:pt idx="163">
                  <c:v>34.68</c:v>
                </c:pt>
                <c:pt idx="164">
                  <c:v>34.81</c:v>
                </c:pt>
                <c:pt idx="165">
                  <c:v>35.200000000000003</c:v>
                </c:pt>
                <c:pt idx="166">
                  <c:v>35.69</c:v>
                </c:pt>
                <c:pt idx="167">
                  <c:v>36.130000000000003</c:v>
                </c:pt>
                <c:pt idx="168">
                  <c:v>36.35</c:v>
                </c:pt>
                <c:pt idx="169">
                  <c:v>36.090000000000003</c:v>
                </c:pt>
                <c:pt idx="170">
                  <c:v>36.76</c:v>
                </c:pt>
                <c:pt idx="171">
                  <c:v>38.01</c:v>
                </c:pt>
                <c:pt idx="172">
                  <c:v>37.79</c:v>
                </c:pt>
                <c:pt idx="173">
                  <c:v>38.090000000000003</c:v>
                </c:pt>
                <c:pt idx="174">
                  <c:v>38.18</c:v>
                </c:pt>
                <c:pt idx="175">
                  <c:v>38.270000000000003</c:v>
                </c:pt>
                <c:pt idx="176">
                  <c:v>38.31</c:v>
                </c:pt>
                <c:pt idx="177">
                  <c:v>38.4</c:v>
                </c:pt>
                <c:pt idx="178">
                  <c:v>38.39</c:v>
                </c:pt>
                <c:pt idx="179">
                  <c:v>38.590000000000003</c:v>
                </c:pt>
                <c:pt idx="180">
                  <c:v>38.54</c:v>
                </c:pt>
                <c:pt idx="181">
                  <c:v>38.25</c:v>
                </c:pt>
                <c:pt idx="182">
                  <c:v>38.29</c:v>
                </c:pt>
                <c:pt idx="183">
                  <c:v>37.78</c:v>
                </c:pt>
                <c:pt idx="184">
                  <c:v>37.85</c:v>
                </c:pt>
                <c:pt idx="185">
                  <c:v>38.049999999999997</c:v>
                </c:pt>
                <c:pt idx="186">
                  <c:v>37.729999999999997</c:v>
                </c:pt>
                <c:pt idx="187">
                  <c:v>38.46</c:v>
                </c:pt>
                <c:pt idx="188">
                  <c:v>38.729999999999997</c:v>
                </c:pt>
                <c:pt idx="189">
                  <c:v>38.71</c:v>
                </c:pt>
                <c:pt idx="190">
                  <c:v>38.659999999999997</c:v>
                </c:pt>
                <c:pt idx="191">
                  <c:v>38.99</c:v>
                </c:pt>
                <c:pt idx="192">
                  <c:v>38.81</c:v>
                </c:pt>
                <c:pt idx="193">
                  <c:v>38.99</c:v>
                </c:pt>
                <c:pt idx="194">
                  <c:v>38.840000000000003</c:v>
                </c:pt>
                <c:pt idx="195">
                  <c:v>38.31</c:v>
                </c:pt>
                <c:pt idx="196">
                  <c:v>38.090000000000003</c:v>
                </c:pt>
                <c:pt idx="197">
                  <c:v>38.35</c:v>
                </c:pt>
                <c:pt idx="198">
                  <c:v>37.770000000000003</c:v>
                </c:pt>
                <c:pt idx="199">
                  <c:v>37.49</c:v>
                </c:pt>
                <c:pt idx="200">
                  <c:v>37.97</c:v>
                </c:pt>
                <c:pt idx="201">
                  <c:v>37.29</c:v>
                </c:pt>
                <c:pt idx="202">
                  <c:v>37.61</c:v>
                </c:pt>
                <c:pt idx="203">
                  <c:v>36.83</c:v>
                </c:pt>
                <c:pt idx="204">
                  <c:v>36.74</c:v>
                </c:pt>
                <c:pt idx="205">
                  <c:v>36.68</c:v>
                </c:pt>
                <c:pt idx="206">
                  <c:v>36.9</c:v>
                </c:pt>
                <c:pt idx="207">
                  <c:v>36.799999999999997</c:v>
                </c:pt>
                <c:pt idx="208">
                  <c:v>37</c:v>
                </c:pt>
                <c:pt idx="209">
                  <c:v>37.64</c:v>
                </c:pt>
                <c:pt idx="210">
                  <c:v>37.54</c:v>
                </c:pt>
                <c:pt idx="211">
                  <c:v>37.4</c:v>
                </c:pt>
                <c:pt idx="212">
                  <c:v>37.5</c:v>
                </c:pt>
                <c:pt idx="213">
                  <c:v>37.369999999999997</c:v>
                </c:pt>
                <c:pt idx="214">
                  <c:v>37.409999999999997</c:v>
                </c:pt>
                <c:pt idx="215">
                  <c:v>37.01</c:v>
                </c:pt>
                <c:pt idx="216">
                  <c:v>35.69</c:v>
                </c:pt>
                <c:pt idx="217">
                  <c:v>35.97</c:v>
                </c:pt>
                <c:pt idx="218">
                  <c:v>35.85</c:v>
                </c:pt>
                <c:pt idx="219">
                  <c:v>35.22</c:v>
                </c:pt>
                <c:pt idx="220">
                  <c:v>35.299999999999997</c:v>
                </c:pt>
                <c:pt idx="221">
                  <c:v>35.619999999999997</c:v>
                </c:pt>
                <c:pt idx="222">
                  <c:v>35.58</c:v>
                </c:pt>
                <c:pt idx="223">
                  <c:v>35.53</c:v>
                </c:pt>
                <c:pt idx="224">
                  <c:v>35.96</c:v>
                </c:pt>
                <c:pt idx="225">
                  <c:v>35.94</c:v>
                </c:pt>
                <c:pt idx="226">
                  <c:v>35.840000000000003</c:v>
                </c:pt>
                <c:pt idx="227">
                  <c:v>35.99</c:v>
                </c:pt>
                <c:pt idx="228">
                  <c:v>35.5</c:v>
                </c:pt>
                <c:pt idx="229">
                  <c:v>34.380000000000003</c:v>
                </c:pt>
                <c:pt idx="230">
                  <c:v>34.67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4-4B0C-A3BC-6BFD77C0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61152"/>
        <c:axId val="373658800"/>
      </c:scatterChart>
      <c:valAx>
        <c:axId val="37366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58800"/>
        <c:crosses val="autoZero"/>
        <c:crossBetween val="midCat"/>
      </c:valAx>
      <c:valAx>
        <c:axId val="37365880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Closing</a:t>
                </a:r>
                <a:r>
                  <a:rPr lang="en-IN" baseline="0"/>
                  <a:t>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Ending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'Returns-Ebay'!$O$3:$O$31</c:f>
              <c:numCache>
                <c:formatCode>_-[$$-409]* #,##0_ ;_-[$$-409]* \-#,##0\ ;_-[$$-409]* "-"_ ;_-@_ </c:formatCode>
                <c:ptCount val="29"/>
                <c:pt idx="0">
                  <c:v>89100.490411039369</c:v>
                </c:pt>
                <c:pt idx="1">
                  <c:v>105883.23101060557</c:v>
                </c:pt>
                <c:pt idx="2">
                  <c:v>115990.27271586917</c:v>
                </c:pt>
                <c:pt idx="3">
                  <c:v>118229.50366094624</c:v>
                </c:pt>
                <c:pt idx="4">
                  <c:v>134123.60503215255</c:v>
                </c:pt>
                <c:pt idx="5">
                  <c:v>193084.59062585962</c:v>
                </c:pt>
                <c:pt idx="6">
                  <c:v>271019.09340411087</c:v>
                </c:pt>
                <c:pt idx="7">
                  <c:v>215457.80367202667</c:v>
                </c:pt>
                <c:pt idx="8">
                  <c:v>210760.34287400468</c:v>
                </c:pt>
                <c:pt idx="9">
                  <c:v>237962.31633159492</c:v>
                </c:pt>
                <c:pt idx="10">
                  <c:v>269243.16024284821</c:v>
                </c:pt>
                <c:pt idx="11">
                  <c:v>285799.30191332108</c:v>
                </c:pt>
                <c:pt idx="12">
                  <c:v>273408.45561652328</c:v>
                </c:pt>
                <c:pt idx="13">
                  <c:v>189493.46787374097</c:v>
                </c:pt>
                <c:pt idx="14">
                  <c:v>144322.43984031925</c:v>
                </c:pt>
                <c:pt idx="15">
                  <c:v>148776.81614955107</c:v>
                </c:pt>
                <c:pt idx="16">
                  <c:v>190344.12989486748</c:v>
                </c:pt>
                <c:pt idx="17">
                  <c:v>244914.81477264967</c:v>
                </c:pt>
                <c:pt idx="18">
                  <c:v>313201.72556486103</c:v>
                </c:pt>
                <c:pt idx="19">
                  <c:v>307608.46831757418</c:v>
                </c:pt>
                <c:pt idx="20">
                  <c:v>210362.44616891051</c:v>
                </c:pt>
                <c:pt idx="21">
                  <c:v>191763.40826101322</c:v>
                </c:pt>
                <c:pt idx="22">
                  <c:v>267290.53907565889</c:v>
                </c:pt>
                <c:pt idx="23">
                  <c:v>287970.24514444842</c:v>
                </c:pt>
                <c:pt idx="24">
                  <c:v>343035.31037244055</c:v>
                </c:pt>
                <c:pt idx="25">
                  <c:v>289986.82267200714</c:v>
                </c:pt>
                <c:pt idx="26">
                  <c:v>349713.84116756765</c:v>
                </c:pt>
                <c:pt idx="27">
                  <c:v>318203.36366036331</c:v>
                </c:pt>
                <c:pt idx="28">
                  <c:v>253767.55820452806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22432"/>
        <c:axId val="436721256"/>
      </c:barChart>
      <c:catAx>
        <c:axId val="4367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21256"/>
        <c:crosses val="autoZero"/>
        <c:auto val="1"/>
        <c:lblAlgn val="ctr"/>
        <c:lblOffset val="100"/>
        <c:noMultiLvlLbl val="0"/>
      </c:catAx>
      <c:valAx>
        <c:axId val="4367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5</xdr:row>
      <xdr:rowOff>137160</xdr:rowOff>
    </xdr:from>
    <xdr:to>
      <xdr:col>13</xdr:col>
      <xdr:colOff>251460</xdr:colOff>
      <xdr:row>20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2</xdr:row>
      <xdr:rowOff>7620</xdr:rowOff>
    </xdr:from>
    <xdr:to>
      <xdr:col>17</xdr:col>
      <xdr:colOff>99060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228601</xdr:colOff>
      <xdr:row>23</xdr:row>
      <xdr:rowOff>7621</xdr:rowOff>
    </xdr:from>
    <xdr:ext cx="6324600" cy="371855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1" y="4213861"/>
          <a:ext cx="6324600" cy="3718559"/>
        </a:xfrm>
        <a:prstGeom prst="rect">
          <a:avLst/>
        </a:prstGeom>
      </xdr:spPr>
    </xdr:pic>
    <xdr:clientData/>
  </xdr:oneCellAnchor>
  <xdr:twoCellAnchor>
    <xdr:from>
      <xdr:col>12</xdr:col>
      <xdr:colOff>15240</xdr:colOff>
      <xdr:row>32</xdr:row>
      <xdr:rowOff>76200</xdr:rowOff>
    </xdr:from>
    <xdr:to>
      <xdr:col>18</xdr:col>
      <xdr:colOff>137160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D1:I21" totalsRowShown="0" headerRowDxfId="8" dataDxfId="7">
  <autoFilter ref="D1:I21"/>
  <tableColumns count="6">
    <tableColumn id="1" name="December" dataDxfId="6"/>
    <tableColumn id="2" name="Actual Closing" dataDxfId="5"/>
    <tableColumn id="3" name="Forecast" dataDxfId="4">
      <calculatedColumnFormula>0.0189*D2-774.25</calculatedColumnFormula>
    </tableColumn>
    <tableColumn id="4" name="Abs Error" dataDxfId="3">
      <calculatedColumnFormula>ABS(F2-E2)</calculatedColumnFormula>
    </tableColumn>
    <tableColumn id="5" name="Error^2" dataDxfId="2">
      <calculatedColumnFormula>G2^2</calculatedColumnFormula>
    </tableColumn>
    <tableColumn id="6" name="% Error" dataDxfId="1" dataCellStyle="Percent">
      <calculatedColumnFormula>G2/E2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048576" totalsRowShown="0" headerRowDxfId="0">
  <autoFilter ref="A1:B1048576"/>
  <tableColumns count="2">
    <tableColumn id="1" name="Date"/>
    <tableColumn id="2" name="Cl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2"/>
  <sheetViews>
    <sheetView tabSelected="1" workbookViewId="0"/>
  </sheetViews>
  <sheetFormatPr defaultRowHeight="14.4" x14ac:dyDescent="0.3"/>
  <cols>
    <col min="1" max="1" width="12.44140625" customWidth="1"/>
  </cols>
  <sheetData>
    <row r="1" spans="1:36" x14ac:dyDescent="0.3">
      <c r="A1" s="9" t="s">
        <v>16</v>
      </c>
      <c r="B1" s="9" t="s">
        <v>1</v>
      </c>
      <c r="C1" s="9" t="s">
        <v>0</v>
      </c>
      <c r="D1" s="9" t="s">
        <v>3</v>
      </c>
      <c r="E1" s="9" t="s">
        <v>4</v>
      </c>
    </row>
    <row r="2" spans="1:36" x14ac:dyDescent="0.3">
      <c r="A2" s="2">
        <v>43098</v>
      </c>
      <c r="B2" s="1" t="s">
        <v>2</v>
      </c>
      <c r="C2" s="1">
        <v>37.74</v>
      </c>
      <c r="D2" s="4">
        <f t="shared" ref="D2:D65" si="0">LN(C2/C3)</f>
        <v>-4.7581374464169233E-3</v>
      </c>
      <c r="E2" s="7">
        <f t="shared" ref="E2:AB2" si="1">$C$2</f>
        <v>37.74</v>
      </c>
      <c r="F2" s="7">
        <f t="shared" si="1"/>
        <v>37.74</v>
      </c>
      <c r="G2" s="7">
        <f t="shared" si="1"/>
        <v>37.74</v>
      </c>
      <c r="H2" s="7">
        <f t="shared" si="1"/>
        <v>37.74</v>
      </c>
      <c r="I2" s="7">
        <f t="shared" si="1"/>
        <v>37.74</v>
      </c>
      <c r="J2" s="7">
        <f t="shared" si="1"/>
        <v>37.74</v>
      </c>
      <c r="K2" s="7">
        <f t="shared" si="1"/>
        <v>37.74</v>
      </c>
      <c r="L2" s="7">
        <f t="shared" si="1"/>
        <v>37.74</v>
      </c>
      <c r="M2" s="7">
        <f t="shared" si="1"/>
        <v>37.74</v>
      </c>
      <c r="N2" s="7">
        <f t="shared" si="1"/>
        <v>37.74</v>
      </c>
      <c r="O2" s="7">
        <f t="shared" si="1"/>
        <v>37.74</v>
      </c>
      <c r="P2" s="7">
        <f t="shared" si="1"/>
        <v>37.74</v>
      </c>
      <c r="Q2" s="7">
        <f t="shared" si="1"/>
        <v>37.74</v>
      </c>
      <c r="R2" s="7">
        <f t="shared" si="1"/>
        <v>37.74</v>
      </c>
      <c r="S2" s="7">
        <f t="shared" si="1"/>
        <v>37.74</v>
      </c>
      <c r="T2" s="7">
        <f t="shared" si="1"/>
        <v>37.74</v>
      </c>
      <c r="U2" s="7">
        <f t="shared" si="1"/>
        <v>37.74</v>
      </c>
      <c r="V2" s="7">
        <f t="shared" si="1"/>
        <v>37.74</v>
      </c>
      <c r="W2" s="7">
        <f t="shared" si="1"/>
        <v>37.74</v>
      </c>
      <c r="X2" s="7">
        <f t="shared" si="1"/>
        <v>37.74</v>
      </c>
      <c r="Y2" s="7">
        <f t="shared" si="1"/>
        <v>37.74</v>
      </c>
      <c r="Z2" s="7">
        <f t="shared" si="1"/>
        <v>37.74</v>
      </c>
      <c r="AA2" s="7">
        <f t="shared" si="1"/>
        <v>37.74</v>
      </c>
      <c r="AB2" s="7">
        <f t="shared" si="1"/>
        <v>37.74</v>
      </c>
      <c r="AC2" s="7"/>
      <c r="AD2" s="7"/>
      <c r="AE2" s="7"/>
      <c r="AF2" s="7"/>
      <c r="AG2" s="7"/>
      <c r="AH2" s="7"/>
      <c r="AI2" s="7"/>
      <c r="AJ2" s="7"/>
    </row>
    <row r="3" spans="1:36" x14ac:dyDescent="0.3">
      <c r="A3" s="2">
        <v>43097</v>
      </c>
      <c r="B3" s="1" t="s">
        <v>2</v>
      </c>
      <c r="C3" s="1">
        <v>37.92</v>
      </c>
      <c r="D3" s="4">
        <f t="shared" si="0"/>
        <v>8.2087049045761838E-3</v>
      </c>
      <c r="E3" s="7">
        <f t="shared" ref="E3:AB3" ca="1" si="2">E2*EXP(SMALL($D$3:$D$251,RANDBETWEEN(1,COUNT($D$3:$D$251)-1)))</f>
        <v>37.218453396059985</v>
      </c>
      <c r="F3" s="7">
        <f t="shared" ca="1" si="2"/>
        <v>37.692927970065483</v>
      </c>
      <c r="G3" s="7">
        <f t="shared" ca="1" si="2"/>
        <v>38.149812438302071</v>
      </c>
      <c r="H3" s="7">
        <f t="shared" ca="1" si="2"/>
        <v>38.655557655954631</v>
      </c>
      <c r="I3" s="7">
        <f t="shared" ca="1" si="2"/>
        <v>37.394158075601375</v>
      </c>
      <c r="J3" s="7">
        <f t="shared" ca="1" si="2"/>
        <v>37.678366902558516</v>
      </c>
      <c r="K3" s="7">
        <f t="shared" ca="1" si="2"/>
        <v>36.486873270614275</v>
      </c>
      <c r="L3" s="7">
        <f t="shared" ca="1" si="2"/>
        <v>37.730171875000003</v>
      </c>
      <c r="M3" s="7">
        <f t="shared" ca="1" si="2"/>
        <v>37.772413398225027</v>
      </c>
      <c r="N3" s="7">
        <f t="shared" ca="1" si="2"/>
        <v>37.983769817968295</v>
      </c>
      <c r="O3" s="7">
        <f t="shared" ca="1" si="2"/>
        <v>37.620601107302932</v>
      </c>
      <c r="P3" s="7">
        <f t="shared" ca="1" si="2"/>
        <v>37.279756097560984</v>
      </c>
      <c r="Q3" s="7">
        <f t="shared" ca="1" si="2"/>
        <v>38.063861625100564</v>
      </c>
      <c r="R3" s="7">
        <f t="shared" ca="1" si="2"/>
        <v>37.599254128929147</v>
      </c>
      <c r="S3" s="7">
        <f t="shared" ca="1" si="2"/>
        <v>37.55311962470681</v>
      </c>
      <c r="T3" s="7">
        <f t="shared" ca="1" si="2"/>
        <v>37.394158075601375</v>
      </c>
      <c r="U3" s="7">
        <f t="shared" ca="1" si="2"/>
        <v>37.343548292967604</v>
      </c>
      <c r="V3" s="7">
        <f t="shared" ca="1" si="2"/>
        <v>38.559321573948438</v>
      </c>
      <c r="W3" s="7">
        <f t="shared" ca="1" si="2"/>
        <v>37.195673076923079</v>
      </c>
      <c r="X3" s="7">
        <f t="shared" ca="1" si="2"/>
        <v>37.841779935275078</v>
      </c>
      <c r="Y3" s="7">
        <f t="shared" ca="1" si="2"/>
        <v>37.86184913413561</v>
      </c>
      <c r="Z3" s="7">
        <f t="shared" ca="1" si="2"/>
        <v>38.32114130434784</v>
      </c>
      <c r="AA3" s="7">
        <f t="shared" ca="1" si="2"/>
        <v>37.779466666666671</v>
      </c>
      <c r="AB3" s="7">
        <f t="shared" ca="1" si="2"/>
        <v>37.941818181818185</v>
      </c>
      <c r="AC3" s="7"/>
      <c r="AD3" s="7"/>
      <c r="AE3" s="7"/>
      <c r="AF3" s="7"/>
      <c r="AG3" s="7"/>
      <c r="AH3" s="7"/>
      <c r="AI3" s="7"/>
      <c r="AJ3" s="7"/>
    </row>
    <row r="4" spans="1:36" x14ac:dyDescent="0.3">
      <c r="A4" s="2">
        <v>43096</v>
      </c>
      <c r="B4" s="1" t="s">
        <v>2</v>
      </c>
      <c r="C4" s="1">
        <v>37.61</v>
      </c>
      <c r="D4" s="4">
        <f t="shared" si="0"/>
        <v>-8.7359920246230533E-3</v>
      </c>
      <c r="E4" s="7">
        <f t="shared" ref="E4:F67" ca="1" si="3">E3*EXP(SMALL($D$3:$D$251,RANDBETWEEN(1,COUNT($D$3:$D$251)-1)))</f>
        <v>36.85896335420248</v>
      </c>
      <c r="F4" s="7">
        <f t="shared" ca="1" si="3"/>
        <v>37.600819267450611</v>
      </c>
      <c r="G4" s="7">
        <f t="shared" ref="G4:G67" ca="1" si="4">G3*EXP(SMALL($D$3:$D$251,RANDBETWEEN(1,COUNT($D$3:$D$251)-1)))</f>
        <v>38.398239869242317</v>
      </c>
      <c r="H4" s="7">
        <f t="shared" ref="H4:H67" ca="1" si="5">H3*EXP(SMALL($D$3:$D$251,RANDBETWEEN(1,COUNT($D$3:$D$251)-1)))</f>
        <v>38.128074505654531</v>
      </c>
      <c r="I4" s="7">
        <f t="shared" ref="I4:I67" ca="1" si="6">I3*EXP(SMALL($D$3:$D$251,RANDBETWEEN(1,COUNT($D$3:$D$251)-1)))</f>
        <v>37.49414245548266</v>
      </c>
      <c r="J4" s="7">
        <f t="shared" ref="J4:J67" ca="1" si="7">J3*EXP(SMALL($D$3:$D$251,RANDBETWEEN(1,COUNT($D$3:$D$251)-1)))</f>
        <v>38.142880251875582</v>
      </c>
      <c r="K4" s="7">
        <f t="shared" ref="K4:K67" ca="1" si="8">K3*EXP(SMALL($D$3:$D$251,RANDBETWEEN(1,COUNT($D$3:$D$251)-1)))</f>
        <v>36.942532006432124</v>
      </c>
      <c r="L4" s="7">
        <f t="shared" ref="L4:L67" ca="1" si="9">L3*EXP(SMALL($D$3:$D$251,RANDBETWEEN(1,COUNT($D$3:$D$251)-1)))</f>
        <v>36.253507342896185</v>
      </c>
      <c r="M4" s="7">
        <f t="shared" ref="M4:M67" ca="1" si="10">M3*EXP(SMALL($D$3:$D$251,RANDBETWEEN(1,COUNT($D$3:$D$251)-1)))</f>
        <v>37.323523847695398</v>
      </c>
      <c r="N4" s="7">
        <f t="shared" ref="N4:N67" ca="1" si="11">N3*EXP(SMALL($D$3:$D$251,RANDBETWEEN(1,COUNT($D$3:$D$251)-1)))</f>
        <v>38.412964957154372</v>
      </c>
      <c r="O4" s="7">
        <f t="shared" ref="O4:O67" ca="1" si="12">O3*EXP(SMALL($D$3:$D$251,RANDBETWEEN(1,COUNT($D$3:$D$251)-1)))</f>
        <v>37.799109297610428</v>
      </c>
      <c r="P4" s="7">
        <f t="shared" ref="P4:P67" ca="1" si="13">P3*EXP(SMALL($D$3:$D$251,RANDBETWEEN(1,COUNT($D$3:$D$251)-1)))</f>
        <v>36.715942315642202</v>
      </c>
      <c r="Q4" s="7">
        <f t="shared" ref="Q4:Q67" ca="1" si="14">Q3*EXP(SMALL($D$3:$D$251,RANDBETWEEN(1,COUNT($D$3:$D$251)-1)))</f>
        <v>37.987406235896628</v>
      </c>
      <c r="R4" s="7">
        <f t="shared" ref="R4:R67" ca="1" si="15">R3*EXP(SMALL($D$3:$D$251,RANDBETWEEN(1,COUNT($D$3:$D$251)-1)))</f>
        <v>37.812058963141133</v>
      </c>
      <c r="S4" s="7">
        <f t="shared" ref="S4:S67" ca="1" si="16">S3*EXP(SMALL($D$3:$D$251,RANDBETWEEN(1,COUNT($D$3:$D$251)-1)))</f>
        <v>37.395333407796279</v>
      </c>
      <c r="T4" s="7">
        <f t="shared" ref="T4:T67" ca="1" si="17">T3*EXP(SMALL($D$3:$D$251,RANDBETWEEN(1,COUNT($D$3:$D$251)-1)))</f>
        <v>37.254701971963009</v>
      </c>
      <c r="U4" s="7">
        <f t="shared" ref="U4:U67" ca="1" si="18">U3*EXP(SMALL($D$3:$D$251,RANDBETWEEN(1,COUNT($D$3:$D$251)-1)))</f>
        <v>37.787212587378406</v>
      </c>
      <c r="V4" s="7">
        <f t="shared" ref="V4:V67" ca="1" si="19">V3*EXP(SMALL($D$3:$D$251,RANDBETWEEN(1,COUNT($D$3:$D$251)-1)))</f>
        <v>38.682873143221215</v>
      </c>
      <c r="W4" s="7">
        <f t="shared" ref="W4:W67" ca="1" si="20">W3*EXP(SMALL($D$3:$D$251,RANDBETWEEN(1,COUNT($D$3:$D$251)-1)))</f>
        <v>36.872147190908727</v>
      </c>
      <c r="X4" s="7">
        <f t="shared" ref="X4:X67" ca="1" si="21">X3*EXP(SMALL($D$3:$D$251,RANDBETWEEN(1,COUNT($D$3:$D$251)-1)))</f>
        <v>38.153690378772431</v>
      </c>
      <c r="Y4" s="7">
        <f t="shared" ref="Y4:Y67" ca="1" si="22">Y3*EXP(SMALL($D$3:$D$251,RANDBETWEEN(1,COUNT($D$3:$D$251)-1)))</f>
        <v>37.963084024868593</v>
      </c>
      <c r="Z4" s="7">
        <f t="shared" ref="Z4:Z67" ca="1" si="23">Z3*EXP(SMALL($D$3:$D$251,RANDBETWEEN(1,COUNT($D$3:$D$251)-1)))</f>
        <v>37.798221507970283</v>
      </c>
      <c r="AA4" s="7">
        <f t="shared" ref="AA4:AA67" ca="1" si="24">AA3*EXP(SMALL($D$3:$D$251,RANDBETWEEN(1,COUNT($D$3:$D$251)-1)))</f>
        <v>37.560800982197676</v>
      </c>
      <c r="AB4" s="7">
        <f t="shared" ref="AB4:AB67" ca="1" si="25">AB3*EXP(SMALL($D$3:$D$251,RANDBETWEEN(1,COUNT($D$3:$D$251)-1)))</f>
        <v>38.267411687266879</v>
      </c>
      <c r="AC4" s="7"/>
      <c r="AD4" s="7"/>
      <c r="AE4" s="7"/>
      <c r="AF4" s="7"/>
      <c r="AG4" s="7"/>
      <c r="AH4" s="7"/>
      <c r="AI4" s="7"/>
      <c r="AJ4" s="7"/>
    </row>
    <row r="5" spans="1:36" x14ac:dyDescent="0.3">
      <c r="A5" s="2">
        <v>43095</v>
      </c>
      <c r="B5" s="1" t="s">
        <v>2</v>
      </c>
      <c r="C5" s="1">
        <v>37.94</v>
      </c>
      <c r="D5" s="4">
        <f t="shared" si="0"/>
        <v>4.7556232295682226E-3</v>
      </c>
      <c r="E5" s="7">
        <f t="shared" ca="1" si="3"/>
        <v>37.420482485496741</v>
      </c>
      <c r="F5" s="7">
        <f t="shared" ca="1" si="3"/>
        <v>38.055881251267209</v>
      </c>
      <c r="G5" s="7">
        <f t="shared" ca="1" si="4"/>
        <v>38.301464691750525</v>
      </c>
      <c r="H5" s="7">
        <f t="shared" ca="1" si="5"/>
        <v>38.015068949917563</v>
      </c>
      <c r="I5" s="7">
        <f t="shared" ca="1" si="6"/>
        <v>38.659926716703545</v>
      </c>
      <c r="J5" s="7">
        <f t="shared" ca="1" si="7"/>
        <v>38.573873249071909</v>
      </c>
      <c r="K5" s="7">
        <f t="shared" ca="1" si="8"/>
        <v>36.10725437949791</v>
      </c>
      <c r="L5" s="7">
        <f t="shared" ca="1" si="9"/>
        <v>36.628508676887563</v>
      </c>
      <c r="M5" s="7">
        <f t="shared" ca="1" si="10"/>
        <v>36.479631923262673</v>
      </c>
      <c r="N5" s="7">
        <f t="shared" ca="1" si="11"/>
        <v>38.402267946584296</v>
      </c>
      <c r="O5" s="7">
        <f t="shared" ca="1" si="12"/>
        <v>37.819646710975064</v>
      </c>
      <c r="P5" s="7">
        <f t="shared" ca="1" si="13"/>
        <v>37.392684377048134</v>
      </c>
      <c r="Q5" s="7">
        <f t="shared" ca="1" si="14"/>
        <v>37.745849602381107</v>
      </c>
      <c r="R5" s="7">
        <f t="shared" ca="1" si="15"/>
        <v>37.681499397000145</v>
      </c>
      <c r="S5" s="7">
        <f t="shared" ca="1" si="16"/>
        <v>37.023143080531675</v>
      </c>
      <c r="T5" s="7">
        <f t="shared" ca="1" si="17"/>
        <v>36.758491525222318</v>
      </c>
      <c r="U5" s="7">
        <f t="shared" ca="1" si="18"/>
        <v>37.387845093449002</v>
      </c>
      <c r="V5" s="7">
        <f t="shared" ca="1" si="19"/>
        <v>38.803870556869072</v>
      </c>
      <c r="W5" s="7">
        <f t="shared" ca="1" si="20"/>
        <v>36.272600082113463</v>
      </c>
      <c r="X5" s="7">
        <f t="shared" ca="1" si="21"/>
        <v>38.021951208805888</v>
      </c>
      <c r="Y5" s="7">
        <f t="shared" ca="1" si="22"/>
        <v>38.54142362053345</v>
      </c>
      <c r="Z5" s="7">
        <f t="shared" ca="1" si="23"/>
        <v>37.73649332913309</v>
      </c>
      <c r="AA5" s="7">
        <f t="shared" ca="1" si="24"/>
        <v>37.144432709932936</v>
      </c>
      <c r="AB5" s="7">
        <f t="shared" ca="1" si="25"/>
        <v>38.516604911730958</v>
      </c>
      <c r="AC5" s="7"/>
      <c r="AD5" s="7"/>
      <c r="AE5" s="7"/>
      <c r="AF5" s="7"/>
      <c r="AG5" s="7"/>
      <c r="AH5" s="7"/>
      <c r="AI5" s="7"/>
      <c r="AJ5" s="7"/>
    </row>
    <row r="6" spans="1:36" x14ac:dyDescent="0.3">
      <c r="A6" s="2">
        <v>43091</v>
      </c>
      <c r="B6" s="1" t="s">
        <v>2</v>
      </c>
      <c r="C6" s="1">
        <v>37.76</v>
      </c>
      <c r="D6" s="4">
        <f t="shared" si="0"/>
        <v>-1.3232766255416419E-3</v>
      </c>
      <c r="E6" s="7">
        <f t="shared" ca="1" si="3"/>
        <v>37.899592423961352</v>
      </c>
      <c r="F6" s="7">
        <f t="shared" ca="1" si="3"/>
        <v>38.810292994133739</v>
      </c>
      <c r="G6" s="7">
        <f t="shared" ca="1" si="4"/>
        <v>38.245337105742685</v>
      </c>
      <c r="H6" s="7">
        <f t="shared" ca="1" si="5"/>
        <v>38.45064693845859</v>
      </c>
      <c r="I6" s="7">
        <f t="shared" ca="1" si="6"/>
        <v>38.580472962441384</v>
      </c>
      <c r="J6" s="7">
        <f t="shared" ca="1" si="7"/>
        <v>38.497615180045734</v>
      </c>
      <c r="K6" s="7">
        <f t="shared" ca="1" si="8"/>
        <v>36.390527879813384</v>
      </c>
      <c r="L6" s="7">
        <f t="shared" ca="1" si="9"/>
        <v>37.49526567450016</v>
      </c>
      <c r="M6" s="7">
        <f t="shared" ca="1" si="10"/>
        <v>37.489374385213992</v>
      </c>
      <c r="N6" s="7">
        <f t="shared" ca="1" si="11"/>
        <v>38.390808003896566</v>
      </c>
      <c r="O6" s="7">
        <f t="shared" ca="1" si="12"/>
        <v>38.47382438381355</v>
      </c>
      <c r="P6" s="7">
        <f t="shared" ca="1" si="13"/>
        <v>37.731654886981723</v>
      </c>
      <c r="Q6" s="7">
        <f t="shared" ca="1" si="14"/>
        <v>37.452896739795463</v>
      </c>
      <c r="R6" s="7">
        <f t="shared" ca="1" si="15"/>
        <v>37.006666118360165</v>
      </c>
      <c r="S6" s="7">
        <f t="shared" ca="1" si="16"/>
        <v>37.002551788495779</v>
      </c>
      <c r="T6" s="7">
        <f t="shared" ca="1" si="17"/>
        <v>37.05030278369194</v>
      </c>
      <c r="U6" s="7">
        <f t="shared" ca="1" si="18"/>
        <v>37.585598984852368</v>
      </c>
      <c r="V6" s="7">
        <f t="shared" ca="1" si="19"/>
        <v>39.111919277881533</v>
      </c>
      <c r="W6" s="7">
        <f t="shared" ca="1" si="20"/>
        <v>36.001989815908495</v>
      </c>
      <c r="X6" s="7">
        <f t="shared" ca="1" si="21"/>
        <v>38.079542773799545</v>
      </c>
      <c r="Y6" s="7">
        <f t="shared" ca="1" si="22"/>
        <v>38.083395107941605</v>
      </c>
      <c r="Z6" s="7">
        <f t="shared" ca="1" si="23"/>
        <v>38.079050076776767</v>
      </c>
      <c r="AA6" s="7">
        <f t="shared" ca="1" si="24"/>
        <v>36.582665539873979</v>
      </c>
      <c r="AB6" s="7">
        <f t="shared" ca="1" si="25"/>
        <v>39.43601236060433</v>
      </c>
      <c r="AC6" s="7"/>
      <c r="AD6" s="7"/>
      <c r="AE6" s="7"/>
      <c r="AF6" s="7"/>
      <c r="AG6" s="7"/>
      <c r="AH6" s="7"/>
      <c r="AI6" s="7"/>
      <c r="AJ6" s="7"/>
    </row>
    <row r="7" spans="1:36" x14ac:dyDescent="0.3">
      <c r="A7" s="2">
        <v>43090</v>
      </c>
      <c r="B7" s="1" t="s">
        <v>2</v>
      </c>
      <c r="C7" s="1">
        <v>37.81</v>
      </c>
      <c r="D7" s="4">
        <f t="shared" si="0"/>
        <v>-3.1687377979659711E-3</v>
      </c>
      <c r="E7" s="7">
        <f t="shared" ca="1" si="3"/>
        <v>37.753787374882251</v>
      </c>
      <c r="F7" s="7">
        <f t="shared" ca="1" si="3"/>
        <v>38.938422056511207</v>
      </c>
      <c r="G7" s="7">
        <f t="shared" ca="1" si="4"/>
        <v>38.716840281044647</v>
      </c>
      <c r="H7" s="7">
        <f t="shared" ca="1" si="5"/>
        <v>38.35668662826415</v>
      </c>
      <c r="I7" s="7">
        <f t="shared" ca="1" si="6"/>
        <v>39.435031577970946</v>
      </c>
      <c r="J7" s="7">
        <f t="shared" ca="1" si="7"/>
        <v>38.91779564071291</v>
      </c>
      <c r="K7" s="7">
        <f t="shared" ca="1" si="8"/>
        <v>37.061271957176828</v>
      </c>
      <c r="L7" s="7">
        <f t="shared" ca="1" si="9"/>
        <v>37.365282086828557</v>
      </c>
      <c r="M7" s="7">
        <f t="shared" ca="1" si="10"/>
        <v>37.886267338475477</v>
      </c>
      <c r="N7" s="7">
        <f t="shared" ca="1" si="11"/>
        <v>38.170677224057705</v>
      </c>
      <c r="O7" s="7">
        <f t="shared" ca="1" si="12"/>
        <v>38.214216931831004</v>
      </c>
      <c r="P7" s="7">
        <f t="shared" ca="1" si="13"/>
        <v>38.165102961501901</v>
      </c>
      <c r="Q7" s="7">
        <f t="shared" ca="1" si="14"/>
        <v>37.712194003294464</v>
      </c>
      <c r="R7" s="7">
        <f t="shared" ca="1" si="15"/>
        <v>37.430689792016551</v>
      </c>
      <c r="S7" s="7">
        <f t="shared" ca="1" si="16"/>
        <v>37.409428732447196</v>
      </c>
      <c r="T7" s="7">
        <f t="shared" ca="1" si="17"/>
        <v>37.344430617380951</v>
      </c>
      <c r="U7" s="7">
        <f t="shared" ca="1" si="18"/>
        <v>38.418121112396349</v>
      </c>
      <c r="V7" s="7">
        <f t="shared" ca="1" si="19"/>
        <v>39.820896666604462</v>
      </c>
      <c r="W7" s="7">
        <f t="shared" ca="1" si="20"/>
        <v>35.722571387486525</v>
      </c>
      <c r="X7" s="7">
        <f t="shared" ca="1" si="21"/>
        <v>38.567090934146933</v>
      </c>
      <c r="Y7" s="7">
        <f t="shared" ca="1" si="22"/>
        <v>38.790401888831624</v>
      </c>
      <c r="Z7" s="7">
        <f t="shared" ca="1" si="23"/>
        <v>38.192956897227788</v>
      </c>
      <c r="AA7" s="7">
        <f t="shared" ca="1" si="24"/>
        <v>36.370926881132277</v>
      </c>
      <c r="AB7" s="7">
        <f t="shared" ca="1" si="25"/>
        <v>39.672794182042956</v>
      </c>
      <c r="AC7" s="7"/>
      <c r="AD7" s="7"/>
      <c r="AE7" s="7"/>
      <c r="AF7" s="7"/>
      <c r="AG7" s="7"/>
      <c r="AH7" s="7"/>
      <c r="AI7" s="7"/>
      <c r="AJ7" s="7"/>
    </row>
    <row r="8" spans="1:36" x14ac:dyDescent="0.3">
      <c r="A8" s="2">
        <v>43089</v>
      </c>
      <c r="B8" s="1" t="s">
        <v>2</v>
      </c>
      <c r="C8" s="1">
        <v>37.93</v>
      </c>
      <c r="D8" s="4">
        <f t="shared" si="0"/>
        <v>3.4332530752656997E-3</v>
      </c>
      <c r="E8" s="7">
        <f t="shared" ca="1" si="3"/>
        <v>39.037580471144572</v>
      </c>
      <c r="F8" s="7">
        <f t="shared" ca="1" si="3"/>
        <v>39.189932709841578</v>
      </c>
      <c r="G8" s="7">
        <f t="shared" ca="1" si="4"/>
        <v>39.043422121693368</v>
      </c>
      <c r="H8" s="7">
        <f t="shared" ca="1" si="5"/>
        <v>38.773195564997522</v>
      </c>
      <c r="I8" s="7">
        <f t="shared" ca="1" si="6"/>
        <v>39.524605755320117</v>
      </c>
      <c r="J8" s="7">
        <f t="shared" ca="1" si="7"/>
        <v>38.508971408712419</v>
      </c>
      <c r="K8" s="7">
        <f t="shared" ca="1" si="8"/>
        <v>36.846763148163966</v>
      </c>
      <c r="L8" s="7">
        <f t="shared" ca="1" si="9"/>
        <v>38.635864312305593</v>
      </c>
      <c r="M8" s="7">
        <f t="shared" ca="1" si="10"/>
        <v>38.066517197950823</v>
      </c>
      <c r="N8" s="7">
        <f t="shared" ca="1" si="11"/>
        <v>37.974874377083339</v>
      </c>
      <c r="O8" s="7">
        <f t="shared" ca="1" si="12"/>
        <v>38.110655368330107</v>
      </c>
      <c r="P8" s="7">
        <f t="shared" ca="1" si="13"/>
        <v>38.381110395600359</v>
      </c>
      <c r="Q8" s="7">
        <f t="shared" ca="1" si="14"/>
        <v>37.56838100181519</v>
      </c>
      <c r="R8" s="7">
        <f t="shared" ca="1" si="15"/>
        <v>37.550625005448588</v>
      </c>
      <c r="S8" s="7">
        <f t="shared" ca="1" si="16"/>
        <v>37.532932954079577</v>
      </c>
      <c r="T8" s="7">
        <f t="shared" ca="1" si="17"/>
        <v>38.235857776193114</v>
      </c>
      <c r="U8" s="7">
        <f t="shared" ca="1" si="18"/>
        <v>38.506413260887925</v>
      </c>
      <c r="V8" s="7">
        <f t="shared" ca="1" si="19"/>
        <v>39.731285647382855</v>
      </c>
      <c r="W8" s="7">
        <f t="shared" ca="1" si="20"/>
        <v>35.228904567371309</v>
      </c>
      <c r="X8" s="7">
        <f t="shared" ca="1" si="21"/>
        <v>37.97582568851854</v>
      </c>
      <c r="Y8" s="7">
        <f t="shared" ca="1" si="22"/>
        <v>38.538069292275061</v>
      </c>
      <c r="Z8" s="7">
        <f t="shared" ca="1" si="23"/>
        <v>38.520705521714589</v>
      </c>
      <c r="AA8" s="7">
        <f t="shared" ca="1" si="24"/>
        <v>36.825137644555724</v>
      </c>
      <c r="AB8" s="7">
        <f t="shared" ca="1" si="25"/>
        <v>39.327722435072104</v>
      </c>
      <c r="AC8" s="7"/>
      <c r="AD8" s="7"/>
      <c r="AE8" s="7"/>
      <c r="AF8" s="7"/>
      <c r="AG8" s="7"/>
      <c r="AH8" s="7"/>
      <c r="AI8" s="7"/>
      <c r="AJ8" s="7"/>
    </row>
    <row r="9" spans="1:36" x14ac:dyDescent="0.3">
      <c r="A9" s="2">
        <v>43088</v>
      </c>
      <c r="B9" s="1" t="s">
        <v>2</v>
      </c>
      <c r="C9" s="1">
        <v>37.799999999999997</v>
      </c>
      <c r="D9" s="4">
        <f t="shared" si="0"/>
        <v>-1.0002715672059632E-2</v>
      </c>
      <c r="E9" s="7">
        <f t="shared" ca="1" si="3"/>
        <v>38.321718303380308</v>
      </c>
      <c r="F9" s="7">
        <f t="shared" ca="1" si="3"/>
        <v>39.842335211144437</v>
      </c>
      <c r="G9" s="7">
        <f t="shared" ca="1" si="4"/>
        <v>39.644634237697716</v>
      </c>
      <c r="H9" s="7">
        <f t="shared" ca="1" si="5"/>
        <v>39.077384266544151</v>
      </c>
      <c r="I9" s="7">
        <f t="shared" ca="1" si="6"/>
        <v>39.748307724146763</v>
      </c>
      <c r="J9" s="7">
        <f t="shared" ca="1" si="7"/>
        <v>38.432991853154292</v>
      </c>
      <c r="K9" s="7">
        <f t="shared" ca="1" si="8"/>
        <v>36.506180704275678</v>
      </c>
      <c r="L9" s="7">
        <f t="shared" ca="1" si="9"/>
        <v>38.624341537383941</v>
      </c>
      <c r="M9" s="7">
        <f t="shared" ca="1" si="10"/>
        <v>38.168299329496143</v>
      </c>
      <c r="N9" s="7">
        <f t="shared" ca="1" si="11"/>
        <v>38.79929498771201</v>
      </c>
      <c r="O9" s="7">
        <f t="shared" ca="1" si="12"/>
        <v>38.09928244819632</v>
      </c>
      <c r="P9" s="7">
        <f t="shared" ca="1" si="13"/>
        <v>38.156846812320559</v>
      </c>
      <c r="Q9" s="7">
        <f t="shared" ca="1" si="14"/>
        <v>37.45593448579659</v>
      </c>
      <c r="R9" s="7">
        <f t="shared" ca="1" si="15"/>
        <v>37.305577421509987</v>
      </c>
      <c r="S9" s="7">
        <f t="shared" ca="1" si="16"/>
        <v>36.754531260269893</v>
      </c>
      <c r="T9" s="7">
        <f t="shared" ca="1" si="17"/>
        <v>37.835974920336284</v>
      </c>
      <c r="U9" s="7">
        <f t="shared" ca="1" si="18"/>
        <v>38.079562705487177</v>
      </c>
      <c r="V9" s="7">
        <f t="shared" ca="1" si="19"/>
        <v>39.315763127539419</v>
      </c>
      <c r="W9" s="7">
        <f t="shared" ca="1" si="20"/>
        <v>35.62697128564669</v>
      </c>
      <c r="X9" s="7">
        <f t="shared" ca="1" si="21"/>
        <v>37.728003333186379</v>
      </c>
      <c r="Y9" s="7">
        <f t="shared" ca="1" si="22"/>
        <v>38.86702849730483</v>
      </c>
      <c r="Z9" s="7">
        <f t="shared" ca="1" si="23"/>
        <v>38.703973820360865</v>
      </c>
      <c r="AA9" s="7">
        <f t="shared" ca="1" si="24"/>
        <v>36.857793693309397</v>
      </c>
      <c r="AB9" s="7">
        <f t="shared" ca="1" si="25"/>
        <v>39.734841714938263</v>
      </c>
      <c r="AC9" s="7"/>
      <c r="AD9" s="7"/>
      <c r="AE9" s="7"/>
      <c r="AF9" s="7"/>
      <c r="AG9" s="7"/>
      <c r="AH9" s="7"/>
      <c r="AI9" s="7"/>
      <c r="AJ9" s="7"/>
    </row>
    <row r="10" spans="1:36" x14ac:dyDescent="0.3">
      <c r="A10" s="2">
        <v>43087</v>
      </c>
      <c r="B10" s="1" t="s">
        <v>2</v>
      </c>
      <c r="C10" s="1">
        <v>38.18</v>
      </c>
      <c r="D10" s="4">
        <f t="shared" si="0"/>
        <v>-4.9640859612593751E-3</v>
      </c>
      <c r="E10" s="7">
        <f t="shared" ca="1" si="3"/>
        <v>38.361772359615877</v>
      </c>
      <c r="F10" s="7">
        <f t="shared" ca="1" si="3"/>
        <v>40.058869641639795</v>
      </c>
      <c r="G10" s="7">
        <f t="shared" ca="1" si="4"/>
        <v>39.25005694565148</v>
      </c>
      <c r="H10" s="7">
        <f t="shared" ca="1" si="5"/>
        <v>39.515194661946403</v>
      </c>
      <c r="I10" s="7">
        <f t="shared" ca="1" si="6"/>
        <v>39.138933452958931</v>
      </c>
      <c r="J10" s="7">
        <f t="shared" ca="1" si="7"/>
        <v>39.176593338783839</v>
      </c>
      <c r="K10" s="7">
        <f t="shared" ca="1" si="8"/>
        <v>36.171645256813818</v>
      </c>
      <c r="L10" s="7">
        <f t="shared" ca="1" si="9"/>
        <v>38.567740802422946</v>
      </c>
      <c r="M10" s="7">
        <f t="shared" ca="1" si="10"/>
        <v>37.640833858021189</v>
      </c>
      <c r="N10" s="7">
        <f t="shared" ca="1" si="11"/>
        <v>38.446774419964484</v>
      </c>
      <c r="O10" s="7">
        <f t="shared" ca="1" si="12"/>
        <v>37.90384583261708</v>
      </c>
      <c r="P10" s="7">
        <f t="shared" ca="1" si="13"/>
        <v>38.65459085899807</v>
      </c>
      <c r="Q10" s="7">
        <f t="shared" ca="1" si="14"/>
        <v>37.093882394984846</v>
      </c>
      <c r="R10" s="7">
        <f t="shared" ca="1" si="15"/>
        <v>37.214415271959737</v>
      </c>
      <c r="S10" s="7">
        <f t="shared" ca="1" si="16"/>
        <v>36.359078264847376</v>
      </c>
      <c r="T10" s="7">
        <f t="shared" ca="1" si="17"/>
        <v>37.868498681012788</v>
      </c>
      <c r="U10" s="7">
        <f t="shared" ca="1" si="18"/>
        <v>38.378309625003467</v>
      </c>
      <c r="V10" s="7">
        <f t="shared" ca="1" si="19"/>
        <v>39.216675513944388</v>
      </c>
      <c r="W10" s="7">
        <f t="shared" ca="1" si="20"/>
        <v>35.568213224153041</v>
      </c>
      <c r="X10" s="7">
        <f t="shared" ca="1" si="21"/>
        <v>37.482581667506281</v>
      </c>
      <c r="Y10" s="7">
        <f t="shared" ca="1" si="22"/>
        <v>39.198795683132836</v>
      </c>
      <c r="Z10" s="7">
        <f t="shared" ca="1" si="23"/>
        <v>40.020077391510249</v>
      </c>
      <c r="AA10" s="7">
        <f t="shared" ca="1" si="24"/>
        <v>36.891443535390934</v>
      </c>
      <c r="AB10" s="7">
        <f t="shared" ca="1" si="25"/>
        <v>39.935017239950547</v>
      </c>
      <c r="AC10" s="7"/>
      <c r="AD10" s="7"/>
      <c r="AE10" s="7"/>
      <c r="AF10" s="7"/>
      <c r="AG10" s="7"/>
      <c r="AH10" s="7"/>
      <c r="AI10" s="7"/>
      <c r="AJ10" s="7"/>
    </row>
    <row r="11" spans="1:36" x14ac:dyDescent="0.3">
      <c r="A11" s="2">
        <v>43084</v>
      </c>
      <c r="B11" s="1" t="s">
        <v>2</v>
      </c>
      <c r="C11" s="1">
        <v>38.369999999999997</v>
      </c>
      <c r="D11" s="4">
        <f t="shared" si="0"/>
        <v>2.0271853863012029E-2</v>
      </c>
      <c r="E11" s="7">
        <f t="shared" ca="1" si="3"/>
        <v>39.554533348948468</v>
      </c>
      <c r="F11" s="7">
        <f t="shared" ca="1" si="3"/>
        <v>39.513472416732782</v>
      </c>
      <c r="G11" s="7">
        <f t="shared" ca="1" si="4"/>
        <v>39.564162102935789</v>
      </c>
      <c r="H11" s="7">
        <f t="shared" ca="1" si="5"/>
        <v>39.752451909991706</v>
      </c>
      <c r="I11" s="7">
        <f t="shared" ca="1" si="6"/>
        <v>39.324646067207851</v>
      </c>
      <c r="J11" s="7">
        <f t="shared" ca="1" si="7"/>
        <v>39.052649463206357</v>
      </c>
      <c r="K11" s="7">
        <f t="shared" ca="1" si="8"/>
        <v>36.268360885842732</v>
      </c>
      <c r="L11" s="7">
        <f t="shared" ca="1" si="9"/>
        <v>38.511223011094664</v>
      </c>
      <c r="M11" s="7">
        <f t="shared" ca="1" si="10"/>
        <v>37.866837063413087</v>
      </c>
      <c r="N11" s="7">
        <f t="shared" ca="1" si="11"/>
        <v>38.754451174242291</v>
      </c>
      <c r="O11" s="7">
        <f t="shared" ca="1" si="12"/>
        <v>37.453394331417861</v>
      </c>
      <c r="P11" s="7">
        <f t="shared" ca="1" si="13"/>
        <v>38.859044893293593</v>
      </c>
      <c r="Q11" s="7">
        <f t="shared" ca="1" si="14"/>
        <v>36.906428173607097</v>
      </c>
      <c r="R11" s="7">
        <f t="shared" ca="1" si="15"/>
        <v>37.52832395226423</v>
      </c>
      <c r="S11" s="7">
        <f t="shared" ca="1" si="16"/>
        <v>36.414486796186672</v>
      </c>
      <c r="T11" s="7">
        <f t="shared" ca="1" si="17"/>
        <v>38.826012369524371</v>
      </c>
      <c r="U11" s="7">
        <f t="shared" ca="1" si="18"/>
        <v>39.211488667065957</v>
      </c>
      <c r="V11" s="7">
        <f t="shared" ca="1" si="19"/>
        <v>39.152630861499183</v>
      </c>
      <c r="W11" s="7">
        <f t="shared" ca="1" si="20"/>
        <v>35.510126866138634</v>
      </c>
      <c r="X11" s="7">
        <f t="shared" ca="1" si="21"/>
        <v>37.88959884257298</v>
      </c>
      <c r="Y11" s="7">
        <f t="shared" ca="1" si="22"/>
        <v>40.126374546800314</v>
      </c>
      <c r="Z11" s="7">
        <f t="shared" ca="1" si="23"/>
        <v>41.031994241989388</v>
      </c>
      <c r="AA11" s="7">
        <f t="shared" ca="1" si="24"/>
        <v>37.404989198241537</v>
      </c>
      <c r="AB11" s="7">
        <f t="shared" ca="1" si="25"/>
        <v>39.750654503269573</v>
      </c>
      <c r="AC11" s="7"/>
      <c r="AD11" s="7"/>
      <c r="AE11" s="7"/>
      <c r="AF11" s="7"/>
      <c r="AG11" s="7"/>
      <c r="AH11" s="7"/>
      <c r="AI11" s="7"/>
      <c r="AJ11" s="7"/>
    </row>
    <row r="12" spans="1:36" x14ac:dyDescent="0.3">
      <c r="A12" s="2">
        <v>43083</v>
      </c>
      <c r="B12" s="1" t="s">
        <v>2</v>
      </c>
      <c r="C12" s="1">
        <v>37.6</v>
      </c>
      <c r="D12" s="4">
        <f t="shared" si="0"/>
        <v>5.3333459753626029E-3</v>
      </c>
      <c r="E12" s="7">
        <f t="shared" ca="1" si="3"/>
        <v>40.070509776203693</v>
      </c>
      <c r="F12" s="7">
        <f t="shared" ca="1" si="3"/>
        <v>39.573688010174919</v>
      </c>
      <c r="G12" s="7">
        <f t="shared" ca="1" si="4"/>
        <v>40.168979118065756</v>
      </c>
      <c r="H12" s="7">
        <f t="shared" ca="1" si="5"/>
        <v>39.686889867259445</v>
      </c>
      <c r="I12" s="7">
        <f t="shared" ca="1" si="6"/>
        <v>39.219218061665742</v>
      </c>
      <c r="J12" s="7">
        <f t="shared" ca="1" si="7"/>
        <v>39.406667815280755</v>
      </c>
      <c r="K12" s="7">
        <f t="shared" ca="1" si="8"/>
        <v>36.008944824485951</v>
      </c>
      <c r="L12" s="7">
        <f t="shared" ca="1" si="9"/>
        <v>38.784029785671478</v>
      </c>
      <c r="M12" s="7">
        <f t="shared" ca="1" si="10"/>
        <v>37.816761901996244</v>
      </c>
      <c r="N12" s="7">
        <f t="shared" ca="1" si="11"/>
        <v>38.639589137567</v>
      </c>
      <c r="O12" s="7">
        <f t="shared" ca="1" si="12"/>
        <v>37.506595175638616</v>
      </c>
      <c r="P12" s="7">
        <f t="shared" ca="1" si="13"/>
        <v>39.298130146325157</v>
      </c>
      <c r="Q12" s="7">
        <f t="shared" ca="1" si="14"/>
        <v>37.330396331833484</v>
      </c>
      <c r="R12" s="7">
        <f t="shared" ca="1" si="15"/>
        <v>38.695170999519497</v>
      </c>
      <c r="S12" s="7">
        <f t="shared" ca="1" si="16"/>
        <v>36.800000116775458</v>
      </c>
      <c r="T12" s="7">
        <f t="shared" ca="1" si="17"/>
        <v>38.676238434567743</v>
      </c>
      <c r="U12" s="7">
        <f t="shared" ca="1" si="18"/>
        <v>39.303606494788113</v>
      </c>
      <c r="V12" s="7">
        <f t="shared" ca="1" si="19"/>
        <v>39.338408469382934</v>
      </c>
      <c r="W12" s="7">
        <f t="shared" ca="1" si="20"/>
        <v>35.464260001160412</v>
      </c>
      <c r="X12" s="7">
        <f t="shared" ca="1" si="21"/>
        <v>37.612303769076398</v>
      </c>
      <c r="Y12" s="7">
        <f t="shared" ca="1" si="22"/>
        <v>40.464846001674431</v>
      </c>
      <c r="Z12" s="7">
        <f t="shared" ca="1" si="23"/>
        <v>41.254994210695855</v>
      </c>
      <c r="AA12" s="7">
        <f t="shared" ca="1" si="24"/>
        <v>37.362984718513026</v>
      </c>
      <c r="AB12" s="7">
        <f t="shared" ca="1" si="25"/>
        <v>39.818817957690719</v>
      </c>
      <c r="AC12" s="7"/>
      <c r="AD12" s="7"/>
      <c r="AE12" s="7"/>
      <c r="AF12" s="7"/>
      <c r="AG12" s="7"/>
      <c r="AH12" s="7"/>
      <c r="AI12" s="7"/>
      <c r="AJ12" s="7"/>
    </row>
    <row r="13" spans="1:36" x14ac:dyDescent="0.3">
      <c r="A13" s="2">
        <v>43082</v>
      </c>
      <c r="B13" s="1" t="s">
        <v>2</v>
      </c>
      <c r="C13" s="1">
        <v>37.4</v>
      </c>
      <c r="D13" s="4">
        <f t="shared" si="0"/>
        <v>-1.0689471889050444E-3</v>
      </c>
      <c r="E13" s="7">
        <f t="shared" ca="1" si="3"/>
        <v>40.737571416753816</v>
      </c>
      <c r="F13" s="7">
        <f t="shared" ca="1" si="3"/>
        <v>39.563382362255602</v>
      </c>
      <c r="G13" s="7">
        <f t="shared" ca="1" si="4"/>
        <v>40.340935364290345</v>
      </c>
      <c r="H13" s="7">
        <f t="shared" ca="1" si="5"/>
        <v>40.298010453983558</v>
      </c>
      <c r="I13" s="7">
        <f t="shared" ca="1" si="6"/>
        <v>39.550037527572755</v>
      </c>
      <c r="J13" s="7">
        <f t="shared" ca="1" si="7"/>
        <v>39.21554200136184</v>
      </c>
      <c r="K13" s="7">
        <f t="shared" ca="1" si="8"/>
        <v>35.52932712115642</v>
      </c>
      <c r="L13" s="7">
        <f t="shared" ca="1" si="9"/>
        <v>38.873162861881006</v>
      </c>
      <c r="M13" s="7">
        <f t="shared" ca="1" si="10"/>
        <v>37.229612637272901</v>
      </c>
      <c r="N13" s="7">
        <f t="shared" ca="1" si="11"/>
        <v>38.44432367521901</v>
      </c>
      <c r="O13" s="7">
        <f t="shared" ca="1" si="12"/>
        <v>37.766264208978676</v>
      </c>
      <c r="P13" s="7">
        <f t="shared" ca="1" si="13"/>
        <v>39.633577196203255</v>
      </c>
      <c r="Q13" s="7">
        <f t="shared" ca="1" si="14"/>
        <v>35.9989690646619</v>
      </c>
      <c r="R13" s="7">
        <f t="shared" ca="1" si="15"/>
        <v>38.896760845831146</v>
      </c>
      <c r="S13" s="7">
        <f t="shared" ca="1" si="16"/>
        <v>37.180952498936684</v>
      </c>
      <c r="T13" s="7">
        <f t="shared" ca="1" si="17"/>
        <v>39.22875612649014</v>
      </c>
      <c r="U13" s="7">
        <f t="shared" ca="1" si="18"/>
        <v>39.747715042751814</v>
      </c>
      <c r="V13" s="7">
        <f t="shared" ca="1" si="19"/>
        <v>38.958327228132852</v>
      </c>
      <c r="W13" s="7">
        <f t="shared" ca="1" si="20"/>
        <v>35.42443489167006</v>
      </c>
      <c r="X13" s="7">
        <f t="shared" ca="1" si="21"/>
        <v>37.210140670770315</v>
      </c>
      <c r="Y13" s="7">
        <f t="shared" ca="1" si="22"/>
        <v>39.188208606692029</v>
      </c>
      <c r="Z13" s="7">
        <f t="shared" ca="1" si="23"/>
        <v>40.435122493951035</v>
      </c>
      <c r="AA13" s="7">
        <f t="shared" ca="1" si="24"/>
        <v>37.128254139838951</v>
      </c>
      <c r="AB13" s="7">
        <f t="shared" ca="1" si="25"/>
        <v>38.883548745401548</v>
      </c>
      <c r="AC13" s="7"/>
      <c r="AD13" s="7"/>
      <c r="AE13" s="7"/>
      <c r="AF13" s="7"/>
      <c r="AG13" s="7"/>
      <c r="AH13" s="7"/>
      <c r="AI13" s="7"/>
      <c r="AJ13" s="7"/>
    </row>
    <row r="14" spans="1:36" x14ac:dyDescent="0.3">
      <c r="A14" s="2">
        <v>43081</v>
      </c>
      <c r="B14" s="1" t="s">
        <v>2</v>
      </c>
      <c r="C14" s="1">
        <v>37.44</v>
      </c>
      <c r="D14" s="4">
        <f t="shared" si="0"/>
        <v>-2.1344725286327922E-3</v>
      </c>
      <c r="E14" s="7">
        <f t="shared" ca="1" si="3"/>
        <v>40.883366482963488</v>
      </c>
      <c r="F14" s="7">
        <f t="shared" ca="1" si="3"/>
        <v>39.598466650486984</v>
      </c>
      <c r="G14" s="7">
        <f t="shared" ca="1" si="4"/>
        <v>40.519382439036548</v>
      </c>
      <c r="H14" s="7">
        <f t="shared" ca="1" si="5"/>
        <v>39.987684740916578</v>
      </c>
      <c r="I14" s="7">
        <f t="shared" ca="1" si="6"/>
        <v>40.266956636833896</v>
      </c>
      <c r="J14" s="7">
        <f t="shared" ca="1" si="7"/>
        <v>38.577890911908803</v>
      </c>
      <c r="K14" s="7">
        <f t="shared" ca="1" si="8"/>
        <v>36.143888455143994</v>
      </c>
      <c r="L14" s="7">
        <f t="shared" ca="1" si="9"/>
        <v>38.863039642385722</v>
      </c>
      <c r="M14" s="7">
        <f t="shared" ca="1" si="10"/>
        <v>38.387172021793148</v>
      </c>
      <c r="N14" s="7">
        <f t="shared" ca="1" si="11"/>
        <v>38.716656546590094</v>
      </c>
      <c r="O14" s="7">
        <f t="shared" ca="1" si="12"/>
        <v>37.305700011308211</v>
      </c>
      <c r="P14" s="7">
        <f t="shared" ca="1" si="13"/>
        <v>39.960067387875426</v>
      </c>
      <c r="Q14" s="7">
        <f t="shared" ca="1" si="14"/>
        <v>34.726957230432241</v>
      </c>
      <c r="R14" s="7">
        <f t="shared" ca="1" si="15"/>
        <v>38.809229457148547</v>
      </c>
      <c r="S14" s="7">
        <f t="shared" ca="1" si="16"/>
        <v>37.069665601304429</v>
      </c>
      <c r="T14" s="7">
        <f t="shared" ca="1" si="17"/>
        <v>37.829621890149504</v>
      </c>
      <c r="U14" s="7">
        <f t="shared" ca="1" si="18"/>
        <v>39.95774259912038</v>
      </c>
      <c r="V14" s="7">
        <f t="shared" ca="1" si="19"/>
        <v>39.074864252446744</v>
      </c>
      <c r="W14" s="7">
        <f t="shared" ca="1" si="20"/>
        <v>35.58267388016769</v>
      </c>
      <c r="X14" s="7">
        <f t="shared" ca="1" si="21"/>
        <v>37.320458312841971</v>
      </c>
      <c r="Y14" s="7">
        <f t="shared" ca="1" si="22"/>
        <v>39.427088269030897</v>
      </c>
      <c r="Z14" s="7">
        <f t="shared" ca="1" si="23"/>
        <v>40.327696557463383</v>
      </c>
      <c r="AA14" s="7">
        <f t="shared" ca="1" si="24"/>
        <v>37.544227110667372</v>
      </c>
      <c r="AB14" s="7">
        <f t="shared" ca="1" si="25"/>
        <v>38.951626157853369</v>
      </c>
      <c r="AC14" s="7"/>
      <c r="AD14" s="7"/>
      <c r="AE14" s="7"/>
      <c r="AF14" s="7"/>
      <c r="AG14" s="7"/>
      <c r="AH14" s="7"/>
      <c r="AI14" s="7"/>
      <c r="AJ14" s="7"/>
    </row>
    <row r="15" spans="1:36" x14ac:dyDescent="0.3">
      <c r="A15" s="2">
        <v>43080</v>
      </c>
      <c r="B15" s="1" t="s">
        <v>2</v>
      </c>
      <c r="C15" s="1">
        <v>37.520000000000003</v>
      </c>
      <c r="D15" s="4">
        <f t="shared" si="0"/>
        <v>-3.4588301078785672E-3</v>
      </c>
      <c r="E15" s="7">
        <f t="shared" ca="1" si="3"/>
        <v>40.954945181212032</v>
      </c>
      <c r="F15" s="7">
        <f t="shared" ca="1" si="3"/>
        <v>40.143195697616093</v>
      </c>
      <c r="G15" s="7">
        <f t="shared" ca="1" si="4"/>
        <v>40.843645586264586</v>
      </c>
      <c r="H15" s="7">
        <f t="shared" ca="1" si="5"/>
        <v>40.155043912544294</v>
      </c>
      <c r="I15" s="7">
        <f t="shared" ca="1" si="6"/>
        <v>40.116786846499409</v>
      </c>
      <c r="J15" s="7">
        <f t="shared" ca="1" si="7"/>
        <v>38.430776631517247</v>
      </c>
      <c r="K15" s="7">
        <f t="shared" ca="1" si="8"/>
        <v>36.448767095399717</v>
      </c>
      <c r="L15" s="7">
        <f t="shared" ca="1" si="9"/>
        <v>38.761833809983678</v>
      </c>
      <c r="M15" s="7">
        <f t="shared" ca="1" si="10"/>
        <v>38.569101747014926</v>
      </c>
      <c r="N15" s="7">
        <f t="shared" ca="1" si="11"/>
        <v>37.84126562867921</v>
      </c>
      <c r="O15" s="7">
        <f t="shared" ca="1" si="12"/>
        <v>38.027490655576834</v>
      </c>
      <c r="P15" s="7">
        <f t="shared" ca="1" si="13"/>
        <v>39.649929551432216</v>
      </c>
      <c r="Q15" s="7">
        <f t="shared" ca="1" si="14"/>
        <v>35.228429537008878</v>
      </c>
      <c r="R15" s="7">
        <f t="shared" ca="1" si="15"/>
        <v>39.293890455676781</v>
      </c>
      <c r="S15" s="7">
        <f t="shared" ca="1" si="16"/>
        <v>37.360489539896896</v>
      </c>
      <c r="T15" s="7">
        <f t="shared" ca="1" si="17"/>
        <v>37.787140562928677</v>
      </c>
      <c r="U15" s="7">
        <f t="shared" ca="1" si="18"/>
        <v>41.316479765847816</v>
      </c>
      <c r="V15" s="7">
        <f t="shared" ca="1" si="19"/>
        <v>38.957908657557653</v>
      </c>
      <c r="W15" s="7">
        <f t="shared" ca="1" si="20"/>
        <v>35.58267388016769</v>
      </c>
      <c r="X15" s="7">
        <f t="shared" ca="1" si="21"/>
        <v>37.658774082250176</v>
      </c>
      <c r="Y15" s="7">
        <f t="shared" ca="1" si="22"/>
        <v>39.562684075247148</v>
      </c>
      <c r="Z15" s="7">
        <f t="shared" ca="1" si="23"/>
        <v>40.229149376084841</v>
      </c>
      <c r="AA15" s="7">
        <f t="shared" ca="1" si="24"/>
        <v>37.533772020967938</v>
      </c>
      <c r="AB15" s="7">
        <f t="shared" ca="1" si="25"/>
        <v>38.901314060000281</v>
      </c>
      <c r="AC15" s="7"/>
      <c r="AD15" s="7"/>
      <c r="AE15" s="7"/>
      <c r="AF15" s="7"/>
      <c r="AG15" s="7"/>
      <c r="AH15" s="7"/>
      <c r="AI15" s="7"/>
      <c r="AJ15" s="7"/>
    </row>
    <row r="16" spans="1:36" x14ac:dyDescent="0.3">
      <c r="A16" s="2">
        <v>43077</v>
      </c>
      <c r="B16" s="1" t="s">
        <v>2</v>
      </c>
      <c r="C16" s="1">
        <v>37.65</v>
      </c>
      <c r="D16" s="4">
        <f t="shared" si="0"/>
        <v>2.1477335610556876E-2</v>
      </c>
      <c r="E16" s="7">
        <f t="shared" ca="1" si="3"/>
        <v>39.494244623546535</v>
      </c>
      <c r="F16" s="7">
        <f t="shared" ca="1" si="3"/>
        <v>40.334556270327191</v>
      </c>
      <c r="G16" s="7">
        <f t="shared" ca="1" si="4"/>
        <v>41.876386547742754</v>
      </c>
      <c r="H16" s="7">
        <f t="shared" ca="1" si="5"/>
        <v>40.034855214811451</v>
      </c>
      <c r="I16" s="7">
        <f t="shared" ca="1" si="6"/>
        <v>39.814922077804944</v>
      </c>
      <c r="J16" s="7">
        <f t="shared" ca="1" si="7"/>
        <v>38.612913013657149</v>
      </c>
      <c r="K16" s="7">
        <f t="shared" ca="1" si="8"/>
        <v>36.237803434231921</v>
      </c>
      <c r="L16" s="7">
        <f t="shared" ca="1" si="9"/>
        <v>39.016085552327034</v>
      </c>
      <c r="M16" s="7">
        <f t="shared" ca="1" si="10"/>
        <v>38.751893698422585</v>
      </c>
      <c r="N16" s="7">
        <f t="shared" ca="1" si="11"/>
        <v>37.55652336006694</v>
      </c>
      <c r="O16" s="7">
        <f t="shared" ca="1" si="12"/>
        <v>37.996724077376527</v>
      </c>
      <c r="P16" s="7">
        <f t="shared" ca="1" si="13"/>
        <v>39.607568515586671</v>
      </c>
      <c r="Q16" s="7">
        <f t="shared" ca="1" si="14"/>
        <v>35.17534269322195</v>
      </c>
      <c r="R16" s="7">
        <f t="shared" ca="1" si="15"/>
        <v>40.225664457121852</v>
      </c>
      <c r="S16" s="7">
        <f t="shared" ca="1" si="16"/>
        <v>36.968024519927148</v>
      </c>
      <c r="T16" s="7">
        <f t="shared" ca="1" si="17"/>
        <v>37.26494250163563</v>
      </c>
      <c r="U16" s="7">
        <f t="shared" ca="1" si="18"/>
        <v>40.871943401936143</v>
      </c>
      <c r="V16" s="7">
        <f t="shared" ca="1" si="19"/>
        <v>38.880891375203333</v>
      </c>
      <c r="W16" s="7">
        <f t="shared" ca="1" si="20"/>
        <v>35.283424060413324</v>
      </c>
      <c r="X16" s="7">
        <f t="shared" ca="1" si="21"/>
        <v>37.342064287077505</v>
      </c>
      <c r="Y16" s="7">
        <f t="shared" ca="1" si="22"/>
        <v>39.396454310225103</v>
      </c>
      <c r="Z16" s="7">
        <f t="shared" ca="1" si="23"/>
        <v>38.794335077883488</v>
      </c>
      <c r="AA16" s="7">
        <f t="shared" ca="1" si="24"/>
        <v>37.522571253429604</v>
      </c>
      <c r="AB16" s="7">
        <f t="shared" ca="1" si="25"/>
        <v>38.426907790975896</v>
      </c>
      <c r="AC16" s="7"/>
      <c r="AD16" s="7"/>
      <c r="AE16" s="7"/>
      <c r="AF16" s="7"/>
      <c r="AG16" s="7"/>
      <c r="AH16" s="7"/>
      <c r="AI16" s="7"/>
      <c r="AJ16" s="7"/>
    </row>
    <row r="17" spans="1:36" x14ac:dyDescent="0.3">
      <c r="A17" s="2">
        <v>43076</v>
      </c>
      <c r="B17" s="1" t="s">
        <v>2</v>
      </c>
      <c r="C17" s="1">
        <v>36.85</v>
      </c>
      <c r="D17" s="4">
        <f t="shared" si="0"/>
        <v>5.4288817837176131E-4</v>
      </c>
      <c r="E17" s="7">
        <f t="shared" ca="1" si="3"/>
        <v>39.199599408509634</v>
      </c>
      <c r="F17" s="7">
        <f t="shared" ca="1" si="3"/>
        <v>40.592089162293405</v>
      </c>
      <c r="G17" s="7">
        <f t="shared" ca="1" si="4"/>
        <v>42.336855768343135</v>
      </c>
      <c r="H17" s="7">
        <f t="shared" ca="1" si="5"/>
        <v>39.882184895717124</v>
      </c>
      <c r="I17" s="7">
        <f t="shared" ca="1" si="6"/>
        <v>39.964170632306519</v>
      </c>
      <c r="J17" s="7">
        <f t="shared" ca="1" si="7"/>
        <v>38.667760901460632</v>
      </c>
      <c r="K17" s="7">
        <f t="shared" ca="1" si="8"/>
        <v>36.292692563941458</v>
      </c>
      <c r="L17" s="7">
        <f t="shared" ca="1" si="9"/>
        <v>38.907526605325579</v>
      </c>
      <c r="M17" s="7">
        <f t="shared" ca="1" si="10"/>
        <v>38.672250933922008</v>
      </c>
      <c r="N17" s="7">
        <f t="shared" ca="1" si="11"/>
        <v>38.445240389621553</v>
      </c>
      <c r="O17" s="7">
        <f t="shared" ca="1" si="12"/>
        <v>38.433217174187284</v>
      </c>
      <c r="P17" s="7">
        <f t="shared" ca="1" si="13"/>
        <v>40.29267240342385</v>
      </c>
      <c r="Q17" s="7">
        <f t="shared" ca="1" si="14"/>
        <v>34.603385901462246</v>
      </c>
      <c r="R17" s="7">
        <f t="shared" ca="1" si="15"/>
        <v>39.913465270290459</v>
      </c>
      <c r="S17" s="7">
        <f t="shared" ca="1" si="16"/>
        <v>36.408925322494092</v>
      </c>
      <c r="T17" s="7">
        <f t="shared" ca="1" si="17"/>
        <v>37.775117309693734</v>
      </c>
      <c r="U17" s="7">
        <f t="shared" ca="1" si="18"/>
        <v>41.052739376878357</v>
      </c>
      <c r="V17" s="7">
        <f t="shared" ca="1" si="19"/>
        <v>38.292862248798698</v>
      </c>
      <c r="W17" s="7">
        <f t="shared" ca="1" si="20"/>
        <v>34.036695775601245</v>
      </c>
      <c r="X17" s="7">
        <f t="shared" ca="1" si="21"/>
        <v>37.199662751221823</v>
      </c>
      <c r="Y17" s="7">
        <f t="shared" ca="1" si="22"/>
        <v>39.728768788118217</v>
      </c>
      <c r="Z17" s="7">
        <f t="shared" ca="1" si="23"/>
        <v>38.631333669993225</v>
      </c>
      <c r="AA17" s="7">
        <f t="shared" ca="1" si="24"/>
        <v>38.100364470194378</v>
      </c>
      <c r="AB17" s="7">
        <f t="shared" ca="1" si="25"/>
        <v>38.41544049530566</v>
      </c>
      <c r="AC17" s="7"/>
      <c r="AD17" s="7"/>
      <c r="AE17" s="7"/>
      <c r="AF17" s="7"/>
      <c r="AG17" s="7"/>
      <c r="AH17" s="7"/>
      <c r="AI17" s="7"/>
      <c r="AJ17" s="7"/>
    </row>
    <row r="18" spans="1:36" x14ac:dyDescent="0.3">
      <c r="A18" s="2">
        <v>43075</v>
      </c>
      <c r="B18" s="1" t="s">
        <v>2</v>
      </c>
      <c r="C18" s="1">
        <v>36.83</v>
      </c>
      <c r="D18" s="4">
        <f t="shared" si="0"/>
        <v>5.4318306604413721E-4</v>
      </c>
      <c r="E18" s="7">
        <f t="shared" ca="1" si="3"/>
        <v>40.150566375886839</v>
      </c>
      <c r="F18" s="7">
        <f t="shared" ca="1" si="3"/>
        <v>40.410170627057553</v>
      </c>
      <c r="G18" s="7">
        <f t="shared" ca="1" si="4"/>
        <v>42.518040600447321</v>
      </c>
      <c r="H18" s="7">
        <f t="shared" ca="1" si="5"/>
        <v>39.744477484390615</v>
      </c>
      <c r="I18" s="7">
        <f t="shared" ca="1" si="6"/>
        <v>40.08265320162851</v>
      </c>
      <c r="J18" s="7">
        <f t="shared" ca="1" si="7"/>
        <v>38.792605447957868</v>
      </c>
      <c r="K18" s="7">
        <f t="shared" ca="1" si="8"/>
        <v>36.273951178677358</v>
      </c>
      <c r="L18" s="7">
        <f t="shared" ca="1" si="9"/>
        <v>38.948214214847489</v>
      </c>
      <c r="M18" s="7">
        <f t="shared" ca="1" si="10"/>
        <v>38.899534218870116</v>
      </c>
      <c r="N18" s="7">
        <f t="shared" ca="1" si="11"/>
        <v>38.535865628884672</v>
      </c>
      <c r="O18" s="7">
        <f t="shared" ca="1" si="12"/>
        <v>38.72564382659958</v>
      </c>
      <c r="P18" s="7">
        <f t="shared" ca="1" si="13"/>
        <v>40.335800765643192</v>
      </c>
      <c r="Q18" s="7">
        <f t="shared" ca="1" si="14"/>
        <v>34.751516834259597</v>
      </c>
      <c r="R18" s="7">
        <f t="shared" ca="1" si="15"/>
        <v>40.00412617947908</v>
      </c>
      <c r="S18" s="7">
        <f t="shared" ca="1" si="16"/>
        <v>36.592345601196833</v>
      </c>
      <c r="T18" s="7">
        <f t="shared" ca="1" si="17"/>
        <v>37.700438329839308</v>
      </c>
      <c r="U18" s="7">
        <f t="shared" ca="1" si="18"/>
        <v>40.331310484062918</v>
      </c>
      <c r="V18" s="7">
        <f t="shared" ca="1" si="19"/>
        <v>38.436405273376089</v>
      </c>
      <c r="W18" s="7">
        <f t="shared" ca="1" si="20"/>
        <v>34.77561997154374</v>
      </c>
      <c r="X18" s="7">
        <f t="shared" ca="1" si="21"/>
        <v>36.982302451339891</v>
      </c>
      <c r="Y18" s="7">
        <f t="shared" ca="1" si="22"/>
        <v>38.795614661615438</v>
      </c>
      <c r="Z18" s="7">
        <f t="shared" ca="1" si="23"/>
        <v>38.225518667915672</v>
      </c>
      <c r="AA18" s="7">
        <f t="shared" ca="1" si="24"/>
        <v>38.270556687899237</v>
      </c>
      <c r="AB18" s="7">
        <f t="shared" ca="1" si="25"/>
        <v>38.063408967284531</v>
      </c>
      <c r="AC18" s="7"/>
      <c r="AD18" s="7"/>
      <c r="AE18" s="7"/>
      <c r="AF18" s="7"/>
      <c r="AG18" s="7"/>
      <c r="AH18" s="7"/>
      <c r="AI18" s="7"/>
      <c r="AJ18" s="7"/>
    </row>
    <row r="19" spans="1:36" x14ac:dyDescent="0.3">
      <c r="A19" s="2">
        <v>43074</v>
      </c>
      <c r="B19" s="1" t="s">
        <v>2</v>
      </c>
      <c r="C19" s="1">
        <v>36.81</v>
      </c>
      <c r="D19" s="4">
        <f t="shared" si="0"/>
        <v>3.0618858605336259E-2</v>
      </c>
      <c r="E19" s="7">
        <f t="shared" ca="1" si="3"/>
        <v>39.863382132207875</v>
      </c>
      <c r="F19" s="7">
        <f t="shared" ca="1" si="3"/>
        <v>40.290401300954834</v>
      </c>
      <c r="G19" s="7">
        <f t="shared" ca="1" si="4"/>
        <v>42.063423753610138</v>
      </c>
      <c r="H19" s="7">
        <f t="shared" ca="1" si="5"/>
        <v>39.135161933930618</v>
      </c>
      <c r="I19" s="7">
        <f t="shared" ca="1" si="6"/>
        <v>39.711885349086188</v>
      </c>
      <c r="J19" s="7">
        <f t="shared" ca="1" si="7"/>
        <v>38.256512400014905</v>
      </c>
      <c r="K19" s="7">
        <f t="shared" ca="1" si="8"/>
        <v>36.037234903117316</v>
      </c>
      <c r="L19" s="7">
        <f t="shared" ca="1" si="9"/>
        <v>39.446884335496371</v>
      </c>
      <c r="M19" s="7">
        <f t="shared" ca="1" si="10"/>
        <v>38.609325816759771</v>
      </c>
      <c r="N19" s="7">
        <f t="shared" ca="1" si="11"/>
        <v>39.148216370384752</v>
      </c>
      <c r="O19" s="7">
        <f t="shared" ca="1" si="12"/>
        <v>38.367428422851717</v>
      </c>
      <c r="P19" s="7">
        <f t="shared" ca="1" si="13"/>
        <v>40.28549106715159</v>
      </c>
      <c r="Q19" s="7">
        <f t="shared" ca="1" si="14"/>
        <v>34.860217230988589</v>
      </c>
      <c r="R19" s="7">
        <f t="shared" ca="1" si="15"/>
        <v>39.836041615699756</v>
      </c>
      <c r="S19" s="7">
        <f t="shared" ca="1" si="16"/>
        <v>37.225294281866184</v>
      </c>
      <c r="T19" s="7">
        <f t="shared" ca="1" si="17"/>
        <v>38.429866370676379</v>
      </c>
      <c r="U19" s="7">
        <f t="shared" ca="1" si="18"/>
        <v>40.129118718144589</v>
      </c>
      <c r="V19" s="7">
        <f t="shared" ca="1" si="19"/>
        <v>38.386758663619723</v>
      </c>
      <c r="W19" s="7">
        <f t="shared" ca="1" si="20"/>
        <v>34.651124911979736</v>
      </c>
      <c r="X19" s="7">
        <f t="shared" ca="1" si="21"/>
        <v>37.069685156003068</v>
      </c>
      <c r="Y19" s="7">
        <f t="shared" ca="1" si="22"/>
        <v>38.267416518125813</v>
      </c>
      <c r="Z19" s="7">
        <f t="shared" ca="1" si="23"/>
        <v>38.645843252702683</v>
      </c>
      <c r="AA19" s="7">
        <f t="shared" ca="1" si="24"/>
        <v>38.666422105134984</v>
      </c>
      <c r="AB19" s="7">
        <f t="shared" ca="1" si="25"/>
        <v>37.653873365115771</v>
      </c>
      <c r="AC19" s="7"/>
      <c r="AD19" s="7"/>
      <c r="AE19" s="7"/>
      <c r="AF19" s="7"/>
      <c r="AG19" s="7"/>
      <c r="AH19" s="7"/>
      <c r="AI19" s="7"/>
      <c r="AJ19" s="7"/>
    </row>
    <row r="20" spans="1:36" x14ac:dyDescent="0.3">
      <c r="A20" s="2">
        <v>43073</v>
      </c>
      <c r="B20" s="1" t="s">
        <v>2</v>
      </c>
      <c r="C20" s="1">
        <v>35.700000000000003</v>
      </c>
      <c r="D20" s="4">
        <f t="shared" si="0"/>
        <v>1.4104606181541945E-2</v>
      </c>
      <c r="E20" s="7">
        <f t="shared" ca="1" si="3"/>
        <v>40.033981485127462</v>
      </c>
      <c r="F20" s="7">
        <f t="shared" ca="1" si="3"/>
        <v>40.398129646679315</v>
      </c>
      <c r="G20" s="7">
        <f t="shared" ca="1" si="4"/>
        <v>42.282561152691208</v>
      </c>
      <c r="H20" s="7">
        <f t="shared" ca="1" si="5"/>
        <v>39.549478530327342</v>
      </c>
      <c r="I20" s="7">
        <f t="shared" ca="1" si="6"/>
        <v>39.841508713727123</v>
      </c>
      <c r="J20" s="7">
        <f t="shared" ca="1" si="7"/>
        <v>38.517649003427969</v>
      </c>
      <c r="K20" s="7">
        <f t="shared" ca="1" si="8"/>
        <v>35.768380569313095</v>
      </c>
      <c r="L20" s="7">
        <f t="shared" ca="1" si="9"/>
        <v>39.780520233456592</v>
      </c>
      <c r="M20" s="7">
        <f t="shared" ca="1" si="10"/>
        <v>38.203742003102526</v>
      </c>
      <c r="N20" s="7">
        <f t="shared" ca="1" si="11"/>
        <v>39.070975562024906</v>
      </c>
      <c r="O20" s="7">
        <f t="shared" ca="1" si="12"/>
        <v>38.425543279596425</v>
      </c>
      <c r="P20" s="7">
        <f t="shared" ca="1" si="13"/>
        <v>40.527373331139287</v>
      </c>
      <c r="Q20" s="7">
        <f t="shared" ca="1" si="14"/>
        <v>35.393125080207625</v>
      </c>
      <c r="R20" s="7">
        <f t="shared" ca="1" si="15"/>
        <v>39.964658128107359</v>
      </c>
      <c r="S20" s="7">
        <f t="shared" ca="1" si="16"/>
        <v>36.938630849552581</v>
      </c>
      <c r="T20" s="7">
        <f t="shared" ca="1" si="17"/>
        <v>38.140695087658834</v>
      </c>
      <c r="U20" s="7">
        <f t="shared" ca="1" si="18"/>
        <v>40.261601777630048</v>
      </c>
      <c r="V20" s="7">
        <f t="shared" ca="1" si="19"/>
        <v>38.031677975617953</v>
      </c>
      <c r="W20" s="7">
        <f t="shared" ca="1" si="20"/>
        <v>34.92297458907008</v>
      </c>
      <c r="X20" s="7">
        <f t="shared" ca="1" si="21"/>
        <v>37.804546756011938</v>
      </c>
      <c r="Y20" s="7">
        <f t="shared" ca="1" si="22"/>
        <v>38.614792773488013</v>
      </c>
      <c r="Z20" s="7">
        <f t="shared" ca="1" si="23"/>
        <v>38.850048501065707</v>
      </c>
      <c r="AA20" s="7">
        <f t="shared" ca="1" si="24"/>
        <v>38.699659717259742</v>
      </c>
      <c r="AB20" s="7">
        <f t="shared" ca="1" si="25"/>
        <v>37.940370227676432</v>
      </c>
      <c r="AC20" s="7"/>
      <c r="AD20" s="7"/>
      <c r="AE20" s="7"/>
      <c r="AF20" s="7"/>
      <c r="AG20" s="7"/>
      <c r="AH20" s="7"/>
      <c r="AI20" s="7"/>
      <c r="AJ20" s="7"/>
    </row>
    <row r="21" spans="1:36" x14ac:dyDescent="0.3">
      <c r="A21" s="2">
        <v>43070</v>
      </c>
      <c r="B21" s="1" t="s">
        <v>2</v>
      </c>
      <c r="C21" s="1">
        <v>35.200000000000003</v>
      </c>
      <c r="D21" s="4">
        <f t="shared" si="0"/>
        <v>1.517132290711936E-2</v>
      </c>
      <c r="E21" s="7">
        <f t="shared" ca="1" si="3"/>
        <v>40.650446779735411</v>
      </c>
      <c r="F21" s="7">
        <f t="shared" ca="1" si="3"/>
        <v>40.640430315225373</v>
      </c>
      <c r="G21" s="7">
        <f t="shared" ca="1" si="4"/>
        <v>41.830462129406619</v>
      </c>
      <c r="H21" s="7">
        <f t="shared" ca="1" si="5"/>
        <v>39.609383829525058</v>
      </c>
      <c r="I21" s="7">
        <f t="shared" ca="1" si="6"/>
        <v>39.360393889181459</v>
      </c>
      <c r="J21" s="7">
        <f t="shared" ca="1" si="7"/>
        <v>39.011183799884193</v>
      </c>
      <c r="K21" s="7">
        <f t="shared" ca="1" si="8"/>
        <v>35.892432756258685</v>
      </c>
      <c r="L21" s="7">
        <f t="shared" ca="1" si="9"/>
        <v>39.720573699048131</v>
      </c>
      <c r="M21" s="7">
        <f t="shared" ca="1" si="10"/>
        <v>38.274527125924578</v>
      </c>
      <c r="N21" s="7">
        <f t="shared" ca="1" si="11"/>
        <v>39.163075818719044</v>
      </c>
      <c r="O21" s="7">
        <f t="shared" ca="1" si="12"/>
        <v>38.586364470777767</v>
      </c>
      <c r="P21" s="7">
        <f t="shared" ca="1" si="13"/>
        <v>39.721961821966303</v>
      </c>
      <c r="Q21" s="7">
        <f t="shared" ca="1" si="14"/>
        <v>35.525798271108059</v>
      </c>
      <c r="R21" s="7">
        <f t="shared" ca="1" si="15"/>
        <v>39.79673939647666</v>
      </c>
      <c r="S21" s="7">
        <f t="shared" ca="1" si="16"/>
        <v>37.096713435214014</v>
      </c>
      <c r="T21" s="7">
        <f t="shared" ca="1" si="17"/>
        <v>38.303968611150516</v>
      </c>
      <c r="U21" s="7">
        <f t="shared" ca="1" si="18"/>
        <v>40.25111698550046</v>
      </c>
      <c r="V21" s="7">
        <f t="shared" ca="1" si="19"/>
        <v>37.622483776679545</v>
      </c>
      <c r="W21" s="7">
        <f t="shared" ca="1" si="20"/>
        <v>35.148548705617216</v>
      </c>
      <c r="X21" s="7">
        <f t="shared" ca="1" si="21"/>
        <v>37.461064218762537</v>
      </c>
      <c r="Y21" s="7">
        <f t="shared" ca="1" si="22"/>
        <v>38.656125171425913</v>
      </c>
      <c r="Z21" s="7">
        <f t="shared" ca="1" si="23"/>
        <v>38.434651029789947</v>
      </c>
      <c r="AA21" s="7">
        <f t="shared" ca="1" si="24"/>
        <v>38.901272948399416</v>
      </c>
      <c r="AB21" s="7">
        <f t="shared" ca="1" si="25"/>
        <v>38.109847759962065</v>
      </c>
      <c r="AC21" s="7"/>
      <c r="AD21" s="7"/>
      <c r="AE21" s="7"/>
      <c r="AF21" s="7"/>
      <c r="AG21" s="7"/>
      <c r="AH21" s="7"/>
      <c r="AI21" s="7"/>
      <c r="AJ21" s="7"/>
    </row>
    <row r="22" spans="1:36" x14ac:dyDescent="0.3">
      <c r="A22" s="2">
        <v>43069</v>
      </c>
      <c r="B22" s="1" t="s">
        <v>2</v>
      </c>
      <c r="C22" s="1">
        <v>34.67</v>
      </c>
      <c r="D22" s="4">
        <f t="shared" si="0"/>
        <v>8.3997597422288978E-3</v>
      </c>
      <c r="E22" s="7">
        <f t="shared" ca="1" si="3"/>
        <v>40.019301257565857</v>
      </c>
      <c r="F22" s="7">
        <f t="shared" ca="1" si="3"/>
        <v>40.736230177152308</v>
      </c>
      <c r="G22" s="7">
        <f t="shared" ca="1" si="4"/>
        <v>41.86865183920218</v>
      </c>
      <c r="H22" s="7">
        <f t="shared" ca="1" si="5"/>
        <v>39.382265802979617</v>
      </c>
      <c r="I22" s="7">
        <f t="shared" ca="1" si="6"/>
        <v>39.054910235116175</v>
      </c>
      <c r="J22" s="7">
        <f t="shared" ca="1" si="7"/>
        <v>39.032368260269692</v>
      </c>
      <c r="K22" s="7">
        <f t="shared" ca="1" si="8"/>
        <v>36.198808928259858</v>
      </c>
      <c r="L22" s="7">
        <f t="shared" ca="1" si="9"/>
        <v>39.662366527742378</v>
      </c>
      <c r="M22" s="7">
        <f t="shared" ca="1" si="10"/>
        <v>38.031144730597987</v>
      </c>
      <c r="N22" s="7">
        <f t="shared" ca="1" si="11"/>
        <v>39.047618637649705</v>
      </c>
      <c r="O22" s="7">
        <f t="shared" ca="1" si="12"/>
        <v>39.06207196215189</v>
      </c>
      <c r="P22" s="7">
        <f t="shared" ca="1" si="13"/>
        <v>39.795559951334688</v>
      </c>
      <c r="Q22" s="7">
        <f t="shared" ca="1" si="14"/>
        <v>35.824234076476905</v>
      </c>
      <c r="R22" s="7">
        <f t="shared" ca="1" si="15"/>
        <v>39.643220817202419</v>
      </c>
      <c r="S22" s="7">
        <f t="shared" ca="1" si="16"/>
        <v>37.357142780703029</v>
      </c>
      <c r="T22" s="7">
        <f t="shared" ca="1" si="17"/>
        <v>38.11194045827834</v>
      </c>
      <c r="U22" s="7">
        <f t="shared" ca="1" si="18"/>
        <v>40.144179905305187</v>
      </c>
      <c r="V22" s="7">
        <f t="shared" ca="1" si="19"/>
        <v>38.455822903451832</v>
      </c>
      <c r="W22" s="7">
        <f t="shared" ca="1" si="20"/>
        <v>36.121447285808031</v>
      </c>
      <c r="X22" s="7">
        <f t="shared" ca="1" si="21"/>
        <v>37.28368125708743</v>
      </c>
      <c r="Y22" s="7">
        <f t="shared" ca="1" si="22"/>
        <v>38.128634276965158</v>
      </c>
      <c r="Z22" s="7">
        <f t="shared" ca="1" si="23"/>
        <v>38.237494085208517</v>
      </c>
      <c r="AA22" s="7">
        <f t="shared" ca="1" si="24"/>
        <v>39.303977637306232</v>
      </c>
      <c r="AB22" s="7">
        <f t="shared" ca="1" si="25"/>
        <v>37.963233829108148</v>
      </c>
      <c r="AC22" s="7"/>
      <c r="AD22" s="7"/>
      <c r="AE22" s="7"/>
      <c r="AF22" s="7"/>
      <c r="AG22" s="7"/>
      <c r="AH22" s="7"/>
      <c r="AI22" s="7"/>
      <c r="AJ22" s="7"/>
    </row>
    <row r="23" spans="1:36" x14ac:dyDescent="0.3">
      <c r="A23" s="2">
        <v>43068</v>
      </c>
      <c r="B23" s="1" t="s">
        <v>2</v>
      </c>
      <c r="C23" s="1">
        <v>34.380000000000003</v>
      </c>
      <c r="D23" s="4">
        <f t="shared" si="0"/>
        <v>-3.2057696526666846E-2</v>
      </c>
      <c r="E23" s="7">
        <f t="shared" ca="1" si="3"/>
        <v>39.78767152126845</v>
      </c>
      <c r="F23" s="7">
        <f t="shared" ca="1" si="3"/>
        <v>40.929521898040349</v>
      </c>
      <c r="G23" s="7">
        <f t="shared" ca="1" si="4"/>
        <v>41.481363351756634</v>
      </c>
      <c r="H23" s="7">
        <f t="shared" ca="1" si="5"/>
        <v>40.378055440921131</v>
      </c>
      <c r="I23" s="7">
        <f t="shared" ca="1" si="6"/>
        <v>39.159335128792954</v>
      </c>
      <c r="J23" s="7">
        <f t="shared" ca="1" si="7"/>
        <v>38.835117885589376</v>
      </c>
      <c r="K23" s="7">
        <f t="shared" ca="1" si="8"/>
        <v>36.101761183143886</v>
      </c>
      <c r="L23" s="7">
        <f t="shared" ca="1" si="9"/>
        <v>39.708405258476844</v>
      </c>
      <c r="M23" s="7">
        <f t="shared" ca="1" si="10"/>
        <v>37.846690324938116</v>
      </c>
      <c r="N23" s="7">
        <f t="shared" ca="1" si="11"/>
        <v>39.005901096370167</v>
      </c>
      <c r="O23" s="7">
        <f t="shared" ca="1" si="12"/>
        <v>38.963623727019048</v>
      </c>
      <c r="P23" s="7">
        <f t="shared" ca="1" si="13"/>
        <v>40.340380117335101</v>
      </c>
      <c r="Q23" s="7">
        <f t="shared" ca="1" si="14"/>
        <v>35.890610370424852</v>
      </c>
      <c r="R23" s="7">
        <f t="shared" ca="1" si="15"/>
        <v>39.685654021181222</v>
      </c>
      <c r="S23" s="7">
        <f t="shared" ca="1" si="16"/>
        <v>37.18972206313191</v>
      </c>
      <c r="T23" s="7">
        <f t="shared" ca="1" si="17"/>
        <v>38.313324555812173</v>
      </c>
      <c r="U23" s="7">
        <f t="shared" ca="1" si="18"/>
        <v>40.559751125856991</v>
      </c>
      <c r="V23" s="7">
        <f t="shared" ca="1" si="19"/>
        <v>38.558645959343416</v>
      </c>
      <c r="W23" s="7">
        <f t="shared" ca="1" si="20"/>
        <v>36.513684127016212</v>
      </c>
      <c r="X23" s="7">
        <f t="shared" ca="1" si="21"/>
        <v>37.032104460480902</v>
      </c>
      <c r="Y23" s="7">
        <f t="shared" ca="1" si="22"/>
        <v>38.361055089381885</v>
      </c>
      <c r="Z23" s="7">
        <f t="shared" ca="1" si="23"/>
        <v>38.226090120375474</v>
      </c>
      <c r="AA23" s="7">
        <f t="shared" ca="1" si="24"/>
        <v>39.539966695470781</v>
      </c>
      <c r="AB23" s="7">
        <f t="shared" ca="1" si="25"/>
        <v>38.392196923222357</v>
      </c>
      <c r="AC23" s="7"/>
      <c r="AD23" s="7"/>
      <c r="AE23" s="7"/>
      <c r="AF23" s="7"/>
      <c r="AG23" s="7"/>
      <c r="AH23" s="7"/>
      <c r="AI23" s="7"/>
      <c r="AJ23" s="7"/>
    </row>
    <row r="24" spans="1:36" x14ac:dyDescent="0.3">
      <c r="A24" s="2">
        <v>43067</v>
      </c>
      <c r="B24" s="1" t="s">
        <v>2</v>
      </c>
      <c r="C24" s="1">
        <v>35.5</v>
      </c>
      <c r="D24" s="4">
        <f t="shared" si="0"/>
        <v>-1.3708425609569221E-2</v>
      </c>
      <c r="E24" s="7">
        <f t="shared" ca="1" si="3"/>
        <v>39.528851659214077</v>
      </c>
      <c r="F24" s="7">
        <f t="shared" ca="1" si="3"/>
        <v>40.72268424278866</v>
      </c>
      <c r="G24" s="7">
        <f t="shared" ca="1" si="4"/>
        <v>41.529513512350661</v>
      </c>
      <c r="H24" s="7">
        <f t="shared" ca="1" si="5"/>
        <v>40.62392237136681</v>
      </c>
      <c r="I24" s="7">
        <f t="shared" ca="1" si="6"/>
        <v>39.200286067489735</v>
      </c>
      <c r="J24" s="7">
        <f t="shared" ca="1" si="7"/>
        <v>38.612439457346319</v>
      </c>
      <c r="K24" s="7">
        <f t="shared" ca="1" si="8"/>
        <v>36.198289956360846</v>
      </c>
      <c r="L24" s="7">
        <f t="shared" ca="1" si="9"/>
        <v>38.980241660125593</v>
      </c>
      <c r="M24" s="7">
        <f t="shared" ca="1" si="10"/>
        <v>37.389664364747937</v>
      </c>
      <c r="N24" s="7">
        <f t="shared" ca="1" si="11"/>
        <v>38.371658802120244</v>
      </c>
      <c r="O24" s="7">
        <f t="shared" ca="1" si="12"/>
        <v>40.313912586602513</v>
      </c>
      <c r="P24" s="7">
        <f t="shared" ca="1" si="13"/>
        <v>40.892659130846233</v>
      </c>
      <c r="Q24" s="7">
        <f t="shared" ca="1" si="14"/>
        <v>36.101545488675946</v>
      </c>
      <c r="R24" s="7">
        <f t="shared" ca="1" si="15"/>
        <v>39.380043924208429</v>
      </c>
      <c r="S24" s="7">
        <f t="shared" ca="1" si="16"/>
        <v>37.311112847314241</v>
      </c>
      <c r="T24" s="7">
        <f t="shared" ca="1" si="17"/>
        <v>38.200372537664144</v>
      </c>
      <c r="U24" s="7">
        <f t="shared" ca="1" si="18"/>
        <v>40.547647350528479</v>
      </c>
      <c r="V24" s="7">
        <f t="shared" ca="1" si="19"/>
        <v>39.148091657597007</v>
      </c>
      <c r="W24" s="7">
        <f t="shared" ca="1" si="20"/>
        <v>36.131812315167998</v>
      </c>
      <c r="X24" s="7">
        <f t="shared" ca="1" si="21"/>
        <v>37.368267048555552</v>
      </c>
      <c r="Y24" s="7">
        <f t="shared" ca="1" si="22"/>
        <v>38.141094911117079</v>
      </c>
      <c r="Z24" s="7">
        <f t="shared" ca="1" si="23"/>
        <v>38.715514587107407</v>
      </c>
      <c r="AA24" s="7">
        <f t="shared" ca="1" si="24"/>
        <v>39.403440914052162</v>
      </c>
      <c r="AB24" s="7">
        <f t="shared" ca="1" si="25"/>
        <v>38.381193140785207</v>
      </c>
      <c r="AC24" s="7"/>
      <c r="AD24" s="7"/>
      <c r="AE24" s="7"/>
      <c r="AF24" s="7"/>
      <c r="AG24" s="7"/>
      <c r="AH24" s="7"/>
      <c r="AI24" s="7"/>
      <c r="AJ24" s="7"/>
    </row>
    <row r="25" spans="1:36" x14ac:dyDescent="0.3">
      <c r="A25" s="2">
        <v>43066</v>
      </c>
      <c r="B25" s="1" t="s">
        <v>2</v>
      </c>
      <c r="C25" s="1">
        <v>35.99</v>
      </c>
      <c r="D25" s="4">
        <f t="shared" si="0"/>
        <v>4.176533984209546E-3</v>
      </c>
      <c r="E25" s="7">
        <f t="shared" ca="1" si="3"/>
        <v>39.998478700079851</v>
      </c>
      <c r="F25" s="7">
        <f t="shared" ca="1" si="3"/>
        <v>41.289562517759286</v>
      </c>
      <c r="G25" s="7">
        <f t="shared" ca="1" si="4"/>
        <v>41.128085877345512</v>
      </c>
      <c r="H25" s="7">
        <f t="shared" ca="1" si="5"/>
        <v>39.816592116866723</v>
      </c>
      <c r="I25" s="7">
        <f t="shared" ca="1" si="6"/>
        <v>38.313960194755992</v>
      </c>
      <c r="J25" s="7">
        <f t="shared" ca="1" si="7"/>
        <v>38.366908324496173</v>
      </c>
      <c r="K25" s="7">
        <f t="shared" ca="1" si="8"/>
        <v>36.44890121332817</v>
      </c>
      <c r="L25" s="7">
        <f t="shared" ca="1" si="9"/>
        <v>38.603734647410832</v>
      </c>
      <c r="M25" s="7">
        <f t="shared" ca="1" si="10"/>
        <v>37.601282959603516</v>
      </c>
      <c r="N25" s="7">
        <f t="shared" ca="1" si="11"/>
        <v>38.899511491986587</v>
      </c>
      <c r="O25" s="7">
        <f t="shared" ca="1" si="12"/>
        <v>39.941282545362974</v>
      </c>
      <c r="P25" s="7">
        <f t="shared" ca="1" si="13"/>
        <v>40.464990594873065</v>
      </c>
      <c r="Q25" s="7">
        <f t="shared" ca="1" si="14"/>
        <v>36.121160563649418</v>
      </c>
      <c r="R25" s="7">
        <f t="shared" ca="1" si="15"/>
        <v>39.486246847412872</v>
      </c>
      <c r="S25" s="7">
        <f t="shared" ca="1" si="16"/>
        <v>37.262769866169748</v>
      </c>
      <c r="T25" s="7">
        <f t="shared" ca="1" si="17"/>
        <v>37.691566322093273</v>
      </c>
      <c r="U25" s="7">
        <f t="shared" ca="1" si="18"/>
        <v>40.582472126380637</v>
      </c>
      <c r="V25" s="7">
        <f t="shared" ca="1" si="19"/>
        <v>38.789346258672865</v>
      </c>
      <c r="W25" s="7">
        <f t="shared" ca="1" si="20"/>
        <v>36.916220723638396</v>
      </c>
      <c r="X25" s="7">
        <f t="shared" ca="1" si="21"/>
        <v>38.109047672866126</v>
      </c>
      <c r="Y25" s="7">
        <f t="shared" ca="1" si="22"/>
        <v>38.243956547878447</v>
      </c>
      <c r="Z25" s="7">
        <f t="shared" ca="1" si="23"/>
        <v>38.424193901319626</v>
      </c>
      <c r="AA25" s="7">
        <f t="shared" ca="1" si="24"/>
        <v>39.64002716991557</v>
      </c>
      <c r="AB25" s="7">
        <f t="shared" ca="1" si="25"/>
        <v>38.929495899939276</v>
      </c>
      <c r="AC25" s="7"/>
      <c r="AD25" s="7"/>
      <c r="AE25" s="7"/>
      <c r="AF25" s="7"/>
      <c r="AG25" s="7"/>
      <c r="AH25" s="7"/>
      <c r="AI25" s="7"/>
      <c r="AJ25" s="7"/>
    </row>
    <row r="26" spans="1:36" x14ac:dyDescent="0.3">
      <c r="A26" s="2">
        <v>43063</v>
      </c>
      <c r="B26" s="1" t="s">
        <v>2</v>
      </c>
      <c r="C26" s="1">
        <v>35.840000000000003</v>
      </c>
      <c r="D26" s="4">
        <f t="shared" si="0"/>
        <v>-2.7862932486830629E-3</v>
      </c>
      <c r="E26" s="7">
        <f t="shared" ca="1" si="3"/>
        <v>39.61213661785753</v>
      </c>
      <c r="F26" s="7">
        <f t="shared" ca="1" si="3"/>
        <v>41.146425367697717</v>
      </c>
      <c r="G26" s="7">
        <f t="shared" ca="1" si="4"/>
        <v>41.390685391916591</v>
      </c>
      <c r="H26" s="7">
        <f t="shared" ca="1" si="5"/>
        <v>39.431721718549028</v>
      </c>
      <c r="I26" s="7">
        <f t="shared" ca="1" si="6"/>
        <v>38.13253866083587</v>
      </c>
      <c r="J26" s="7">
        <f t="shared" ca="1" si="7"/>
        <v>39.152613627949947</v>
      </c>
      <c r="K26" s="7">
        <f t="shared" ca="1" si="8"/>
        <v>37.125564106454512</v>
      </c>
      <c r="L26" s="7">
        <f t="shared" ca="1" si="9"/>
        <v>38.675260889478558</v>
      </c>
      <c r="M26" s="7">
        <f t="shared" ca="1" si="10"/>
        <v>37.730599541210623</v>
      </c>
      <c r="N26" s="7">
        <f t="shared" ca="1" si="11"/>
        <v>38.512350298509503</v>
      </c>
      <c r="O26" s="7">
        <f t="shared" ca="1" si="12"/>
        <v>39.680634026577202</v>
      </c>
      <c r="P26" s="7">
        <f t="shared" ca="1" si="13"/>
        <v>40.804918271241284</v>
      </c>
      <c r="Q26" s="7">
        <f t="shared" ca="1" si="14"/>
        <v>35.302782527656227</v>
      </c>
      <c r="R26" s="7">
        <f t="shared" ca="1" si="15"/>
        <v>39.50768928393061</v>
      </c>
      <c r="S26" s="7">
        <f t="shared" ca="1" si="16"/>
        <v>37.29477339024605</v>
      </c>
      <c r="T26" s="7">
        <f t="shared" ca="1" si="17"/>
        <v>38.267756981184981</v>
      </c>
      <c r="U26" s="7">
        <f t="shared" ca="1" si="18"/>
        <v>40.281622452158061</v>
      </c>
      <c r="V26" s="7">
        <f t="shared" ca="1" si="19"/>
        <v>38.822660899032449</v>
      </c>
      <c r="W26" s="7">
        <f t="shared" ca="1" si="20"/>
        <v>36.870176170194505</v>
      </c>
      <c r="X26" s="7">
        <f t="shared" ca="1" si="21"/>
        <v>37.977462647700854</v>
      </c>
      <c r="Y26" s="7">
        <f t="shared" ca="1" si="22"/>
        <v>38.567418260998366</v>
      </c>
      <c r="Z26" s="7">
        <f t="shared" ca="1" si="23"/>
        <v>38.376268495767619</v>
      </c>
      <c r="AA26" s="7">
        <f t="shared" ca="1" si="24"/>
        <v>38.08861567973279</v>
      </c>
      <c r="AB26" s="7">
        <f t="shared" ca="1" si="25"/>
        <v>38.964018065975282</v>
      </c>
      <c r="AC26" s="7"/>
      <c r="AD26" s="7"/>
      <c r="AE26" s="7"/>
      <c r="AF26" s="7"/>
      <c r="AG26" s="7"/>
      <c r="AH26" s="7"/>
      <c r="AI26" s="7"/>
      <c r="AJ26" s="7"/>
    </row>
    <row r="27" spans="1:36" x14ac:dyDescent="0.3">
      <c r="A27" s="2">
        <v>43061</v>
      </c>
      <c r="B27" s="1" t="s">
        <v>2</v>
      </c>
      <c r="C27" s="1">
        <v>35.94</v>
      </c>
      <c r="D27" s="4">
        <f t="shared" si="0"/>
        <v>-5.5632824800662232E-4</v>
      </c>
      <c r="E27" s="7">
        <f t="shared" ca="1" si="3"/>
        <v>38.902727797732609</v>
      </c>
      <c r="F27" s="7">
        <f t="shared" ca="1" si="3"/>
        <v>41.004352717025725</v>
      </c>
      <c r="G27" s="7">
        <f t="shared" ca="1" si="4"/>
        <v>41.5737760085131</v>
      </c>
      <c r="H27" s="7">
        <f t="shared" ca="1" si="5"/>
        <v>39.373937835608601</v>
      </c>
      <c r="I27" s="7">
        <f t="shared" ca="1" si="6"/>
        <v>37.913888783193464</v>
      </c>
      <c r="J27" s="7">
        <f t="shared" ca="1" si="7"/>
        <v>39.483760627904417</v>
      </c>
      <c r="K27" s="7">
        <f t="shared" ca="1" si="8"/>
        <v>37.416826587536249</v>
      </c>
      <c r="L27" s="7">
        <f t="shared" ca="1" si="9"/>
        <v>38.709557603243979</v>
      </c>
      <c r="M27" s="7">
        <f t="shared" ca="1" si="10"/>
        <v>37.312349021208867</v>
      </c>
      <c r="N27" s="7">
        <f t="shared" ca="1" si="11"/>
        <v>39.423685494004474</v>
      </c>
      <c r="O27" s="7">
        <f t="shared" ca="1" si="12"/>
        <v>39.864672009694537</v>
      </c>
      <c r="P27" s="7">
        <f t="shared" ca="1" si="13"/>
        <v>40.759095791430795</v>
      </c>
      <c r="Q27" s="7">
        <f t="shared" ca="1" si="14"/>
        <v>35.688093133415315</v>
      </c>
      <c r="R27" s="7">
        <f t="shared" ca="1" si="15"/>
        <v>39.50768928393061</v>
      </c>
      <c r="S27" s="7">
        <f t="shared" ca="1" si="16"/>
        <v>37.264599625367204</v>
      </c>
      <c r="T27" s="7">
        <f t="shared" ca="1" si="17"/>
        <v>37.84355197380895</v>
      </c>
      <c r="U27" s="7">
        <f t="shared" ca="1" si="18"/>
        <v>40.414608990461659</v>
      </c>
      <c r="V27" s="7">
        <f t="shared" ca="1" si="19"/>
        <v>39.246389056337527</v>
      </c>
      <c r="W27" s="7">
        <f t="shared" ca="1" si="20"/>
        <v>37.251556242405073</v>
      </c>
      <c r="X27" s="7">
        <f t="shared" ca="1" si="21"/>
        <v>38.099149827754658</v>
      </c>
      <c r="Y27" s="7">
        <f t="shared" ca="1" si="22"/>
        <v>38.503810644295235</v>
      </c>
      <c r="Z27" s="7">
        <f t="shared" ca="1" si="23"/>
        <v>37.845929001706736</v>
      </c>
      <c r="AA27" s="7">
        <f t="shared" ca="1" si="24"/>
        <v>37.227424884455488</v>
      </c>
      <c r="AB27" s="7">
        <f t="shared" ca="1" si="25"/>
        <v>39.149757558874526</v>
      </c>
      <c r="AC27" s="7"/>
      <c r="AD27" s="7"/>
      <c r="AE27" s="7"/>
      <c r="AF27" s="7"/>
      <c r="AG27" s="7"/>
      <c r="AH27" s="7"/>
      <c r="AI27" s="7"/>
      <c r="AJ27" s="7"/>
    </row>
    <row r="28" spans="1:36" x14ac:dyDescent="0.3">
      <c r="A28" s="2">
        <v>43060</v>
      </c>
      <c r="B28" s="1" t="s">
        <v>2</v>
      </c>
      <c r="C28" s="1">
        <v>35.96</v>
      </c>
      <c r="D28" s="4">
        <f t="shared" si="0"/>
        <v>1.2029799570483786E-2</v>
      </c>
      <c r="E28" s="7">
        <f t="shared" ca="1" si="3"/>
        <v>39.108494291869377</v>
      </c>
      <c r="F28" s="7">
        <f t="shared" ca="1" si="3"/>
        <v>40.805477990444025</v>
      </c>
      <c r="G28" s="7">
        <f t="shared" ca="1" si="4"/>
        <v>41.171920528641706</v>
      </c>
      <c r="H28" s="7">
        <f t="shared" ca="1" si="5"/>
        <v>39.373937835608601</v>
      </c>
      <c r="I28" s="7">
        <f t="shared" ca="1" si="6"/>
        <v>37.787403749721598</v>
      </c>
      <c r="J28" s="7">
        <f t="shared" ca="1" si="7"/>
        <v>39.002251351954371</v>
      </c>
      <c r="K28" s="7">
        <f t="shared" ca="1" si="8"/>
        <v>37.988817302603863</v>
      </c>
      <c r="L28" s="7">
        <f t="shared" ca="1" si="9"/>
        <v>38.80049626636827</v>
      </c>
      <c r="M28" s="7">
        <f t="shared" ca="1" si="10"/>
        <v>37.377675573332368</v>
      </c>
      <c r="N28" s="7">
        <f t="shared" ca="1" si="11"/>
        <v>39.611249861504938</v>
      </c>
      <c r="O28" s="7">
        <f t="shared" ca="1" si="12"/>
        <v>39.779672709034202</v>
      </c>
      <c r="P28" s="7">
        <f t="shared" ca="1" si="13"/>
        <v>40.602289831730495</v>
      </c>
      <c r="Q28" s="7">
        <f t="shared" ca="1" si="14"/>
        <v>36.145372231081517</v>
      </c>
      <c r="R28" s="7">
        <f t="shared" ca="1" si="15"/>
        <v>39.833142446610829</v>
      </c>
      <c r="S28" s="7">
        <f t="shared" ca="1" si="16"/>
        <v>37.387625705345314</v>
      </c>
      <c r="T28" s="7">
        <f t="shared" ca="1" si="17"/>
        <v>38.005553480546141</v>
      </c>
      <c r="U28" s="7">
        <f t="shared" ca="1" si="18"/>
        <v>40.436555560643832</v>
      </c>
      <c r="V28" s="7">
        <f t="shared" ca="1" si="19"/>
        <v>39.577437713299069</v>
      </c>
      <c r="W28" s="7">
        <f t="shared" ca="1" si="20"/>
        <v>37.240439693242912</v>
      </c>
      <c r="X28" s="7">
        <f t="shared" ca="1" si="21"/>
        <v>38.297634588514001</v>
      </c>
      <c r="Y28" s="7">
        <f t="shared" ca="1" si="22"/>
        <v>38.713070484753366</v>
      </c>
      <c r="Z28" s="7">
        <f t="shared" ca="1" si="23"/>
        <v>37.527645236120769</v>
      </c>
      <c r="AA28" s="7">
        <f t="shared" ca="1" si="24"/>
        <v>37.036460607476229</v>
      </c>
      <c r="AB28" s="7">
        <f t="shared" ca="1" si="25"/>
        <v>39.032577799644137</v>
      </c>
      <c r="AC28" s="7"/>
      <c r="AD28" s="7"/>
      <c r="AE28" s="7"/>
      <c r="AF28" s="7"/>
      <c r="AG28" s="7"/>
      <c r="AH28" s="7"/>
      <c r="AI28" s="7"/>
      <c r="AJ28" s="7"/>
    </row>
    <row r="29" spans="1:36" x14ac:dyDescent="0.3">
      <c r="A29" s="2">
        <v>43059</v>
      </c>
      <c r="B29" s="1" t="s">
        <v>2</v>
      </c>
      <c r="C29" s="1">
        <v>35.53</v>
      </c>
      <c r="D29" s="4">
        <f t="shared" si="0"/>
        <v>-1.4062722047533443E-3</v>
      </c>
      <c r="E29" s="7">
        <f t="shared" ca="1" si="3"/>
        <v>39.294062473562718</v>
      </c>
      <c r="F29" s="7">
        <f t="shared" ca="1" si="3"/>
        <v>40.617096712211662</v>
      </c>
      <c r="G29" s="7">
        <f t="shared" ca="1" si="4"/>
        <v>41.303843373330047</v>
      </c>
      <c r="H29" s="7">
        <f t="shared" ca="1" si="5"/>
        <v>39.790782307552426</v>
      </c>
      <c r="I29" s="7">
        <f t="shared" ca="1" si="6"/>
        <v>37.61805476369058</v>
      </c>
      <c r="J29" s="7">
        <f t="shared" ca="1" si="7"/>
        <v>39.043998476762454</v>
      </c>
      <c r="K29" s="7">
        <f t="shared" ca="1" si="8"/>
        <v>38.119466674279487</v>
      </c>
      <c r="L29" s="7">
        <f t="shared" ca="1" si="9"/>
        <v>37.628308324839963</v>
      </c>
      <c r="M29" s="7">
        <f t="shared" ca="1" si="10"/>
        <v>37.64245249592976</v>
      </c>
      <c r="N29" s="7">
        <f t="shared" ca="1" si="11"/>
        <v>39.680601334854515</v>
      </c>
      <c r="O29" s="7">
        <f t="shared" ca="1" si="12"/>
        <v>38.954675508474594</v>
      </c>
      <c r="P29" s="7">
        <f t="shared" ca="1" si="13"/>
        <v>40.697999786807912</v>
      </c>
      <c r="Q29" s="7">
        <f t="shared" ca="1" si="14"/>
        <v>36.515647210248972</v>
      </c>
      <c r="R29" s="7">
        <f t="shared" ca="1" si="15"/>
        <v>39.690541697995272</v>
      </c>
      <c r="S29" s="7">
        <f t="shared" ca="1" si="16"/>
        <v>37.073196264459362</v>
      </c>
      <c r="T29" s="7">
        <f t="shared" ca="1" si="17"/>
        <v>37.852019547902536</v>
      </c>
      <c r="U29" s="7">
        <f t="shared" ca="1" si="18"/>
        <v>41.459003157305197</v>
      </c>
      <c r="V29" s="7">
        <f t="shared" ca="1" si="19"/>
        <v>39.477690600608028</v>
      </c>
      <c r="W29" s="7">
        <f t="shared" ca="1" si="20"/>
        <v>36.941662526649559</v>
      </c>
      <c r="X29" s="7">
        <f t="shared" ca="1" si="21"/>
        <v>38.545006274053435</v>
      </c>
      <c r="Y29" s="7">
        <f t="shared" ca="1" si="22"/>
        <v>38.032757112217951</v>
      </c>
      <c r="Z29" s="7">
        <f t="shared" ca="1" si="23"/>
        <v>37.72613856629529</v>
      </c>
      <c r="AA29" s="7">
        <f t="shared" ca="1" si="24"/>
        <v>37.212667378133261</v>
      </c>
      <c r="AB29" s="7">
        <f t="shared" ca="1" si="25"/>
        <v>39.073374849865871</v>
      </c>
      <c r="AC29" s="7"/>
      <c r="AD29" s="7"/>
      <c r="AE29" s="7"/>
      <c r="AF29" s="7"/>
      <c r="AG29" s="7"/>
      <c r="AH29" s="7"/>
      <c r="AI29" s="7"/>
      <c r="AJ29" s="7"/>
    </row>
    <row r="30" spans="1:36" x14ac:dyDescent="0.3">
      <c r="A30" s="2">
        <v>43056</v>
      </c>
      <c r="B30" s="1" t="s">
        <v>2</v>
      </c>
      <c r="C30" s="1">
        <v>35.58</v>
      </c>
      <c r="D30" s="4">
        <f t="shared" si="0"/>
        <v>-1.1235956238264547E-3</v>
      </c>
      <c r="E30" s="7">
        <f t="shared" ca="1" si="3"/>
        <v>39.469586874129554</v>
      </c>
      <c r="F30" s="7">
        <f t="shared" ca="1" si="3"/>
        <v>40.605785908337474</v>
      </c>
      <c r="G30" s="7">
        <f t="shared" ca="1" si="4"/>
        <v>41.890545693973941</v>
      </c>
      <c r="H30" s="7">
        <f t="shared" ca="1" si="5"/>
        <v>39.768651727848557</v>
      </c>
      <c r="I30" s="7">
        <f t="shared" ca="1" si="6"/>
        <v>38.100062868578419</v>
      </c>
      <c r="J30" s="7">
        <f t="shared" ca="1" si="7"/>
        <v>39.077531827873329</v>
      </c>
      <c r="K30" s="7">
        <f t="shared" ca="1" si="8"/>
        <v>38.323314089649969</v>
      </c>
      <c r="L30" s="7">
        <f t="shared" ca="1" si="9"/>
        <v>37.509262793625076</v>
      </c>
      <c r="M30" s="7">
        <f t="shared" ca="1" si="10"/>
        <v>37.755053311053693</v>
      </c>
      <c r="N30" s="7">
        <f t="shared" ca="1" si="11"/>
        <v>40.448341567413323</v>
      </c>
      <c r="O30" s="7">
        <f t="shared" ca="1" si="12"/>
        <v>38.819632633378546</v>
      </c>
      <c r="P30" s="7">
        <f t="shared" ca="1" si="13"/>
        <v>40.675364636759632</v>
      </c>
      <c r="Q30" s="7">
        <f t="shared" ca="1" si="14"/>
        <v>36.991982325120389</v>
      </c>
      <c r="R30" s="7">
        <f t="shared" ca="1" si="15"/>
        <v>39.679488915567539</v>
      </c>
      <c r="S30" s="7">
        <f t="shared" ca="1" si="16"/>
        <v>37.266336125175485</v>
      </c>
      <c r="T30" s="7">
        <f t="shared" ca="1" si="17"/>
        <v>37.721322003646833</v>
      </c>
      <c r="U30" s="7">
        <f t="shared" ca="1" si="18"/>
        <v>42.029326333809401</v>
      </c>
      <c r="V30" s="7">
        <f t="shared" ca="1" si="19"/>
        <v>39.371852288005869</v>
      </c>
      <c r="W30" s="7">
        <f t="shared" ca="1" si="20"/>
        <v>36.980294330599001</v>
      </c>
      <c r="X30" s="7">
        <f t="shared" ca="1" si="21"/>
        <v>38.58626397410594</v>
      </c>
      <c r="Y30" s="7">
        <f t="shared" ca="1" si="22"/>
        <v>37.750809217290204</v>
      </c>
      <c r="Z30" s="7">
        <f t="shared" ca="1" si="23"/>
        <v>37.307937497007302</v>
      </c>
      <c r="AA30" s="7">
        <f t="shared" ca="1" si="24"/>
        <v>37.903509360492613</v>
      </c>
      <c r="AB30" s="7">
        <f t="shared" ca="1" si="25"/>
        <v>38.188110055759587</v>
      </c>
      <c r="AC30" s="7"/>
      <c r="AD30" s="7"/>
      <c r="AE30" s="7"/>
      <c r="AF30" s="7"/>
      <c r="AG30" s="7"/>
      <c r="AH30" s="7"/>
      <c r="AI30" s="7"/>
      <c r="AJ30" s="7"/>
    </row>
    <row r="31" spans="1:36" x14ac:dyDescent="0.3">
      <c r="A31" s="2">
        <v>43055</v>
      </c>
      <c r="B31" s="1" t="s">
        <v>2</v>
      </c>
      <c r="C31" s="1">
        <v>35.619999999999997</v>
      </c>
      <c r="D31" s="4">
        <f t="shared" si="0"/>
        <v>9.0243139222646231E-3</v>
      </c>
      <c r="E31" s="7">
        <f t="shared" ca="1" si="3"/>
        <v>39.315269692366037</v>
      </c>
      <c r="F31" s="7">
        <f t="shared" ca="1" si="3"/>
        <v>40.503447047185119</v>
      </c>
      <c r="G31" s="7">
        <f t="shared" ca="1" si="4"/>
        <v>41.836437523353972</v>
      </c>
      <c r="H31" s="7">
        <f t="shared" ca="1" si="5"/>
        <v>39.804372073711896</v>
      </c>
      <c r="I31" s="7">
        <f t="shared" ca="1" si="6"/>
        <v>38.187624058738898</v>
      </c>
      <c r="J31" s="7">
        <f t="shared" ca="1" si="7"/>
        <v>40.004175328315881</v>
      </c>
      <c r="K31" s="7">
        <f t="shared" ca="1" si="8"/>
        <v>38.269458954616738</v>
      </c>
      <c r="L31" s="7">
        <f t="shared" ca="1" si="9"/>
        <v>37.548467667200853</v>
      </c>
      <c r="M31" s="7">
        <f t="shared" ca="1" si="10"/>
        <v>38.203606537872936</v>
      </c>
      <c r="N31" s="7">
        <f t="shared" ca="1" si="11"/>
        <v>40.72837716397531</v>
      </c>
      <c r="O31" s="7">
        <f t="shared" ca="1" si="12"/>
        <v>38.739850652041596</v>
      </c>
      <c r="P31" s="7">
        <f t="shared" ca="1" si="13"/>
        <v>41.205961955085392</v>
      </c>
      <c r="Q31" s="7">
        <f t="shared" ca="1" si="14"/>
        <v>37.304855025924908</v>
      </c>
      <c r="R31" s="7">
        <f t="shared" ca="1" si="15"/>
        <v>39.628077294790693</v>
      </c>
      <c r="S31" s="7">
        <f t="shared" ca="1" si="16"/>
        <v>36.816318358650847</v>
      </c>
      <c r="T31" s="7">
        <f t="shared" ca="1" si="17"/>
        <v>37.926329188449266</v>
      </c>
      <c r="U31" s="7">
        <f t="shared" ca="1" si="18"/>
        <v>41.516773573641004</v>
      </c>
      <c r="V31" s="7">
        <f t="shared" ca="1" si="19"/>
        <v>39.799384741281351</v>
      </c>
      <c r="W31" s="7">
        <f t="shared" ca="1" si="20"/>
        <v>37.172950201037139</v>
      </c>
      <c r="X31" s="7">
        <f t="shared" ca="1" si="21"/>
        <v>38.295915853906386</v>
      </c>
      <c r="Y31" s="7">
        <f t="shared" ca="1" si="22"/>
        <v>38.705347100675283</v>
      </c>
      <c r="Z31" s="7">
        <f t="shared" ca="1" si="23"/>
        <v>36.966054908260389</v>
      </c>
      <c r="AA31" s="7">
        <f t="shared" ca="1" si="24"/>
        <v>38.482939991039515</v>
      </c>
      <c r="AB31" s="7">
        <f t="shared" ca="1" si="25"/>
        <v>38.68626192159936</v>
      </c>
      <c r="AC31" s="7"/>
      <c r="AD31" s="7"/>
      <c r="AE31" s="7"/>
      <c r="AF31" s="7"/>
      <c r="AG31" s="7"/>
      <c r="AH31" s="7"/>
      <c r="AI31" s="7"/>
      <c r="AJ31" s="7"/>
    </row>
    <row r="32" spans="1:36" x14ac:dyDescent="0.3">
      <c r="A32" s="2">
        <v>43054</v>
      </c>
      <c r="B32" s="1" t="s">
        <v>2</v>
      </c>
      <c r="C32" s="1">
        <v>35.299999999999997</v>
      </c>
      <c r="D32" s="4">
        <f t="shared" si="0"/>
        <v>2.268860871191004E-3</v>
      </c>
      <c r="E32" s="7">
        <f t="shared" ca="1" si="3"/>
        <v>39.184109493225534</v>
      </c>
      <c r="F32" s="7">
        <f t="shared" ca="1" si="3"/>
        <v>41.127141431063883</v>
      </c>
      <c r="G32" s="7">
        <f t="shared" ca="1" si="4"/>
        <v>41.265548957767528</v>
      </c>
      <c r="H32" s="7">
        <f t="shared" ca="1" si="5"/>
        <v>39.202376355256803</v>
      </c>
      <c r="I32" s="7">
        <f t="shared" ca="1" si="6"/>
        <v>37.929947783038905</v>
      </c>
      <c r="J32" s="7">
        <f t="shared" ca="1" si="7"/>
        <v>39.914151867661445</v>
      </c>
      <c r="K32" s="7">
        <f t="shared" ca="1" si="8"/>
        <v>37.845235080557387</v>
      </c>
      <c r="L32" s="7">
        <f t="shared" ca="1" si="9"/>
        <v>38.8497141308426</v>
      </c>
      <c r="M32" s="7">
        <f t="shared" ca="1" si="10"/>
        <v>38.247951989454911</v>
      </c>
      <c r="N32" s="7">
        <f t="shared" ca="1" si="11"/>
        <v>39.497946700872951</v>
      </c>
      <c r="O32" s="7">
        <f t="shared" ca="1" si="12"/>
        <v>37.453524675770154</v>
      </c>
      <c r="P32" s="7">
        <f t="shared" ca="1" si="13"/>
        <v>41.267189238822525</v>
      </c>
      <c r="Q32" s="7">
        <f t="shared" ca="1" si="14"/>
        <v>37.256669989725054</v>
      </c>
      <c r="R32" s="7">
        <f t="shared" ca="1" si="15"/>
        <v>39.329889894285003</v>
      </c>
      <c r="S32" s="7">
        <f t="shared" ca="1" si="16"/>
        <v>35.375419766856069</v>
      </c>
      <c r="T32" s="7">
        <f t="shared" ca="1" si="17"/>
        <v>38.04877991374218</v>
      </c>
      <c r="U32" s="7">
        <f t="shared" ca="1" si="18"/>
        <v>42.955542134673543</v>
      </c>
      <c r="V32" s="7">
        <f t="shared" ca="1" si="19"/>
        <v>39.615648161301081</v>
      </c>
      <c r="W32" s="7">
        <f t="shared" ca="1" si="20"/>
        <v>37.206339078463223</v>
      </c>
      <c r="X32" s="7">
        <f t="shared" ca="1" si="21"/>
        <v>38.477413085441491</v>
      </c>
      <c r="Y32" s="7">
        <f t="shared" ca="1" si="22"/>
        <v>38.331382394388562</v>
      </c>
      <c r="Z32" s="7">
        <f t="shared" ca="1" si="23"/>
        <v>37.390708037591352</v>
      </c>
      <c r="AA32" s="7">
        <f t="shared" ca="1" si="24"/>
        <v>38.88131411102956</v>
      </c>
      <c r="AB32" s="7">
        <f t="shared" ca="1" si="25"/>
        <v>39.036958913523215</v>
      </c>
      <c r="AC32" s="7"/>
      <c r="AD32" s="7"/>
      <c r="AE32" s="7"/>
      <c r="AF32" s="7"/>
      <c r="AG32" s="7"/>
      <c r="AH32" s="7"/>
      <c r="AI32" s="7"/>
      <c r="AJ32" s="7"/>
    </row>
    <row r="33" spans="1:36" x14ac:dyDescent="0.3">
      <c r="A33" s="2">
        <v>43053</v>
      </c>
      <c r="B33" s="1" t="s">
        <v>2</v>
      </c>
      <c r="C33" s="1">
        <v>35.22</v>
      </c>
      <c r="D33" s="4">
        <f t="shared" si="0"/>
        <v>-1.7729463977569342E-2</v>
      </c>
      <c r="E33" s="7">
        <f t="shared" ca="1" si="3"/>
        <v>39.125061709179086</v>
      </c>
      <c r="F33" s="7">
        <f t="shared" ca="1" si="3"/>
        <v>41.262919382305434</v>
      </c>
      <c r="G33" s="7">
        <f t="shared" ca="1" si="4"/>
        <v>40.808112884139994</v>
      </c>
      <c r="H33" s="7">
        <f t="shared" ca="1" si="5"/>
        <v>39.825318226107456</v>
      </c>
      <c r="I33" s="7">
        <f t="shared" ca="1" si="6"/>
        <v>37.585325883817653</v>
      </c>
      <c r="J33" s="7">
        <f t="shared" ca="1" si="7"/>
        <v>40.578610587420997</v>
      </c>
      <c r="K33" s="7">
        <f t="shared" ca="1" si="8"/>
        <v>38.329783302447687</v>
      </c>
      <c r="L33" s="7">
        <f t="shared" ca="1" si="9"/>
        <v>38.650428050946566</v>
      </c>
      <c r="M33" s="7">
        <f t="shared" ca="1" si="10"/>
        <v>38.370505869992051</v>
      </c>
      <c r="N33" s="7">
        <f t="shared" ca="1" si="11"/>
        <v>39.696928800121682</v>
      </c>
      <c r="O33" s="7">
        <f t="shared" ca="1" si="12"/>
        <v>36.913329608331161</v>
      </c>
      <c r="P33" s="7">
        <f t="shared" ca="1" si="13"/>
        <v>41.954172237249189</v>
      </c>
      <c r="Q33" s="7">
        <f t="shared" ca="1" si="14"/>
        <v>37.943378652496463</v>
      </c>
      <c r="R33" s="7">
        <f t="shared" ca="1" si="15"/>
        <v>39.351259027615228</v>
      </c>
      <c r="S33" s="7">
        <f t="shared" ca="1" si="16"/>
        <v>35.172579057183725</v>
      </c>
      <c r="T33" s="7">
        <f t="shared" ca="1" si="17"/>
        <v>38.250029658740488</v>
      </c>
      <c r="U33" s="7">
        <f t="shared" ca="1" si="18"/>
        <v>42.369382574133454</v>
      </c>
      <c r="V33" s="7">
        <f t="shared" ca="1" si="19"/>
        <v>40.219163353180633</v>
      </c>
      <c r="W33" s="7">
        <f t="shared" ca="1" si="20"/>
        <v>36.992999978242672</v>
      </c>
      <c r="X33" s="7">
        <f t="shared" ca="1" si="21"/>
        <v>38.680728346130742</v>
      </c>
      <c r="Y33" s="7">
        <f t="shared" ca="1" si="22"/>
        <v>38.679339306314205</v>
      </c>
      <c r="Z33" s="7">
        <f t="shared" ca="1" si="23"/>
        <v>37.878458045297933</v>
      </c>
      <c r="AA33" s="7">
        <f t="shared" ca="1" si="24"/>
        <v>39.154271854398715</v>
      </c>
      <c r="AB33" s="7">
        <f t="shared" ca="1" si="25"/>
        <v>39.215617764386018</v>
      </c>
      <c r="AC33" s="7"/>
      <c r="AD33" s="7"/>
      <c r="AE33" s="7"/>
      <c r="AF33" s="7"/>
      <c r="AG33" s="7"/>
      <c r="AH33" s="7"/>
      <c r="AI33" s="7"/>
      <c r="AJ33" s="7"/>
    </row>
    <row r="34" spans="1:36" x14ac:dyDescent="0.3">
      <c r="A34" s="2">
        <v>43052</v>
      </c>
      <c r="B34" s="1" t="s">
        <v>2</v>
      </c>
      <c r="C34" s="1">
        <v>35.85</v>
      </c>
      <c r="D34" s="4">
        <f t="shared" si="0"/>
        <v>-3.3416906619031018E-3</v>
      </c>
      <c r="E34" s="7">
        <f t="shared" ca="1" si="3"/>
        <v>38.870552141585371</v>
      </c>
      <c r="F34" s="7">
        <f t="shared" ca="1" si="3"/>
        <v>40.329956980702079</v>
      </c>
      <c r="G34" s="7">
        <f t="shared" ca="1" si="4"/>
        <v>39.21098544147317</v>
      </c>
      <c r="H34" s="7">
        <f t="shared" ca="1" si="5"/>
        <v>40.084656368576447</v>
      </c>
      <c r="I34" s="7">
        <f t="shared" ca="1" si="6"/>
        <v>38.401289539368641</v>
      </c>
      <c r="J34" s="7">
        <f t="shared" ca="1" si="7"/>
        <v>40.526196985525587</v>
      </c>
      <c r="K34" s="7">
        <f t="shared" ca="1" si="8"/>
        <v>38.168733792773537</v>
      </c>
      <c r="L34" s="7">
        <f t="shared" ca="1" si="9"/>
        <v>38.574018637995763</v>
      </c>
      <c r="M34" s="7">
        <f t="shared" ca="1" si="10"/>
        <v>38.209285257092922</v>
      </c>
      <c r="N34" s="7">
        <f t="shared" ca="1" si="11"/>
        <v>39.429068281902239</v>
      </c>
      <c r="O34" s="7">
        <f t="shared" ca="1" si="12"/>
        <v>36.734296704587045</v>
      </c>
      <c r="P34" s="7">
        <f t="shared" ca="1" si="13"/>
        <v>41.991855625486245</v>
      </c>
      <c r="Q34" s="7">
        <f t="shared" ca="1" si="14"/>
        <v>37.932055650809659</v>
      </c>
      <c r="R34" s="7">
        <f t="shared" ca="1" si="15"/>
        <v>39.919508255450829</v>
      </c>
      <c r="S34" s="7">
        <f t="shared" ca="1" si="16"/>
        <v>35.416089020193859</v>
      </c>
      <c r="T34" s="7">
        <f t="shared" ca="1" si="17"/>
        <v>38.030706094183486</v>
      </c>
      <c r="U34" s="7">
        <f t="shared" ca="1" si="18"/>
        <v>42.316536446819285</v>
      </c>
      <c r="V34" s="7">
        <f t="shared" ca="1" si="19"/>
        <v>40.038916131699395</v>
      </c>
      <c r="W34" s="7">
        <f t="shared" ca="1" si="20"/>
        <v>37.031685468416001</v>
      </c>
      <c r="X34" s="7">
        <f t="shared" ca="1" si="21"/>
        <v>40.021213433767393</v>
      </c>
      <c r="Y34" s="7">
        <f t="shared" ca="1" si="22"/>
        <v>38.564699889283041</v>
      </c>
      <c r="Z34" s="7">
        <f t="shared" ca="1" si="23"/>
        <v>37.918069504691708</v>
      </c>
      <c r="AA34" s="7">
        <f t="shared" ca="1" si="24"/>
        <v>39.144075429436633</v>
      </c>
      <c r="AB34" s="7">
        <f t="shared" ca="1" si="25"/>
        <v>39.717711563449903</v>
      </c>
      <c r="AC34" s="7"/>
      <c r="AD34" s="7"/>
      <c r="AE34" s="7"/>
      <c r="AF34" s="7"/>
      <c r="AG34" s="7"/>
      <c r="AH34" s="7"/>
      <c r="AI34" s="7"/>
      <c r="AJ34" s="7"/>
    </row>
    <row r="35" spans="1:36" x14ac:dyDescent="0.3">
      <c r="A35" s="2">
        <v>43049</v>
      </c>
      <c r="B35" s="1" t="s">
        <v>2</v>
      </c>
      <c r="C35" s="1">
        <v>35.97</v>
      </c>
      <c r="D35" s="4">
        <f t="shared" si="0"/>
        <v>7.8147202054635583E-3</v>
      </c>
      <c r="E35" s="7">
        <f t="shared" ca="1" si="3"/>
        <v>37.95755591147794</v>
      </c>
      <c r="F35" s="7">
        <f t="shared" ca="1" si="3"/>
        <v>40.094306146925021</v>
      </c>
      <c r="G35" s="7">
        <f t="shared" ca="1" si="4"/>
        <v>39.378792797142822</v>
      </c>
      <c r="H35" s="7">
        <f t="shared" ca="1" si="5"/>
        <v>38.654995563212466</v>
      </c>
      <c r="I35" s="7">
        <f t="shared" ca="1" si="6"/>
        <v>37.533029129062363</v>
      </c>
      <c r="J35" s="7">
        <f t="shared" ca="1" si="7"/>
        <v>40.134639526728236</v>
      </c>
      <c r="K35" s="7">
        <f t="shared" ca="1" si="8"/>
        <v>37.977383608616314</v>
      </c>
      <c r="L35" s="7">
        <f t="shared" ca="1" si="9"/>
        <v>38.739147142439236</v>
      </c>
      <c r="M35" s="7">
        <f t="shared" ca="1" si="10"/>
        <v>38.346031878949496</v>
      </c>
      <c r="N35" s="7">
        <f t="shared" ca="1" si="11"/>
        <v>39.220390761747325</v>
      </c>
      <c r="O35" s="7">
        <f t="shared" ca="1" si="12"/>
        <v>37.411377070996934</v>
      </c>
      <c r="P35" s="7">
        <f t="shared" ca="1" si="13"/>
        <v>41.936325533413395</v>
      </c>
      <c r="Q35" s="7">
        <f t="shared" ca="1" si="14"/>
        <v>37.602124750315006</v>
      </c>
      <c r="R35" s="7">
        <f t="shared" ca="1" si="15"/>
        <v>39.437451530433961</v>
      </c>
      <c r="S35" s="7">
        <f t="shared" ca="1" si="16"/>
        <v>35.538919386737881</v>
      </c>
      <c r="T35" s="7">
        <f t="shared" ca="1" si="17"/>
        <v>38.117090435112921</v>
      </c>
      <c r="U35" s="7">
        <f t="shared" ca="1" si="18"/>
        <v>42.677748475465187</v>
      </c>
      <c r="V35" s="7">
        <f t="shared" ca="1" si="19"/>
        <v>39.651896731480861</v>
      </c>
      <c r="W35" s="7">
        <f t="shared" ca="1" si="20"/>
        <v>37.195494162614246</v>
      </c>
      <c r="X35" s="7">
        <f t="shared" ca="1" si="21"/>
        <v>40.057751364473816</v>
      </c>
      <c r="Y35" s="7">
        <f t="shared" ca="1" si="22"/>
        <v>38.774290649550892</v>
      </c>
      <c r="Z35" s="7">
        <f t="shared" ca="1" si="23"/>
        <v>37.988325324313955</v>
      </c>
      <c r="AA35" s="7">
        <f t="shared" ca="1" si="24"/>
        <v>39.348003928678295</v>
      </c>
      <c r="AB35" s="7">
        <f t="shared" ca="1" si="25"/>
        <v>39.534352033277528</v>
      </c>
      <c r="AC35" s="7"/>
      <c r="AD35" s="7"/>
      <c r="AE35" s="7"/>
      <c r="AF35" s="7"/>
      <c r="AG35" s="7"/>
      <c r="AH35" s="7"/>
      <c r="AI35" s="7"/>
      <c r="AJ35" s="7"/>
    </row>
    <row r="36" spans="1:36" x14ac:dyDescent="0.3">
      <c r="A36" s="2">
        <v>43048</v>
      </c>
      <c r="B36" s="1" t="s">
        <v>2</v>
      </c>
      <c r="C36" s="1">
        <v>35.69</v>
      </c>
      <c r="D36" s="4">
        <f t="shared" si="0"/>
        <v>-3.6317608895995654E-2</v>
      </c>
      <c r="E36" s="7">
        <f t="shared" ca="1" si="3"/>
        <v>38.246363402108749</v>
      </c>
      <c r="F36" s="7">
        <f t="shared" ca="1" si="3"/>
        <v>40.082348405753855</v>
      </c>
      <c r="G36" s="7">
        <f t="shared" ca="1" si="4"/>
        <v>39.01453571147384</v>
      </c>
      <c r="H36" s="7">
        <f t="shared" ca="1" si="5"/>
        <v>39.571619482964152</v>
      </c>
      <c r="I36" s="7">
        <f t="shared" ca="1" si="6"/>
        <v>37.873271886039703</v>
      </c>
      <c r="J36" s="7">
        <f t="shared" ca="1" si="7"/>
        <v>40.874394439011411</v>
      </c>
      <c r="K36" s="7">
        <f t="shared" ca="1" si="8"/>
        <v>38.139958024749085</v>
      </c>
      <c r="L36" s="7">
        <f t="shared" ca="1" si="9"/>
        <v>38.943845410034683</v>
      </c>
      <c r="M36" s="7">
        <f t="shared" ca="1" si="10"/>
        <v>38.611512575979056</v>
      </c>
      <c r="N36" s="7">
        <f t="shared" ca="1" si="11"/>
        <v>38.939859768678431</v>
      </c>
      <c r="O36" s="7">
        <f t="shared" ca="1" si="12"/>
        <v>37.666744832573698</v>
      </c>
      <c r="P36" s="7">
        <f t="shared" ca="1" si="13"/>
        <v>41.867839427479673</v>
      </c>
      <c r="Q36" s="7">
        <f t="shared" ca="1" si="14"/>
        <v>37.731444226969536</v>
      </c>
      <c r="R36" s="7">
        <f t="shared" ca="1" si="15"/>
        <v>39.250710120405273</v>
      </c>
      <c r="S36" s="7">
        <f t="shared" ca="1" si="16"/>
        <v>35.977056807028298</v>
      </c>
      <c r="T36" s="7">
        <f t="shared" ca="1" si="17"/>
        <v>37.936601104848997</v>
      </c>
      <c r="U36" s="7">
        <f t="shared" ca="1" si="18"/>
        <v>43.859052467424469</v>
      </c>
      <c r="V36" s="7">
        <f t="shared" ca="1" si="19"/>
        <v>39.607369054073246</v>
      </c>
      <c r="W36" s="7">
        <f t="shared" ca="1" si="20"/>
        <v>36.746331863653168</v>
      </c>
      <c r="X36" s="7">
        <f t="shared" ca="1" si="21"/>
        <v>40.196679981922856</v>
      </c>
      <c r="Y36" s="7">
        <f t="shared" ca="1" si="22"/>
        <v>37.897596613685259</v>
      </c>
      <c r="Z36" s="7">
        <f t="shared" ca="1" si="23"/>
        <v>38.377479606033354</v>
      </c>
      <c r="AA36" s="7">
        <f t="shared" ca="1" si="24"/>
        <v>39.389130663905554</v>
      </c>
      <c r="AB36" s="7">
        <f t="shared" ca="1" si="25"/>
        <v>39.721940892272926</v>
      </c>
      <c r="AC36" s="7"/>
      <c r="AD36" s="7"/>
      <c r="AE36" s="7"/>
      <c r="AF36" s="7"/>
      <c r="AG36" s="7"/>
      <c r="AH36" s="7"/>
      <c r="AI36" s="7"/>
      <c r="AJ36" s="7"/>
    </row>
    <row r="37" spans="1:36" x14ac:dyDescent="0.3">
      <c r="A37" s="2">
        <v>43047</v>
      </c>
      <c r="B37" s="1" t="s">
        <v>2</v>
      </c>
      <c r="C37" s="1">
        <v>37.01</v>
      </c>
      <c r="D37" s="4">
        <f t="shared" si="0"/>
        <v>-1.0749901961990167E-2</v>
      </c>
      <c r="E37" s="7">
        <f t="shared" ca="1" si="3"/>
        <v>38.427625787900737</v>
      </c>
      <c r="F37" s="7">
        <f t="shared" ca="1" si="3"/>
        <v>40.322755075581163</v>
      </c>
      <c r="G37" s="7">
        <f t="shared" ca="1" si="4"/>
        <v>39.28084653544294</v>
      </c>
      <c r="H37" s="7">
        <f t="shared" ca="1" si="5"/>
        <v>39.474919896934644</v>
      </c>
      <c r="I37" s="7">
        <f t="shared" ca="1" si="6"/>
        <v>37.656108629812408</v>
      </c>
      <c r="J37" s="7">
        <f t="shared" ca="1" si="7"/>
        <v>41.00194574080691</v>
      </c>
      <c r="K37" s="7">
        <f t="shared" ca="1" si="8"/>
        <v>38.485702686729816</v>
      </c>
      <c r="L37" s="7">
        <f t="shared" ca="1" si="9"/>
        <v>38.473570514417418</v>
      </c>
      <c r="M37" s="7">
        <f t="shared" ca="1" si="10"/>
        <v>39.225065378556252</v>
      </c>
      <c r="N37" s="7">
        <f t="shared" ca="1" si="11"/>
        <v>38.714477786328807</v>
      </c>
      <c r="O37" s="7">
        <f t="shared" ca="1" si="12"/>
        <v>36.918183371327274</v>
      </c>
      <c r="P37" s="7">
        <f t="shared" ca="1" si="13"/>
        <v>41.357256019827489</v>
      </c>
      <c r="Q37" s="7">
        <f t="shared" ca="1" si="14"/>
        <v>37.818158261389463</v>
      </c>
      <c r="R37" s="7">
        <f t="shared" ca="1" si="15"/>
        <v>40.181460188783063</v>
      </c>
      <c r="S37" s="7">
        <f t="shared" ca="1" si="16"/>
        <v>36.426348805867242</v>
      </c>
      <c r="T37" s="7">
        <f t="shared" ca="1" si="17"/>
        <v>37.861602881906954</v>
      </c>
      <c r="U37" s="7">
        <f t="shared" ca="1" si="18"/>
        <v>43.186657096084183</v>
      </c>
      <c r="V37" s="7">
        <f t="shared" ca="1" si="19"/>
        <v>39.404196457044648</v>
      </c>
      <c r="W37" s="7">
        <f t="shared" ca="1" si="20"/>
        <v>36.736098967004978</v>
      </c>
      <c r="X37" s="7">
        <f t="shared" ca="1" si="21"/>
        <v>39.706476567509171</v>
      </c>
      <c r="Y37" s="7">
        <f t="shared" ca="1" si="22"/>
        <v>37.626527146847351</v>
      </c>
      <c r="Z37" s="7">
        <f t="shared" ca="1" si="23"/>
        <v>39.089945977217674</v>
      </c>
      <c r="AA37" s="7">
        <f t="shared" ca="1" si="24"/>
        <v>39.458093250419537</v>
      </c>
      <c r="AB37" s="7">
        <f t="shared" ca="1" si="25"/>
        <v>39.640304489969367</v>
      </c>
      <c r="AC37" s="7"/>
      <c r="AD37" s="7"/>
      <c r="AE37" s="7"/>
      <c r="AF37" s="7"/>
      <c r="AG37" s="7"/>
      <c r="AH37" s="7"/>
      <c r="AI37" s="7"/>
      <c r="AJ37" s="7"/>
    </row>
    <row r="38" spans="1:36" x14ac:dyDescent="0.3">
      <c r="A38" s="2">
        <v>43046</v>
      </c>
      <c r="B38" s="1" t="s">
        <v>2</v>
      </c>
      <c r="C38" s="1">
        <v>37.409999999999997</v>
      </c>
      <c r="D38" s="4">
        <f t="shared" si="0"/>
        <v>1.0698048626621459E-3</v>
      </c>
      <c r="E38" s="7">
        <f t="shared" ca="1" si="3"/>
        <v>38.119323919115288</v>
      </c>
      <c r="F38" s="7">
        <f t="shared" ca="1" si="3"/>
        <v>41.576487796418554</v>
      </c>
      <c r="G38" s="7">
        <f t="shared" ca="1" si="4"/>
        <v>39.818620029678172</v>
      </c>
      <c r="H38" s="7">
        <f t="shared" ca="1" si="5"/>
        <v>39.474919896934644</v>
      </c>
      <c r="I38" s="7">
        <f t="shared" ca="1" si="6"/>
        <v>38.067104505713026</v>
      </c>
      <c r="J38" s="7">
        <f t="shared" ca="1" si="7"/>
        <v>41.250729578009143</v>
      </c>
      <c r="K38" s="7">
        <f t="shared" ca="1" si="8"/>
        <v>38.196111254992616</v>
      </c>
      <c r="L38" s="7">
        <f t="shared" ca="1" si="9"/>
        <v>38.462096142060005</v>
      </c>
      <c r="M38" s="7">
        <f t="shared" ca="1" si="10"/>
        <v>39.246365984246481</v>
      </c>
      <c r="N38" s="7">
        <f t="shared" ca="1" si="11"/>
        <v>38.403874526151959</v>
      </c>
      <c r="O38" s="7">
        <f t="shared" ca="1" si="12"/>
        <v>37.331802777096243</v>
      </c>
      <c r="P38" s="7">
        <f t="shared" ca="1" si="13"/>
        <v>41.050662647162632</v>
      </c>
      <c r="Q38" s="7">
        <f t="shared" ca="1" si="14"/>
        <v>38.419104337871815</v>
      </c>
      <c r="R38" s="7">
        <f t="shared" ca="1" si="15"/>
        <v>40.63373965773264</v>
      </c>
      <c r="S38" s="7">
        <f t="shared" ca="1" si="16"/>
        <v>36.243733668828099</v>
      </c>
      <c r="T38" s="7">
        <f t="shared" ca="1" si="17"/>
        <v>37.399876017493462</v>
      </c>
      <c r="U38" s="7">
        <f t="shared" ca="1" si="18"/>
        <v>43.140517505169562</v>
      </c>
      <c r="V38" s="7">
        <f t="shared" ca="1" si="19"/>
        <v>39.640787249341514</v>
      </c>
      <c r="W38" s="7">
        <f t="shared" ca="1" si="20"/>
        <v>36.930405606169302</v>
      </c>
      <c r="X38" s="7">
        <f t="shared" ca="1" si="21"/>
        <v>39.894658920909691</v>
      </c>
      <c r="Y38" s="7">
        <f t="shared" ca="1" si="22"/>
        <v>38.277364373171203</v>
      </c>
      <c r="Z38" s="7">
        <f t="shared" ca="1" si="23"/>
        <v>39.111184741671472</v>
      </c>
      <c r="AA38" s="7">
        <f t="shared" ca="1" si="24"/>
        <v>40.415331177414593</v>
      </c>
      <c r="AB38" s="7">
        <f t="shared" ca="1" si="25"/>
        <v>40.426125504087707</v>
      </c>
      <c r="AC38" s="7"/>
      <c r="AD38" s="7"/>
      <c r="AE38" s="7"/>
      <c r="AF38" s="7"/>
      <c r="AG38" s="7"/>
      <c r="AH38" s="7"/>
      <c r="AI38" s="7"/>
      <c r="AJ38" s="7"/>
    </row>
    <row r="39" spans="1:36" x14ac:dyDescent="0.3">
      <c r="A39" s="2">
        <v>43045</v>
      </c>
      <c r="B39" s="1" t="s">
        <v>2</v>
      </c>
      <c r="C39" s="1">
        <v>37.369999999999997</v>
      </c>
      <c r="D39" s="4">
        <f t="shared" si="0"/>
        <v>-3.4726894789726664E-3</v>
      </c>
      <c r="E39" s="7">
        <f t="shared" ca="1" si="3"/>
        <v>38.208875972175065</v>
      </c>
      <c r="F39" s="7">
        <f t="shared" ca="1" si="3"/>
        <v>42.216705452703998</v>
      </c>
      <c r="G39" s="7">
        <f t="shared" ca="1" si="4"/>
        <v>40.762836916497378</v>
      </c>
      <c r="H39" s="7">
        <f t="shared" ca="1" si="5"/>
        <v>39.223904370910446</v>
      </c>
      <c r="I39" s="7">
        <f t="shared" ca="1" si="6"/>
        <v>37.657529142140952</v>
      </c>
      <c r="J39" s="7">
        <f t="shared" ca="1" si="7"/>
        <v>41.34553159944668</v>
      </c>
      <c r="K39" s="7">
        <f t="shared" ca="1" si="8"/>
        <v>38.120748983526013</v>
      </c>
      <c r="L39" s="7">
        <f t="shared" ca="1" si="9"/>
        <v>38.365160027448255</v>
      </c>
      <c r="M39" s="7">
        <f t="shared" ca="1" si="10"/>
        <v>39.287407935602559</v>
      </c>
      <c r="N39" s="7">
        <f t="shared" ca="1" si="11"/>
        <v>38.523999250975706</v>
      </c>
      <c r="O39" s="7">
        <f t="shared" ca="1" si="12"/>
        <v>36.99261547190968</v>
      </c>
      <c r="P39" s="7">
        <f t="shared" ca="1" si="13"/>
        <v>41.51058101637819</v>
      </c>
      <c r="Q39" s="7">
        <f t="shared" ca="1" si="14"/>
        <v>39.205878549046311</v>
      </c>
      <c r="R39" s="7">
        <f t="shared" ca="1" si="15"/>
        <v>40.755288385395616</v>
      </c>
      <c r="S39" s="7">
        <f t="shared" ca="1" si="16"/>
        <v>36.263425998993178</v>
      </c>
      <c r="T39" s="7">
        <f t="shared" ca="1" si="17"/>
        <v>36.943779968499648</v>
      </c>
      <c r="U39" s="7">
        <f t="shared" ca="1" si="18"/>
        <v>43.419170289994497</v>
      </c>
      <c r="V39" s="7">
        <f t="shared" ca="1" si="19"/>
        <v>39.540880476660448</v>
      </c>
      <c r="W39" s="7">
        <f t="shared" ca="1" si="20"/>
        <v>37.131114332289791</v>
      </c>
      <c r="X39" s="7">
        <f t="shared" ca="1" si="21"/>
        <v>40.327868445223615</v>
      </c>
      <c r="Y39" s="7">
        <f t="shared" ca="1" si="22"/>
        <v>39.036166750612921</v>
      </c>
      <c r="Z39" s="7">
        <f t="shared" ca="1" si="23"/>
        <v>39.433558239941036</v>
      </c>
      <c r="AA39" s="7">
        <f t="shared" ca="1" si="24"/>
        <v>40.091082102065705</v>
      </c>
      <c r="AB39" s="7">
        <f t="shared" ca="1" si="25"/>
        <v>40.11481320647647</v>
      </c>
      <c r="AC39" s="7"/>
      <c r="AD39" s="7"/>
      <c r="AE39" s="7"/>
      <c r="AF39" s="7"/>
      <c r="AG39" s="7"/>
      <c r="AH39" s="7"/>
      <c r="AI39" s="7"/>
      <c r="AJ39" s="7"/>
    </row>
    <row r="40" spans="1:36" x14ac:dyDescent="0.3">
      <c r="A40" s="2">
        <v>43042</v>
      </c>
      <c r="B40" s="1" t="s">
        <v>2</v>
      </c>
      <c r="C40" s="1">
        <v>37.5</v>
      </c>
      <c r="D40" s="4">
        <f t="shared" si="0"/>
        <v>2.6702285558788921E-3</v>
      </c>
      <c r="E40" s="7">
        <f t="shared" ca="1" si="3"/>
        <v>38.133488515472322</v>
      </c>
      <c r="F40" s="7">
        <f t="shared" ca="1" si="3"/>
        <v>41.951481681763767</v>
      </c>
      <c r="G40" s="7">
        <f t="shared" ca="1" si="4"/>
        <v>39.805394472724359</v>
      </c>
      <c r="H40" s="7">
        <f t="shared" ca="1" si="5"/>
        <v>39.821451634968582</v>
      </c>
      <c r="I40" s="7">
        <f t="shared" ca="1" si="6"/>
        <v>37.441276038218454</v>
      </c>
      <c r="J40" s="7">
        <f t="shared" ca="1" si="7"/>
        <v>41.522473960071999</v>
      </c>
      <c r="K40" s="7">
        <f t="shared" ca="1" si="8"/>
        <v>37.833903700567461</v>
      </c>
      <c r="L40" s="7">
        <f t="shared" ca="1" si="9"/>
        <v>38.796995359510774</v>
      </c>
      <c r="M40" s="7">
        <f t="shared" ca="1" si="10"/>
        <v>38.927385869755113</v>
      </c>
      <c r="N40" s="7">
        <f t="shared" ca="1" si="11"/>
        <v>38.330868025005024</v>
      </c>
      <c r="O40" s="7">
        <f t="shared" ca="1" si="12"/>
        <v>37.305493527775845</v>
      </c>
      <c r="P40" s="7">
        <f t="shared" ca="1" si="13"/>
        <v>42.430041611838426</v>
      </c>
      <c r="Q40" s="7">
        <f t="shared" ca="1" si="14"/>
        <v>38.950029124083606</v>
      </c>
      <c r="R40" s="7">
        <f t="shared" ca="1" si="15"/>
        <v>40.463778757329514</v>
      </c>
      <c r="S40" s="7">
        <f t="shared" ca="1" si="16"/>
        <v>36.673182224970496</v>
      </c>
      <c r="T40" s="7">
        <f t="shared" ca="1" si="17"/>
        <v>37.071908685153403</v>
      </c>
      <c r="U40" s="7">
        <f t="shared" ca="1" si="18"/>
        <v>43.24376655669122</v>
      </c>
      <c r="V40" s="7">
        <f t="shared" ca="1" si="19"/>
        <v>39.599633642301853</v>
      </c>
      <c r="W40" s="7">
        <f t="shared" ca="1" si="20"/>
        <v>37.443035655645716</v>
      </c>
      <c r="X40" s="7">
        <f t="shared" ca="1" si="21"/>
        <v>41.221131922303286</v>
      </c>
      <c r="Y40" s="7">
        <f t="shared" ca="1" si="22"/>
        <v>39.47555488346935</v>
      </c>
      <c r="Z40" s="7">
        <f t="shared" ca="1" si="23"/>
        <v>39.919710260831323</v>
      </c>
      <c r="AA40" s="7">
        <f t="shared" ca="1" si="24"/>
        <v>40.364741365561031</v>
      </c>
      <c r="AB40" s="7">
        <f t="shared" ca="1" si="25"/>
        <v>40.26518592034158</v>
      </c>
      <c r="AC40" s="7"/>
      <c r="AD40" s="7"/>
      <c r="AE40" s="7"/>
      <c r="AF40" s="7"/>
      <c r="AG40" s="7"/>
      <c r="AH40" s="7"/>
      <c r="AI40" s="7"/>
      <c r="AJ40" s="7"/>
    </row>
    <row r="41" spans="1:36" x14ac:dyDescent="0.3">
      <c r="A41" s="2">
        <v>43041</v>
      </c>
      <c r="B41" s="1" t="s">
        <v>2</v>
      </c>
      <c r="C41" s="1">
        <v>37.4</v>
      </c>
      <c r="D41" s="4">
        <f t="shared" si="0"/>
        <v>-3.7363267378765067E-3</v>
      </c>
      <c r="E41" s="7">
        <f t="shared" ca="1" si="3"/>
        <v>38.379799950393163</v>
      </c>
      <c r="F41" s="7">
        <f t="shared" ca="1" si="3"/>
        <v>43.405315102258079</v>
      </c>
      <c r="G41" s="7">
        <f t="shared" ca="1" si="4"/>
        <v>39.987570191134999</v>
      </c>
      <c r="H41" s="7">
        <f t="shared" ca="1" si="5"/>
        <v>39.536621444457118</v>
      </c>
      <c r="I41" s="7">
        <f t="shared" ca="1" si="6"/>
        <v>37.780687039131486</v>
      </c>
      <c r="J41" s="7">
        <f t="shared" ca="1" si="7"/>
        <v>40.581721222375656</v>
      </c>
      <c r="K41" s="7">
        <f t="shared" ca="1" si="8"/>
        <v>37.803293746117163</v>
      </c>
      <c r="L41" s="7">
        <f t="shared" ca="1" si="9"/>
        <v>39.512095039923061</v>
      </c>
      <c r="M41" s="7">
        <f t="shared" ca="1" si="10"/>
        <v>38.40889626950505</v>
      </c>
      <c r="N41" s="7">
        <f t="shared" ca="1" si="11"/>
        <v>38.281203775166972</v>
      </c>
      <c r="O41" s="7">
        <f t="shared" ca="1" si="12"/>
        <v>38.248771501651156</v>
      </c>
      <c r="P41" s="7">
        <f t="shared" ca="1" si="13"/>
        <v>42.466514426977547</v>
      </c>
      <c r="Q41" s="7">
        <f t="shared" ca="1" si="14"/>
        <v>39.421419850887879</v>
      </c>
      <c r="R41" s="7">
        <f t="shared" ca="1" si="15"/>
        <v>40.50072073428386</v>
      </c>
      <c r="S41" s="7">
        <f t="shared" ca="1" si="16"/>
        <v>37.944095570987464</v>
      </c>
      <c r="T41" s="7">
        <f t="shared" ca="1" si="17"/>
        <v>36.67304093108627</v>
      </c>
      <c r="U41" s="7">
        <f t="shared" ca="1" si="18"/>
        <v>43.715748669551871</v>
      </c>
      <c r="V41" s="7">
        <f t="shared" ca="1" si="19"/>
        <v>40.029639535752317</v>
      </c>
      <c r="W41" s="7">
        <f t="shared" ca="1" si="20"/>
        <v>37.096941738551358</v>
      </c>
      <c r="X41" s="7">
        <f t="shared" ca="1" si="21"/>
        <v>41.693445092424213</v>
      </c>
      <c r="Y41" s="7">
        <f t="shared" ca="1" si="22"/>
        <v>39.169177442582729</v>
      </c>
      <c r="Z41" s="7">
        <f t="shared" ca="1" si="23"/>
        <v>39.627557814543039</v>
      </c>
      <c r="AA41" s="7">
        <f t="shared" ca="1" si="24"/>
        <v>40.610792821614424</v>
      </c>
      <c r="AB41" s="7">
        <f t="shared" ca="1" si="25"/>
        <v>39.955112981461056</v>
      </c>
      <c r="AC41" s="7"/>
      <c r="AD41" s="7"/>
      <c r="AE41" s="7"/>
      <c r="AF41" s="7"/>
      <c r="AG41" s="7"/>
      <c r="AH41" s="7"/>
      <c r="AI41" s="7"/>
      <c r="AJ41" s="7"/>
    </row>
    <row r="42" spans="1:36" x14ac:dyDescent="0.3">
      <c r="A42" s="2">
        <v>43040</v>
      </c>
      <c r="B42" s="1" t="s">
        <v>2</v>
      </c>
      <c r="C42" s="1">
        <v>37.54</v>
      </c>
      <c r="D42" s="4">
        <f t="shared" si="0"/>
        <v>-2.6602835588162119E-3</v>
      </c>
      <c r="E42" s="7">
        <f t="shared" ca="1" si="3"/>
        <v>38.557804691209206</v>
      </c>
      <c r="F42" s="7">
        <f t="shared" ca="1" si="3"/>
        <v>43.442626261371771</v>
      </c>
      <c r="G42" s="7">
        <f t="shared" ca="1" si="4"/>
        <v>40.712420406080049</v>
      </c>
      <c r="H42" s="7">
        <f t="shared" ca="1" si="5"/>
        <v>39.989633434654287</v>
      </c>
      <c r="I42" s="7">
        <f t="shared" ca="1" si="6"/>
        <v>37.437421285226826</v>
      </c>
      <c r="J42" s="7">
        <f t="shared" ca="1" si="7"/>
        <v>41.386204682731119</v>
      </c>
      <c r="K42" s="7">
        <f t="shared" ca="1" si="8"/>
        <v>37.869479845468398</v>
      </c>
      <c r="L42" s="7">
        <f t="shared" ca="1" si="9"/>
        <v>39.500310937614707</v>
      </c>
      <c r="M42" s="7">
        <f t="shared" ca="1" si="10"/>
        <v>38.643025475658682</v>
      </c>
      <c r="N42" s="7">
        <f t="shared" ca="1" si="11"/>
        <v>38.032183525890311</v>
      </c>
      <c r="O42" s="7">
        <f t="shared" ca="1" si="12"/>
        <v>38.499657897905273</v>
      </c>
      <c r="P42" s="7">
        <f t="shared" ca="1" si="13"/>
        <v>42.341318334916885</v>
      </c>
      <c r="Q42" s="7">
        <f t="shared" ca="1" si="14"/>
        <v>39.455277354338399</v>
      </c>
      <c r="R42" s="7">
        <f t="shared" ca="1" si="15"/>
        <v>39.88819353673798</v>
      </c>
      <c r="S42" s="7">
        <f t="shared" ca="1" si="16"/>
        <v>37.976712272051351</v>
      </c>
      <c r="T42" s="7">
        <f t="shared" ca="1" si="17"/>
        <v>36.662103549359138</v>
      </c>
      <c r="U42" s="7">
        <f t="shared" ca="1" si="18"/>
        <v>43.379103740303393</v>
      </c>
      <c r="V42" s="7">
        <f t="shared" ca="1" si="19"/>
        <v>40.208449718312259</v>
      </c>
      <c r="W42" s="7">
        <f t="shared" ca="1" si="20"/>
        <v>36.855625145337839</v>
      </c>
      <c r="X42" s="7">
        <f t="shared" ca="1" si="21"/>
        <v>41.791959402172651</v>
      </c>
      <c r="Y42" s="7">
        <f t="shared" ca="1" si="22"/>
        <v>39.336853715881453</v>
      </c>
      <c r="Z42" s="7">
        <f t="shared" ca="1" si="23"/>
        <v>39.203846958466663</v>
      </c>
      <c r="AA42" s="7">
        <f t="shared" ca="1" si="24"/>
        <v>40.681894297228567</v>
      </c>
      <c r="AB42" s="7">
        <f t="shared" ca="1" si="25"/>
        <v>38.628435184622283</v>
      </c>
      <c r="AC42" s="7"/>
      <c r="AD42" s="7"/>
      <c r="AE42" s="7"/>
      <c r="AF42" s="7"/>
      <c r="AG42" s="7"/>
      <c r="AH42" s="7"/>
      <c r="AI42" s="7"/>
      <c r="AJ42" s="7"/>
    </row>
    <row r="43" spans="1:36" x14ac:dyDescent="0.3">
      <c r="A43" s="2">
        <v>43039</v>
      </c>
      <c r="B43" s="1" t="s">
        <v>2</v>
      </c>
      <c r="C43" s="1">
        <v>37.64</v>
      </c>
      <c r="D43" s="4">
        <f t="shared" si="0"/>
        <v>1.7149402072954487E-2</v>
      </c>
      <c r="E43" s="7">
        <f t="shared" ca="1" si="3"/>
        <v>39.000743286168536</v>
      </c>
      <c r="F43" s="7">
        <f t="shared" ca="1" si="3"/>
        <v>43.628543349508888</v>
      </c>
      <c r="G43" s="7">
        <f t="shared" ca="1" si="4"/>
        <v>42.096819903022386</v>
      </c>
      <c r="H43" s="7">
        <f t="shared" ca="1" si="5"/>
        <v>39.784499948811082</v>
      </c>
      <c r="I43" s="7">
        <f t="shared" ca="1" si="6"/>
        <v>37.594106921186196</v>
      </c>
      <c r="J43" s="7">
        <f t="shared" ca="1" si="7"/>
        <v>41.676747461315031</v>
      </c>
      <c r="K43" s="7">
        <f t="shared" ca="1" si="8"/>
        <v>37.859618001758641</v>
      </c>
      <c r="L43" s="7">
        <f t="shared" ca="1" si="9"/>
        <v>39.273475427140284</v>
      </c>
      <c r="M43" s="7">
        <f t="shared" ca="1" si="10"/>
        <v>39.137788138457189</v>
      </c>
      <c r="N43" s="7">
        <f t="shared" ca="1" si="11"/>
        <v>37.525617487807153</v>
      </c>
      <c r="O43" s="7">
        <f t="shared" ca="1" si="12"/>
        <v>38.603486533012891</v>
      </c>
      <c r="P43" s="7">
        <f t="shared" ca="1" si="13"/>
        <v>41.005479559280076</v>
      </c>
      <c r="Q43" s="7">
        <f t="shared" ca="1" si="14"/>
        <v>39.638270137739092</v>
      </c>
      <c r="R43" s="7">
        <f t="shared" ca="1" si="15"/>
        <v>39.782220652740264</v>
      </c>
      <c r="S43" s="7">
        <f t="shared" ca="1" si="16"/>
        <v>37.72045915280674</v>
      </c>
      <c r="T43" s="7">
        <f t="shared" ca="1" si="17"/>
        <v>36.994451230259848</v>
      </c>
      <c r="U43" s="7">
        <f t="shared" ca="1" si="18"/>
        <v>43.229321974400619</v>
      </c>
      <c r="V43" s="7">
        <f t="shared" ca="1" si="19"/>
        <v>40.704154898364308</v>
      </c>
      <c r="W43" s="7">
        <f t="shared" ca="1" si="20"/>
        <v>37.493127850554494</v>
      </c>
      <c r="X43" s="7">
        <f t="shared" ca="1" si="21"/>
        <v>42.126406559775901</v>
      </c>
      <c r="Y43" s="7">
        <f t="shared" ca="1" si="22"/>
        <v>39.287789975668318</v>
      </c>
      <c r="Z43" s="7">
        <f t="shared" ca="1" si="23"/>
        <v>39.371623764280365</v>
      </c>
      <c r="AA43" s="7">
        <f t="shared" ca="1" si="24"/>
        <v>40.484583522418369</v>
      </c>
      <c r="AB43" s="7">
        <f t="shared" ca="1" si="25"/>
        <v>38.793749457880303</v>
      </c>
      <c r="AC43" s="7"/>
      <c r="AD43" s="7"/>
      <c r="AE43" s="7"/>
      <c r="AF43" s="7"/>
      <c r="AG43" s="7"/>
      <c r="AH43" s="7"/>
      <c r="AI43" s="7"/>
      <c r="AJ43" s="7"/>
    </row>
    <row r="44" spans="1:36" x14ac:dyDescent="0.3">
      <c r="A44" s="2">
        <v>43038</v>
      </c>
      <c r="B44" s="1" t="s">
        <v>2</v>
      </c>
      <c r="C44" s="1">
        <v>37</v>
      </c>
      <c r="D44" s="4">
        <f t="shared" si="0"/>
        <v>5.4200674693393345E-3</v>
      </c>
      <c r="E44" s="7">
        <f t="shared" ca="1" si="3"/>
        <v>40.326938310861429</v>
      </c>
      <c r="F44" s="7">
        <f t="shared" ca="1" si="3"/>
        <v>43.462168734213016</v>
      </c>
      <c r="G44" s="7">
        <f t="shared" ca="1" si="4"/>
        <v>42.073406766257634</v>
      </c>
      <c r="H44" s="7">
        <f t="shared" ca="1" si="5"/>
        <v>38.365544533182046</v>
      </c>
      <c r="I44" s="7">
        <f t="shared" ca="1" si="6"/>
        <v>37.493318430780874</v>
      </c>
      <c r="J44" s="7">
        <f t="shared" ca="1" si="7"/>
        <v>41.568214264801192</v>
      </c>
      <c r="K44" s="7">
        <f t="shared" ca="1" si="8"/>
        <v>38.0015369850409</v>
      </c>
      <c r="L44" s="7">
        <f t="shared" ca="1" si="9"/>
        <v>39.471326688737967</v>
      </c>
      <c r="M44" s="7">
        <f t="shared" ca="1" si="10"/>
        <v>39.227734218637501</v>
      </c>
      <c r="N44" s="7">
        <f t="shared" ca="1" si="11"/>
        <v>37.636870430255442</v>
      </c>
      <c r="O44" s="7">
        <f t="shared" ca="1" si="12"/>
        <v>38.636670045791988</v>
      </c>
      <c r="P44" s="7">
        <f t="shared" ca="1" si="13"/>
        <v>41.272502784043226</v>
      </c>
      <c r="Q44" s="7">
        <f t="shared" ca="1" si="14"/>
        <v>40.244220041777218</v>
      </c>
      <c r="R44" s="7">
        <f t="shared" ca="1" si="15"/>
        <v>39.172326468445966</v>
      </c>
      <c r="S44" s="7">
        <f t="shared" ca="1" si="16"/>
        <v>37.609254968983606</v>
      </c>
      <c r="T44" s="7">
        <f t="shared" ca="1" si="17"/>
        <v>37.37342421664998</v>
      </c>
      <c r="U44" s="7">
        <f t="shared" ca="1" si="18"/>
        <v>43.364540372819135</v>
      </c>
      <c r="V44" s="7">
        <f t="shared" ca="1" si="19"/>
        <v>40.885978103687556</v>
      </c>
      <c r="W44" s="7">
        <f t="shared" ca="1" si="20"/>
        <v>37.594242003333768</v>
      </c>
      <c r="X44" s="7">
        <f t="shared" ca="1" si="21"/>
        <v>41.61266989441279</v>
      </c>
      <c r="Y44" s="7">
        <f t="shared" ca="1" si="22"/>
        <v>39.355159721268201</v>
      </c>
      <c r="Z44" s="7">
        <f t="shared" ca="1" si="23"/>
        <v>38.58918078048562</v>
      </c>
      <c r="AA44" s="7">
        <f t="shared" ca="1" si="24"/>
        <v>40.472509384773751</v>
      </c>
      <c r="AB44" s="7">
        <f t="shared" ca="1" si="25"/>
        <v>39.384743628983394</v>
      </c>
      <c r="AC44" s="7"/>
      <c r="AD44" s="7"/>
      <c r="AE44" s="7"/>
      <c r="AF44" s="7"/>
      <c r="AG44" s="7"/>
      <c r="AH44" s="7"/>
      <c r="AI44" s="7"/>
      <c r="AJ44" s="7"/>
    </row>
    <row r="45" spans="1:36" x14ac:dyDescent="0.3">
      <c r="A45" s="2">
        <v>43035</v>
      </c>
      <c r="B45" s="1" t="s">
        <v>2</v>
      </c>
      <c r="C45" s="1">
        <v>36.799999999999997</v>
      </c>
      <c r="D45" s="4">
        <f t="shared" si="0"/>
        <v>-2.7137058715962729E-3</v>
      </c>
      <c r="E45" s="7">
        <f t="shared" ca="1" si="3"/>
        <v>40.131349103886343</v>
      </c>
      <c r="F45" s="7">
        <f t="shared" ca="1" si="3"/>
        <v>43.179446170004653</v>
      </c>
      <c r="G45" s="7">
        <f t="shared" ca="1" si="4"/>
        <v>42.432543451018759</v>
      </c>
      <c r="H45" s="7">
        <f t="shared" ca="1" si="5"/>
        <v>38.79905351095811</v>
      </c>
      <c r="I45" s="7">
        <f t="shared" ca="1" si="6"/>
        <v>37.610594997658509</v>
      </c>
      <c r="J45" s="7">
        <f t="shared" ca="1" si="7"/>
        <v>41.790504180655745</v>
      </c>
      <c r="K45" s="7">
        <f t="shared" ca="1" si="8"/>
        <v>38.346026838729664</v>
      </c>
      <c r="L45" s="7">
        <f t="shared" ca="1" si="9"/>
        <v>39.804272725379448</v>
      </c>
      <c r="M45" s="7">
        <f t="shared" ca="1" si="10"/>
        <v>37.841635020449502</v>
      </c>
      <c r="N45" s="7">
        <f t="shared" ca="1" si="11"/>
        <v>36.784151757239172</v>
      </c>
      <c r="O45" s="7">
        <f t="shared" ca="1" si="12"/>
        <v>38.044338095116856</v>
      </c>
      <c r="P45" s="7">
        <f t="shared" ca="1" si="13"/>
        <v>40.774107678622336</v>
      </c>
      <c r="Q45" s="7">
        <f t="shared" ca="1" si="14"/>
        <v>39.878571250937675</v>
      </c>
      <c r="R45" s="7">
        <f t="shared" ca="1" si="15"/>
        <v>38.638999434004774</v>
      </c>
      <c r="S45" s="7">
        <f t="shared" ca="1" si="16"/>
        <v>37.370102946786581</v>
      </c>
      <c r="T45" s="7">
        <f t="shared" ca="1" si="17"/>
        <v>37.405522777385727</v>
      </c>
      <c r="U45" s="7">
        <f t="shared" ca="1" si="18"/>
        <v>42.569331410052264</v>
      </c>
      <c r="V45" s="7">
        <f t="shared" ca="1" si="19"/>
        <v>40.933437161265836</v>
      </c>
      <c r="W45" s="7">
        <f t="shared" ca="1" si="20"/>
        <v>37.449219704804584</v>
      </c>
      <c r="X45" s="7">
        <f t="shared" ca="1" si="21"/>
        <v>42.516065713016047</v>
      </c>
      <c r="Y45" s="7">
        <f t="shared" ca="1" si="22"/>
        <v>39.565615120847177</v>
      </c>
      <c r="Z45" s="7">
        <f t="shared" ca="1" si="23"/>
        <v>38.721894894280943</v>
      </c>
      <c r="AA45" s="7">
        <f t="shared" ca="1" si="24"/>
        <v>39.814419801281495</v>
      </c>
      <c r="AB45" s="7">
        <f t="shared" ca="1" si="25"/>
        <v>39.081450773754696</v>
      </c>
      <c r="AC45" s="7"/>
      <c r="AD45" s="7"/>
      <c r="AE45" s="7"/>
      <c r="AF45" s="7"/>
      <c r="AG45" s="7"/>
      <c r="AH45" s="7"/>
      <c r="AI45" s="7"/>
      <c r="AJ45" s="7"/>
    </row>
    <row r="46" spans="1:36" x14ac:dyDescent="0.3">
      <c r="A46" s="2">
        <v>43034</v>
      </c>
      <c r="B46" s="1" t="s">
        <v>2</v>
      </c>
      <c r="C46" s="1">
        <v>36.9</v>
      </c>
      <c r="D46" s="4">
        <f t="shared" si="0"/>
        <v>5.9799036582173261E-3</v>
      </c>
      <c r="E46" s="7">
        <f t="shared" ca="1" si="3"/>
        <v>40.019687030698023</v>
      </c>
      <c r="F46" s="7">
        <f t="shared" ca="1" si="3"/>
        <v>43.79629540100472</v>
      </c>
      <c r="G46" s="7">
        <f t="shared" ca="1" si="4"/>
        <v>41.984080138201023</v>
      </c>
      <c r="H46" s="7">
        <f t="shared" ca="1" si="5"/>
        <v>38.704241813537905</v>
      </c>
      <c r="I46" s="7">
        <f t="shared" ca="1" si="6"/>
        <v>37.068134492884589</v>
      </c>
      <c r="J46" s="7">
        <f t="shared" ca="1" si="7"/>
        <v>41.508516972959015</v>
      </c>
      <c r="K46" s="7">
        <f t="shared" ca="1" si="8"/>
        <v>38.31500254517082</v>
      </c>
      <c r="L46" s="7">
        <f t="shared" ca="1" si="9"/>
        <v>40.313903317755603</v>
      </c>
      <c r="M46" s="7">
        <f t="shared" ca="1" si="10"/>
        <v>38.267577594731819</v>
      </c>
      <c r="N46" s="7">
        <f t="shared" ca="1" si="11"/>
        <v>36.710266803924775</v>
      </c>
      <c r="O46" s="7">
        <f t="shared" ca="1" si="12"/>
        <v>37.622609726501203</v>
      </c>
      <c r="P46" s="7">
        <f t="shared" ca="1" si="13"/>
        <v>41.738963863830762</v>
      </c>
      <c r="Q46" s="7">
        <f t="shared" ca="1" si="14"/>
        <v>40.824209757980192</v>
      </c>
      <c r="R46" s="7">
        <f t="shared" ca="1" si="15"/>
        <v>37.765364358078507</v>
      </c>
      <c r="S46" s="7">
        <f t="shared" ca="1" si="16"/>
        <v>37.409162369777732</v>
      </c>
      <c r="T46" s="7">
        <f t="shared" ca="1" si="17"/>
        <v>37.72481461692368</v>
      </c>
      <c r="U46" s="7">
        <f t="shared" ca="1" si="18"/>
        <v>42.427315291920316</v>
      </c>
      <c r="V46" s="7">
        <f t="shared" ca="1" si="19"/>
        <v>41.108665916237001</v>
      </c>
      <c r="W46" s="7">
        <f t="shared" ca="1" si="20"/>
        <v>37.693084952032926</v>
      </c>
      <c r="X46" s="7">
        <f t="shared" ca="1" si="21"/>
        <v>42.853584096554158</v>
      </c>
      <c r="Y46" s="7">
        <f t="shared" ca="1" si="22"/>
        <v>39.487550770066157</v>
      </c>
      <c r="Z46" s="7">
        <f t="shared" ca="1" si="23"/>
        <v>39.217667354917239</v>
      </c>
      <c r="AA46" s="7">
        <f t="shared" ca="1" si="24"/>
        <v>40.226577356160178</v>
      </c>
      <c r="AB46" s="7">
        <f t="shared" ca="1" si="25"/>
        <v>38.79172860757383</v>
      </c>
      <c r="AC46" s="7"/>
      <c r="AD46" s="7"/>
      <c r="AE46" s="7"/>
      <c r="AF46" s="7"/>
      <c r="AG46" s="7"/>
      <c r="AH46" s="7"/>
      <c r="AI46" s="7"/>
      <c r="AJ46" s="7"/>
    </row>
    <row r="47" spans="1:36" x14ac:dyDescent="0.3">
      <c r="A47" s="2">
        <v>43033</v>
      </c>
      <c r="B47" s="1" t="s">
        <v>2</v>
      </c>
      <c r="C47" s="1">
        <v>36.68</v>
      </c>
      <c r="D47" s="4">
        <f t="shared" si="0"/>
        <v>-1.6344323987155865E-3</v>
      </c>
      <c r="E47" s="7">
        <f t="shared" ca="1" si="3"/>
        <v>40.429650682112232</v>
      </c>
      <c r="F47" s="7">
        <f t="shared" ca="1" si="3"/>
        <v>44.858776417349191</v>
      </c>
      <c r="G47" s="7">
        <f t="shared" ca="1" si="4"/>
        <v>41.771913264732106</v>
      </c>
      <c r="H47" s="7">
        <f t="shared" ca="1" si="5"/>
        <v>38.481977830270395</v>
      </c>
      <c r="I47" s="7">
        <f t="shared" ca="1" si="6"/>
        <v>36.75639196889712</v>
      </c>
      <c r="J47" s="7">
        <f t="shared" ca="1" si="7"/>
        <v>41.128141101500056</v>
      </c>
      <c r="K47" s="7">
        <f t="shared" ca="1" si="8"/>
        <v>37.612390845141064</v>
      </c>
      <c r="L47" s="7">
        <f t="shared" ca="1" si="9"/>
        <v>40.555956174661965</v>
      </c>
      <c r="M47" s="7">
        <f t="shared" ca="1" si="10"/>
        <v>38.333197904982853</v>
      </c>
      <c r="N47" s="7">
        <f t="shared" ca="1" si="11"/>
        <v>36.658678458219427</v>
      </c>
      <c r="O47" s="7">
        <f t="shared" ca="1" si="12"/>
        <v>38.011772868765824</v>
      </c>
      <c r="P47" s="7">
        <f t="shared" ca="1" si="13"/>
        <v>41.929988870072549</v>
      </c>
      <c r="Q47" s="7">
        <f t="shared" ca="1" si="14"/>
        <v>40.619546954711055</v>
      </c>
      <c r="R47" s="7">
        <f t="shared" ca="1" si="15"/>
        <v>38.107713270106416</v>
      </c>
      <c r="S47" s="7">
        <f t="shared" ca="1" si="16"/>
        <v>37.702649774191791</v>
      </c>
      <c r="T47" s="7">
        <f t="shared" ca="1" si="17"/>
        <v>37.859827374276222</v>
      </c>
      <c r="U47" s="7">
        <f t="shared" ca="1" si="18"/>
        <v>43.433392035192064</v>
      </c>
      <c r="V47" s="7">
        <f t="shared" ca="1" si="19"/>
        <v>41.255789086828955</v>
      </c>
      <c r="W47" s="7">
        <f t="shared" ca="1" si="20"/>
        <v>37.123020042719261</v>
      </c>
      <c r="X47" s="7">
        <f t="shared" ca="1" si="21"/>
        <v>42.987627212276877</v>
      </c>
      <c r="Y47" s="7">
        <f t="shared" ca="1" si="22"/>
        <v>39.9743684315632</v>
      </c>
      <c r="Z47" s="7">
        <f t="shared" ca="1" si="23"/>
        <v>39.439632109085665</v>
      </c>
      <c r="AA47" s="7">
        <f t="shared" ca="1" si="24"/>
        <v>40.248433687242034</v>
      </c>
      <c r="AB47" s="7">
        <f t="shared" ca="1" si="25"/>
        <v>39.086883064370589</v>
      </c>
      <c r="AC47" s="7"/>
      <c r="AD47" s="7"/>
      <c r="AE47" s="7"/>
      <c r="AF47" s="7"/>
      <c r="AG47" s="7"/>
      <c r="AH47" s="7"/>
      <c r="AI47" s="7"/>
      <c r="AJ47" s="7"/>
    </row>
    <row r="48" spans="1:36" x14ac:dyDescent="0.3">
      <c r="A48" s="2">
        <v>43032</v>
      </c>
      <c r="B48" s="1" t="s">
        <v>2</v>
      </c>
      <c r="C48" s="1">
        <v>36.74</v>
      </c>
      <c r="D48" s="4">
        <f t="shared" si="0"/>
        <v>-2.44665066999427E-3</v>
      </c>
      <c r="E48" s="7">
        <f t="shared" ca="1" si="3"/>
        <v>40.602673438241105</v>
      </c>
      <c r="F48" s="7">
        <f t="shared" ca="1" si="3"/>
        <v>44.716855690481758</v>
      </c>
      <c r="G48" s="7">
        <f t="shared" ca="1" si="4"/>
        <v>41.750342434231342</v>
      </c>
      <c r="H48" s="7">
        <f t="shared" ca="1" si="5"/>
        <v>38.425585717388998</v>
      </c>
      <c r="I48" s="7">
        <f t="shared" ca="1" si="6"/>
        <v>37.268057652555058</v>
      </c>
      <c r="J48" s="7">
        <f t="shared" ca="1" si="7"/>
        <v>41.165689617417435</v>
      </c>
      <c r="K48" s="7">
        <f t="shared" ca="1" si="8"/>
        <v>37.808339742484861</v>
      </c>
      <c r="L48" s="7">
        <f t="shared" ca="1" si="9"/>
        <v>40.649161474689919</v>
      </c>
      <c r="M48" s="7">
        <f t="shared" ca="1" si="10"/>
        <v>38.456962265697506</v>
      </c>
      <c r="N48" s="7">
        <f t="shared" ca="1" si="11"/>
        <v>36.895463815260186</v>
      </c>
      <c r="O48" s="7">
        <f t="shared" ca="1" si="12"/>
        <v>37.906008336576726</v>
      </c>
      <c r="P48" s="7">
        <f t="shared" ca="1" si="13"/>
        <v>42.003399997361839</v>
      </c>
      <c r="Q48" s="7">
        <f t="shared" ca="1" si="14"/>
        <v>39.170808722335515</v>
      </c>
      <c r="R48" s="7">
        <f t="shared" ca="1" si="15"/>
        <v>36.905441752852354</v>
      </c>
      <c r="S48" s="7">
        <f t="shared" ca="1" si="16"/>
        <v>38.185372417339615</v>
      </c>
      <c r="T48" s="7">
        <f t="shared" ca="1" si="17"/>
        <v>37.568277548511716</v>
      </c>
      <c r="U48" s="7">
        <f t="shared" ca="1" si="18"/>
        <v>43.335651631174755</v>
      </c>
      <c r="V48" s="7">
        <f t="shared" ca="1" si="19"/>
        <v>41.784408252235366</v>
      </c>
      <c r="W48" s="7">
        <f t="shared" ca="1" si="20"/>
        <v>37.011906543638993</v>
      </c>
      <c r="X48" s="7">
        <f t="shared" ca="1" si="21"/>
        <v>42.740765348880878</v>
      </c>
      <c r="Y48" s="7">
        <f t="shared" ca="1" si="22"/>
        <v>40.035286396256225</v>
      </c>
      <c r="Z48" s="7">
        <f t="shared" ca="1" si="23"/>
        <v>39.39044017630227</v>
      </c>
      <c r="AA48" s="7">
        <f t="shared" ca="1" si="24"/>
        <v>40.182053642678135</v>
      </c>
      <c r="AB48" s="7">
        <f t="shared" ca="1" si="25"/>
        <v>39.178708161624392</v>
      </c>
      <c r="AC48" s="7"/>
      <c r="AD48" s="7"/>
      <c r="AE48" s="7"/>
      <c r="AF48" s="7"/>
      <c r="AG48" s="7"/>
      <c r="AH48" s="7"/>
      <c r="AI48" s="7"/>
      <c r="AJ48" s="7"/>
    </row>
    <row r="49" spans="1:36" x14ac:dyDescent="0.3">
      <c r="A49" s="2">
        <v>43031</v>
      </c>
      <c r="B49" s="1" t="s">
        <v>2</v>
      </c>
      <c r="C49" s="1">
        <v>36.83</v>
      </c>
      <c r="D49" s="4">
        <f t="shared" si="0"/>
        <v>-2.0957242025271126E-2</v>
      </c>
      <c r="E49" s="7">
        <f t="shared" ca="1" si="3"/>
        <v>40.301674005815698</v>
      </c>
      <c r="F49" s="7">
        <f t="shared" ca="1" si="3"/>
        <v>44.768761500917599</v>
      </c>
      <c r="G49" s="7">
        <f t="shared" ca="1" si="4"/>
        <v>42.905976176521605</v>
      </c>
      <c r="H49" s="7">
        <f t="shared" ca="1" si="5"/>
        <v>38.371586861687213</v>
      </c>
      <c r="I49" s="7">
        <f t="shared" ca="1" si="6"/>
        <v>37.391095148931939</v>
      </c>
      <c r="J49" s="7">
        <f t="shared" ca="1" si="7"/>
        <v>40.925155537849889</v>
      </c>
      <c r="K49" s="7">
        <f t="shared" ca="1" si="8"/>
        <v>37.709880524405477</v>
      </c>
      <c r="L49" s="7">
        <f t="shared" ca="1" si="9"/>
        <v>40.842933960533252</v>
      </c>
      <c r="M49" s="7">
        <f t="shared" ca="1" si="10"/>
        <v>38.497157679615142</v>
      </c>
      <c r="N49" s="7">
        <f t="shared" ca="1" si="11"/>
        <v>36.786111521794687</v>
      </c>
      <c r="O49" s="7">
        <f t="shared" ca="1" si="12"/>
        <v>37.775124376848844</v>
      </c>
      <c r="P49" s="7">
        <f t="shared" ca="1" si="13"/>
        <v>42.45950799338452</v>
      </c>
      <c r="Q49" s="7">
        <f t="shared" ca="1" si="14"/>
        <v>39.229012004240928</v>
      </c>
      <c r="R49" s="7">
        <f t="shared" ca="1" si="15"/>
        <v>36.778012604701736</v>
      </c>
      <c r="S49" s="7">
        <f t="shared" ca="1" si="16"/>
        <v>38.122394892737077</v>
      </c>
      <c r="T49" s="7">
        <f t="shared" ca="1" si="17"/>
        <v>37.746326257272443</v>
      </c>
      <c r="U49" s="7">
        <f t="shared" ca="1" si="18"/>
        <v>42.987973050752721</v>
      </c>
      <c r="V49" s="7">
        <f t="shared" ca="1" si="19"/>
        <v>41.933949826654334</v>
      </c>
      <c r="W49" s="7">
        <f t="shared" ca="1" si="20"/>
        <v>37.140271537431957</v>
      </c>
      <c r="X49" s="7">
        <f t="shared" ca="1" si="21"/>
        <v>42.805504466343599</v>
      </c>
      <c r="Y49" s="7">
        <f t="shared" ca="1" si="22"/>
        <v>39.855863242403871</v>
      </c>
      <c r="Z49" s="7">
        <f t="shared" ca="1" si="23"/>
        <v>39.818174472392421</v>
      </c>
      <c r="AA49" s="7">
        <f t="shared" ca="1" si="24"/>
        <v>40.438612817654196</v>
      </c>
      <c r="AB49" s="7">
        <f t="shared" ca="1" si="25"/>
        <v>38.98868797212797</v>
      </c>
      <c r="AC49" s="7"/>
      <c r="AD49" s="7"/>
      <c r="AE49" s="7"/>
      <c r="AF49" s="7"/>
      <c r="AG49" s="7"/>
      <c r="AH49" s="7"/>
      <c r="AI49" s="7"/>
      <c r="AJ49" s="7"/>
    </row>
    <row r="50" spans="1:36" x14ac:dyDescent="0.3">
      <c r="A50" s="2">
        <v>43028</v>
      </c>
      <c r="B50" s="1" t="s">
        <v>2</v>
      </c>
      <c r="C50" s="1">
        <v>37.61</v>
      </c>
      <c r="D50" s="4">
        <f t="shared" si="0"/>
        <v>8.5447782915155264E-3</v>
      </c>
      <c r="E50" s="7">
        <f t="shared" ca="1" si="3"/>
        <v>40.445909045502475</v>
      </c>
      <c r="F50" s="7">
        <f t="shared" ca="1" si="3"/>
        <v>44.908795162165383</v>
      </c>
      <c r="G50" s="7">
        <f t="shared" ca="1" si="4"/>
        <v>41.935863950435397</v>
      </c>
      <c r="H50" s="7">
        <f t="shared" ca="1" si="5"/>
        <v>38.412658937535952</v>
      </c>
      <c r="I50" s="7">
        <f t="shared" ca="1" si="6"/>
        <v>37.699112408175864</v>
      </c>
      <c r="J50" s="7">
        <f t="shared" ca="1" si="7"/>
        <v>40.804503546287833</v>
      </c>
      <c r="K50" s="7">
        <f t="shared" ca="1" si="8"/>
        <v>37.840666237206882</v>
      </c>
      <c r="L50" s="7">
        <f t="shared" ca="1" si="9"/>
        <v>41.465145946709811</v>
      </c>
      <c r="M50" s="7">
        <f t="shared" ca="1" si="10"/>
        <v>39.089958114899083</v>
      </c>
      <c r="N50" s="7">
        <f t="shared" ca="1" si="11"/>
        <v>36.621249952381206</v>
      </c>
      <c r="O50" s="7">
        <f t="shared" ca="1" si="12"/>
        <v>37.676751657117471</v>
      </c>
      <c r="P50" s="7">
        <f t="shared" ca="1" si="13"/>
        <v>42.013478729374633</v>
      </c>
      <c r="Q50" s="7">
        <f t="shared" ca="1" si="14"/>
        <v>39.740742108098637</v>
      </c>
      <c r="R50" s="7">
        <f t="shared" ca="1" si="15"/>
        <v>36.893051743283849</v>
      </c>
      <c r="S50" s="7">
        <f t="shared" ca="1" si="16"/>
        <v>38.303768166089377</v>
      </c>
      <c r="T50" s="7">
        <f t="shared" ca="1" si="17"/>
        <v>37.91907832252312</v>
      </c>
      <c r="U50" s="7">
        <f t="shared" ca="1" si="18"/>
        <v>43.29249234036844</v>
      </c>
      <c r="V50" s="7">
        <f t="shared" ca="1" si="19"/>
        <v>42.204809161999727</v>
      </c>
      <c r="W50" s="7">
        <f t="shared" ca="1" si="20"/>
        <v>36.99863952511555</v>
      </c>
      <c r="X50" s="7">
        <f t="shared" ca="1" si="21"/>
        <v>42.679308993270652</v>
      </c>
      <c r="Y50" s="7">
        <f t="shared" ca="1" si="22"/>
        <v>40.045483763331156</v>
      </c>
      <c r="Z50" s="7">
        <f t="shared" ca="1" si="23"/>
        <v>39.98482419814183</v>
      </c>
      <c r="AA50" s="7">
        <f t="shared" ca="1" si="24"/>
        <v>40.326095809257836</v>
      </c>
      <c r="AB50" s="7">
        <f t="shared" ca="1" si="25"/>
        <v>39.105315815299157</v>
      </c>
      <c r="AC50" s="7"/>
      <c r="AD50" s="7"/>
      <c r="AE50" s="7"/>
      <c r="AF50" s="7"/>
      <c r="AG50" s="7"/>
      <c r="AH50" s="7"/>
      <c r="AI50" s="7"/>
      <c r="AJ50" s="7"/>
    </row>
    <row r="51" spans="1:36" x14ac:dyDescent="0.3">
      <c r="A51" s="2">
        <v>43027</v>
      </c>
      <c r="B51" s="1" t="s">
        <v>2</v>
      </c>
      <c r="C51" s="1">
        <v>37.29</v>
      </c>
      <c r="D51" s="4">
        <f t="shared" si="0"/>
        <v>-1.8071180052981556E-2</v>
      </c>
      <c r="E51" s="7">
        <f t="shared" ca="1" si="3"/>
        <v>41.002295778582102</v>
      </c>
      <c r="F51" s="7">
        <f t="shared" ca="1" si="3"/>
        <v>44.211533822672301</v>
      </c>
      <c r="G51" s="7">
        <f t="shared" ca="1" si="4"/>
        <v>41.803190507934687</v>
      </c>
      <c r="H51" s="7">
        <f t="shared" ca="1" si="5"/>
        <v>38.226354154329201</v>
      </c>
      <c r="I51" s="7">
        <f t="shared" ca="1" si="6"/>
        <v>37.086118710481948</v>
      </c>
      <c r="J51" s="7">
        <f t="shared" ca="1" si="7"/>
        <v>40.737865815945497</v>
      </c>
      <c r="K51" s="7">
        <f t="shared" ca="1" si="8"/>
        <v>38.021050769057972</v>
      </c>
      <c r="L51" s="7">
        <f t="shared" ca="1" si="9"/>
        <v>41.064637443753362</v>
      </c>
      <c r="M51" s="7">
        <f t="shared" ca="1" si="10"/>
        <v>38.403021612461522</v>
      </c>
      <c r="N51" s="7">
        <f t="shared" ca="1" si="11"/>
        <v>36.437657723189091</v>
      </c>
      <c r="O51" s="7">
        <f t="shared" ca="1" si="12"/>
        <v>37.763339997610707</v>
      </c>
      <c r="P51" s="7">
        <f t="shared" ca="1" si="13"/>
        <v>41.966299078920535</v>
      </c>
      <c r="Q51" s="7">
        <f t="shared" ca="1" si="14"/>
        <v>41.0921003136243</v>
      </c>
      <c r="R51" s="7">
        <f t="shared" ca="1" si="15"/>
        <v>36.38961926583945</v>
      </c>
      <c r="S51" s="7">
        <f t="shared" ca="1" si="16"/>
        <v>38.015545727890988</v>
      </c>
      <c r="T51" s="7">
        <f t="shared" ca="1" si="17"/>
        <v>36.7227581050238</v>
      </c>
      <c r="U51" s="7">
        <f t="shared" ca="1" si="18"/>
        <v>43.917654684633689</v>
      </c>
      <c r="V51" s="7">
        <f t="shared" ca="1" si="19"/>
        <v>42.283007590833499</v>
      </c>
      <c r="W51" s="7">
        <f t="shared" ca="1" si="20"/>
        <v>37.03044351324602</v>
      </c>
      <c r="X51" s="7">
        <f t="shared" ca="1" si="21"/>
        <v>42.904827138545528</v>
      </c>
      <c r="Y51" s="7">
        <f t="shared" ca="1" si="22"/>
        <v>39.311138896922834</v>
      </c>
      <c r="Z51" s="7">
        <f t="shared" ca="1" si="23"/>
        <v>39.614961271961462</v>
      </c>
      <c r="AA51" s="7">
        <f t="shared" ca="1" si="24"/>
        <v>40.275798215482645</v>
      </c>
      <c r="AB51" s="7">
        <f t="shared" ca="1" si="25"/>
        <v>39.342591640818164</v>
      </c>
      <c r="AC51" s="7"/>
      <c r="AD51" s="7"/>
      <c r="AE51" s="7"/>
      <c r="AF51" s="7"/>
      <c r="AG51" s="7"/>
      <c r="AH51" s="7"/>
      <c r="AI51" s="7"/>
      <c r="AJ51" s="7"/>
    </row>
    <row r="52" spans="1:36" x14ac:dyDescent="0.3">
      <c r="A52" s="2">
        <v>43026</v>
      </c>
      <c r="B52" s="1" t="s">
        <v>2</v>
      </c>
      <c r="C52" s="1">
        <v>37.97</v>
      </c>
      <c r="D52" s="4">
        <f t="shared" si="0"/>
        <v>1.2722143495890226E-2</v>
      </c>
      <c r="E52" s="7">
        <f t="shared" ca="1" si="3"/>
        <v>40.410916512544865</v>
      </c>
      <c r="F52" s="7">
        <f t="shared" ca="1" si="3"/>
        <v>44.409024295376319</v>
      </c>
      <c r="G52" s="7">
        <f t="shared" ca="1" si="4"/>
        <v>41.851714234583476</v>
      </c>
      <c r="H52" s="7">
        <f t="shared" ca="1" si="5"/>
        <v>38.113057313326451</v>
      </c>
      <c r="I52" s="7">
        <f t="shared" ca="1" si="6"/>
        <v>36.902476214912717</v>
      </c>
      <c r="J52" s="7">
        <f t="shared" ca="1" si="7"/>
        <v>41.205848191774855</v>
      </c>
      <c r="K52" s="7">
        <f t="shared" ca="1" si="8"/>
        <v>38.27044346939168</v>
      </c>
      <c r="L52" s="7">
        <f t="shared" ca="1" si="9"/>
        <v>40.796658144089342</v>
      </c>
      <c r="M52" s="7">
        <f t="shared" ca="1" si="10"/>
        <v>38.048054341635769</v>
      </c>
      <c r="N52" s="7">
        <f t="shared" ca="1" si="11"/>
        <v>36.49179985947913</v>
      </c>
      <c r="O52" s="7">
        <f t="shared" ca="1" si="12"/>
        <v>38.302816283290859</v>
      </c>
      <c r="P52" s="7">
        <f t="shared" ca="1" si="13"/>
        <v>41.283920232108819</v>
      </c>
      <c r="Q52" s="7">
        <f t="shared" ca="1" si="14"/>
        <v>40.830801362224413</v>
      </c>
      <c r="R52" s="7">
        <f t="shared" ca="1" si="15"/>
        <v>36.380142802488969</v>
      </c>
      <c r="S52" s="7">
        <f t="shared" ca="1" si="16"/>
        <v>38.511446546434115</v>
      </c>
      <c r="T52" s="7">
        <f t="shared" ca="1" si="17"/>
        <v>36.279304433390024</v>
      </c>
      <c r="U52" s="7">
        <f t="shared" ca="1" si="18"/>
        <v>43.665452021344223</v>
      </c>
      <c r="V52" s="7">
        <f t="shared" ca="1" si="19"/>
        <v>42.319354015696682</v>
      </c>
      <c r="W52" s="7">
        <f t="shared" ca="1" si="20"/>
        <v>36.590371575842227</v>
      </c>
      <c r="X52" s="7">
        <f t="shared" ca="1" si="21"/>
        <v>44.363778006967237</v>
      </c>
      <c r="Y52" s="7">
        <f t="shared" ca="1" si="22"/>
        <v>39.222675011922732</v>
      </c>
      <c r="Z52" s="7">
        <f t="shared" ca="1" si="23"/>
        <v>40.616634668292278</v>
      </c>
      <c r="AA52" s="7">
        <f t="shared" ca="1" si="24"/>
        <v>40.763233994617387</v>
      </c>
      <c r="AB52" s="7">
        <f t="shared" ca="1" si="25"/>
        <v>39.277705563345677</v>
      </c>
      <c r="AC52" s="7"/>
      <c r="AD52" s="7"/>
      <c r="AE52" s="7"/>
      <c r="AF52" s="7"/>
      <c r="AG52" s="7"/>
      <c r="AH52" s="7"/>
      <c r="AI52" s="7"/>
      <c r="AJ52" s="7"/>
    </row>
    <row r="53" spans="1:36" x14ac:dyDescent="0.3">
      <c r="A53" s="2">
        <v>43025</v>
      </c>
      <c r="B53" s="1" t="s">
        <v>2</v>
      </c>
      <c r="C53" s="1">
        <v>37.49</v>
      </c>
      <c r="D53" s="4">
        <f t="shared" si="0"/>
        <v>-7.4409059765448444E-3</v>
      </c>
      <c r="E53" s="7">
        <f t="shared" ca="1" si="3"/>
        <v>40.106838521142741</v>
      </c>
      <c r="F53" s="7">
        <f t="shared" ca="1" si="3"/>
        <v>45.027218099488081</v>
      </c>
      <c r="G53" s="7">
        <f t="shared" ca="1" si="4"/>
        <v>41.740524770623367</v>
      </c>
      <c r="H53" s="7">
        <f t="shared" ca="1" si="5"/>
        <v>38.101683676408122</v>
      </c>
      <c r="I53" s="7">
        <f t="shared" ca="1" si="6"/>
        <v>36.761751019607971</v>
      </c>
      <c r="J53" s="7">
        <f t="shared" ca="1" si="7"/>
        <v>41.248939274851224</v>
      </c>
      <c r="K53" s="7">
        <f t="shared" ca="1" si="8"/>
        <v>37.063037928948901</v>
      </c>
      <c r="L53" s="7">
        <f t="shared" ca="1" si="9"/>
        <v>40.079729423565595</v>
      </c>
      <c r="M53" s="7">
        <f t="shared" ca="1" si="10"/>
        <v>38.048054341635769</v>
      </c>
      <c r="N53" s="7">
        <f t="shared" ca="1" si="11"/>
        <v>35.932350534037951</v>
      </c>
      <c r="O53" s="7">
        <f t="shared" ca="1" si="12"/>
        <v>38.720870620306137</v>
      </c>
      <c r="P53" s="7">
        <f t="shared" ca="1" si="13"/>
        <v>41.191016895440221</v>
      </c>
      <c r="Q53" s="7">
        <f t="shared" ca="1" si="14"/>
        <v>39.475047028116244</v>
      </c>
      <c r="R53" s="7">
        <f t="shared" ca="1" si="15"/>
        <v>36.752822782990521</v>
      </c>
      <c r="S53" s="7">
        <f t="shared" ca="1" si="16"/>
        <v>39.038686588438864</v>
      </c>
      <c r="T53" s="7">
        <f t="shared" ca="1" si="17"/>
        <v>36.259126844717393</v>
      </c>
      <c r="U53" s="7">
        <f t="shared" ca="1" si="18"/>
        <v>44.769543006774448</v>
      </c>
      <c r="V53" s="7">
        <f t="shared" ca="1" si="19"/>
        <v>42.677284836241057</v>
      </c>
      <c r="W53" s="7">
        <f t="shared" ca="1" si="20"/>
        <v>36.08471222151568</v>
      </c>
      <c r="X53" s="7">
        <f t="shared" ca="1" si="21"/>
        <v>43.765110212664617</v>
      </c>
      <c r="Y53" s="7">
        <f t="shared" ca="1" si="22"/>
        <v>39.458175912624753</v>
      </c>
      <c r="Z53" s="7">
        <f t="shared" ca="1" si="23"/>
        <v>39.267991569179081</v>
      </c>
      <c r="AA53" s="7">
        <f t="shared" ca="1" si="24"/>
        <v>40.71041819519445</v>
      </c>
      <c r="AB53" s="7">
        <f t="shared" ca="1" si="25"/>
        <v>39.453156898500588</v>
      </c>
      <c r="AC53" s="7"/>
      <c r="AD53" s="7"/>
      <c r="AE53" s="7"/>
      <c r="AF53" s="7"/>
      <c r="AG53" s="7"/>
      <c r="AH53" s="7"/>
      <c r="AI53" s="7"/>
      <c r="AJ53" s="7"/>
    </row>
    <row r="54" spans="1:36" x14ac:dyDescent="0.3">
      <c r="A54" s="2">
        <v>43024</v>
      </c>
      <c r="B54" s="1" t="s">
        <v>2</v>
      </c>
      <c r="C54" s="1">
        <v>37.770000000000003</v>
      </c>
      <c r="D54" s="4">
        <f t="shared" si="0"/>
        <v>-1.5239391088899608E-2</v>
      </c>
      <c r="E54" s="7">
        <f t="shared" ca="1" si="3"/>
        <v>40.800578430697648</v>
      </c>
      <c r="F54" s="7">
        <f t="shared" ca="1" si="3"/>
        <v>45.110645978444254</v>
      </c>
      <c r="G54" s="7">
        <f t="shared" ca="1" si="4"/>
        <v>41.991143352254241</v>
      </c>
      <c r="H54" s="7">
        <f t="shared" ca="1" si="5"/>
        <v>37.5175535070818</v>
      </c>
      <c r="I54" s="7">
        <f t="shared" ca="1" si="6"/>
        <v>36.522614850941096</v>
      </c>
      <c r="J54" s="7">
        <f t="shared" ca="1" si="7"/>
        <v>42.093664892979817</v>
      </c>
      <c r="K54" s="7">
        <f t="shared" ca="1" si="8"/>
        <v>36.953188972431569</v>
      </c>
      <c r="L54" s="7">
        <f t="shared" ca="1" si="9"/>
        <v>40.773000419000248</v>
      </c>
      <c r="M54" s="7">
        <f t="shared" ca="1" si="10"/>
        <v>38.113298218757748</v>
      </c>
      <c r="N54" s="7">
        <f t="shared" ca="1" si="11"/>
        <v>35.836017154590131</v>
      </c>
      <c r="O54" s="7">
        <f t="shared" ca="1" si="12"/>
        <v>38.922594353675798</v>
      </c>
      <c r="P54" s="7">
        <f t="shared" ca="1" si="13"/>
        <v>41.438336120270236</v>
      </c>
      <c r="Q54" s="7">
        <f t="shared" ca="1" si="14"/>
        <v>40.332035837410487</v>
      </c>
      <c r="R54" s="7">
        <f t="shared" ca="1" si="15"/>
        <v>36.679000757314498</v>
      </c>
      <c r="S54" s="7">
        <f t="shared" ca="1" si="16"/>
        <v>39.205756573838755</v>
      </c>
      <c r="T54" s="7">
        <f t="shared" ca="1" si="17"/>
        <v>35.115176927362931</v>
      </c>
      <c r="U54" s="7">
        <f t="shared" ca="1" si="18"/>
        <v>44.432667877766548</v>
      </c>
      <c r="V54" s="7">
        <f t="shared" ca="1" si="19"/>
        <v>42.716247664758626</v>
      </c>
      <c r="W54" s="7">
        <f t="shared" ca="1" si="20"/>
        <v>36.636338915412516</v>
      </c>
      <c r="X54" s="7">
        <f t="shared" ca="1" si="21"/>
        <v>44.098105616456628</v>
      </c>
      <c r="Y54" s="7">
        <f t="shared" ca="1" si="22"/>
        <v>39.405996362356795</v>
      </c>
      <c r="Z54" s="7">
        <f t="shared" ca="1" si="23"/>
        <v>39.43233863210812</v>
      </c>
      <c r="AA54" s="7">
        <f t="shared" ca="1" si="24"/>
        <v>41.594226459947649</v>
      </c>
      <c r="AB54" s="7">
        <f t="shared" ca="1" si="25"/>
        <v>39.316385954585783</v>
      </c>
      <c r="AC54" s="7"/>
      <c r="AD54" s="7"/>
      <c r="AE54" s="7"/>
      <c r="AF54" s="7"/>
      <c r="AG54" s="7"/>
      <c r="AH54" s="7"/>
      <c r="AI54" s="7"/>
      <c r="AJ54" s="7"/>
    </row>
    <row r="55" spans="1:36" x14ac:dyDescent="0.3">
      <c r="A55" s="2">
        <v>43021</v>
      </c>
      <c r="B55" s="1" t="s">
        <v>2</v>
      </c>
      <c r="C55" s="1">
        <v>38.35</v>
      </c>
      <c r="D55" s="4">
        <f t="shared" si="0"/>
        <v>6.8027473227523999E-3</v>
      </c>
      <c r="E55" s="7">
        <f t="shared" ca="1" si="3"/>
        <v>41.268072884214675</v>
      </c>
      <c r="F55" s="7">
        <f t="shared" ca="1" si="3"/>
        <v>44.960151746656287</v>
      </c>
      <c r="G55" s="7">
        <f t="shared" ca="1" si="4"/>
        <v>42.129773736381864</v>
      </c>
      <c r="H55" s="7">
        <f t="shared" ca="1" si="5"/>
        <v>37.901885179043475</v>
      </c>
      <c r="I55" s="7">
        <f t="shared" ca="1" si="6"/>
        <v>36.744219852926001</v>
      </c>
      <c r="J55" s="7">
        <f t="shared" ca="1" si="7"/>
        <v>42.294323253168812</v>
      </c>
      <c r="K55" s="7">
        <f t="shared" ca="1" si="8"/>
        <v>37.037125801443338</v>
      </c>
      <c r="L55" s="7">
        <f t="shared" ca="1" si="9"/>
        <v>40.761646200003035</v>
      </c>
      <c r="M55" s="7">
        <f t="shared" ca="1" si="10"/>
        <v>37.761008922686045</v>
      </c>
      <c r="N55" s="7">
        <f t="shared" ca="1" si="11"/>
        <v>36.345051489172377</v>
      </c>
      <c r="O55" s="7">
        <f t="shared" ca="1" si="12"/>
        <v>38.546530640113708</v>
      </c>
      <c r="P55" s="7">
        <f t="shared" ca="1" si="13"/>
        <v>41.482690774934689</v>
      </c>
      <c r="Q55" s="7">
        <f t="shared" ca="1" si="14"/>
        <v>40.367801757455481</v>
      </c>
      <c r="R55" s="7">
        <f t="shared" ca="1" si="15"/>
        <v>37.54876801396221</v>
      </c>
      <c r="S55" s="7">
        <f t="shared" ca="1" si="16"/>
        <v>39.717183317932687</v>
      </c>
      <c r="T55" s="7">
        <f t="shared" ca="1" si="17"/>
        <v>35.947861310039869</v>
      </c>
      <c r="U55" s="7">
        <f t="shared" ca="1" si="18"/>
        <v>44.498689672532926</v>
      </c>
      <c r="V55" s="7">
        <f t="shared" ca="1" si="19"/>
        <v>42.061372431597988</v>
      </c>
      <c r="W55" s="7">
        <f t="shared" ca="1" si="20"/>
        <v>36.482404718288933</v>
      </c>
      <c r="X55" s="7">
        <f t="shared" ca="1" si="21"/>
        <v>44.476528619869498</v>
      </c>
      <c r="Y55" s="7">
        <f t="shared" ca="1" si="22"/>
        <v>39.025377019285436</v>
      </c>
      <c r="Z55" s="7">
        <f t="shared" ca="1" si="23"/>
        <v>39.175011375652474</v>
      </c>
      <c r="AA55" s="7">
        <f t="shared" ca="1" si="24"/>
        <v>41.402203870494183</v>
      </c>
      <c r="AB55" s="7">
        <f t="shared" ca="1" si="25"/>
        <v>39.357501129440259</v>
      </c>
      <c r="AC55" s="7"/>
      <c r="AD55" s="7"/>
      <c r="AE55" s="7"/>
      <c r="AF55" s="7"/>
      <c r="AG55" s="7"/>
      <c r="AH55" s="7"/>
      <c r="AI55" s="7"/>
      <c r="AJ55" s="7"/>
    </row>
    <row r="56" spans="1:36" x14ac:dyDescent="0.3">
      <c r="A56" s="2">
        <v>43020</v>
      </c>
      <c r="B56" s="1" t="s">
        <v>2</v>
      </c>
      <c r="C56" s="1">
        <v>38.090000000000003</v>
      </c>
      <c r="D56" s="4">
        <f t="shared" si="0"/>
        <v>-5.7591782220448983E-3</v>
      </c>
      <c r="E56" s="7">
        <f t="shared" ca="1" si="3"/>
        <v>41.031444025933624</v>
      </c>
      <c r="F56" s="7">
        <f t="shared" ca="1" si="3"/>
        <v>44.867749790629688</v>
      </c>
      <c r="G56" s="7">
        <f t="shared" ca="1" si="4"/>
        <v>42.7316276469016</v>
      </c>
      <c r="H56" s="7">
        <f t="shared" ca="1" si="5"/>
        <v>37.711872779148543</v>
      </c>
      <c r="I56" s="7">
        <f t="shared" ca="1" si="6"/>
        <v>36.35587559585435</v>
      </c>
      <c r="J56" s="7">
        <f t="shared" ca="1" si="7"/>
        <v>42.87335267865862</v>
      </c>
      <c r="K56" s="7">
        <f t="shared" ca="1" si="8"/>
        <v>37.175961624805154</v>
      </c>
      <c r="L56" s="7">
        <f t="shared" ca="1" si="9"/>
        <v>40.896217498121239</v>
      </c>
      <c r="M56" s="7">
        <f t="shared" ca="1" si="10"/>
        <v>38.277975116270433</v>
      </c>
      <c r="N56" s="7">
        <f t="shared" ca="1" si="11"/>
        <v>36.247611672847519</v>
      </c>
      <c r="O56" s="7">
        <f t="shared" ca="1" si="12"/>
        <v>37.990571063573611</v>
      </c>
      <c r="P56" s="7">
        <f t="shared" ca="1" si="13"/>
        <v>41.339457048487375</v>
      </c>
      <c r="Q56" s="7">
        <f t="shared" ca="1" si="14"/>
        <v>39.094226040037171</v>
      </c>
      <c r="R56" s="7">
        <f t="shared" ca="1" si="15"/>
        <v>37.95859232561903</v>
      </c>
      <c r="S56" s="7">
        <f t="shared" ca="1" si="16"/>
        <v>39.333273813102053</v>
      </c>
      <c r="T56" s="7">
        <f t="shared" ca="1" si="17"/>
        <v>36.066540284321945</v>
      </c>
      <c r="U56" s="7">
        <f t="shared" ca="1" si="18"/>
        <v>44.645598519256382</v>
      </c>
      <c r="V56" s="7">
        <f t="shared" ca="1" si="19"/>
        <v>41.611638430725513</v>
      </c>
      <c r="W56" s="7">
        <f t="shared" ca="1" si="20"/>
        <v>35.181221950708782</v>
      </c>
      <c r="X56" s="7">
        <f t="shared" ca="1" si="21"/>
        <v>44.643251478017802</v>
      </c>
      <c r="Y56" s="7">
        <f t="shared" ca="1" si="22"/>
        <v>38.494050685874768</v>
      </c>
      <c r="Z56" s="7">
        <f t="shared" ca="1" si="23"/>
        <v>39.65797593169863</v>
      </c>
      <c r="AA56" s="7">
        <f t="shared" ca="1" si="24"/>
        <v>41.350564077702799</v>
      </c>
      <c r="AB56" s="7">
        <f t="shared" ca="1" si="25"/>
        <v>39.015171783823092</v>
      </c>
      <c r="AC56" s="7"/>
      <c r="AD56" s="7"/>
      <c r="AE56" s="7"/>
      <c r="AF56" s="7"/>
      <c r="AG56" s="7"/>
      <c r="AH56" s="7"/>
      <c r="AI56" s="7"/>
      <c r="AJ56" s="7"/>
    </row>
    <row r="57" spans="1:36" x14ac:dyDescent="0.3">
      <c r="A57" s="2">
        <v>43019</v>
      </c>
      <c r="B57" s="1" t="s">
        <v>2</v>
      </c>
      <c r="C57" s="1">
        <v>38.31</v>
      </c>
      <c r="D57" s="4">
        <f t="shared" si="0"/>
        <v>-1.3739684710566538E-2</v>
      </c>
      <c r="E57" s="7">
        <f t="shared" ca="1" si="3"/>
        <v>41.55718861054838</v>
      </c>
      <c r="F57" s="7">
        <f t="shared" ca="1" si="3"/>
        <v>45.580716773604074</v>
      </c>
      <c r="G57" s="7">
        <f t="shared" ca="1" si="4"/>
        <v>42.796747469588126</v>
      </c>
      <c r="H57" s="7">
        <f t="shared" ca="1" si="5"/>
        <v>37.465772925710965</v>
      </c>
      <c r="I57" s="7">
        <f t="shared" ca="1" si="6"/>
        <v>35.971635692136893</v>
      </c>
      <c r="J57" s="7">
        <f t="shared" ca="1" si="7"/>
        <v>43.007457629170531</v>
      </c>
      <c r="K57" s="7">
        <f t="shared" ca="1" si="8"/>
        <v>37.937277860206741</v>
      </c>
      <c r="L57" s="7">
        <f t="shared" ca="1" si="9"/>
        <v>40.163812233472242</v>
      </c>
      <c r="M57" s="7">
        <f t="shared" ca="1" si="10"/>
        <v>38.20230201884123</v>
      </c>
      <c r="N57" s="7">
        <f t="shared" ca="1" si="11"/>
        <v>36.96617666195683</v>
      </c>
      <c r="O57" s="7">
        <f t="shared" ca="1" si="12"/>
        <v>37.969441713705102</v>
      </c>
      <c r="P57" s="7">
        <f t="shared" ca="1" si="13"/>
        <v>40.788840096418205</v>
      </c>
      <c r="Q57" s="7">
        <f t="shared" ca="1" si="14"/>
        <v>39.534267683852761</v>
      </c>
      <c r="R57" s="7">
        <f t="shared" ca="1" si="15"/>
        <v>38.590496461880797</v>
      </c>
      <c r="S57" s="7">
        <f t="shared" ca="1" si="16"/>
        <v>39.374406648462163</v>
      </c>
      <c r="T57" s="7">
        <f t="shared" ca="1" si="17"/>
        <v>35.546349799451917</v>
      </c>
      <c r="U57" s="7">
        <f t="shared" ca="1" si="18"/>
        <v>44.471044299481839</v>
      </c>
      <c r="V57" s="7">
        <f t="shared" ca="1" si="19"/>
        <v>41.050109433066019</v>
      </c>
      <c r="W57" s="7">
        <f t="shared" ca="1" si="20"/>
        <v>35.358457325775319</v>
      </c>
      <c r="X57" s="7">
        <f t="shared" ca="1" si="21"/>
        <v>45.352651090545201</v>
      </c>
      <c r="Y57" s="7">
        <f t="shared" ca="1" si="22"/>
        <v>38.786940201962949</v>
      </c>
      <c r="Z57" s="7">
        <f t="shared" ca="1" si="23"/>
        <v>39.749117502354643</v>
      </c>
      <c r="AA57" s="7">
        <f t="shared" ca="1" si="24"/>
        <v>41.339795701640895</v>
      </c>
      <c r="AB57" s="7">
        <f t="shared" ca="1" si="25"/>
        <v>38.96462090045457</v>
      </c>
      <c r="AC57" s="7"/>
      <c r="AD57" s="7"/>
      <c r="AE57" s="7"/>
      <c r="AF57" s="7"/>
      <c r="AG57" s="7"/>
      <c r="AH57" s="7"/>
      <c r="AI57" s="7"/>
      <c r="AJ57" s="7"/>
    </row>
    <row r="58" spans="1:36" x14ac:dyDescent="0.3">
      <c r="A58" s="2">
        <v>43018</v>
      </c>
      <c r="B58" s="1" t="s">
        <v>2</v>
      </c>
      <c r="C58" s="1">
        <v>38.840000000000003</v>
      </c>
      <c r="D58" s="4">
        <f t="shared" si="0"/>
        <v>-3.8545595713817796E-3</v>
      </c>
      <c r="E58" s="7">
        <f t="shared" ca="1" si="3"/>
        <v>41.418549115600769</v>
      </c>
      <c r="F58" s="7">
        <f t="shared" ca="1" si="3"/>
        <v>45.487039434374701</v>
      </c>
      <c r="G58" s="7">
        <f t="shared" ca="1" si="4"/>
        <v>42.69216676711018</v>
      </c>
      <c r="H58" s="7">
        <f t="shared" ca="1" si="5"/>
        <v>37.639538427556566</v>
      </c>
      <c r="I58" s="7">
        <f t="shared" ca="1" si="6"/>
        <v>36.207585598286862</v>
      </c>
      <c r="J58" s="7">
        <f t="shared" ca="1" si="7"/>
        <v>43.368743395544605</v>
      </c>
      <c r="K58" s="7">
        <f t="shared" ca="1" si="8"/>
        <v>38.373088059634732</v>
      </c>
      <c r="L58" s="7">
        <f t="shared" ca="1" si="9"/>
        <v>41.529556664697502</v>
      </c>
      <c r="M58" s="7">
        <f t="shared" ca="1" si="10"/>
        <v>37.791272024786679</v>
      </c>
      <c r="N58" s="7">
        <f t="shared" ca="1" si="11"/>
        <v>37.581559859892444</v>
      </c>
      <c r="O58" s="7">
        <f t="shared" ca="1" si="12"/>
        <v>37.077610874317322</v>
      </c>
      <c r="P58" s="7">
        <f t="shared" ca="1" si="13"/>
        <v>40.579606946878293</v>
      </c>
      <c r="Q58" s="7">
        <f t="shared" ca="1" si="14"/>
        <v>39.267504744015703</v>
      </c>
      <c r="R58" s="7">
        <f t="shared" ca="1" si="15"/>
        <v>38.063901118811877</v>
      </c>
      <c r="S58" s="7">
        <f t="shared" ca="1" si="16"/>
        <v>39.561015210777157</v>
      </c>
      <c r="T58" s="7">
        <f t="shared" ca="1" si="17"/>
        <v>35.846995554733439</v>
      </c>
      <c r="U58" s="7">
        <f t="shared" ca="1" si="18"/>
        <v>44.874181244972895</v>
      </c>
      <c r="V58" s="7">
        <f t="shared" ca="1" si="19"/>
        <v>41.17851140189012</v>
      </c>
      <c r="W58" s="7">
        <f t="shared" ca="1" si="20"/>
        <v>35.641419305041282</v>
      </c>
      <c r="X58" s="7">
        <f t="shared" ca="1" si="21"/>
        <v>45.315958007138605</v>
      </c>
      <c r="Y58" s="7">
        <f t="shared" ca="1" si="22"/>
        <v>38.377006733866352</v>
      </c>
      <c r="Z58" s="7">
        <f t="shared" ca="1" si="23"/>
        <v>39.670691094918233</v>
      </c>
      <c r="AA58" s="7">
        <f t="shared" ca="1" si="24"/>
        <v>41.402412780861809</v>
      </c>
      <c r="AB58" s="7">
        <f t="shared" ca="1" si="25"/>
        <v>39.51809562915421</v>
      </c>
      <c r="AC58" s="7"/>
      <c r="AD58" s="7"/>
      <c r="AE58" s="7"/>
      <c r="AF58" s="7"/>
      <c r="AG58" s="7"/>
      <c r="AH58" s="7"/>
      <c r="AI58" s="7"/>
      <c r="AJ58" s="7"/>
    </row>
    <row r="59" spans="1:36" x14ac:dyDescent="0.3">
      <c r="A59" s="2">
        <v>43017</v>
      </c>
      <c r="B59" s="1" t="s">
        <v>2</v>
      </c>
      <c r="C59" s="1">
        <v>38.99</v>
      </c>
      <c r="D59" s="4">
        <f t="shared" si="0"/>
        <v>4.627257613690961E-3</v>
      </c>
      <c r="E59" s="7">
        <f t="shared" ca="1" si="3"/>
        <v>41.12229539427873</v>
      </c>
      <c r="F59" s="7">
        <f t="shared" ca="1" si="3"/>
        <v>45.283183565980437</v>
      </c>
      <c r="G59" s="7">
        <f t="shared" ca="1" si="4"/>
        <v>42.80730206044111</v>
      </c>
      <c r="H59" s="7">
        <f t="shared" ca="1" si="5"/>
        <v>37.696550754771899</v>
      </c>
      <c r="I59" s="7">
        <f t="shared" ca="1" si="6"/>
        <v>36.159704633465005</v>
      </c>
      <c r="J59" s="7">
        <f t="shared" ca="1" si="7"/>
        <v>42.506864566543285</v>
      </c>
      <c r="K59" s="7">
        <f t="shared" ca="1" si="8"/>
        <v>38.510420912815647</v>
      </c>
      <c r="L59" s="7">
        <f t="shared" ca="1" si="9"/>
        <v>41.116219013241633</v>
      </c>
      <c r="M59" s="7">
        <f t="shared" ca="1" si="10"/>
        <v>37.830792309257049</v>
      </c>
      <c r="N59" s="7">
        <f t="shared" ca="1" si="11"/>
        <v>37.039518131144</v>
      </c>
      <c r="O59" s="7">
        <f t="shared" ca="1" si="12"/>
        <v>37.749712582008875</v>
      </c>
      <c r="P59" s="7">
        <f t="shared" ca="1" si="13"/>
        <v>40.689044937565669</v>
      </c>
      <c r="Q59" s="7">
        <f t="shared" ca="1" si="14"/>
        <v>39.002541824015601</v>
      </c>
      <c r="R59" s="7">
        <f t="shared" ca="1" si="15"/>
        <v>37.696244965536302</v>
      </c>
      <c r="S59" s="7">
        <f t="shared" ca="1" si="16"/>
        <v>40.015478337839504</v>
      </c>
      <c r="T59" s="7">
        <f t="shared" ca="1" si="17"/>
        <v>35.908465109843007</v>
      </c>
      <c r="U59" s="7">
        <f t="shared" ca="1" si="18"/>
        <v>44.80017215001142</v>
      </c>
      <c r="V59" s="7">
        <f t="shared" ca="1" si="19"/>
        <v>41.459593390981517</v>
      </c>
      <c r="W59" s="7">
        <f t="shared" ca="1" si="20"/>
        <v>35.535783800284193</v>
      </c>
      <c r="X59" s="7">
        <f t="shared" ca="1" si="21"/>
        <v>46.036047202868474</v>
      </c>
      <c r="Y59" s="7">
        <f t="shared" ca="1" si="22"/>
        <v>38.090696626929123</v>
      </c>
      <c r="Z59" s="7">
        <f t="shared" ca="1" si="23"/>
        <v>39.098517665664609</v>
      </c>
      <c r="AA59" s="7">
        <f t="shared" ca="1" si="24"/>
        <v>41.090874127347284</v>
      </c>
      <c r="AB59" s="7">
        <f t="shared" ca="1" si="25"/>
        <v>39.136278280080255</v>
      </c>
      <c r="AC59" s="7"/>
      <c r="AD59" s="7"/>
      <c r="AE59" s="7"/>
      <c r="AF59" s="7"/>
      <c r="AG59" s="7"/>
      <c r="AH59" s="7"/>
      <c r="AI59" s="7"/>
      <c r="AJ59" s="7"/>
    </row>
    <row r="60" spans="1:36" x14ac:dyDescent="0.3">
      <c r="A60" s="2">
        <v>43014</v>
      </c>
      <c r="B60" s="1" t="s">
        <v>2</v>
      </c>
      <c r="C60" s="1">
        <v>38.81</v>
      </c>
      <c r="D60" s="4">
        <f t="shared" si="0"/>
        <v>-4.6272576136910451E-3</v>
      </c>
      <c r="E60" s="7">
        <f t="shared" ca="1" si="3"/>
        <v>41.218902196301308</v>
      </c>
      <c r="F60" s="7">
        <f t="shared" ca="1" si="3"/>
        <v>45.360834066522266</v>
      </c>
      <c r="G60" s="7">
        <f t="shared" ca="1" si="4"/>
        <v>42.722841747266948</v>
      </c>
      <c r="H60" s="7">
        <f t="shared" ca="1" si="5"/>
        <v>37.293486860040311</v>
      </c>
      <c r="I60" s="7">
        <f t="shared" ca="1" si="6"/>
        <v>35.605346601160676</v>
      </c>
      <c r="J60" s="7">
        <f t="shared" ca="1" si="7"/>
        <v>43.182316113080134</v>
      </c>
      <c r="K60" s="7">
        <f t="shared" ca="1" si="8"/>
        <v>38.756306847497662</v>
      </c>
      <c r="L60" s="7">
        <f t="shared" ca="1" si="9"/>
        <v>40.684300751065756</v>
      </c>
      <c r="M60" s="7">
        <f t="shared" ca="1" si="10"/>
        <v>38.256612838804379</v>
      </c>
      <c r="N60" s="7">
        <f t="shared" ca="1" si="11"/>
        <v>37.441724152311401</v>
      </c>
      <c r="O60" s="7">
        <f t="shared" ca="1" si="12"/>
        <v>38.665505861408583</v>
      </c>
      <c r="P60" s="7">
        <f t="shared" ca="1" si="13"/>
        <v>40.67690257858699</v>
      </c>
      <c r="Q60" s="7">
        <f t="shared" ca="1" si="14"/>
        <v>39.165777908658519</v>
      </c>
      <c r="R60" s="7">
        <f t="shared" ca="1" si="15"/>
        <v>37.601239027510587</v>
      </c>
      <c r="S60" s="7">
        <f t="shared" ca="1" si="16"/>
        <v>39.786031787737208</v>
      </c>
      <c r="T60" s="7">
        <f t="shared" ca="1" si="17"/>
        <v>35.946900716061727</v>
      </c>
      <c r="U60" s="7">
        <f t="shared" ca="1" si="18"/>
        <v>44.742125801022027</v>
      </c>
      <c r="V60" s="7">
        <f t="shared" ca="1" si="19"/>
        <v>41.53218094871302</v>
      </c>
      <c r="W60" s="7">
        <f t="shared" ca="1" si="20"/>
        <v>35.462750774270688</v>
      </c>
      <c r="X60" s="7">
        <f t="shared" ca="1" si="21"/>
        <v>46.625465785353853</v>
      </c>
      <c r="Y60" s="7">
        <f t="shared" ca="1" si="22"/>
        <v>38.99205404053744</v>
      </c>
      <c r="Z60" s="7">
        <f t="shared" ca="1" si="23"/>
        <v>39.284534996217872</v>
      </c>
      <c r="AA60" s="7">
        <f t="shared" ca="1" si="24"/>
        <v>41.15193040391096</v>
      </c>
      <c r="AB60" s="7">
        <f t="shared" ca="1" si="25"/>
        <v>38.758264122228589</v>
      </c>
      <c r="AC60" s="7"/>
      <c r="AD60" s="7"/>
      <c r="AE60" s="7"/>
      <c r="AF60" s="7"/>
      <c r="AG60" s="7"/>
      <c r="AH60" s="7"/>
      <c r="AI60" s="7"/>
      <c r="AJ60" s="7"/>
    </row>
    <row r="61" spans="1:36" x14ac:dyDescent="0.3">
      <c r="A61" s="2">
        <v>43013</v>
      </c>
      <c r="B61" s="1" t="s">
        <v>2</v>
      </c>
      <c r="C61" s="1">
        <v>38.99</v>
      </c>
      <c r="D61" s="4">
        <f t="shared" si="0"/>
        <v>8.499729214321166E-3</v>
      </c>
      <c r="E61" s="7">
        <f t="shared" ca="1" si="3"/>
        <v>41.136109566351777</v>
      </c>
      <c r="F61" s="7">
        <f t="shared" ca="1" si="3"/>
        <v>43.990454101652276</v>
      </c>
      <c r="G61" s="7">
        <f t="shared" ca="1" si="4"/>
        <v>41.432157226631666</v>
      </c>
      <c r="H61" s="7">
        <f t="shared" ca="1" si="5"/>
        <v>37.985829231783917</v>
      </c>
      <c r="I61" s="7">
        <f t="shared" ca="1" si="6"/>
        <v>35.559213734354294</v>
      </c>
      <c r="J61" s="7">
        <f t="shared" ca="1" si="7"/>
        <v>43.44525853059681</v>
      </c>
      <c r="K61" s="7">
        <f t="shared" ca="1" si="8"/>
        <v>38.777352900632337</v>
      </c>
      <c r="L61" s="7">
        <f t="shared" ca="1" si="9"/>
        <v>41.649045480264199</v>
      </c>
      <c r="M61" s="7">
        <f t="shared" ca="1" si="10"/>
        <v>38.277398827850185</v>
      </c>
      <c r="N61" s="7">
        <f t="shared" ca="1" si="11"/>
        <v>37.565334994676249</v>
      </c>
      <c r="O61" s="7">
        <f t="shared" ca="1" si="12"/>
        <v>38.995552859190916</v>
      </c>
      <c r="P61" s="7">
        <f t="shared" ca="1" si="13"/>
        <v>40.863066892447797</v>
      </c>
      <c r="Q61" s="7">
        <f t="shared" ca="1" si="14"/>
        <v>39.295080575904016</v>
      </c>
      <c r="R61" s="7">
        <f t="shared" ca="1" si="15"/>
        <v>37.53922488947731</v>
      </c>
      <c r="S61" s="7">
        <f t="shared" ca="1" si="16"/>
        <v>39.668738061947892</v>
      </c>
      <c r="T61" s="7">
        <f t="shared" ca="1" si="17"/>
        <v>35.978777955833579</v>
      </c>
      <c r="U61" s="7">
        <f t="shared" ca="1" si="18"/>
        <v>45.256107717173919</v>
      </c>
      <c r="V61" s="7">
        <f t="shared" ca="1" si="19"/>
        <v>40.966724747966438</v>
      </c>
      <c r="W61" s="7">
        <f t="shared" ca="1" si="20"/>
        <v>34.659289980744298</v>
      </c>
      <c r="X61" s="7">
        <f t="shared" ca="1" si="21"/>
        <v>46.201838611835591</v>
      </c>
      <c r="Y61" s="7">
        <f t="shared" ca="1" si="22"/>
        <v>38.940490890523499</v>
      </c>
      <c r="Z61" s="7">
        <f t="shared" ca="1" si="23"/>
        <v>37.89642876107429</v>
      </c>
      <c r="AA61" s="7">
        <f t="shared" ca="1" si="24"/>
        <v>41.195978496395739</v>
      </c>
      <c r="AB61" s="7">
        <f t="shared" ca="1" si="25"/>
        <v>38.849317209438205</v>
      </c>
      <c r="AC61" s="7"/>
      <c r="AD61" s="7"/>
      <c r="AE61" s="7"/>
      <c r="AF61" s="7"/>
      <c r="AG61" s="7"/>
      <c r="AH61" s="7"/>
      <c r="AI61" s="7"/>
      <c r="AJ61" s="7"/>
    </row>
    <row r="62" spans="1:36" x14ac:dyDescent="0.3">
      <c r="A62" s="2">
        <v>43012</v>
      </c>
      <c r="B62" s="1" t="s">
        <v>2</v>
      </c>
      <c r="C62" s="1">
        <v>38.659999999999997</v>
      </c>
      <c r="D62" s="4">
        <f t="shared" si="0"/>
        <v>-1.2924908093720382E-3</v>
      </c>
      <c r="E62" s="7">
        <f t="shared" ca="1" si="3"/>
        <v>41.026821283763169</v>
      </c>
      <c r="F62" s="7">
        <f t="shared" ca="1" si="3"/>
        <v>44.554113109219003</v>
      </c>
      <c r="G62" s="7">
        <f t="shared" ca="1" si="4"/>
        <v>41.609520913389503</v>
      </c>
      <c r="H62" s="7">
        <f t="shared" ca="1" si="5"/>
        <v>37.618655135518871</v>
      </c>
      <c r="I62" s="7">
        <f t="shared" ca="1" si="6"/>
        <v>35.676609619908454</v>
      </c>
      <c r="J62" s="7">
        <f t="shared" ca="1" si="7"/>
        <v>43.307809782279612</v>
      </c>
      <c r="K62" s="7">
        <f t="shared" ca="1" si="8"/>
        <v>38.628170983856371</v>
      </c>
      <c r="L62" s="7">
        <f t="shared" ca="1" si="9"/>
        <v>42.244031844267973</v>
      </c>
      <c r="M62" s="7">
        <f t="shared" ca="1" si="10"/>
        <v>38.396846029866168</v>
      </c>
      <c r="N62" s="7">
        <f t="shared" ca="1" si="11"/>
        <v>37.508726593539009</v>
      </c>
      <c r="O62" s="7">
        <f t="shared" ca="1" si="12"/>
        <v>39.398917537913327</v>
      </c>
      <c r="P62" s="7">
        <f t="shared" ca="1" si="13"/>
        <v>40.898192737914087</v>
      </c>
      <c r="Q62" s="7">
        <f t="shared" ca="1" si="14"/>
        <v>39.336173470623919</v>
      </c>
      <c r="R62" s="7">
        <f t="shared" ca="1" si="15"/>
        <v>37.854574560927887</v>
      </c>
      <c r="S62" s="7">
        <f t="shared" ca="1" si="16"/>
        <v>40.354900017614021</v>
      </c>
      <c r="T62" s="7">
        <f t="shared" ca="1" si="17"/>
        <v>36.182411194189498</v>
      </c>
      <c r="U62" s="7">
        <f t="shared" ca="1" si="18"/>
        <v>44.230764013584583</v>
      </c>
      <c r="V62" s="7">
        <f t="shared" ca="1" si="19"/>
        <v>41.727259676787092</v>
      </c>
      <c r="W62" s="7">
        <f t="shared" ca="1" si="20"/>
        <v>34.762967186788998</v>
      </c>
      <c r="X62" s="7">
        <f t="shared" ca="1" si="21"/>
        <v>45.93651873465982</v>
      </c>
      <c r="Y62" s="7">
        <f t="shared" ca="1" si="22"/>
        <v>39.249624186822977</v>
      </c>
      <c r="Z62" s="7">
        <f t="shared" ca="1" si="23"/>
        <v>38.437806314803922</v>
      </c>
      <c r="AA62" s="7">
        <f t="shared" ca="1" si="24"/>
        <v>40.76058425676954</v>
      </c>
      <c r="AB62" s="7">
        <f t="shared" ca="1" si="25"/>
        <v>39.466648825368999</v>
      </c>
      <c r="AC62" s="7"/>
      <c r="AD62" s="7"/>
      <c r="AE62" s="7"/>
      <c r="AF62" s="7"/>
      <c r="AG62" s="7"/>
      <c r="AH62" s="7"/>
      <c r="AI62" s="7"/>
      <c r="AJ62" s="7"/>
    </row>
    <row r="63" spans="1:36" x14ac:dyDescent="0.3">
      <c r="A63" s="2">
        <v>43011</v>
      </c>
      <c r="B63" s="1" t="s">
        <v>2</v>
      </c>
      <c r="C63" s="1">
        <v>38.71</v>
      </c>
      <c r="D63" s="4">
        <f t="shared" si="0"/>
        <v>-5.1652893710396684E-4</v>
      </c>
      <c r="E63" s="7">
        <f t="shared" ca="1" si="3"/>
        <v>39.421134141509853</v>
      </c>
      <c r="F63" s="7">
        <f t="shared" ca="1" si="3"/>
        <v>43.829655985491868</v>
      </c>
      <c r="G63" s="7">
        <f t="shared" ca="1" si="4"/>
        <v>41.7438633642399</v>
      </c>
      <c r="H63" s="7">
        <f t="shared" ca="1" si="5"/>
        <v>38.10030236051351</v>
      </c>
      <c r="I63" s="7">
        <f t="shared" ca="1" si="6"/>
        <v>35.408155629514752</v>
      </c>
      <c r="J63" s="7">
        <f t="shared" ca="1" si="7"/>
        <v>42.793137260229337</v>
      </c>
      <c r="K63" s="7">
        <f t="shared" ca="1" si="8"/>
        <v>38.254951940534085</v>
      </c>
      <c r="L63" s="7">
        <f t="shared" ca="1" si="9"/>
        <v>43.252414531087673</v>
      </c>
      <c r="M63" s="7">
        <f t="shared" ca="1" si="10"/>
        <v>38.744919421638329</v>
      </c>
      <c r="N63" s="7">
        <f t="shared" ca="1" si="11"/>
        <v>37.849215766130435</v>
      </c>
      <c r="O63" s="7">
        <f t="shared" ca="1" si="12"/>
        <v>39.199814803625415</v>
      </c>
      <c r="P63" s="7">
        <f t="shared" ca="1" si="13"/>
        <v>40.632148905792825</v>
      </c>
      <c r="Q63" s="7">
        <f t="shared" ca="1" si="14"/>
        <v>39.50451658105456</v>
      </c>
      <c r="R63" s="7">
        <f t="shared" ca="1" si="15"/>
        <v>37.778539547462607</v>
      </c>
      <c r="S63" s="7">
        <f t="shared" ca="1" si="16"/>
        <v>40.871975900527644</v>
      </c>
      <c r="T63" s="7">
        <f t="shared" ca="1" si="17"/>
        <v>37.307410533840766</v>
      </c>
      <c r="U63" s="7">
        <f t="shared" ca="1" si="18"/>
        <v>44.100366714016232</v>
      </c>
      <c r="V63" s="7">
        <f t="shared" ca="1" si="19"/>
        <v>41.577878078898827</v>
      </c>
      <c r="W63" s="7">
        <f t="shared" ca="1" si="20"/>
        <v>34.951896356282418</v>
      </c>
      <c r="X63" s="7">
        <f t="shared" ca="1" si="21"/>
        <v>45.961463898240957</v>
      </c>
      <c r="Y63" s="7">
        <f t="shared" ca="1" si="22"/>
        <v>39.118682988534999</v>
      </c>
      <c r="Z63" s="7">
        <f t="shared" ca="1" si="23"/>
        <v>38.78672930038487</v>
      </c>
      <c r="AA63" s="7">
        <f t="shared" ca="1" si="24"/>
        <v>40.205633262442866</v>
      </c>
      <c r="AB63" s="7">
        <f t="shared" ca="1" si="25"/>
        <v>40.834370077564394</v>
      </c>
      <c r="AC63" s="7"/>
      <c r="AD63" s="7"/>
      <c r="AE63" s="7"/>
      <c r="AF63" s="7"/>
      <c r="AG63" s="7"/>
      <c r="AH63" s="7"/>
      <c r="AI63" s="7"/>
      <c r="AJ63" s="7"/>
    </row>
    <row r="64" spans="1:36" x14ac:dyDescent="0.3">
      <c r="A64" s="2">
        <v>43010</v>
      </c>
      <c r="B64" s="1" t="s">
        <v>2</v>
      </c>
      <c r="C64" s="1">
        <v>38.729999999999997</v>
      </c>
      <c r="D64" s="4">
        <f t="shared" si="0"/>
        <v>6.9957533660269956E-3</v>
      </c>
      <c r="E64" s="7">
        <f t="shared" ca="1" si="3"/>
        <v>39.514279378389233</v>
      </c>
      <c r="F64" s="7">
        <f t="shared" ca="1" si="3"/>
        <v>44.452236326194878</v>
      </c>
      <c r="G64" s="7">
        <f t="shared" ca="1" si="4"/>
        <v>40.996277715367548</v>
      </c>
      <c r="H64" s="7">
        <f t="shared" ca="1" si="5"/>
        <v>38.332550469995454</v>
      </c>
      <c r="I64" s="7">
        <f t="shared" ca="1" si="6"/>
        <v>34.338452479953474</v>
      </c>
      <c r="J64" s="7">
        <f t="shared" ca="1" si="7"/>
        <v>41.788006876417256</v>
      </c>
      <c r="K64" s="7">
        <f t="shared" ca="1" si="8"/>
        <v>38.499206726411622</v>
      </c>
      <c r="L64" s="7">
        <f t="shared" ca="1" si="9"/>
        <v>43.354612412626075</v>
      </c>
      <c r="M64" s="7">
        <f t="shared" ca="1" si="10"/>
        <v>38.866110911853021</v>
      </c>
      <c r="N64" s="7">
        <f t="shared" ca="1" si="11"/>
        <v>37.905455314074175</v>
      </c>
      <c r="O64" s="7">
        <f t="shared" ca="1" si="12"/>
        <v>38.785517724569374</v>
      </c>
      <c r="P64" s="7">
        <f t="shared" ca="1" si="13"/>
        <v>39.918111142594789</v>
      </c>
      <c r="Q64" s="7">
        <f t="shared" ca="1" si="14"/>
        <v>40.441285148967246</v>
      </c>
      <c r="R64" s="7">
        <f t="shared" ca="1" si="15"/>
        <v>37.983857697177086</v>
      </c>
      <c r="S64" s="7">
        <f t="shared" ca="1" si="16"/>
        <v>41.182958325857747</v>
      </c>
      <c r="T64" s="7">
        <f t="shared" ca="1" si="17"/>
        <v>37.395055194452759</v>
      </c>
      <c r="U64" s="7">
        <f t="shared" ca="1" si="18"/>
        <v>43.84268510550362</v>
      </c>
      <c r="V64" s="7">
        <f t="shared" ca="1" si="19"/>
        <v>41.526019172657605</v>
      </c>
      <c r="W64" s="7">
        <f t="shared" ca="1" si="20"/>
        <v>35.710689221547703</v>
      </c>
      <c r="X64" s="7">
        <f t="shared" ca="1" si="21"/>
        <v>45.729197285199902</v>
      </c>
      <c r="Y64" s="7">
        <f t="shared" ca="1" si="22"/>
        <v>37.736437080005892</v>
      </c>
      <c r="Z64" s="7">
        <f t="shared" ca="1" si="23"/>
        <v>39.019365081357734</v>
      </c>
      <c r="AA64" s="7">
        <f t="shared" ca="1" si="24"/>
        <v>41.455724380686881</v>
      </c>
      <c r="AB64" s="7">
        <f t="shared" ca="1" si="25"/>
        <v>41.205048107551079</v>
      </c>
      <c r="AC64" s="7"/>
      <c r="AD64" s="7"/>
      <c r="AE64" s="7"/>
      <c r="AF64" s="7"/>
      <c r="AG64" s="7"/>
      <c r="AH64" s="7"/>
      <c r="AI64" s="7"/>
      <c r="AJ64" s="7"/>
    </row>
    <row r="65" spans="1:36" x14ac:dyDescent="0.3">
      <c r="A65" s="2">
        <v>43007</v>
      </c>
      <c r="B65" s="1" t="s">
        <v>2</v>
      </c>
      <c r="C65" s="1">
        <v>38.46</v>
      </c>
      <c r="D65" s="4">
        <f t="shared" si="0"/>
        <v>1.9163206184414649E-2</v>
      </c>
      <c r="E65" s="7">
        <f t="shared" ca="1" si="3"/>
        <v>39.794191629003556</v>
      </c>
      <c r="F65" s="7">
        <f t="shared" ca="1" si="3"/>
        <v>44.591279918081632</v>
      </c>
      <c r="G65" s="7">
        <f t="shared" ca="1" si="4"/>
        <v>40.779305772027165</v>
      </c>
      <c r="H65" s="7">
        <f t="shared" ca="1" si="5"/>
        <v>38.377045595323359</v>
      </c>
      <c r="I65" s="7">
        <f t="shared" ca="1" si="6"/>
        <v>34.511442164991024</v>
      </c>
      <c r="J65" s="7">
        <f t="shared" ca="1" si="7"/>
        <v>42.009034350804917</v>
      </c>
      <c r="K65" s="7">
        <f t="shared" ca="1" si="8"/>
        <v>38.589651221461914</v>
      </c>
      <c r="L65" s="7">
        <f t="shared" ca="1" si="9"/>
        <v>43.289279964746896</v>
      </c>
      <c r="M65" s="7">
        <f t="shared" ca="1" si="10"/>
        <v>38.987395229592138</v>
      </c>
      <c r="N65" s="7">
        <f t="shared" ca="1" si="11"/>
        <v>37.324333487042914</v>
      </c>
      <c r="O65" s="7">
        <f t="shared" ca="1" si="12"/>
        <v>38.532411487087721</v>
      </c>
      <c r="P65" s="7">
        <f t="shared" ca="1" si="13"/>
        <v>40.254825867183285</v>
      </c>
      <c r="Q65" s="7">
        <f t="shared" ca="1" si="14"/>
        <v>41.842782535002762</v>
      </c>
      <c r="R65" s="7">
        <f t="shared" ca="1" si="15"/>
        <v>37.795769790936184</v>
      </c>
      <c r="S65" s="7">
        <f t="shared" ca="1" si="16"/>
        <v>41.509893692297481</v>
      </c>
      <c r="T65" s="7">
        <f t="shared" ca="1" si="17"/>
        <v>37.778131987646915</v>
      </c>
      <c r="U65" s="7">
        <f t="shared" ca="1" si="18"/>
        <v>43.05751191952146</v>
      </c>
      <c r="V65" s="7">
        <f t="shared" ca="1" si="19"/>
        <v>41.443924900817095</v>
      </c>
      <c r="W65" s="7">
        <f t="shared" ca="1" si="20"/>
        <v>35.587385380942095</v>
      </c>
      <c r="X65" s="7">
        <f t="shared" ca="1" si="21"/>
        <v>45.677845014245158</v>
      </c>
      <c r="Y65" s="7">
        <f t="shared" ca="1" si="22"/>
        <v>36.883209109393277</v>
      </c>
      <c r="Z65" s="7">
        <f t="shared" ca="1" si="23"/>
        <v>38.861735576678534</v>
      </c>
      <c r="AA65" s="7">
        <f t="shared" ca="1" si="24"/>
        <v>41.017584925000413</v>
      </c>
      <c r="AB65" s="7">
        <f t="shared" ca="1" si="25"/>
        <v>40.993679949689593</v>
      </c>
      <c r="AC65" s="7"/>
      <c r="AD65" s="7"/>
      <c r="AE65" s="7"/>
      <c r="AF65" s="7"/>
      <c r="AG65" s="7"/>
      <c r="AH65" s="7"/>
      <c r="AI65" s="7"/>
      <c r="AJ65" s="7"/>
    </row>
    <row r="66" spans="1:36" x14ac:dyDescent="0.3">
      <c r="A66" s="2">
        <v>43006</v>
      </c>
      <c r="B66" s="1" t="s">
        <v>2</v>
      </c>
      <c r="C66" s="1">
        <v>37.729999999999997</v>
      </c>
      <c r="D66" s="4">
        <f t="shared" ref="D66:D129" si="26">LN(C66/C67)</f>
        <v>-8.4455503314757544E-3</v>
      </c>
      <c r="E66" s="7">
        <f t="shared" ca="1" si="3"/>
        <v>40.735859616718805</v>
      </c>
      <c r="F66" s="7">
        <f t="shared" ca="1" si="3"/>
        <v>44.795359002374909</v>
      </c>
      <c r="G66" s="7">
        <f t="shared" ca="1" si="4"/>
        <v>41.908061585504946</v>
      </c>
      <c r="H66" s="7">
        <f t="shared" ca="1" si="5"/>
        <v>38.783336156677358</v>
      </c>
      <c r="I66" s="7">
        <f t="shared" ca="1" si="6"/>
        <v>34.04050847942343</v>
      </c>
      <c r="J66" s="7">
        <f t="shared" ca="1" si="7"/>
        <v>41.92269752154607</v>
      </c>
      <c r="K66" s="7">
        <f t="shared" ca="1" si="8"/>
        <v>38.416706862835703</v>
      </c>
      <c r="L66" s="7">
        <f t="shared" ca="1" si="9"/>
        <v>43.353602817591998</v>
      </c>
      <c r="M66" s="7">
        <f t="shared" ca="1" si="10"/>
        <v>39.550390106553756</v>
      </c>
      <c r="N66" s="7">
        <f t="shared" ca="1" si="11"/>
        <v>37.173551530755915</v>
      </c>
      <c r="O66" s="7">
        <f t="shared" ca="1" si="12"/>
        <v>38.394467293219861</v>
      </c>
      <c r="P66" s="7">
        <f t="shared" ca="1" si="13"/>
        <v>40.434641944612636</v>
      </c>
      <c r="Q66" s="7">
        <f t="shared" ca="1" si="14"/>
        <v>41.914533519629799</v>
      </c>
      <c r="R66" s="7">
        <f t="shared" ca="1" si="15"/>
        <v>37.962958392193649</v>
      </c>
      <c r="S66" s="7">
        <f t="shared" ca="1" si="16"/>
        <v>41.962951529057079</v>
      </c>
      <c r="T66" s="7">
        <f t="shared" ca="1" si="17"/>
        <v>38.431591567973783</v>
      </c>
      <c r="U66" s="7">
        <f t="shared" ca="1" si="18"/>
        <v>42.641622881964963</v>
      </c>
      <c r="V66" s="7">
        <f t="shared" ca="1" si="19"/>
        <v>41.174331066453412</v>
      </c>
      <c r="W66" s="7">
        <f t="shared" ca="1" si="20"/>
        <v>35.669171960386947</v>
      </c>
      <c r="X66" s="7">
        <f t="shared" ca="1" si="21"/>
        <v>45.66421390561662</v>
      </c>
      <c r="Y66" s="7">
        <f t="shared" ca="1" si="22"/>
        <v>36.325392648286417</v>
      </c>
      <c r="Z66" s="7">
        <f t="shared" ca="1" si="23"/>
        <v>39.340837948596125</v>
      </c>
      <c r="AA66" s="7">
        <f t="shared" ca="1" si="24"/>
        <v>40.777916231782548</v>
      </c>
      <c r="AB66" s="7">
        <f t="shared" ca="1" si="25"/>
        <v>40.427169230008495</v>
      </c>
      <c r="AC66" s="7"/>
      <c r="AD66" s="7"/>
      <c r="AE66" s="7"/>
      <c r="AF66" s="7"/>
      <c r="AG66" s="7"/>
      <c r="AH66" s="7"/>
      <c r="AI66" s="7"/>
      <c r="AJ66" s="7"/>
    </row>
    <row r="67" spans="1:36" x14ac:dyDescent="0.3">
      <c r="A67" s="2">
        <v>43005</v>
      </c>
      <c r="B67" s="1" t="s">
        <v>2</v>
      </c>
      <c r="C67" s="1">
        <v>38.049999999999997</v>
      </c>
      <c r="D67" s="4">
        <f t="shared" si="26"/>
        <v>5.2701044242370234E-3</v>
      </c>
      <c r="E67" s="7">
        <f t="shared" ca="1" si="3"/>
        <v>40.975271074942242</v>
      </c>
      <c r="F67" s="7">
        <f t="shared" ca="1" si="3"/>
        <v>45.02102831724833</v>
      </c>
      <c r="G67" s="7">
        <f t="shared" ca="1" si="4"/>
        <v>41.971539412808056</v>
      </c>
      <c r="H67" s="7">
        <f t="shared" ca="1" si="5"/>
        <v>38.949313344223775</v>
      </c>
      <c r="I67" s="7">
        <f t="shared" ca="1" si="6"/>
        <v>33.875409011489715</v>
      </c>
      <c r="J67" s="7">
        <f t="shared" ca="1" si="7"/>
        <v>41.996095883124489</v>
      </c>
      <c r="K67" s="7">
        <f t="shared" ca="1" si="8"/>
        <v>38.166007408479096</v>
      </c>
      <c r="L67" s="7">
        <f t="shared" ca="1" si="9"/>
        <v>43.419670484183875</v>
      </c>
      <c r="M67" s="7">
        <f t="shared" ca="1" si="10"/>
        <v>39.440344502473202</v>
      </c>
      <c r="N67" s="7">
        <f t="shared" ca="1" si="11"/>
        <v>37.910472155814958</v>
      </c>
      <c r="O67" s="7">
        <f t="shared" ca="1" si="12"/>
        <v>38.280672191580209</v>
      </c>
      <c r="P67" s="7">
        <f t="shared" ca="1" si="13"/>
        <v>40.007294159061857</v>
      </c>
      <c r="Q67" s="7">
        <f t="shared" ca="1" si="14"/>
        <v>42.269040428451028</v>
      </c>
      <c r="R67" s="7">
        <f t="shared" ca="1" si="15"/>
        <v>37.26680239683251</v>
      </c>
      <c r="S67" s="7">
        <f t="shared" ca="1" si="16"/>
        <v>41.878664395426256</v>
      </c>
      <c r="T67" s="7">
        <f t="shared" ca="1" si="17"/>
        <v>38.862166710504951</v>
      </c>
      <c r="U67" s="7">
        <f t="shared" ca="1" si="18"/>
        <v>42.714743698567354</v>
      </c>
      <c r="V67" s="7">
        <f t="shared" ca="1" si="19"/>
        <v>40.86715163444466</v>
      </c>
      <c r="W67" s="7">
        <f t="shared" ca="1" si="20"/>
        <v>35.973642388398531</v>
      </c>
      <c r="X67" s="7">
        <f t="shared" ca="1" si="21"/>
        <v>45.868193419787033</v>
      </c>
      <c r="Y67" s="7">
        <f t="shared" ca="1" si="22"/>
        <v>36.443962179185867</v>
      </c>
      <c r="Z67" s="7">
        <f t="shared" ca="1" si="23"/>
        <v>39.808231271080174</v>
      </c>
      <c r="AA67" s="7">
        <f t="shared" ca="1" si="24"/>
        <v>41.06418865462657</v>
      </c>
      <c r="AB67" s="7">
        <f t="shared" ca="1" si="25"/>
        <v>40.276401949981825</v>
      </c>
      <c r="AC67" s="7"/>
      <c r="AD67" s="7"/>
      <c r="AE67" s="7"/>
      <c r="AF67" s="7"/>
      <c r="AG67" s="7"/>
      <c r="AH67" s="7"/>
      <c r="AI67" s="7"/>
      <c r="AJ67" s="7"/>
    </row>
    <row r="68" spans="1:36" x14ac:dyDescent="0.3">
      <c r="A68" s="2">
        <v>43004</v>
      </c>
      <c r="B68" s="1" t="s">
        <v>2</v>
      </c>
      <c r="C68" s="1">
        <v>37.85</v>
      </c>
      <c r="D68" s="4">
        <f t="shared" si="26"/>
        <v>1.8511178100943332E-3</v>
      </c>
      <c r="E68" s="7">
        <f t="shared" ref="E68:F131" ca="1" si="27">E67*EXP(SMALL($D$3:$D$251,RANDBETWEEN(1,COUNT($D$3:$D$251)-1)))</f>
        <v>41.071532479190338</v>
      </c>
      <c r="F68" s="7">
        <f t="shared" ca="1" si="27"/>
        <v>44.782755465430029</v>
      </c>
      <c r="G68" s="7">
        <f t="shared" ref="G68:G131" ca="1" si="28">G67*EXP(SMALL($D$3:$D$251,RANDBETWEEN(1,COUNT($D$3:$D$251)-1)))</f>
        <v>41.522765936060573</v>
      </c>
      <c r="H68" s="7">
        <f t="shared" ref="H68:H131" ca="1" si="29">H67*EXP(SMALL($D$3:$D$251,RANDBETWEEN(1,COUNT($D$3:$D$251)-1)))</f>
        <v>38.851149294910414</v>
      </c>
      <c r="I68" s="7">
        <f t="shared" ref="I68:I131" ca="1" si="30">I67*EXP(SMALL($D$3:$D$251,RANDBETWEEN(1,COUNT($D$3:$D$251)-1)))</f>
        <v>33.965984971413484</v>
      </c>
      <c r="J68" s="7">
        <f t="shared" ref="J68:J131" ca="1" si="31">J67*EXP(SMALL($D$3:$D$251,RANDBETWEEN(1,COUNT($D$3:$D$251)-1)))</f>
        <v>41.415732311672905</v>
      </c>
      <c r="K68" s="7">
        <f t="shared" ref="K68:K131" ca="1" si="32">K67*EXP(SMALL($D$3:$D$251,RANDBETWEEN(1,COUNT($D$3:$D$251)-1)))</f>
        <v>38.062576494092973</v>
      </c>
      <c r="L68" s="7">
        <f t="shared" ref="L68:L131" ca="1" si="33">L67*EXP(SMALL($D$3:$D$251,RANDBETWEEN(1,COUNT($D$3:$D$251)-1)))</f>
        <v>44.924384156411506</v>
      </c>
      <c r="M68" s="7">
        <f t="shared" ref="M68:M131" ca="1" si="34">M67*EXP(SMALL($D$3:$D$251,RANDBETWEEN(1,COUNT($D$3:$D$251)-1)))</f>
        <v>39.28994131135201</v>
      </c>
      <c r="N68" s="7">
        <f t="shared" ref="N68:N131" ca="1" si="35">N67*EXP(SMALL($D$3:$D$251,RANDBETWEEN(1,COUNT($D$3:$D$251)-1)))</f>
        <v>38.035630532030922</v>
      </c>
      <c r="O68" s="7">
        <f t="shared" ref="O68:O131" ca="1" si="36">O67*EXP(SMALL($D$3:$D$251,RANDBETWEEN(1,COUNT($D$3:$D$251)-1)))</f>
        <v>38.167214360544108</v>
      </c>
      <c r="P68" s="7">
        <f t="shared" ref="P68:P131" ca="1" si="37">P67*EXP(SMALL($D$3:$D$251,RANDBETWEEN(1,COUNT($D$3:$D$251)-1)))</f>
        <v>39.670833340904174</v>
      </c>
      <c r="Q68" s="7">
        <f t="shared" ref="Q68:Q131" ca="1" si="38">Q67*EXP(SMALL($D$3:$D$251,RANDBETWEEN(1,COUNT($D$3:$D$251)-1)))</f>
        <v>42.400943817022082</v>
      </c>
      <c r="R68" s="7">
        <f t="shared" ref="R68:R131" ca="1" si="39">R67*EXP(SMALL($D$3:$D$251,RANDBETWEEN(1,COUNT($D$3:$D$251)-1)))</f>
        <v>37.332049205814407</v>
      </c>
      <c r="S68" s="7">
        <f t="shared" ref="S68:S131" ca="1" si="40">S67*EXP(SMALL($D$3:$D$251,RANDBETWEEN(1,COUNT($D$3:$D$251)-1)))</f>
        <v>41.819812983965569</v>
      </c>
      <c r="T68" s="7">
        <f t="shared" ref="T68:T131" ca="1" si="41">T67*EXP(SMALL($D$3:$D$251,RANDBETWEEN(1,COUNT($D$3:$D$251)-1)))</f>
        <v>38.727981274319944</v>
      </c>
      <c r="U68" s="7">
        <f t="shared" ref="U68:U131" ca="1" si="42">U67*EXP(SMALL($D$3:$D$251,RANDBETWEEN(1,COUNT($D$3:$D$251)-1)))</f>
        <v>41.828875576129633</v>
      </c>
      <c r="V68" s="7">
        <f t="shared" ref="V68:V131" ca="1" si="43">V67*EXP(SMALL($D$3:$D$251,RANDBETWEEN(1,COUNT($D$3:$D$251)-1)))</f>
        <v>41.11626563404505</v>
      </c>
      <c r="W68" s="7">
        <f t="shared" ref="W68:W131" ca="1" si="44">W67*EXP(SMALL($D$3:$D$251,RANDBETWEEN(1,COUNT($D$3:$D$251)-1)))</f>
        <v>35.919432559603479</v>
      </c>
      <c r="X68" s="7">
        <f t="shared" ref="X68:X131" ca="1" si="45">X67*EXP(SMALL($D$3:$D$251,RANDBETWEEN(1,COUNT($D$3:$D$251)-1)))</f>
        <v>44.482485802614974</v>
      </c>
      <c r="Y68" s="7">
        <f t="shared" ref="Y68:Y131" ca="1" si="46">Y67*EXP(SMALL($D$3:$D$251,RANDBETWEEN(1,COUNT($D$3:$D$251)-1)))</f>
        <v>36.482053595103487</v>
      </c>
      <c r="Z68" s="7">
        <f t="shared" ref="Z68:Z131" ca="1" si="47">Z67*EXP(SMALL($D$3:$D$251,RANDBETWEEN(1,COUNT($D$3:$D$251)-1)))</f>
        <v>39.38750392783593</v>
      </c>
      <c r="AA68" s="7">
        <f t="shared" ref="AA68:AA131" ca="1" si="48">AA67*EXP(SMALL($D$3:$D$251,RANDBETWEEN(1,COUNT($D$3:$D$251)-1)))</f>
        <v>41.577010242570701</v>
      </c>
      <c r="AB68" s="7">
        <f t="shared" ref="AB68:AB131" ca="1" si="49">AB67*EXP(SMALL($D$3:$D$251,RANDBETWEEN(1,COUNT($D$3:$D$251)-1)))</f>
        <v>40.792077408397169</v>
      </c>
      <c r="AC68" s="7"/>
      <c r="AD68" s="7"/>
      <c r="AE68" s="7"/>
      <c r="AF68" s="7"/>
      <c r="AG68" s="7"/>
      <c r="AH68" s="7"/>
      <c r="AI68" s="7"/>
      <c r="AJ68" s="7"/>
    </row>
    <row r="69" spans="1:36" x14ac:dyDescent="0.3">
      <c r="A69" s="2">
        <v>43003</v>
      </c>
      <c r="B69" s="1" t="s">
        <v>2</v>
      </c>
      <c r="C69" s="1">
        <v>37.78</v>
      </c>
      <c r="D69" s="4">
        <f t="shared" si="26"/>
        <v>-1.3408903415839604E-2</v>
      </c>
      <c r="E69" s="7">
        <f t="shared" ca="1" si="27"/>
        <v>41.699392652653586</v>
      </c>
      <c r="F69" s="7">
        <f t="shared" ca="1" si="27"/>
        <v>45.246345066521428</v>
      </c>
      <c r="G69" s="7">
        <f t="shared" ca="1" si="28"/>
        <v>42.054805932393926</v>
      </c>
      <c r="H69" s="7">
        <f t="shared" ca="1" si="29"/>
        <v>38.717001900266638</v>
      </c>
      <c r="I69" s="7">
        <f t="shared" ca="1" si="30"/>
        <v>33.914800545597615</v>
      </c>
      <c r="J69" s="7">
        <f t="shared" ca="1" si="31"/>
        <v>41.486751000975566</v>
      </c>
      <c r="K69" s="7">
        <f t="shared" ca="1" si="32"/>
        <v>38.537913072227134</v>
      </c>
      <c r="L69" s="7">
        <f t="shared" ca="1" si="33"/>
        <v>46.060307530085801</v>
      </c>
      <c r="M69" s="7">
        <f t="shared" ca="1" si="34"/>
        <v>39.437221944872071</v>
      </c>
      <c r="N69" s="7">
        <f t="shared" ca="1" si="35"/>
        <v>38.069794272029753</v>
      </c>
      <c r="O69" s="7">
        <f t="shared" ca="1" si="36"/>
        <v>38.698519333176677</v>
      </c>
      <c r="P69" s="7">
        <f t="shared" ca="1" si="37"/>
        <v>39.25409858739598</v>
      </c>
      <c r="Q69" s="7">
        <f t="shared" ca="1" si="38"/>
        <v>41.978933375679269</v>
      </c>
      <c r="R69" s="7">
        <f t="shared" ca="1" si="39"/>
        <v>37.188038333507109</v>
      </c>
      <c r="S69" s="7">
        <f t="shared" ca="1" si="40"/>
        <v>41.918392951711951</v>
      </c>
      <c r="T69" s="7">
        <f t="shared" ca="1" si="41"/>
        <v>38.429745994979747</v>
      </c>
      <c r="U69" s="7">
        <f t="shared" ca="1" si="42"/>
        <v>41.902109674016053</v>
      </c>
      <c r="V69" s="7">
        <f t="shared" ca="1" si="43"/>
        <v>41.407526075372402</v>
      </c>
      <c r="W69" s="7">
        <f t="shared" ca="1" si="44"/>
        <v>35.677061219795092</v>
      </c>
      <c r="X69" s="7">
        <f t="shared" ca="1" si="45"/>
        <v>44.849132189182669</v>
      </c>
      <c r="Y69" s="7">
        <f t="shared" ca="1" si="46"/>
        <v>36.643431007054701</v>
      </c>
      <c r="Z69" s="7">
        <f t="shared" ca="1" si="47"/>
        <v>38.144855916591531</v>
      </c>
      <c r="AA69" s="7">
        <f t="shared" ca="1" si="48"/>
        <v>41.488359900902097</v>
      </c>
      <c r="AB69" s="7">
        <f t="shared" ca="1" si="49"/>
        <v>40.780385784032482</v>
      </c>
      <c r="AC69" s="7"/>
      <c r="AD69" s="7"/>
      <c r="AE69" s="7"/>
      <c r="AF69" s="7"/>
      <c r="AG69" s="7"/>
      <c r="AH69" s="7"/>
      <c r="AI69" s="7"/>
      <c r="AJ69" s="7"/>
    </row>
    <row r="70" spans="1:36" x14ac:dyDescent="0.3">
      <c r="A70" s="2">
        <v>43000</v>
      </c>
      <c r="B70" s="1" t="s">
        <v>2</v>
      </c>
      <c r="C70" s="1">
        <v>38.29</v>
      </c>
      <c r="D70" s="4">
        <f t="shared" si="26"/>
        <v>1.0452052166583835E-3</v>
      </c>
      <c r="E70" s="7">
        <f t="shared" ca="1" si="27"/>
        <v>42.694774574456062</v>
      </c>
      <c r="F70" s="7">
        <f t="shared" ca="1" si="27"/>
        <v>45.753270506795587</v>
      </c>
      <c r="G70" s="7">
        <f t="shared" ca="1" si="28"/>
        <v>41.884913925830489</v>
      </c>
      <c r="H70" s="7">
        <f t="shared" ca="1" si="29"/>
        <v>38.75749026826692</v>
      </c>
      <c r="I70" s="7">
        <f t="shared" ca="1" si="30"/>
        <v>34.325252677165501</v>
      </c>
      <c r="J70" s="7">
        <f t="shared" ca="1" si="31"/>
        <v>41.73558102333692</v>
      </c>
      <c r="K70" s="7">
        <f t="shared" ca="1" si="32"/>
        <v>39.150296348443341</v>
      </c>
      <c r="L70" s="7">
        <f t="shared" ca="1" si="33"/>
        <v>46.16913997108626</v>
      </c>
      <c r="M70" s="7">
        <f t="shared" ca="1" si="34"/>
        <v>39.332447178812366</v>
      </c>
      <c r="N70" s="7">
        <f t="shared" ca="1" si="35"/>
        <v>37.92461758516076</v>
      </c>
      <c r="O70" s="7">
        <f t="shared" ca="1" si="36"/>
        <v>38.819280670102899</v>
      </c>
      <c r="P70" s="7">
        <f t="shared" ca="1" si="37"/>
        <v>38.891264631648816</v>
      </c>
      <c r="Q70" s="7">
        <f t="shared" ca="1" si="38"/>
        <v>42.092145170112062</v>
      </c>
      <c r="R70" s="7">
        <f t="shared" ca="1" si="39"/>
        <v>37.141654749679844</v>
      </c>
      <c r="S70" s="7">
        <f t="shared" ca="1" si="40"/>
        <v>42.298389715013592</v>
      </c>
      <c r="T70" s="7">
        <f t="shared" ca="1" si="41"/>
        <v>38.635252658054505</v>
      </c>
      <c r="U70" s="7">
        <f t="shared" ca="1" si="42"/>
        <v>41.33161693324729</v>
      </c>
      <c r="V70" s="7">
        <f t="shared" ca="1" si="43"/>
        <v>41.628956696096317</v>
      </c>
      <c r="W70" s="7">
        <f t="shared" ca="1" si="44"/>
        <v>36.890236587715222</v>
      </c>
      <c r="X70" s="7">
        <f t="shared" ca="1" si="45"/>
        <v>45.912637351859082</v>
      </c>
      <c r="Y70" s="7">
        <f t="shared" ca="1" si="46"/>
        <v>36.676885143701433</v>
      </c>
      <c r="Z70" s="7">
        <f t="shared" ca="1" si="47"/>
        <v>38.901031474409429</v>
      </c>
      <c r="AA70" s="7">
        <f t="shared" ca="1" si="48"/>
        <v>41.433495632321161</v>
      </c>
      <c r="AB70" s="7">
        <f t="shared" ca="1" si="49"/>
        <v>40.736816995801682</v>
      </c>
      <c r="AC70" s="7"/>
      <c r="AD70" s="7"/>
      <c r="AE70" s="7"/>
      <c r="AF70" s="7"/>
      <c r="AG70" s="7"/>
      <c r="AH70" s="7"/>
      <c r="AI70" s="7"/>
      <c r="AJ70" s="7"/>
    </row>
    <row r="71" spans="1:36" x14ac:dyDescent="0.3">
      <c r="A71" s="2">
        <v>42999</v>
      </c>
      <c r="B71" s="1" t="s">
        <v>2</v>
      </c>
      <c r="C71" s="1">
        <v>38.25</v>
      </c>
      <c r="D71" s="4">
        <f t="shared" si="26"/>
        <v>-7.5531027136754563E-3</v>
      </c>
      <c r="E71" s="7">
        <f t="shared" ca="1" si="27"/>
        <v>42.639456131110038</v>
      </c>
      <c r="F71" s="7">
        <f t="shared" ca="1" si="27"/>
        <v>45.485930862765898</v>
      </c>
      <c r="G71" s="7">
        <f t="shared" ca="1" si="28"/>
        <v>41.874006396162308</v>
      </c>
      <c r="H71" s="7">
        <f t="shared" ca="1" si="29"/>
        <v>39.009874831169</v>
      </c>
      <c r="I71" s="7">
        <f t="shared" ca="1" si="30"/>
        <v>34.795181731674312</v>
      </c>
      <c r="J71" s="7">
        <f t="shared" ca="1" si="31"/>
        <v>41.873367688980167</v>
      </c>
      <c r="K71" s="7">
        <f t="shared" ca="1" si="32"/>
        <v>38.736522622659351</v>
      </c>
      <c r="L71" s="7">
        <f t="shared" ca="1" si="33"/>
        <v>45.554194518350457</v>
      </c>
      <c r="M71" s="7">
        <f t="shared" ca="1" si="34"/>
        <v>39.604757114971413</v>
      </c>
      <c r="N71" s="7">
        <f t="shared" ca="1" si="35"/>
        <v>37.882029581134752</v>
      </c>
      <c r="O71" s="7">
        <f t="shared" ca="1" si="36"/>
        <v>38.40161241819586</v>
      </c>
      <c r="P71" s="7">
        <f t="shared" ca="1" si="37"/>
        <v>40.239045878463699</v>
      </c>
      <c r="Q71" s="7">
        <f t="shared" ca="1" si="38"/>
        <v>41.709706599571575</v>
      </c>
      <c r="R71" s="7">
        <f t="shared" ca="1" si="39"/>
        <v>37.534866460580865</v>
      </c>
      <c r="S71" s="7">
        <f t="shared" ca="1" si="40"/>
        <v>42.942774496530042</v>
      </c>
      <c r="T71" s="7">
        <f t="shared" ca="1" si="41"/>
        <v>38.591866635979208</v>
      </c>
      <c r="U71" s="7">
        <f t="shared" ca="1" si="42"/>
        <v>40.397101267040497</v>
      </c>
      <c r="V71" s="7">
        <f t="shared" ca="1" si="43"/>
        <v>41.57045619483705</v>
      </c>
      <c r="W71" s="7">
        <f t="shared" ca="1" si="44"/>
        <v>37.371458103014312</v>
      </c>
      <c r="X71" s="7">
        <f t="shared" ca="1" si="45"/>
        <v>45.85537182351252</v>
      </c>
      <c r="Y71" s="7">
        <f t="shared" ca="1" si="46"/>
        <v>36.535784021066007</v>
      </c>
      <c r="Z71" s="7">
        <f t="shared" ca="1" si="47"/>
        <v>38.850784727477865</v>
      </c>
      <c r="AA71" s="7">
        <f t="shared" ca="1" si="48"/>
        <v>40.494758829549788</v>
      </c>
      <c r="AB71" s="7">
        <f t="shared" ca="1" si="49"/>
        <v>40.808139114848892</v>
      </c>
      <c r="AC71" s="7"/>
      <c r="AD71" s="7"/>
      <c r="AE71" s="7"/>
      <c r="AF71" s="7"/>
      <c r="AG71" s="7"/>
      <c r="AH71" s="7"/>
      <c r="AI71" s="7"/>
      <c r="AJ71" s="7"/>
    </row>
    <row r="72" spans="1:36" x14ac:dyDescent="0.3">
      <c r="A72" s="2">
        <v>42998</v>
      </c>
      <c r="B72" s="1" t="s">
        <v>2</v>
      </c>
      <c r="C72" s="1">
        <v>38.54</v>
      </c>
      <c r="D72" s="4">
        <f t="shared" si="26"/>
        <v>-1.2965125633071764E-3</v>
      </c>
      <c r="E72" s="7">
        <f t="shared" ca="1" si="27"/>
        <v>42.531991805940621</v>
      </c>
      <c r="F72" s="7">
        <f t="shared" ca="1" si="27"/>
        <v>45.593406152281482</v>
      </c>
      <c r="G72" s="7">
        <f t="shared" ca="1" si="28"/>
        <v>41.771680559190969</v>
      </c>
      <c r="H72" s="7">
        <f t="shared" ca="1" si="29"/>
        <v>39.044468276186294</v>
      </c>
      <c r="I72" s="7">
        <f t="shared" ca="1" si="30"/>
        <v>33.565705330354014</v>
      </c>
      <c r="J72" s="7">
        <f t="shared" ca="1" si="31"/>
        <v>41.492916875224523</v>
      </c>
      <c r="K72" s="7">
        <f t="shared" ca="1" si="32"/>
        <v>39.067175816282671</v>
      </c>
      <c r="L72" s="7">
        <f t="shared" ca="1" si="33"/>
        <v>46.250581108910758</v>
      </c>
      <c r="M72" s="7">
        <f t="shared" ca="1" si="34"/>
        <v>38.674515789646762</v>
      </c>
      <c r="N72" s="7">
        <f t="shared" ca="1" si="35"/>
        <v>38.044195803656727</v>
      </c>
      <c r="O72" s="7">
        <f t="shared" ca="1" si="36"/>
        <v>37.24147501420935</v>
      </c>
      <c r="P72" s="7">
        <f t="shared" ca="1" si="37"/>
        <v>40.118605753116611</v>
      </c>
      <c r="Q72" s="7">
        <f t="shared" ca="1" si="38"/>
        <v>41.570558287312792</v>
      </c>
      <c r="R72" s="7">
        <f t="shared" ca="1" si="39"/>
        <v>37.513990561548283</v>
      </c>
      <c r="S72" s="7">
        <f t="shared" ca="1" si="40"/>
        <v>43.204258315772677</v>
      </c>
      <c r="T72" s="7">
        <f t="shared" ca="1" si="41"/>
        <v>38.715522485963412</v>
      </c>
      <c r="U72" s="7">
        <f t="shared" ca="1" si="42"/>
        <v>41.129375006020084</v>
      </c>
      <c r="V72" s="7">
        <f t="shared" ca="1" si="43"/>
        <v>41.426919427099236</v>
      </c>
      <c r="W72" s="7">
        <f t="shared" ca="1" si="44"/>
        <v>37.104151937765792</v>
      </c>
      <c r="X72" s="7">
        <f t="shared" ca="1" si="45"/>
        <v>46.871069663667114</v>
      </c>
      <c r="Y72" s="7">
        <f t="shared" ca="1" si="46"/>
        <v>36.992053568628492</v>
      </c>
      <c r="Z72" s="7">
        <f t="shared" ca="1" si="47"/>
        <v>38.475528128842406</v>
      </c>
      <c r="AA72" s="7">
        <f t="shared" ca="1" si="48"/>
        <v>40.948449031891776</v>
      </c>
      <c r="AB72" s="7">
        <f t="shared" ca="1" si="49"/>
        <v>41.178579030679153</v>
      </c>
      <c r="AC72" s="7"/>
      <c r="AD72" s="7"/>
      <c r="AE72" s="7"/>
      <c r="AF72" s="7"/>
      <c r="AG72" s="7"/>
      <c r="AH72" s="7"/>
      <c r="AI72" s="7"/>
      <c r="AJ72" s="7"/>
    </row>
    <row r="73" spans="1:36" x14ac:dyDescent="0.3">
      <c r="A73" s="2">
        <v>42997</v>
      </c>
      <c r="B73" s="1" t="s">
        <v>2</v>
      </c>
      <c r="C73" s="1">
        <v>38.590000000000003</v>
      </c>
      <c r="D73" s="4">
        <f t="shared" si="26"/>
        <v>5.1961665368211781E-3</v>
      </c>
      <c r="E73" s="7">
        <f t="shared" ca="1" si="27"/>
        <v>43.019324854418898</v>
      </c>
      <c r="F73" s="7">
        <f t="shared" ca="1" si="27"/>
        <v>45.568048306813026</v>
      </c>
      <c r="G73" s="7">
        <f t="shared" ca="1" si="28"/>
        <v>41.989298066662663</v>
      </c>
      <c r="H73" s="7">
        <f t="shared" ca="1" si="29"/>
        <v>39.250779865492426</v>
      </c>
      <c r="I73" s="7">
        <f t="shared" ca="1" si="30"/>
        <v>33.724973208552619</v>
      </c>
      <c r="J73" s="7">
        <f t="shared" ca="1" si="31"/>
        <v>41.590957371910527</v>
      </c>
      <c r="K73" s="7">
        <f t="shared" ca="1" si="32"/>
        <v>40.054998331526328</v>
      </c>
      <c r="L73" s="7">
        <f t="shared" ca="1" si="33"/>
        <v>46.578212143920744</v>
      </c>
      <c r="M73" s="7">
        <f t="shared" ca="1" si="34"/>
        <v>38.836378997471733</v>
      </c>
      <c r="N73" s="7">
        <f t="shared" ca="1" si="35"/>
        <v>38.480107528705794</v>
      </c>
      <c r="O73" s="7">
        <f t="shared" ca="1" si="36"/>
        <v>37.810785131242262</v>
      </c>
      <c r="P73" s="7">
        <f t="shared" ca="1" si="37"/>
        <v>40.187400161381454</v>
      </c>
      <c r="Q73" s="7">
        <f t="shared" ca="1" si="38"/>
        <v>41.607897112121762</v>
      </c>
      <c r="R73" s="7">
        <f t="shared" ca="1" si="39"/>
        <v>36.380668784605724</v>
      </c>
      <c r="S73" s="7">
        <f t="shared" ca="1" si="40"/>
        <v>42.999680590690595</v>
      </c>
      <c r="T73" s="7">
        <f t="shared" ca="1" si="41"/>
        <v>38.848671108269642</v>
      </c>
      <c r="U73" s="7">
        <f t="shared" ca="1" si="42"/>
        <v>41.692455735269164</v>
      </c>
      <c r="V73" s="7">
        <f t="shared" ca="1" si="43"/>
        <v>40.603630993784186</v>
      </c>
      <c r="W73" s="7">
        <f t="shared" ca="1" si="44"/>
        <v>37.507059806783978</v>
      </c>
      <c r="X73" s="7">
        <f t="shared" ca="1" si="45"/>
        <v>46.630636704434842</v>
      </c>
      <c r="Y73" s="7">
        <f t="shared" ca="1" si="46"/>
        <v>37.168392807038266</v>
      </c>
      <c r="Z73" s="7">
        <f t="shared" ca="1" si="47"/>
        <v>37.261652311819773</v>
      </c>
      <c r="AA73" s="7">
        <f t="shared" ca="1" si="48"/>
        <v>40.927303434663848</v>
      </c>
      <c r="AB73" s="7">
        <f t="shared" ca="1" si="49"/>
        <v>42.072550895659973</v>
      </c>
      <c r="AC73" s="7"/>
      <c r="AD73" s="7"/>
      <c r="AE73" s="7"/>
      <c r="AF73" s="7"/>
      <c r="AG73" s="7"/>
      <c r="AH73" s="7"/>
      <c r="AI73" s="7"/>
      <c r="AJ73" s="7"/>
    </row>
    <row r="74" spans="1:36" x14ac:dyDescent="0.3">
      <c r="A74" s="2">
        <v>42996</v>
      </c>
      <c r="B74" s="1" t="s">
        <v>2</v>
      </c>
      <c r="C74" s="1">
        <v>38.39</v>
      </c>
      <c r="D74" s="4">
        <f t="shared" si="26"/>
        <v>-2.6045058097481927E-4</v>
      </c>
      <c r="E74" s="7">
        <f t="shared" ca="1" si="27"/>
        <v>43.236046893987755</v>
      </c>
      <c r="F74" s="7">
        <f t="shared" ca="1" si="27"/>
        <v>45.127910200619844</v>
      </c>
      <c r="G74" s="7">
        <f t="shared" ca="1" si="28"/>
        <v>42.488156722337301</v>
      </c>
      <c r="H74" s="7">
        <f t="shared" ca="1" si="29"/>
        <v>38.641365802025895</v>
      </c>
      <c r="I74" s="7">
        <f t="shared" ca="1" si="30"/>
        <v>33.635374448699928</v>
      </c>
      <c r="J74" s="7">
        <f t="shared" ca="1" si="31"/>
        <v>42.085083495424968</v>
      </c>
      <c r="K74" s="7">
        <f t="shared" ca="1" si="32"/>
        <v>40.163021520122676</v>
      </c>
      <c r="L74" s="7">
        <f t="shared" ca="1" si="33"/>
        <v>46.943633813864643</v>
      </c>
      <c r="M74" s="7">
        <f t="shared" ca="1" si="34"/>
        <v>39.002630619892415</v>
      </c>
      <c r="N74" s="7">
        <f t="shared" ca="1" si="35"/>
        <v>38.61356454903656</v>
      </c>
      <c r="O74" s="7">
        <f t="shared" ca="1" si="36"/>
        <v>38.330922265276762</v>
      </c>
      <c r="P74" s="7">
        <f t="shared" ca="1" si="37"/>
        <v>40.248271715700433</v>
      </c>
      <c r="Q74" s="7">
        <f t="shared" ca="1" si="38"/>
        <v>41.800873702695888</v>
      </c>
      <c r="R74" s="7">
        <f t="shared" ca="1" si="39"/>
        <v>36.305899353750689</v>
      </c>
      <c r="S74" s="7">
        <f t="shared" ca="1" si="40"/>
        <v>43.485552687760539</v>
      </c>
      <c r="T74" s="7">
        <f t="shared" ca="1" si="41"/>
        <v>39.168880840882345</v>
      </c>
      <c r="U74" s="7">
        <f t="shared" ca="1" si="42"/>
        <v>41.647912513329771</v>
      </c>
      <c r="V74" s="7">
        <f t="shared" ca="1" si="43"/>
        <v>40.808183290982086</v>
      </c>
      <c r="W74" s="7">
        <f t="shared" ca="1" si="44"/>
        <v>36.373947412399431</v>
      </c>
      <c r="X74" s="7">
        <f t="shared" ca="1" si="45"/>
        <v>46.534801573216093</v>
      </c>
      <c r="Y74" s="7">
        <f t="shared" ca="1" si="46"/>
        <v>37.463458111142835</v>
      </c>
      <c r="Z74" s="7">
        <f t="shared" ca="1" si="47"/>
        <v>36.75319001199319</v>
      </c>
      <c r="AA74" s="7">
        <f t="shared" ca="1" si="48"/>
        <v>41.108344293266022</v>
      </c>
      <c r="AB74" s="7">
        <f t="shared" ca="1" si="49"/>
        <v>42.072550895659973</v>
      </c>
      <c r="AC74" s="7"/>
      <c r="AD74" s="7"/>
      <c r="AE74" s="7"/>
      <c r="AF74" s="7"/>
      <c r="AG74" s="7"/>
      <c r="AH74" s="7"/>
      <c r="AI74" s="7"/>
      <c r="AJ74" s="7"/>
    </row>
    <row r="75" spans="1:36" x14ac:dyDescent="0.3">
      <c r="A75" s="2">
        <v>42993</v>
      </c>
      <c r="B75" s="1" t="s">
        <v>2</v>
      </c>
      <c r="C75" s="1">
        <v>38.4</v>
      </c>
      <c r="D75" s="4">
        <f t="shared" si="26"/>
        <v>2.3465008811233909E-3</v>
      </c>
      <c r="E75" s="7">
        <f t="shared" ca="1" si="27"/>
        <v>43.42917992061367</v>
      </c>
      <c r="F75" s="7">
        <f t="shared" ca="1" si="27"/>
        <v>45.06449267644809</v>
      </c>
      <c r="G75" s="7">
        <f t="shared" ca="1" si="28"/>
        <v>42.475477475329747</v>
      </c>
      <c r="H75" s="7">
        <f t="shared" ca="1" si="29"/>
        <v>38.225611789400347</v>
      </c>
      <c r="I75" s="7">
        <f t="shared" ca="1" si="30"/>
        <v>33.440694565018951</v>
      </c>
      <c r="J75" s="7">
        <f t="shared" ca="1" si="31"/>
        <v>42.216412833992251</v>
      </c>
      <c r="K75" s="7">
        <f t="shared" ca="1" si="32"/>
        <v>39.539443842696961</v>
      </c>
      <c r="L75" s="7">
        <f t="shared" ca="1" si="33"/>
        <v>48.064197962874204</v>
      </c>
      <c r="M75" s="7">
        <f t="shared" ca="1" si="34"/>
        <v>39.925567540783824</v>
      </c>
      <c r="N75" s="7">
        <f t="shared" ca="1" si="35"/>
        <v>39.25637213644751</v>
      </c>
      <c r="O75" s="7">
        <f t="shared" ca="1" si="36"/>
        <v>38.319483613451851</v>
      </c>
      <c r="P75" s="7">
        <f t="shared" ca="1" si="37"/>
        <v>40.109300259577168</v>
      </c>
      <c r="Q75" s="7">
        <f t="shared" ca="1" si="38"/>
        <v>42.523915842418198</v>
      </c>
      <c r="R75" s="7">
        <f t="shared" ca="1" si="39"/>
        <v>36.560776962318357</v>
      </c>
      <c r="S75" s="7">
        <f t="shared" ca="1" si="40"/>
        <v>41.934595391142217</v>
      </c>
      <c r="T75" s="7">
        <f t="shared" ca="1" si="41"/>
        <v>39.476173825904674</v>
      </c>
      <c r="U75" s="7">
        <f t="shared" ca="1" si="42"/>
        <v>42.102476750200928</v>
      </c>
      <c r="V75" s="7">
        <f t="shared" ca="1" si="43"/>
        <v>40.716350529708428</v>
      </c>
      <c r="W75" s="7">
        <f t="shared" ca="1" si="44"/>
        <v>36.068042992636805</v>
      </c>
      <c r="X75" s="7">
        <f t="shared" ca="1" si="45"/>
        <v>46.928386024074989</v>
      </c>
      <c r="Y75" s="7">
        <f t="shared" ca="1" si="46"/>
        <v>37.745053556957195</v>
      </c>
      <c r="Z75" s="7">
        <f t="shared" ca="1" si="47"/>
        <v>36.625778953284943</v>
      </c>
      <c r="AA75" s="7">
        <f t="shared" ca="1" si="48"/>
        <v>40.846942048658576</v>
      </c>
      <c r="AB75" s="7">
        <f t="shared" ca="1" si="49"/>
        <v>41.504802106514155</v>
      </c>
      <c r="AC75" s="7"/>
      <c r="AD75" s="7"/>
      <c r="AE75" s="7"/>
      <c r="AF75" s="7"/>
      <c r="AG75" s="7"/>
      <c r="AH75" s="7"/>
      <c r="AI75" s="7"/>
      <c r="AJ75" s="7"/>
    </row>
    <row r="76" spans="1:36" x14ac:dyDescent="0.3">
      <c r="A76" s="2">
        <v>42992</v>
      </c>
      <c r="B76" s="1" t="s">
        <v>2</v>
      </c>
      <c r="C76" s="1">
        <v>38.31</v>
      </c>
      <c r="D76" s="4">
        <f t="shared" si="26"/>
        <v>1.0446592749467026E-3</v>
      </c>
      <c r="E76" s="7">
        <f t="shared" ca="1" si="27"/>
        <v>44.456864283327583</v>
      </c>
      <c r="F76" s="7">
        <f t="shared" ca="1" si="27"/>
        <v>44.890653387191762</v>
      </c>
      <c r="G76" s="7">
        <f t="shared" ca="1" si="28"/>
        <v>42.311625485068831</v>
      </c>
      <c r="H76" s="7">
        <f t="shared" ca="1" si="29"/>
        <v>38.472518266020082</v>
      </c>
      <c r="I76" s="7">
        <f t="shared" ca="1" si="30"/>
        <v>32.131909443215676</v>
      </c>
      <c r="J76" s="7">
        <f t="shared" ca="1" si="31"/>
        <v>42.075574092260837</v>
      </c>
      <c r="K76" s="7">
        <f t="shared" ca="1" si="32"/>
        <v>39.595607825428061</v>
      </c>
      <c r="L76" s="7">
        <f t="shared" ca="1" si="33"/>
        <v>47.109005088612015</v>
      </c>
      <c r="M76" s="7">
        <f t="shared" ca="1" si="34"/>
        <v>39.321738879150068</v>
      </c>
      <c r="N76" s="7">
        <f t="shared" ca="1" si="35"/>
        <v>39.031278259518338</v>
      </c>
      <c r="O76" s="7">
        <f t="shared" ca="1" si="36"/>
        <v>38.278543994206707</v>
      </c>
      <c r="P76" s="7">
        <f t="shared" ca="1" si="37"/>
        <v>40.097330907067601</v>
      </c>
      <c r="Q76" s="7">
        <f t="shared" ca="1" si="38"/>
        <v>43.012415737219101</v>
      </c>
      <c r="R76" s="7">
        <f t="shared" ca="1" si="39"/>
        <v>36.938956651333108</v>
      </c>
      <c r="S76" s="7">
        <f t="shared" ca="1" si="40"/>
        <v>42.280040719459954</v>
      </c>
      <c r="T76" s="7">
        <f t="shared" ca="1" si="41"/>
        <v>39.465180739347751</v>
      </c>
      <c r="U76" s="7">
        <f t="shared" ca="1" si="42"/>
        <v>42.484666143833799</v>
      </c>
      <c r="V76" s="7">
        <f t="shared" ca="1" si="43"/>
        <v>41.982321092396838</v>
      </c>
      <c r="W76" s="7">
        <f t="shared" ca="1" si="44"/>
        <v>35.996879474729603</v>
      </c>
      <c r="X76" s="7">
        <f t="shared" ca="1" si="45"/>
        <v>47.067515540897034</v>
      </c>
      <c r="Y76" s="7">
        <f t="shared" ca="1" si="46"/>
        <v>37.778525375068597</v>
      </c>
      <c r="Z76" s="7">
        <f t="shared" ca="1" si="47"/>
        <v>37.004631014026216</v>
      </c>
      <c r="AA76" s="7">
        <f t="shared" ca="1" si="48"/>
        <v>40.846942048658576</v>
      </c>
      <c r="AB76" s="7">
        <f t="shared" ca="1" si="49"/>
        <v>42.036611928493983</v>
      </c>
      <c r="AC76" s="7"/>
      <c r="AD76" s="7"/>
      <c r="AE76" s="7"/>
      <c r="AF76" s="7"/>
      <c r="AG76" s="7"/>
      <c r="AH76" s="7"/>
      <c r="AI76" s="7"/>
      <c r="AJ76" s="7"/>
    </row>
    <row r="77" spans="1:36" x14ac:dyDescent="0.3">
      <c r="A77" s="2">
        <v>42991</v>
      </c>
      <c r="B77" s="1" t="s">
        <v>2</v>
      </c>
      <c r="C77" s="1">
        <v>38.270000000000003</v>
      </c>
      <c r="D77" s="4">
        <f t="shared" si="26"/>
        <v>2.3544811400093191E-3</v>
      </c>
      <c r="E77" s="7">
        <f t="shared" ca="1" si="27"/>
        <v>44.698477676171763</v>
      </c>
      <c r="F77" s="7">
        <f t="shared" ca="1" si="27"/>
        <v>43.474384885962053</v>
      </c>
      <c r="G77" s="7">
        <f t="shared" ca="1" si="28"/>
        <v>42.242526477744271</v>
      </c>
      <c r="H77" s="7">
        <f t="shared" ca="1" si="29"/>
        <v>38.290345939220344</v>
      </c>
      <c r="I77" s="7">
        <f t="shared" ca="1" si="30"/>
        <v>32.299306731276197</v>
      </c>
      <c r="J77" s="7">
        <f t="shared" ca="1" si="31"/>
        <v>42.41229092394282</v>
      </c>
      <c r="K77" s="7">
        <f t="shared" ca="1" si="32"/>
        <v>39.76510957125609</v>
      </c>
      <c r="L77" s="7">
        <f t="shared" ca="1" si="33"/>
        <v>47.62701174211545</v>
      </c>
      <c r="M77" s="7">
        <f t="shared" ca="1" si="34"/>
        <v>39.456972372649794</v>
      </c>
      <c r="N77" s="7">
        <f t="shared" ca="1" si="35"/>
        <v>39.021113864138258</v>
      </c>
      <c r="O77" s="7">
        <f t="shared" ca="1" si="36"/>
        <v>37.854219410840351</v>
      </c>
      <c r="P77" s="7">
        <f t="shared" ca="1" si="37"/>
        <v>39.942652775972086</v>
      </c>
      <c r="Q77" s="7">
        <f t="shared" ca="1" si="38"/>
        <v>42.904011441045768</v>
      </c>
      <c r="R77" s="7">
        <f t="shared" ca="1" si="39"/>
        <v>36.840819146945925</v>
      </c>
      <c r="S77" s="7">
        <f t="shared" ca="1" si="40"/>
        <v>41.871537910576279</v>
      </c>
      <c r="T77" s="7">
        <f t="shared" ca="1" si="41"/>
        <v>39.744745183782321</v>
      </c>
      <c r="U77" s="7">
        <f t="shared" ca="1" si="42"/>
        <v>42.533980904302553</v>
      </c>
      <c r="V77" s="7">
        <f t="shared" ca="1" si="43"/>
        <v>41.825754098445437</v>
      </c>
      <c r="W77" s="7">
        <f t="shared" ca="1" si="44"/>
        <v>35.683780628481301</v>
      </c>
      <c r="X77" s="7">
        <f t="shared" ca="1" si="45"/>
        <v>47.109791752460715</v>
      </c>
      <c r="Y77" s="7">
        <f t="shared" ca="1" si="46"/>
        <v>37.693510409386306</v>
      </c>
      <c r="Z77" s="7">
        <f t="shared" ca="1" si="47"/>
        <v>37.037868706553787</v>
      </c>
      <c r="AA77" s="7">
        <f t="shared" ca="1" si="48"/>
        <v>41.656683190592339</v>
      </c>
      <c r="AB77" s="7">
        <f t="shared" ca="1" si="49"/>
        <v>41.795211390141894</v>
      </c>
      <c r="AC77" s="7"/>
      <c r="AD77" s="7"/>
      <c r="AE77" s="7"/>
      <c r="AF77" s="7"/>
      <c r="AG77" s="7"/>
      <c r="AH77" s="7"/>
      <c r="AI77" s="7"/>
      <c r="AJ77" s="7"/>
    </row>
    <row r="78" spans="1:36" x14ac:dyDescent="0.3">
      <c r="A78" s="2">
        <v>42990</v>
      </c>
      <c r="B78" s="1" t="s">
        <v>2</v>
      </c>
      <c r="C78" s="1">
        <v>38.18</v>
      </c>
      <c r="D78" s="4">
        <f t="shared" si="26"/>
        <v>2.3600378070887124E-3</v>
      </c>
      <c r="E78" s="7">
        <f t="shared" ca="1" si="27"/>
        <v>44.738626009413835</v>
      </c>
      <c r="F78" s="7">
        <f t="shared" ca="1" si="27"/>
        <v>42.944209460523503</v>
      </c>
      <c r="G78" s="7">
        <f t="shared" ca="1" si="28"/>
        <v>41.633259268930651</v>
      </c>
      <c r="H78" s="7">
        <f t="shared" ca="1" si="29"/>
        <v>38.186578064046302</v>
      </c>
      <c r="I78" s="7">
        <f t="shared" ca="1" si="30"/>
        <v>32.02766998609858</v>
      </c>
      <c r="J78" s="7">
        <f t="shared" ca="1" si="31"/>
        <v>43.35172442048615</v>
      </c>
      <c r="K78" s="7">
        <f t="shared" ca="1" si="32"/>
        <v>39.147709940190012</v>
      </c>
      <c r="L78" s="7">
        <f t="shared" ca="1" si="33"/>
        <v>47.912669936860958</v>
      </c>
      <c r="M78" s="7">
        <f t="shared" ca="1" si="34"/>
        <v>39.379122377833653</v>
      </c>
      <c r="N78" s="7">
        <f t="shared" ca="1" si="35"/>
        <v>38.489845573128875</v>
      </c>
      <c r="O78" s="7">
        <f t="shared" ca="1" si="36"/>
        <v>37.943148665525172</v>
      </c>
      <c r="P78" s="7">
        <f t="shared" ca="1" si="37"/>
        <v>40.182221576700378</v>
      </c>
      <c r="Q78" s="7">
        <f t="shared" ca="1" si="38"/>
        <v>43.453749628644587</v>
      </c>
      <c r="R78" s="7">
        <f t="shared" ca="1" si="39"/>
        <v>37.095878819799331</v>
      </c>
      <c r="S78" s="7">
        <f t="shared" ca="1" si="40"/>
        <v>41.967766667624431</v>
      </c>
      <c r="T78" s="7">
        <f t="shared" ca="1" si="41"/>
        <v>39.922282759052344</v>
      </c>
      <c r="U78" s="7">
        <f t="shared" ca="1" si="42"/>
        <v>42.598406806914348</v>
      </c>
      <c r="V78" s="7">
        <f t="shared" ca="1" si="43"/>
        <v>41.680758150904154</v>
      </c>
      <c r="W78" s="7">
        <f t="shared" ca="1" si="44"/>
        <v>36.89718448554337</v>
      </c>
      <c r="X78" s="7">
        <f t="shared" ca="1" si="45"/>
        <v>48.2343221608741</v>
      </c>
      <c r="Y78" s="7">
        <f t="shared" ca="1" si="46"/>
        <v>37.32916189049066</v>
      </c>
      <c r="Z78" s="7">
        <f t="shared" ca="1" si="47"/>
        <v>37.153720657465747</v>
      </c>
      <c r="AA78" s="7">
        <f t="shared" ca="1" si="48"/>
        <v>41.694099373098865</v>
      </c>
      <c r="AB78" s="7">
        <f t="shared" ca="1" si="49"/>
        <v>42.031764567506407</v>
      </c>
      <c r="AC78" s="7"/>
      <c r="AD78" s="7"/>
      <c r="AE78" s="7"/>
      <c r="AF78" s="7"/>
      <c r="AG78" s="7"/>
      <c r="AH78" s="7"/>
      <c r="AI78" s="7"/>
      <c r="AJ78" s="7"/>
    </row>
    <row r="79" spans="1:36" x14ac:dyDescent="0.3">
      <c r="A79" s="2">
        <v>42989</v>
      </c>
      <c r="B79" s="1" t="s">
        <v>2</v>
      </c>
      <c r="C79" s="1">
        <v>38.090000000000003</v>
      </c>
      <c r="D79" s="4">
        <f t="shared" si="26"/>
        <v>7.9072631291152648E-3</v>
      </c>
      <c r="E79" s="7">
        <f t="shared" ca="1" si="27"/>
        <v>45.044009122106075</v>
      </c>
      <c r="F79" s="7">
        <f t="shared" ca="1" si="27"/>
        <v>42.090767509839139</v>
      </c>
      <c r="G79" s="7">
        <f t="shared" ca="1" si="28"/>
        <v>42.228020115629661</v>
      </c>
      <c r="H79" s="7">
        <f t="shared" ca="1" si="29"/>
        <v>38.309869041065532</v>
      </c>
      <c r="I79" s="7">
        <f t="shared" ca="1" si="30"/>
        <v>31.685219625381141</v>
      </c>
      <c r="J79" s="7">
        <f t="shared" ca="1" si="31"/>
        <v>43.398127122568553</v>
      </c>
      <c r="K79" s="7">
        <f t="shared" ca="1" si="32"/>
        <v>39.38608514602565</v>
      </c>
      <c r="L79" s="7">
        <f t="shared" ca="1" si="33"/>
        <v>47.409356217069003</v>
      </c>
      <c r="M79" s="7">
        <f t="shared" ca="1" si="34"/>
        <v>39.328258101964579</v>
      </c>
      <c r="N79" s="7">
        <f t="shared" ca="1" si="35"/>
        <v>38.923084356238746</v>
      </c>
      <c r="O79" s="7">
        <f t="shared" ca="1" si="36"/>
        <v>38.471334541835027</v>
      </c>
      <c r="P79" s="7">
        <f t="shared" ca="1" si="37"/>
        <v>38.762395878931301</v>
      </c>
      <c r="Q79" s="7">
        <f t="shared" ca="1" si="38"/>
        <v>43.553614609118348</v>
      </c>
      <c r="R79" s="7">
        <f t="shared" ca="1" si="39"/>
        <v>37.041517918832454</v>
      </c>
      <c r="S79" s="7">
        <f t="shared" ca="1" si="40"/>
        <v>41.755682234405164</v>
      </c>
      <c r="T79" s="7">
        <f t="shared" ca="1" si="41"/>
        <v>40.047156962239868</v>
      </c>
      <c r="U79" s="7">
        <f t="shared" ca="1" si="42"/>
        <v>42.487473455854676</v>
      </c>
      <c r="V79" s="7">
        <f t="shared" ca="1" si="43"/>
        <v>42.122024495514452</v>
      </c>
      <c r="W79" s="7">
        <f t="shared" ca="1" si="44"/>
        <v>36.917220969108698</v>
      </c>
      <c r="X79" s="7">
        <f t="shared" ca="1" si="45"/>
        <v>48.447685426109466</v>
      </c>
      <c r="Y79" s="7">
        <f t="shared" ca="1" si="46"/>
        <v>38.139564319592218</v>
      </c>
      <c r="Z79" s="7">
        <f t="shared" ca="1" si="47"/>
        <v>37.355643052343282</v>
      </c>
      <c r="AA79" s="7">
        <f t="shared" ca="1" si="48"/>
        <v>41.891701739796019</v>
      </c>
      <c r="AB79" s="7">
        <f t="shared" ca="1" si="49"/>
        <v>41.587537027781437</v>
      </c>
      <c r="AC79" s="7"/>
      <c r="AD79" s="7"/>
      <c r="AE79" s="7"/>
      <c r="AF79" s="7"/>
      <c r="AG79" s="7"/>
      <c r="AH79" s="7"/>
      <c r="AI79" s="7"/>
      <c r="AJ79" s="7"/>
    </row>
    <row r="80" spans="1:36" x14ac:dyDescent="0.3">
      <c r="A80" s="2">
        <v>42986</v>
      </c>
      <c r="B80" s="1" t="s">
        <v>2</v>
      </c>
      <c r="C80" s="1">
        <v>37.79</v>
      </c>
      <c r="D80" s="4">
        <f t="shared" si="26"/>
        <v>-5.8047656397596974E-3</v>
      </c>
      <c r="E80" s="7">
        <f t="shared" ca="1" si="27"/>
        <v>44.870718499681971</v>
      </c>
      <c r="F80" s="7">
        <f t="shared" ca="1" si="27"/>
        <v>42.222114585756366</v>
      </c>
      <c r="G80" s="7">
        <f t="shared" ca="1" si="28"/>
        <v>42.359795497550778</v>
      </c>
      <c r="H80" s="7">
        <f t="shared" ca="1" si="29"/>
        <v>38.473819978473806</v>
      </c>
      <c r="I80" s="7">
        <f t="shared" ca="1" si="30"/>
        <v>30.72798876641037</v>
      </c>
      <c r="J80" s="7">
        <f t="shared" ca="1" si="31"/>
        <v>42.028946773912871</v>
      </c>
      <c r="K80" s="7">
        <f t="shared" ca="1" si="32"/>
        <v>39.637562126283036</v>
      </c>
      <c r="L80" s="7">
        <f t="shared" ca="1" si="33"/>
        <v>47.308270169697849</v>
      </c>
      <c r="M80" s="7">
        <f t="shared" ca="1" si="34"/>
        <v>39.454273493494327</v>
      </c>
      <c r="N80" s="7">
        <f t="shared" ca="1" si="35"/>
        <v>38.634536206391068</v>
      </c>
      <c r="O80" s="7">
        <f t="shared" ca="1" si="36"/>
        <v>38.67481928651911</v>
      </c>
      <c r="P80" s="7">
        <f t="shared" ca="1" si="37"/>
        <v>38.796769862861773</v>
      </c>
      <c r="Q80" s="7">
        <f t="shared" ca="1" si="38"/>
        <v>43.481783469026347</v>
      </c>
      <c r="R80" s="7">
        <f t="shared" ca="1" si="39"/>
        <v>36.943107934988582</v>
      </c>
      <c r="S80" s="7">
        <f t="shared" ca="1" si="40"/>
        <v>41.899286432565823</v>
      </c>
      <c r="T80" s="7">
        <f t="shared" ca="1" si="41"/>
        <v>40.595421611127676</v>
      </c>
      <c r="U80" s="7">
        <f t="shared" ca="1" si="42"/>
        <v>42.281405462902995</v>
      </c>
      <c r="V80" s="7">
        <f t="shared" ca="1" si="43"/>
        <v>41.961394891982131</v>
      </c>
      <c r="W80" s="7">
        <f t="shared" ca="1" si="44"/>
        <v>37.227345473217468</v>
      </c>
      <c r="X80" s="7">
        <f t="shared" ca="1" si="45"/>
        <v>49.11414712905146</v>
      </c>
      <c r="Y80" s="7">
        <f t="shared" ca="1" si="46"/>
        <v>37.855025642185531</v>
      </c>
      <c r="Z80" s="7">
        <f t="shared" ca="1" si="47"/>
        <v>37.774163615124493</v>
      </c>
      <c r="AA80" s="7">
        <f t="shared" ca="1" si="48"/>
        <v>41.651497027985258</v>
      </c>
      <c r="AB80" s="7">
        <f t="shared" ca="1" si="49"/>
        <v>42.639087455249239</v>
      </c>
      <c r="AC80" s="7"/>
      <c r="AD80" s="7"/>
      <c r="AE80" s="7"/>
      <c r="AF80" s="7"/>
      <c r="AG80" s="7"/>
      <c r="AH80" s="7"/>
      <c r="AI80" s="7"/>
      <c r="AJ80" s="7"/>
    </row>
    <row r="81" spans="1:36" x14ac:dyDescent="0.3">
      <c r="A81" s="2">
        <v>42985</v>
      </c>
      <c r="B81" s="1" t="s">
        <v>2</v>
      </c>
      <c r="C81" s="1">
        <v>38.01</v>
      </c>
      <c r="D81" s="4">
        <f t="shared" si="26"/>
        <v>3.3438985513671173E-2</v>
      </c>
      <c r="E81" s="7">
        <f t="shared" ca="1" si="27"/>
        <v>45.250228382679005</v>
      </c>
      <c r="F81" s="7">
        <f t="shared" ca="1" si="27"/>
        <v>41.920113215954537</v>
      </c>
      <c r="G81" s="7">
        <f t="shared" ca="1" si="28"/>
        <v>41.938194599460957</v>
      </c>
      <c r="H81" s="7">
        <f t="shared" ca="1" si="29"/>
        <v>38.618041333641095</v>
      </c>
      <c r="I81" s="7">
        <f t="shared" ca="1" si="30"/>
        <v>30.888072062927229</v>
      </c>
      <c r="J81" s="7">
        <f t="shared" ca="1" si="31"/>
        <v>42.216687751163825</v>
      </c>
      <c r="K81" s="7">
        <f t="shared" ca="1" si="32"/>
        <v>39.637562126283036</v>
      </c>
      <c r="L81" s="7">
        <f t="shared" ca="1" si="33"/>
        <v>48.246099314031071</v>
      </c>
      <c r="M81" s="7">
        <f t="shared" ca="1" si="34"/>
        <v>39.337337294639866</v>
      </c>
      <c r="N81" s="7">
        <f t="shared" ca="1" si="35"/>
        <v>38.886120105809809</v>
      </c>
      <c r="O81" s="7">
        <f t="shared" ca="1" si="36"/>
        <v>38.663284893651081</v>
      </c>
      <c r="P81" s="7">
        <f t="shared" ca="1" si="37"/>
        <v>39.351009432331225</v>
      </c>
      <c r="Q81" s="7">
        <f t="shared" ca="1" si="38"/>
        <v>43.416259383027217</v>
      </c>
      <c r="R81" s="7">
        <f t="shared" ca="1" si="39"/>
        <v>36.731278187654929</v>
      </c>
      <c r="S81" s="7">
        <f t="shared" ca="1" si="40"/>
        <v>41.518600127670275</v>
      </c>
      <c r="T81" s="7">
        <f t="shared" ca="1" si="41"/>
        <v>40.825184199930597</v>
      </c>
      <c r="U81" s="7">
        <f t="shared" ca="1" si="42"/>
        <v>42.629909469643231</v>
      </c>
      <c r="V81" s="7">
        <f t="shared" ca="1" si="43"/>
        <v>41.905905081228383</v>
      </c>
      <c r="W81" s="7">
        <f t="shared" ca="1" si="44"/>
        <v>37.185540481108298</v>
      </c>
      <c r="X81" s="7">
        <f t="shared" ca="1" si="45"/>
        <v>49.058993679159208</v>
      </c>
      <c r="Y81" s="7">
        <f t="shared" ca="1" si="46"/>
        <v>37.663724977525256</v>
      </c>
      <c r="Z81" s="7">
        <f t="shared" ca="1" si="47"/>
        <v>37.721080192393856</v>
      </c>
      <c r="AA81" s="7">
        <f t="shared" ca="1" si="48"/>
        <v>41.266217240478291</v>
      </c>
      <c r="AB81" s="7">
        <f t="shared" ca="1" si="49"/>
        <v>42.785729819513328</v>
      </c>
      <c r="AC81" s="7"/>
      <c r="AD81" s="7"/>
      <c r="AE81" s="7"/>
      <c r="AF81" s="7"/>
      <c r="AG81" s="7"/>
      <c r="AH81" s="7"/>
      <c r="AI81" s="7"/>
      <c r="AJ81" s="7"/>
    </row>
    <row r="82" spans="1:36" x14ac:dyDescent="0.3">
      <c r="A82" s="2">
        <v>42984</v>
      </c>
      <c r="B82" s="1" t="s">
        <v>2</v>
      </c>
      <c r="C82" s="1">
        <v>36.76</v>
      </c>
      <c r="D82" s="4">
        <f t="shared" si="26"/>
        <v>1.8394478832788969E-2</v>
      </c>
      <c r="E82" s="7">
        <f t="shared" ca="1" si="27"/>
        <v>44.225017884062652</v>
      </c>
      <c r="F82" s="7">
        <f t="shared" ca="1" si="27"/>
        <v>41.732242974472818</v>
      </c>
      <c r="G82" s="7">
        <f t="shared" ca="1" si="28"/>
        <v>41.550550975202505</v>
      </c>
      <c r="H82" s="7">
        <f t="shared" ca="1" si="29"/>
        <v>39.365223156422914</v>
      </c>
      <c r="I82" s="7">
        <f t="shared" ca="1" si="30"/>
        <v>30.914623414270721</v>
      </c>
      <c r="J82" s="7">
        <f t="shared" ca="1" si="31"/>
        <v>42.564658322896371</v>
      </c>
      <c r="K82" s="7">
        <f t="shared" ca="1" si="32"/>
        <v>39.9119844616907</v>
      </c>
      <c r="L82" s="7">
        <f t="shared" ca="1" si="33"/>
        <v>47.901010295553824</v>
      </c>
      <c r="M82" s="7">
        <f t="shared" ca="1" si="34"/>
        <v>40.098436054912519</v>
      </c>
      <c r="N82" s="7">
        <f t="shared" ca="1" si="35"/>
        <v>38.975487804990067</v>
      </c>
      <c r="O82" s="7">
        <f t="shared" ca="1" si="36"/>
        <v>38.47576455245612</v>
      </c>
      <c r="P82" s="7">
        <f t="shared" ca="1" si="37"/>
        <v>39.855222252506316</v>
      </c>
      <c r="Q82" s="7">
        <f t="shared" ca="1" si="38"/>
        <v>43.051129212131848</v>
      </c>
      <c r="R82" s="7">
        <f t="shared" ca="1" si="39"/>
        <v>36.62907652324855</v>
      </c>
      <c r="S82" s="7">
        <f t="shared" ca="1" si="40"/>
        <v>41.308785561032224</v>
      </c>
      <c r="T82" s="7">
        <f t="shared" ca="1" si="41"/>
        <v>40.447547874328329</v>
      </c>
      <c r="U82" s="7">
        <f t="shared" ca="1" si="42"/>
        <v>42.789710168347199</v>
      </c>
      <c r="V82" s="7">
        <f t="shared" ca="1" si="43"/>
        <v>41.073097635777707</v>
      </c>
      <c r="W82" s="7">
        <f t="shared" ca="1" si="44"/>
        <v>37.042094775988296</v>
      </c>
      <c r="X82" s="7">
        <f t="shared" ca="1" si="45"/>
        <v>49.907581677933855</v>
      </c>
      <c r="Y82" s="7">
        <f t="shared" ca="1" si="46"/>
        <v>37.776389425558534</v>
      </c>
      <c r="Z82" s="7">
        <f t="shared" ca="1" si="47"/>
        <v>37.961926250174422</v>
      </c>
      <c r="AA82" s="7">
        <f t="shared" ca="1" si="48"/>
        <v>41.266217240478291</v>
      </c>
      <c r="AB82" s="7">
        <f t="shared" ca="1" si="49"/>
        <v>42.168627947116505</v>
      </c>
      <c r="AC82" s="7"/>
      <c r="AD82" s="7"/>
      <c r="AE82" s="7"/>
      <c r="AF82" s="7"/>
      <c r="AG82" s="7"/>
      <c r="AH82" s="7"/>
      <c r="AI82" s="7"/>
      <c r="AJ82" s="7"/>
    </row>
    <row r="83" spans="1:36" x14ac:dyDescent="0.3">
      <c r="A83" s="2">
        <v>42983</v>
      </c>
      <c r="B83" s="1" t="s">
        <v>2</v>
      </c>
      <c r="C83" s="1">
        <v>36.090000000000003</v>
      </c>
      <c r="D83" s="4">
        <f t="shared" si="26"/>
        <v>-7.178385324831095E-3</v>
      </c>
      <c r="E83" s="7">
        <f t="shared" ca="1" si="27"/>
        <v>44.853214160824905</v>
      </c>
      <c r="F83" s="7">
        <f t="shared" ca="1" si="27"/>
        <v>41.780684347629489</v>
      </c>
      <c r="G83" s="7">
        <f t="shared" ca="1" si="28"/>
        <v>41.834172483565659</v>
      </c>
      <c r="H83" s="7">
        <f t="shared" ca="1" si="29"/>
        <v>39.832906190156137</v>
      </c>
      <c r="I83" s="7">
        <f t="shared" ca="1" si="30"/>
        <v>30.676557007340143</v>
      </c>
      <c r="J83" s="7">
        <f t="shared" ca="1" si="31"/>
        <v>43.015282352328121</v>
      </c>
      <c r="K83" s="7">
        <f t="shared" ca="1" si="32"/>
        <v>40.22510734342994</v>
      </c>
      <c r="L83" s="7">
        <f t="shared" ca="1" si="33"/>
        <v>48.408129279324051</v>
      </c>
      <c r="M83" s="7">
        <f t="shared" ca="1" si="34"/>
        <v>40.442536337496911</v>
      </c>
      <c r="N83" s="7">
        <f t="shared" ca="1" si="35"/>
        <v>39.838796010948208</v>
      </c>
      <c r="O83" s="7">
        <f t="shared" ca="1" si="36"/>
        <v>38.254812628636223</v>
      </c>
      <c r="P83" s="7">
        <f t="shared" ca="1" si="37"/>
        <v>39.624542197374737</v>
      </c>
      <c r="Q83" s="7">
        <f t="shared" ca="1" si="38"/>
        <v>42.351110850958975</v>
      </c>
      <c r="R83" s="7">
        <f t="shared" ca="1" si="39"/>
        <v>36.27517240225098</v>
      </c>
      <c r="S83" s="7">
        <f t="shared" ca="1" si="40"/>
        <v>41.594778260845516</v>
      </c>
      <c r="T83" s="7">
        <f t="shared" ca="1" si="41"/>
        <v>40.174622450075105</v>
      </c>
      <c r="U83" s="7">
        <f t="shared" ca="1" si="42"/>
        <v>43.974113217765527</v>
      </c>
      <c r="V83" s="7">
        <f t="shared" ca="1" si="43"/>
        <v>41.83560734528092</v>
      </c>
      <c r="W83" s="7">
        <f t="shared" ca="1" si="44"/>
        <v>36.537770618160167</v>
      </c>
      <c r="X83" s="7">
        <f t="shared" ca="1" si="45"/>
        <v>50.200896880272566</v>
      </c>
      <c r="Y83" s="7">
        <f t="shared" ca="1" si="46"/>
        <v>37.727443598368119</v>
      </c>
      <c r="Z83" s="7">
        <f t="shared" ca="1" si="47"/>
        <v>37.817160910998041</v>
      </c>
      <c r="AA83" s="7">
        <f t="shared" ca="1" si="48"/>
        <v>41.781561820440558</v>
      </c>
      <c r="AB83" s="7">
        <f t="shared" ca="1" si="49"/>
        <v>42.056596523239996</v>
      </c>
      <c r="AC83" s="7"/>
      <c r="AD83" s="7"/>
      <c r="AE83" s="7"/>
      <c r="AF83" s="7"/>
      <c r="AG83" s="7"/>
      <c r="AH83" s="7"/>
      <c r="AI83" s="7"/>
      <c r="AJ83" s="7"/>
    </row>
    <row r="84" spans="1:36" x14ac:dyDescent="0.3">
      <c r="A84" s="2">
        <v>42979</v>
      </c>
      <c r="B84" s="1" t="s">
        <v>2</v>
      </c>
      <c r="C84" s="1">
        <v>36.35</v>
      </c>
      <c r="D84" s="4">
        <f t="shared" si="26"/>
        <v>6.0706588199794052E-3</v>
      </c>
      <c r="E84" s="7">
        <f t="shared" ca="1" si="27"/>
        <v>45.051621183063887</v>
      </c>
      <c r="F84" s="7">
        <f t="shared" ca="1" si="27"/>
        <v>41.566363367789833</v>
      </c>
      <c r="G84" s="7">
        <f t="shared" ca="1" si="28"/>
        <v>42.088005948504943</v>
      </c>
      <c r="H84" s="7">
        <f t="shared" ca="1" si="29"/>
        <v>39.957207457699887</v>
      </c>
      <c r="I84" s="7">
        <f t="shared" ca="1" si="30"/>
        <v>30.838813176635163</v>
      </c>
      <c r="J84" s="7">
        <f t="shared" ca="1" si="31"/>
        <v>43.289931464337521</v>
      </c>
      <c r="K84" s="7">
        <f t="shared" ca="1" si="32"/>
        <v>40.397254735769877</v>
      </c>
      <c r="L84" s="7">
        <f t="shared" ca="1" si="33"/>
        <v>48.046982388251799</v>
      </c>
      <c r="M84" s="7">
        <f t="shared" ca="1" si="34"/>
        <v>40.169644729281686</v>
      </c>
      <c r="N84" s="7">
        <f t="shared" ca="1" si="35"/>
        <v>40.167166836882643</v>
      </c>
      <c r="O84" s="7">
        <f t="shared" ca="1" si="36"/>
        <v>38.577497202874284</v>
      </c>
      <c r="P84" s="7">
        <f t="shared" ca="1" si="37"/>
        <v>39.357170117770323</v>
      </c>
      <c r="Q84" s="7">
        <f t="shared" ca="1" si="38"/>
        <v>42.735030269437928</v>
      </c>
      <c r="R84" s="7">
        <f t="shared" ca="1" si="39"/>
        <v>36.467041082725693</v>
      </c>
      <c r="S84" s="7">
        <f t="shared" ca="1" si="40"/>
        <v>41.58394628734009</v>
      </c>
      <c r="T84" s="7">
        <f t="shared" ca="1" si="41"/>
        <v>40.419514997774428</v>
      </c>
      <c r="U84" s="7">
        <f t="shared" ca="1" si="42"/>
        <v>43.500982580623877</v>
      </c>
      <c r="V84" s="7">
        <f t="shared" ca="1" si="43"/>
        <v>41.812339488025479</v>
      </c>
      <c r="W84" s="7">
        <f t="shared" ca="1" si="44"/>
        <v>36.384250573546048</v>
      </c>
      <c r="X84" s="7">
        <f t="shared" ca="1" si="45"/>
        <v>51.470238090319548</v>
      </c>
      <c r="Y84" s="7">
        <f t="shared" ca="1" si="46"/>
        <v>38.642696640924619</v>
      </c>
      <c r="Z84" s="7">
        <f t="shared" ca="1" si="47"/>
        <v>38.08505107093427</v>
      </c>
      <c r="AA84" s="7">
        <f t="shared" ca="1" si="48"/>
        <v>42.363180152600087</v>
      </c>
      <c r="AB84" s="7">
        <f t="shared" ca="1" si="49"/>
        <v>43.220707263282563</v>
      </c>
      <c r="AC84" s="7"/>
      <c r="AD84" s="7"/>
      <c r="AE84" s="7"/>
      <c r="AF84" s="7"/>
      <c r="AG84" s="7"/>
      <c r="AH84" s="7"/>
      <c r="AI84" s="7"/>
      <c r="AJ84" s="7"/>
    </row>
    <row r="85" spans="1:36" x14ac:dyDescent="0.3">
      <c r="A85" s="2">
        <v>42978</v>
      </c>
      <c r="B85" s="1" t="s">
        <v>2</v>
      </c>
      <c r="C85" s="1">
        <v>36.130000000000003</v>
      </c>
      <c r="D85" s="4">
        <f t="shared" si="26"/>
        <v>1.225300765748011E-2</v>
      </c>
      <c r="E85" s="7">
        <f t="shared" ca="1" si="27"/>
        <v>44.959031239352363</v>
      </c>
      <c r="F85" s="7">
        <f t="shared" ca="1" si="27"/>
        <v>42.319832190166693</v>
      </c>
      <c r="G85" s="7">
        <f t="shared" ca="1" si="28"/>
        <v>40.76015900027042</v>
      </c>
      <c r="H85" s="7">
        <f t="shared" ca="1" si="29"/>
        <v>39.878370481459775</v>
      </c>
      <c r="I85" s="7">
        <f t="shared" ca="1" si="30"/>
        <v>30.496959354957177</v>
      </c>
      <c r="J85" s="7">
        <f t="shared" ca="1" si="31"/>
        <v>42.665557452832658</v>
      </c>
      <c r="K85" s="7">
        <f t="shared" ca="1" si="32"/>
        <v>40.901747458039871</v>
      </c>
      <c r="L85" s="7">
        <f t="shared" ca="1" si="33"/>
        <v>48.131103162786225</v>
      </c>
      <c r="M85" s="7">
        <f t="shared" ca="1" si="34"/>
        <v>39.737447506556549</v>
      </c>
      <c r="N85" s="7">
        <f t="shared" ca="1" si="35"/>
        <v>40.237491611035331</v>
      </c>
      <c r="O85" s="7">
        <f t="shared" ca="1" si="36"/>
        <v>38.622276654067406</v>
      </c>
      <c r="P85" s="7">
        <f t="shared" ca="1" si="37"/>
        <v>39.800171440185991</v>
      </c>
      <c r="Q85" s="7">
        <f t="shared" ca="1" si="38"/>
        <v>42.950320094472879</v>
      </c>
      <c r="R85" s="7">
        <f t="shared" ca="1" si="39"/>
        <v>36.206203925050076</v>
      </c>
      <c r="S85" s="7">
        <f t="shared" ca="1" si="40"/>
        <v>41.732770431523825</v>
      </c>
      <c r="T85" s="7">
        <f t="shared" ca="1" si="41"/>
        <v>40.367144545587621</v>
      </c>
      <c r="U85" s="7">
        <f t="shared" ca="1" si="42"/>
        <v>43.443456816830398</v>
      </c>
      <c r="V85" s="7">
        <f t="shared" ca="1" si="43"/>
        <v>40.945186475511257</v>
      </c>
      <c r="W85" s="7">
        <f t="shared" ca="1" si="44"/>
        <v>36.258621023092907</v>
      </c>
      <c r="X85" s="7">
        <f t="shared" ca="1" si="45"/>
        <v>51.273959681644229</v>
      </c>
      <c r="Y85" s="7">
        <f t="shared" ca="1" si="46"/>
        <v>38.967316068351735</v>
      </c>
      <c r="Z85" s="7">
        <f t="shared" ca="1" si="47"/>
        <v>38.203898038815197</v>
      </c>
      <c r="AA85" s="7">
        <f t="shared" ca="1" si="48"/>
        <v>42.463040975379919</v>
      </c>
      <c r="AB85" s="7">
        <f t="shared" ca="1" si="49"/>
        <v>43.88142185369329</v>
      </c>
      <c r="AC85" s="7"/>
      <c r="AD85" s="7"/>
      <c r="AE85" s="7"/>
      <c r="AF85" s="7"/>
      <c r="AG85" s="7"/>
      <c r="AH85" s="7"/>
      <c r="AI85" s="7"/>
      <c r="AJ85" s="7"/>
    </row>
    <row r="86" spans="1:36" x14ac:dyDescent="0.3">
      <c r="A86" s="2">
        <v>42977</v>
      </c>
      <c r="B86" s="1" t="s">
        <v>2</v>
      </c>
      <c r="C86" s="1">
        <v>35.69</v>
      </c>
      <c r="D86" s="4">
        <f t="shared" si="26"/>
        <v>1.382445489801735E-2</v>
      </c>
      <c r="E86" s="7">
        <f t="shared" ca="1" si="27"/>
        <v>45.344842180532105</v>
      </c>
      <c r="F86" s="7">
        <f t="shared" ca="1" si="27"/>
        <v>42.901997203450854</v>
      </c>
      <c r="G86" s="7">
        <f t="shared" ca="1" si="28"/>
        <v>40.707347185032958</v>
      </c>
      <c r="H86" s="7">
        <f t="shared" ca="1" si="29"/>
        <v>39.826701175316394</v>
      </c>
      <c r="I86" s="7">
        <f t="shared" ca="1" si="30"/>
        <v>30.395218039344311</v>
      </c>
      <c r="J86" s="7">
        <f t="shared" ca="1" si="31"/>
        <v>42.960943477845348</v>
      </c>
      <c r="K86" s="7">
        <f t="shared" ca="1" si="32"/>
        <v>40.635680502369596</v>
      </c>
      <c r="L86" s="7">
        <f t="shared" ca="1" si="33"/>
        <v>48.385680898523276</v>
      </c>
      <c r="M86" s="7">
        <f t="shared" ca="1" si="34"/>
        <v>39.429037466207156</v>
      </c>
      <c r="N86" s="7">
        <f t="shared" ca="1" si="35"/>
        <v>40.158101624298666</v>
      </c>
      <c r="O86" s="7">
        <f t="shared" ca="1" si="36"/>
        <v>38.794800224588847</v>
      </c>
      <c r="P86" s="7">
        <f t="shared" ca="1" si="37"/>
        <v>38.393845359421007</v>
      </c>
      <c r="Q86" s="7">
        <f t="shared" ca="1" si="38"/>
        <v>43.183745747160238</v>
      </c>
      <c r="R86" s="7">
        <f t="shared" ca="1" si="39"/>
        <v>36.440066663262378</v>
      </c>
      <c r="S86" s="7">
        <f t="shared" ca="1" si="40"/>
        <v>41.930556073379393</v>
      </c>
      <c r="T86" s="7">
        <f t="shared" ca="1" si="41"/>
        <v>40.558684970477728</v>
      </c>
      <c r="U86" s="7">
        <f t="shared" ca="1" si="42"/>
        <v>43.430500223684909</v>
      </c>
      <c r="V86" s="7">
        <f t="shared" ca="1" si="43"/>
        <v>41.922565180809052</v>
      </c>
      <c r="W86" s="7">
        <f t="shared" ca="1" si="44"/>
        <v>36.248228755674425</v>
      </c>
      <c r="X86" s="7">
        <f t="shared" ca="1" si="45"/>
        <v>51.090401353428312</v>
      </c>
      <c r="Y86" s="7">
        <f t="shared" ca="1" si="46"/>
        <v>39.296895849025702</v>
      </c>
      <c r="Z86" s="7">
        <f t="shared" ca="1" si="47"/>
        <v>38.62398488498502</v>
      </c>
      <c r="AA86" s="7">
        <f t="shared" ca="1" si="48"/>
        <v>42.588931995170555</v>
      </c>
      <c r="AB86" s="7">
        <f t="shared" ca="1" si="49"/>
        <v>42.850729709721556</v>
      </c>
      <c r="AC86" s="7"/>
      <c r="AD86" s="7"/>
      <c r="AE86" s="7"/>
      <c r="AF86" s="7"/>
      <c r="AG86" s="7"/>
      <c r="AH86" s="7"/>
      <c r="AI86" s="7"/>
      <c r="AJ86" s="7"/>
    </row>
    <row r="87" spans="1:36" x14ac:dyDescent="0.3">
      <c r="A87" s="2">
        <v>42976</v>
      </c>
      <c r="B87" s="1" t="s">
        <v>2</v>
      </c>
      <c r="C87" s="1">
        <v>35.200000000000003</v>
      </c>
      <c r="D87" s="4">
        <f t="shared" si="26"/>
        <v>1.114138078070399E-2</v>
      </c>
      <c r="E87" s="7">
        <f t="shared" ca="1" si="27"/>
        <v>43.839202705804972</v>
      </c>
      <c r="F87" s="7">
        <f t="shared" ca="1" si="27"/>
        <v>42.766267183297572</v>
      </c>
      <c r="G87" s="7">
        <f t="shared" ca="1" si="28"/>
        <v>40.742339174017225</v>
      </c>
      <c r="H87" s="7">
        <f t="shared" ca="1" si="29"/>
        <v>40.642301172789622</v>
      </c>
      <c r="I87" s="7">
        <f t="shared" ca="1" si="30"/>
        <v>29.476958957778756</v>
      </c>
      <c r="J87" s="7">
        <f t="shared" ca="1" si="31"/>
        <v>43.327656135571395</v>
      </c>
      <c r="K87" s="7">
        <f t="shared" ca="1" si="32"/>
        <v>39.715019375156459</v>
      </c>
      <c r="L87" s="7">
        <f t="shared" ca="1" si="33"/>
        <v>48.927778443781087</v>
      </c>
      <c r="M87" s="7">
        <f t="shared" ca="1" si="34"/>
        <v>39.603450784400351</v>
      </c>
      <c r="N87" s="7">
        <f t="shared" ca="1" si="35"/>
        <v>39.870863483382088</v>
      </c>
      <c r="O87" s="7">
        <f t="shared" ca="1" si="36"/>
        <v>39.059611147623578</v>
      </c>
      <c r="P87" s="7">
        <f t="shared" ca="1" si="37"/>
        <v>37.992310218781114</v>
      </c>
      <c r="Q87" s="7">
        <f t="shared" ca="1" si="38"/>
        <v>43.678546615073856</v>
      </c>
      <c r="R87" s="7">
        <f t="shared" ca="1" si="39"/>
        <v>36.21113425865844</v>
      </c>
      <c r="S87" s="7">
        <f t="shared" ca="1" si="40"/>
        <v>42.26342632535119</v>
      </c>
      <c r="T87" s="7">
        <f t="shared" ca="1" si="41"/>
        <v>40.738095254923962</v>
      </c>
      <c r="U87" s="7">
        <f t="shared" ca="1" si="42"/>
        <v>43.622613907953649</v>
      </c>
      <c r="V87" s="7">
        <f t="shared" ca="1" si="43"/>
        <v>42.277140020229488</v>
      </c>
      <c r="W87" s="7">
        <f t="shared" ca="1" si="44"/>
        <v>36.333876972739546</v>
      </c>
      <c r="X87" s="7">
        <f t="shared" ca="1" si="45"/>
        <v>51.145087359693683</v>
      </c>
      <c r="Y87" s="7">
        <f t="shared" ca="1" si="46"/>
        <v>38.917215695895017</v>
      </c>
      <c r="Z87" s="7">
        <f t="shared" ca="1" si="47"/>
        <v>39.091429678132883</v>
      </c>
      <c r="AA87" s="7">
        <f t="shared" ca="1" si="48"/>
        <v>42.612071865855242</v>
      </c>
      <c r="AB87" s="7">
        <f t="shared" ca="1" si="49"/>
        <v>42.581522721651744</v>
      </c>
      <c r="AC87" s="7"/>
      <c r="AD87" s="7"/>
      <c r="AE87" s="7"/>
      <c r="AF87" s="7"/>
      <c r="AG87" s="7"/>
      <c r="AH87" s="7"/>
      <c r="AI87" s="7"/>
      <c r="AJ87" s="7"/>
    </row>
    <row r="88" spans="1:36" x14ac:dyDescent="0.3">
      <c r="A88" s="2">
        <v>42975</v>
      </c>
      <c r="B88" s="1" t="s">
        <v>2</v>
      </c>
      <c r="C88" s="1">
        <v>34.81</v>
      </c>
      <c r="D88" s="4">
        <f t="shared" si="26"/>
        <v>3.7415499110064693E-3</v>
      </c>
      <c r="E88" s="7">
        <f t="shared" ca="1" si="27"/>
        <v>45.358455315403006</v>
      </c>
      <c r="F88" s="7">
        <f t="shared" ca="1" si="27"/>
        <v>42.550147521550819</v>
      </c>
      <c r="G88" s="7">
        <f t="shared" ca="1" si="28"/>
        <v>40.538086810125073</v>
      </c>
      <c r="H88" s="7">
        <f t="shared" ca="1" si="29"/>
        <v>40.889777127896558</v>
      </c>
      <c r="I88" s="7">
        <f t="shared" ca="1" si="30"/>
        <v>29.528567289773694</v>
      </c>
      <c r="J88" s="7">
        <f t="shared" ca="1" si="31"/>
        <v>43.292601397597629</v>
      </c>
      <c r="K88" s="7">
        <f t="shared" ca="1" si="32"/>
        <v>40.032845472190054</v>
      </c>
      <c r="L88" s="7">
        <f t="shared" ca="1" si="33"/>
        <v>48.455046284903972</v>
      </c>
      <c r="M88" s="7">
        <f t="shared" ca="1" si="34"/>
        <v>38.706176340120528</v>
      </c>
      <c r="N88" s="7">
        <f t="shared" ca="1" si="35"/>
        <v>40.754004287060077</v>
      </c>
      <c r="O88" s="7">
        <f t="shared" ca="1" si="36"/>
        <v>39.353204135804752</v>
      </c>
      <c r="P88" s="7">
        <f t="shared" ca="1" si="37"/>
        <v>39.043923045802735</v>
      </c>
      <c r="Q88" s="7">
        <f t="shared" ca="1" si="38"/>
        <v>43.809203350386674</v>
      </c>
      <c r="R88" s="7">
        <f t="shared" ca="1" si="39"/>
        <v>35.920615129935676</v>
      </c>
      <c r="S88" s="7">
        <f t="shared" ca="1" si="40"/>
        <v>42.388725543629732</v>
      </c>
      <c r="T88" s="7">
        <f t="shared" ca="1" si="41"/>
        <v>40.580945332575588</v>
      </c>
      <c r="U88" s="7">
        <f t="shared" ca="1" si="42"/>
        <v>43.98196465506242</v>
      </c>
      <c r="V88" s="7">
        <f t="shared" ca="1" si="43"/>
        <v>43.286313013039745</v>
      </c>
      <c r="W88" s="7">
        <f t="shared" ca="1" si="44"/>
        <v>36.452474197279649</v>
      </c>
      <c r="X88" s="7">
        <f t="shared" ca="1" si="45"/>
        <v>51.411537411059641</v>
      </c>
      <c r="Y88" s="7">
        <f t="shared" ca="1" si="46"/>
        <v>38.858570102622124</v>
      </c>
      <c r="Z88" s="7">
        <f t="shared" ca="1" si="47"/>
        <v>39.365862491785919</v>
      </c>
      <c r="AA88" s="7">
        <f t="shared" ca="1" si="48"/>
        <v>42.396731431336946</v>
      </c>
      <c r="AB88" s="7">
        <f t="shared" ca="1" si="49"/>
        <v>42.47063333956411</v>
      </c>
      <c r="AC88" s="7"/>
      <c r="AD88" s="7"/>
      <c r="AE88" s="7"/>
      <c r="AF88" s="7"/>
      <c r="AG88" s="7"/>
      <c r="AH88" s="7"/>
      <c r="AI88" s="7"/>
      <c r="AJ88" s="7"/>
    </row>
    <row r="89" spans="1:36" x14ac:dyDescent="0.3">
      <c r="A89" s="2">
        <v>42972</v>
      </c>
      <c r="B89" s="1" t="s">
        <v>2</v>
      </c>
      <c r="C89" s="1">
        <v>34.68</v>
      </c>
      <c r="D89" s="4">
        <f t="shared" si="26"/>
        <v>-5.750447128437826E-3</v>
      </c>
      <c r="E89" s="7">
        <f t="shared" ca="1" si="27"/>
        <v>45.207134363558467</v>
      </c>
      <c r="F89" s="7">
        <f t="shared" ca="1" si="27"/>
        <v>42.03632393855559</v>
      </c>
      <c r="G89" s="7">
        <f t="shared" ca="1" si="28"/>
        <v>40.723615811544406</v>
      </c>
      <c r="H89" s="7">
        <f t="shared" ca="1" si="29"/>
        <v>39.963359067791281</v>
      </c>
      <c r="I89" s="7">
        <f t="shared" ca="1" si="30"/>
        <v>29.414966748776873</v>
      </c>
      <c r="J89" s="7">
        <f t="shared" ca="1" si="31"/>
        <v>43.521360189658907</v>
      </c>
      <c r="K89" s="7">
        <f t="shared" ca="1" si="32"/>
        <v>39.731612332933828</v>
      </c>
      <c r="L89" s="7">
        <f t="shared" ca="1" si="33"/>
        <v>48.481373395083217</v>
      </c>
      <c r="M89" s="7">
        <f t="shared" ca="1" si="34"/>
        <v>38.795130494306385</v>
      </c>
      <c r="N89" s="7">
        <f t="shared" ca="1" si="35"/>
        <v>40.437704552294839</v>
      </c>
      <c r="O89" s="7">
        <f t="shared" ca="1" si="36"/>
        <v>39.302373337385987</v>
      </c>
      <c r="P89" s="7">
        <f t="shared" ca="1" si="37"/>
        <v>39.60773420891902</v>
      </c>
      <c r="Q89" s="7">
        <f t="shared" ca="1" si="38"/>
        <v>43.719166819719405</v>
      </c>
      <c r="R89" s="7">
        <f t="shared" ca="1" si="39"/>
        <v>35.54327572384355</v>
      </c>
      <c r="S89" s="7">
        <f t="shared" ca="1" si="40"/>
        <v>42.485008849804927</v>
      </c>
      <c r="T89" s="7">
        <f t="shared" ca="1" si="41"/>
        <v>41.56542321241438</v>
      </c>
      <c r="U89" s="7">
        <f t="shared" ca="1" si="42"/>
        <v>43.969716823078279</v>
      </c>
      <c r="V89" s="7">
        <f t="shared" ca="1" si="43"/>
        <v>43.117073292988756</v>
      </c>
      <c r="W89" s="7">
        <f t="shared" ca="1" si="44"/>
        <v>35.811886784607786</v>
      </c>
      <c r="X89" s="7">
        <f t="shared" ca="1" si="45"/>
        <v>51.549001414832524</v>
      </c>
      <c r="Y89" s="7">
        <f t="shared" ca="1" si="46"/>
        <v>40.066777744468354</v>
      </c>
      <c r="Z89" s="7">
        <f t="shared" ca="1" si="47"/>
        <v>39.773057602827592</v>
      </c>
      <c r="AA89" s="7">
        <f t="shared" ca="1" si="48"/>
        <v>42.230969774612916</v>
      </c>
      <c r="AB89" s="7">
        <f t="shared" ca="1" si="49"/>
        <v>42.274564757847735</v>
      </c>
      <c r="AC89" s="7"/>
      <c r="AD89" s="7"/>
      <c r="AE89" s="7"/>
      <c r="AF89" s="7"/>
      <c r="AG89" s="7"/>
      <c r="AH89" s="7"/>
      <c r="AI89" s="7"/>
      <c r="AJ89" s="7"/>
    </row>
    <row r="90" spans="1:36" x14ac:dyDescent="0.3">
      <c r="A90" s="2">
        <v>42971</v>
      </c>
      <c r="B90" s="1" t="s">
        <v>2</v>
      </c>
      <c r="C90" s="1">
        <v>34.880000000000003</v>
      </c>
      <c r="D90" s="4">
        <f t="shared" si="26"/>
        <v>-2.8665615790382981E-4</v>
      </c>
      <c r="E90" s="7">
        <f t="shared" ca="1" si="27"/>
        <v>45.685733789669939</v>
      </c>
      <c r="F90" s="7">
        <f t="shared" ca="1" si="27"/>
        <v>42.736110873280381</v>
      </c>
      <c r="G90" s="7">
        <f t="shared" ca="1" si="28"/>
        <v>41.144855337691212</v>
      </c>
      <c r="H90" s="7">
        <f t="shared" ca="1" si="29"/>
        <v>40.134435091197915</v>
      </c>
      <c r="I90" s="7">
        <f t="shared" ca="1" si="30"/>
        <v>30.066509130985459</v>
      </c>
      <c r="J90" s="7">
        <f t="shared" ca="1" si="31"/>
        <v>44.212932488563069</v>
      </c>
      <c r="K90" s="7">
        <f t="shared" ca="1" si="32"/>
        <v>39.699467015512354</v>
      </c>
      <c r="L90" s="7">
        <f t="shared" ca="1" si="33"/>
        <v>48.285519493860065</v>
      </c>
      <c r="M90" s="7">
        <f t="shared" ca="1" si="34"/>
        <v>37.4243172076647</v>
      </c>
      <c r="N90" s="7">
        <f t="shared" ca="1" si="35"/>
        <v>41.00061578043757</v>
      </c>
      <c r="O90" s="7">
        <f t="shared" ca="1" si="36"/>
        <v>38.866699420577156</v>
      </c>
      <c r="P90" s="7">
        <f t="shared" ca="1" si="37"/>
        <v>39.52633252381554</v>
      </c>
      <c r="Q90" s="7">
        <f t="shared" ca="1" si="38"/>
        <v>42.850323930733047</v>
      </c>
      <c r="R90" s="7">
        <f t="shared" ca="1" si="39"/>
        <v>34.275587964981796</v>
      </c>
      <c r="S90" s="7">
        <f t="shared" ca="1" si="40"/>
        <v>43.008780323436604</v>
      </c>
      <c r="T90" s="7">
        <f t="shared" ca="1" si="41"/>
        <v>41.497542826112124</v>
      </c>
      <c r="U90" s="7">
        <f t="shared" ca="1" si="42"/>
        <v>44.233439224961515</v>
      </c>
      <c r="V90" s="7">
        <f t="shared" ca="1" si="43"/>
        <v>43.392372331952814</v>
      </c>
      <c r="W90" s="7">
        <f t="shared" ca="1" si="44"/>
        <v>35.849337123728951</v>
      </c>
      <c r="X90" s="7">
        <f t="shared" ca="1" si="45"/>
        <v>51.148919612806964</v>
      </c>
      <c r="Y90" s="7">
        <f t="shared" ca="1" si="46"/>
        <v>39.488891527000064</v>
      </c>
      <c r="Z90" s="7">
        <f t="shared" ca="1" si="47"/>
        <v>40.494019372063143</v>
      </c>
      <c r="AA90" s="7">
        <f t="shared" ca="1" si="48"/>
        <v>42.326894748547303</v>
      </c>
      <c r="AB90" s="7">
        <f t="shared" ca="1" si="49"/>
        <v>43.343486839298095</v>
      </c>
      <c r="AC90" s="7"/>
      <c r="AD90" s="7"/>
      <c r="AE90" s="7"/>
      <c r="AF90" s="7"/>
      <c r="AG90" s="7"/>
      <c r="AH90" s="7"/>
      <c r="AI90" s="7"/>
      <c r="AJ90" s="7"/>
    </row>
    <row r="91" spans="1:36" x14ac:dyDescent="0.3">
      <c r="A91" s="2">
        <v>42970</v>
      </c>
      <c r="B91" s="1" t="s">
        <v>2</v>
      </c>
      <c r="C91" s="1">
        <v>34.89</v>
      </c>
      <c r="D91" s="4">
        <f t="shared" si="26"/>
        <v>2.2955533753352387E-3</v>
      </c>
      <c r="E91" s="7">
        <f t="shared" ca="1" si="27"/>
        <v>45.19724692744412</v>
      </c>
      <c r="F91" s="7">
        <f t="shared" ca="1" si="27"/>
        <v>43.816703254288399</v>
      </c>
      <c r="G91" s="7">
        <f t="shared" ca="1" si="28"/>
        <v>41.273250630943579</v>
      </c>
      <c r="H91" s="7">
        <f t="shared" ca="1" si="29"/>
        <v>39.705304536894808</v>
      </c>
      <c r="I91" s="7">
        <f t="shared" ca="1" si="30"/>
        <v>29.863631201626585</v>
      </c>
      <c r="J91" s="7">
        <f t="shared" ca="1" si="31"/>
        <v>44.779008978147232</v>
      </c>
      <c r="K91" s="7">
        <f t="shared" ca="1" si="32"/>
        <v>39.741960424145489</v>
      </c>
      <c r="L91" s="7">
        <f t="shared" ca="1" si="33"/>
        <v>47.633929689051158</v>
      </c>
      <c r="M91" s="7">
        <f t="shared" ca="1" si="34"/>
        <v>37.209728232850104</v>
      </c>
      <c r="N91" s="7">
        <f t="shared" ca="1" si="35"/>
        <v>41.194931495036805</v>
      </c>
      <c r="O91" s="7">
        <f t="shared" ca="1" si="36"/>
        <v>39.050901787499328</v>
      </c>
      <c r="P91" s="7">
        <f t="shared" ca="1" si="37"/>
        <v>39.860640382770846</v>
      </c>
      <c r="Q91" s="7">
        <f t="shared" ca="1" si="38"/>
        <v>42.73419839162537</v>
      </c>
      <c r="R91" s="7">
        <f t="shared" ca="1" si="39"/>
        <v>34.051912592929398</v>
      </c>
      <c r="S91" s="7">
        <f t="shared" ca="1" si="40"/>
        <v>44.026516579994706</v>
      </c>
      <c r="T91" s="7">
        <f t="shared" ca="1" si="41"/>
        <v>41.084523803746414</v>
      </c>
      <c r="U91" s="7">
        <f t="shared" ca="1" si="42"/>
        <v>44.799778270786575</v>
      </c>
      <c r="V91" s="7">
        <f t="shared" ca="1" si="43"/>
        <v>44.421333423131728</v>
      </c>
      <c r="W91" s="7">
        <f t="shared" ca="1" si="44"/>
        <v>36.066856938695231</v>
      </c>
      <c r="X91" s="7">
        <f t="shared" ca="1" si="45"/>
        <v>50.531259682756748</v>
      </c>
      <c r="Y91" s="7">
        <f t="shared" ca="1" si="46"/>
        <v>39.676042671677799</v>
      </c>
      <c r="Z91" s="7">
        <f t="shared" ca="1" si="47"/>
        <v>40.602292151132829</v>
      </c>
      <c r="AA91" s="7">
        <f t="shared" ca="1" si="48"/>
        <v>42.426670037373107</v>
      </c>
      <c r="AB91" s="7">
        <f t="shared" ca="1" si="49"/>
        <v>43.802356179702031</v>
      </c>
      <c r="AC91" s="7"/>
      <c r="AD91" s="7"/>
      <c r="AE91" s="7"/>
      <c r="AF91" s="7"/>
      <c r="AG91" s="7"/>
      <c r="AH91" s="7"/>
      <c r="AI91" s="7"/>
      <c r="AJ91" s="7"/>
    </row>
    <row r="92" spans="1:36" x14ac:dyDescent="0.3">
      <c r="A92" s="2">
        <v>42969</v>
      </c>
      <c r="B92" s="1" t="s">
        <v>2</v>
      </c>
      <c r="C92" s="1">
        <v>34.81</v>
      </c>
      <c r="D92" s="4">
        <f t="shared" si="26"/>
        <v>1.6510150549806254E-2</v>
      </c>
      <c r="E92" s="7">
        <f t="shared" ca="1" si="27"/>
        <v>45.71511856224727</v>
      </c>
      <c r="F92" s="7">
        <f t="shared" ca="1" si="27"/>
        <v>45.17907133866543</v>
      </c>
      <c r="G92" s="7">
        <f t="shared" ca="1" si="28"/>
        <v>39.657918860569929</v>
      </c>
      <c r="H92" s="7">
        <f t="shared" ca="1" si="29"/>
        <v>39.921094235464892</v>
      </c>
      <c r="I92" s="7">
        <f t="shared" ca="1" si="30"/>
        <v>30.318581605100633</v>
      </c>
      <c r="J92" s="7">
        <f t="shared" ca="1" si="31"/>
        <v>45.838634957472372</v>
      </c>
      <c r="K92" s="7">
        <f t="shared" ca="1" si="32"/>
        <v>39.952165834653364</v>
      </c>
      <c r="L92" s="7">
        <f t="shared" ca="1" si="33"/>
        <v>46.554712930307424</v>
      </c>
      <c r="M92" s="7">
        <f t="shared" ca="1" si="34"/>
        <v>37.262582960453578</v>
      </c>
      <c r="N92" s="7">
        <f t="shared" ca="1" si="35"/>
        <v>41.292038457701899</v>
      </c>
      <c r="O92" s="7">
        <f t="shared" ca="1" si="36"/>
        <v>39.190660457779664</v>
      </c>
      <c r="P92" s="7">
        <f t="shared" ca="1" si="37"/>
        <v>39.241757524613966</v>
      </c>
      <c r="Q92" s="7">
        <f t="shared" ca="1" si="38"/>
        <v>43.076185974619371</v>
      </c>
      <c r="R92" s="7">
        <f t="shared" ca="1" si="39"/>
        <v>33.674440983089454</v>
      </c>
      <c r="S92" s="7">
        <f t="shared" ca="1" si="40"/>
        <v>43.911864193067636</v>
      </c>
      <c r="T92" s="7">
        <f t="shared" ca="1" si="41"/>
        <v>41.195323490380034</v>
      </c>
      <c r="U92" s="7">
        <f t="shared" ca="1" si="42"/>
        <v>44.467664478998906</v>
      </c>
      <c r="V92" s="7">
        <f t="shared" ca="1" si="43"/>
        <v>44.526045838220305</v>
      </c>
      <c r="W92" s="7">
        <f t="shared" ca="1" si="44"/>
        <v>35.96650397002886</v>
      </c>
      <c r="X92" s="7">
        <f t="shared" ca="1" si="45"/>
        <v>50.765622649592515</v>
      </c>
      <c r="Y92" s="7">
        <f t="shared" ca="1" si="46"/>
        <v>39.8458402865352</v>
      </c>
      <c r="Z92" s="7">
        <f t="shared" ca="1" si="47"/>
        <v>40.545234404995767</v>
      </c>
      <c r="AA92" s="7">
        <f t="shared" ca="1" si="48"/>
        <v>42.745571646192808</v>
      </c>
      <c r="AB92" s="7">
        <f t="shared" ca="1" si="49"/>
        <v>43.671250653872342</v>
      </c>
      <c r="AC92" s="7"/>
      <c r="AD92" s="7"/>
      <c r="AE92" s="7"/>
      <c r="AF92" s="7"/>
      <c r="AG92" s="7"/>
      <c r="AH92" s="7"/>
      <c r="AI92" s="7"/>
      <c r="AJ92" s="7"/>
    </row>
    <row r="93" spans="1:36" x14ac:dyDescent="0.3">
      <c r="A93" s="2">
        <v>42968</v>
      </c>
      <c r="B93" s="1" t="s">
        <v>2</v>
      </c>
      <c r="C93" s="1">
        <v>34.24</v>
      </c>
      <c r="D93" s="4">
        <f t="shared" si="26"/>
        <v>-1.5647957652595624E-2</v>
      </c>
      <c r="E93" s="7">
        <f t="shared" ca="1" si="27"/>
        <v>45.993483524430893</v>
      </c>
      <c r="F93" s="7">
        <f t="shared" ca="1" si="27"/>
        <v>44.965142619689807</v>
      </c>
      <c r="G93" s="7">
        <f t="shared" ca="1" si="28"/>
        <v>40.536342934563656</v>
      </c>
      <c r="H93" s="7">
        <f t="shared" ca="1" si="29"/>
        <v>40.282985174709907</v>
      </c>
      <c r="I93" s="7">
        <f t="shared" ca="1" si="30"/>
        <v>30.364504933796642</v>
      </c>
      <c r="J93" s="7">
        <f t="shared" ca="1" si="31"/>
        <v>46.747330364118305</v>
      </c>
      <c r="K93" s="7">
        <f t="shared" ca="1" si="32"/>
        <v>40.385999817063222</v>
      </c>
      <c r="L93" s="7">
        <f t="shared" ca="1" si="33"/>
        <v>47.15077220495526</v>
      </c>
      <c r="M93" s="7">
        <f t="shared" ca="1" si="34"/>
        <v>37.301530003004352</v>
      </c>
      <c r="N93" s="7">
        <f t="shared" ca="1" si="35"/>
        <v>39.920969112122421</v>
      </c>
      <c r="O93" s="7">
        <f t="shared" ca="1" si="36"/>
        <v>39.468280248507732</v>
      </c>
      <c r="P93" s="7">
        <f t="shared" ca="1" si="37"/>
        <v>39.536719622664279</v>
      </c>
      <c r="Q93" s="7">
        <f t="shared" ca="1" si="38"/>
        <v>44.097649354984767</v>
      </c>
      <c r="R93" s="7">
        <f t="shared" ca="1" si="39"/>
        <v>33.889449575562814</v>
      </c>
      <c r="S93" s="7">
        <f t="shared" ca="1" si="40"/>
        <v>44.053640097418608</v>
      </c>
      <c r="T93" s="7">
        <f t="shared" ca="1" si="41"/>
        <v>41.085877891308883</v>
      </c>
      <c r="U93" s="7">
        <f t="shared" ca="1" si="42"/>
        <v>44.737476947666622</v>
      </c>
      <c r="V93" s="7">
        <f t="shared" ca="1" si="43"/>
        <v>44.046976792927431</v>
      </c>
      <c r="W93" s="7">
        <f t="shared" ca="1" si="44"/>
        <v>35.89258572933884</v>
      </c>
      <c r="X93" s="7">
        <f t="shared" ca="1" si="45"/>
        <v>51.074740750420361</v>
      </c>
      <c r="Y93" s="7">
        <f t="shared" ca="1" si="46"/>
        <v>39.834744257494116</v>
      </c>
      <c r="Z93" s="7">
        <f t="shared" ca="1" si="47"/>
        <v>41.011003898447761</v>
      </c>
      <c r="AA93" s="7">
        <f t="shared" ca="1" si="48"/>
        <v>42.721797690883463</v>
      </c>
      <c r="AB93" s="7">
        <f t="shared" ca="1" si="49"/>
        <v>43.416076401303805</v>
      </c>
      <c r="AC93" s="7"/>
      <c r="AD93" s="7"/>
      <c r="AE93" s="7"/>
      <c r="AF93" s="7"/>
      <c r="AG93" s="7"/>
      <c r="AH93" s="7"/>
      <c r="AI93" s="7"/>
      <c r="AJ93" s="7"/>
    </row>
    <row r="94" spans="1:36" x14ac:dyDescent="0.3">
      <c r="A94" s="2">
        <v>42965</v>
      </c>
      <c r="B94" s="1" t="s">
        <v>2</v>
      </c>
      <c r="C94" s="1">
        <v>34.78</v>
      </c>
      <c r="D94" s="4">
        <f t="shared" si="26"/>
        <v>-2.010628280395979E-3</v>
      </c>
      <c r="E94" s="7">
        <f t="shared" ca="1" si="27"/>
        <v>46.042713905511363</v>
      </c>
      <c r="F94" s="7">
        <f t="shared" ca="1" si="27"/>
        <v>45.105459376800894</v>
      </c>
      <c r="G94" s="7">
        <f t="shared" ca="1" si="28"/>
        <v>41.093973704859458</v>
      </c>
      <c r="H94" s="7">
        <f t="shared" ca="1" si="29"/>
        <v>40.451580257751381</v>
      </c>
      <c r="I94" s="7">
        <f t="shared" ca="1" si="30"/>
        <v>30.602724641879103</v>
      </c>
      <c r="J94" s="7">
        <f t="shared" ca="1" si="31"/>
        <v>46.450070591274859</v>
      </c>
      <c r="K94" s="7">
        <f t="shared" ca="1" si="32"/>
        <v>40.566401841260941</v>
      </c>
      <c r="L94" s="7">
        <f t="shared" ca="1" si="33"/>
        <v>46.801229811060963</v>
      </c>
      <c r="M94" s="7">
        <f t="shared" ca="1" si="34"/>
        <v>37.020849055913764</v>
      </c>
      <c r="N94" s="7">
        <f t="shared" ca="1" si="35"/>
        <v>40.249826757059004</v>
      </c>
      <c r="O94" s="7">
        <f t="shared" ca="1" si="36"/>
        <v>39.528426972446326</v>
      </c>
      <c r="P94" s="7">
        <f t="shared" ca="1" si="37"/>
        <v>39.713327959275347</v>
      </c>
      <c r="Q94" s="7">
        <f t="shared" ca="1" si="38"/>
        <v>43.693547184492353</v>
      </c>
      <c r="R94" s="7">
        <f t="shared" ca="1" si="39"/>
        <v>33.660775826739858</v>
      </c>
      <c r="S94" s="7">
        <f t="shared" ca="1" si="40"/>
        <v>43.980984286372838</v>
      </c>
      <c r="T94" s="7">
        <f t="shared" ca="1" si="41"/>
        <v>41.520846350533262</v>
      </c>
      <c r="U94" s="7">
        <f t="shared" ca="1" si="42"/>
        <v>45.72841338330602</v>
      </c>
      <c r="V94" s="7">
        <f t="shared" ca="1" si="43"/>
        <v>44.198461104649148</v>
      </c>
      <c r="W94" s="7">
        <f t="shared" ca="1" si="44"/>
        <v>36.32697390450393</v>
      </c>
      <c r="X94" s="7">
        <f t="shared" ca="1" si="45"/>
        <v>51.308492424335327</v>
      </c>
      <c r="Y94" s="7">
        <f t="shared" ca="1" si="46"/>
        <v>39.68107907193108</v>
      </c>
      <c r="Z94" s="7">
        <f t="shared" ca="1" si="47"/>
        <v>41.256980475810316</v>
      </c>
      <c r="AA94" s="7">
        <f t="shared" ca="1" si="48"/>
        <v>42.849592479070374</v>
      </c>
      <c r="AB94" s="7">
        <f t="shared" ca="1" si="49"/>
        <v>44.03630606417957</v>
      </c>
      <c r="AC94" s="7"/>
      <c r="AD94" s="7"/>
      <c r="AE94" s="7"/>
      <c r="AF94" s="7"/>
      <c r="AG94" s="7"/>
      <c r="AH94" s="7"/>
      <c r="AI94" s="7"/>
      <c r="AJ94" s="7"/>
    </row>
    <row r="95" spans="1:36" x14ac:dyDescent="0.3">
      <c r="A95" s="2">
        <v>42964</v>
      </c>
      <c r="B95" s="1" t="s">
        <v>2</v>
      </c>
      <c r="C95" s="1">
        <v>34.85</v>
      </c>
      <c r="D95" s="4">
        <f t="shared" si="26"/>
        <v>-1.4528100562909744E-2</v>
      </c>
      <c r="E95" s="7">
        <f t="shared" ca="1" si="27"/>
        <v>45.550410094706642</v>
      </c>
      <c r="F95" s="7">
        <f t="shared" ca="1" si="27"/>
        <v>45.314657590864897</v>
      </c>
      <c r="G95" s="7">
        <f t="shared" ca="1" si="28"/>
        <v>40.88317532164843</v>
      </c>
      <c r="H95" s="7">
        <f t="shared" ca="1" si="29"/>
        <v>40.060743733521896</v>
      </c>
      <c r="I95" s="7">
        <f t="shared" ca="1" si="30"/>
        <v>31.663265582484041</v>
      </c>
      <c r="J95" s="7">
        <f t="shared" ca="1" si="31"/>
        <v>46.001277638702156</v>
      </c>
      <c r="K95" s="7">
        <f t="shared" ca="1" si="32"/>
        <v>40.363031498795173</v>
      </c>
      <c r="L95" s="7">
        <f t="shared" ca="1" si="33"/>
        <v>46.787271794415851</v>
      </c>
      <c r="M95" s="7">
        <f t="shared" ca="1" si="34"/>
        <v>36.835253528355366</v>
      </c>
      <c r="N95" s="7">
        <f t="shared" ca="1" si="35"/>
        <v>40.587946941510104</v>
      </c>
      <c r="O95" s="7">
        <f t="shared" ca="1" si="36"/>
        <v>38.958305429574509</v>
      </c>
      <c r="P95" s="7">
        <f t="shared" ca="1" si="37"/>
        <v>39.535347702511345</v>
      </c>
      <c r="Q95" s="7">
        <f t="shared" ca="1" si="38"/>
        <v>44.736530407992596</v>
      </c>
      <c r="R95" s="7">
        <f t="shared" ca="1" si="39"/>
        <v>33.594230635649097</v>
      </c>
      <c r="S95" s="7">
        <f t="shared" ca="1" si="40"/>
        <v>43.803310950225274</v>
      </c>
      <c r="T95" s="7">
        <f t="shared" ca="1" si="41"/>
        <v>42.110631099830606</v>
      </c>
      <c r="U95" s="7">
        <f t="shared" ca="1" si="42"/>
        <v>46.224970685592659</v>
      </c>
      <c r="V95" s="7">
        <f t="shared" ca="1" si="43"/>
        <v>43.771235206449553</v>
      </c>
      <c r="W95" s="7">
        <f t="shared" ca="1" si="44"/>
        <v>36.71156074257339</v>
      </c>
      <c r="X95" s="7">
        <f t="shared" ca="1" si="45"/>
        <v>51.205433759494476</v>
      </c>
      <c r="Y95" s="7">
        <f t="shared" ca="1" si="46"/>
        <v>39.723552798526669</v>
      </c>
      <c r="Z95" s="7">
        <f t="shared" ca="1" si="47"/>
        <v>41.441273122366944</v>
      </c>
      <c r="AA95" s="7">
        <f t="shared" ca="1" si="48"/>
        <v>42.535997686337126</v>
      </c>
      <c r="AB95" s="7">
        <f t="shared" ca="1" si="49"/>
        <v>43.945802792761704</v>
      </c>
      <c r="AC95" s="7"/>
      <c r="AD95" s="7"/>
      <c r="AE95" s="7"/>
      <c r="AF95" s="7"/>
      <c r="AG95" s="7"/>
      <c r="AH95" s="7"/>
      <c r="AI95" s="7"/>
      <c r="AJ95" s="7"/>
    </row>
    <row r="96" spans="1:36" x14ac:dyDescent="0.3">
      <c r="A96" s="2">
        <v>42963</v>
      </c>
      <c r="B96" s="1" t="s">
        <v>2</v>
      </c>
      <c r="C96" s="1">
        <v>35.36</v>
      </c>
      <c r="D96" s="4">
        <f t="shared" si="26"/>
        <v>3.1157085111650088E-3</v>
      </c>
      <c r="E96" s="7">
        <f t="shared" ca="1" si="27"/>
        <v>45.589531546262364</v>
      </c>
      <c r="F96" s="7">
        <f t="shared" ca="1" si="27"/>
        <v>45.137487501035949</v>
      </c>
      <c r="G96" s="7">
        <f t="shared" ca="1" si="28"/>
        <v>40.925928969043625</v>
      </c>
      <c r="H96" s="7">
        <f t="shared" ca="1" si="29"/>
        <v>40.423900617225215</v>
      </c>
      <c r="I96" s="7">
        <f t="shared" ca="1" si="30"/>
        <v>31.277128197331802</v>
      </c>
      <c r="J96" s="7">
        <f t="shared" ca="1" si="31"/>
        <v>45.575762021297578</v>
      </c>
      <c r="K96" s="7">
        <f t="shared" ca="1" si="32"/>
        <v>39.825419953629712</v>
      </c>
      <c r="L96" s="7">
        <f t="shared" ca="1" si="33"/>
        <v>47.27161208214271</v>
      </c>
      <c r="M96" s="7">
        <f t="shared" ca="1" si="34"/>
        <v>36.497702522368151</v>
      </c>
      <c r="N96" s="7">
        <f t="shared" ca="1" si="35"/>
        <v>40.480114988955613</v>
      </c>
      <c r="O96" s="7">
        <f t="shared" ca="1" si="36"/>
        <v>38.880053453101901</v>
      </c>
      <c r="P96" s="7">
        <f t="shared" ca="1" si="37"/>
        <v>38.892496520356687</v>
      </c>
      <c r="Q96" s="7">
        <f t="shared" ca="1" si="38"/>
        <v>44.724072449093129</v>
      </c>
      <c r="R96" s="7">
        <f t="shared" ca="1" si="39"/>
        <v>33.380609594836287</v>
      </c>
      <c r="S96" s="7">
        <f t="shared" ca="1" si="40"/>
        <v>43.476518120098255</v>
      </c>
      <c r="T96" s="7">
        <f t="shared" ca="1" si="41"/>
        <v>42.570245657557379</v>
      </c>
      <c r="U96" s="7">
        <f t="shared" ca="1" si="42"/>
        <v>46.502219691885742</v>
      </c>
      <c r="V96" s="7">
        <f t="shared" ca="1" si="43"/>
        <v>43.912557069458344</v>
      </c>
      <c r="W96" s="7">
        <f t="shared" ca="1" si="44"/>
        <v>37.013980189702565</v>
      </c>
      <c r="X96" s="7">
        <f t="shared" ca="1" si="45"/>
        <v>51.326423232803855</v>
      </c>
      <c r="Y96" s="7">
        <f t="shared" ca="1" si="46"/>
        <v>39.122779379409451</v>
      </c>
      <c r="Z96" s="7">
        <f t="shared" ca="1" si="47"/>
        <v>41.476865398166289</v>
      </c>
      <c r="AA96" s="7">
        <f t="shared" ca="1" si="48"/>
        <v>43.5679043724896</v>
      </c>
      <c r="AB96" s="7">
        <f t="shared" ca="1" si="49"/>
        <v>44.395985768041584</v>
      </c>
      <c r="AC96" s="7"/>
      <c r="AD96" s="7"/>
      <c r="AE96" s="7"/>
      <c r="AF96" s="7"/>
      <c r="AG96" s="7"/>
      <c r="AH96" s="7"/>
      <c r="AI96" s="7"/>
      <c r="AJ96" s="7"/>
    </row>
    <row r="97" spans="1:36" x14ac:dyDescent="0.3">
      <c r="A97" s="2">
        <v>42962</v>
      </c>
      <c r="B97" s="1" t="s">
        <v>2</v>
      </c>
      <c r="C97" s="1">
        <v>35.25</v>
      </c>
      <c r="D97" s="4">
        <f t="shared" si="26"/>
        <v>1.4194466542260709E-3</v>
      </c>
      <c r="E97" s="7">
        <f t="shared" ca="1" si="27"/>
        <v>45.530645558731663</v>
      </c>
      <c r="F97" s="7">
        <f t="shared" ca="1" si="27"/>
        <v>45.408213980049794</v>
      </c>
      <c r="G97" s="7">
        <f t="shared" ca="1" si="28"/>
        <v>41.047262882382029</v>
      </c>
      <c r="H97" s="7">
        <f t="shared" ca="1" si="29"/>
        <v>39.885478331647128</v>
      </c>
      <c r="I97" s="7">
        <f t="shared" ca="1" si="30"/>
        <v>30.851293442769631</v>
      </c>
      <c r="J97" s="7">
        <f t="shared" ca="1" si="31"/>
        <v>45.154182458497338</v>
      </c>
      <c r="K97" s="7">
        <f t="shared" ca="1" si="32"/>
        <v>40.55947538285109</v>
      </c>
      <c r="L97" s="7">
        <f t="shared" ca="1" si="33"/>
        <v>47.176661928749596</v>
      </c>
      <c r="M97" s="7">
        <f t="shared" ca="1" si="34"/>
        <v>37.024745158070218</v>
      </c>
      <c r="N97" s="7">
        <f t="shared" ca="1" si="35"/>
        <v>40.694012558249959</v>
      </c>
      <c r="O97" s="7">
        <f t="shared" ca="1" si="36"/>
        <v>39.064319109277747</v>
      </c>
      <c r="P97" s="7">
        <f t="shared" ca="1" si="37"/>
        <v>40.215010683861749</v>
      </c>
      <c r="Q97" s="7">
        <f t="shared" ca="1" si="38"/>
        <v>44.178656931421273</v>
      </c>
      <c r="R97" s="7">
        <f t="shared" ca="1" si="39"/>
        <v>33.485021886343439</v>
      </c>
      <c r="S97" s="7">
        <f t="shared" ca="1" si="40"/>
        <v>43.314378734461236</v>
      </c>
      <c r="T97" s="7">
        <f t="shared" ca="1" si="41"/>
        <v>42.199972039555433</v>
      </c>
      <c r="U97" s="7">
        <f t="shared" ca="1" si="42"/>
        <v>46.78437704916098</v>
      </c>
      <c r="V97" s="7">
        <f t="shared" ca="1" si="43"/>
        <v>43.69064462291233</v>
      </c>
      <c r="W97" s="7">
        <f t="shared" ca="1" si="44"/>
        <v>36.781442209816426</v>
      </c>
      <c r="X97" s="7">
        <f t="shared" ca="1" si="45"/>
        <v>51.119075966791904</v>
      </c>
      <c r="Y97" s="7">
        <f t="shared" ca="1" si="46"/>
        <v>39.163692089871581</v>
      </c>
      <c r="Z97" s="7">
        <f t="shared" ca="1" si="47"/>
        <v>41.268930655680649</v>
      </c>
      <c r="AA97" s="7">
        <f t="shared" ca="1" si="48"/>
        <v>44.357654904921439</v>
      </c>
      <c r="AB97" s="7">
        <f t="shared" ca="1" si="49"/>
        <v>44.113677868493617</v>
      </c>
      <c r="AC97" s="7"/>
      <c r="AD97" s="7"/>
      <c r="AE97" s="7"/>
      <c r="AF97" s="7"/>
      <c r="AG97" s="7"/>
      <c r="AH97" s="7"/>
      <c r="AI97" s="7"/>
      <c r="AJ97" s="7"/>
    </row>
    <row r="98" spans="1:36" x14ac:dyDescent="0.3">
      <c r="A98" s="2">
        <v>42961</v>
      </c>
      <c r="B98" s="1" t="s">
        <v>2</v>
      </c>
      <c r="C98" s="1">
        <v>35.200000000000003</v>
      </c>
      <c r="D98" s="4">
        <f t="shared" si="26"/>
        <v>4.2704691234525059E-3</v>
      </c>
      <c r="E98" s="7">
        <f t="shared" ca="1" si="27"/>
        <v>45.507133735566818</v>
      </c>
      <c r="F98" s="7">
        <f t="shared" ca="1" si="27"/>
        <v>44.992102053543036</v>
      </c>
      <c r="G98" s="7">
        <f t="shared" ca="1" si="28"/>
        <v>40.650670970474955</v>
      </c>
      <c r="H98" s="7">
        <f t="shared" ca="1" si="29"/>
        <v>40.294067142516674</v>
      </c>
      <c r="I98" s="7">
        <f t="shared" ca="1" si="30"/>
        <v>30.434970112645104</v>
      </c>
      <c r="J98" s="7">
        <f t="shared" ca="1" si="31"/>
        <v>45.905872995919758</v>
      </c>
      <c r="K98" s="7">
        <f t="shared" ca="1" si="32"/>
        <v>40.372229792471167</v>
      </c>
      <c r="L98" s="7">
        <f t="shared" ca="1" si="33"/>
        <v>47.202294453568257</v>
      </c>
      <c r="M98" s="7">
        <f t="shared" ca="1" si="34"/>
        <v>37.124596142854656</v>
      </c>
      <c r="N98" s="7">
        <f t="shared" ca="1" si="35"/>
        <v>42.104268241708134</v>
      </c>
      <c r="O98" s="7">
        <f t="shared" ca="1" si="36"/>
        <v>39.57390084620144</v>
      </c>
      <c r="P98" s="7">
        <f t="shared" ca="1" si="37"/>
        <v>40.095819780827185</v>
      </c>
      <c r="Q98" s="7">
        <f t="shared" ca="1" si="38"/>
        <v>44.091490886834457</v>
      </c>
      <c r="R98" s="7">
        <f t="shared" ca="1" si="39"/>
        <v>33.441770760166293</v>
      </c>
      <c r="S98" s="7">
        <f t="shared" ca="1" si="40"/>
        <v>43.085138289905593</v>
      </c>
      <c r="T98" s="7">
        <f t="shared" ca="1" si="41"/>
        <v>43.267008026987916</v>
      </c>
      <c r="U98" s="7">
        <f t="shared" ca="1" si="42"/>
        <v>47.563205755878911</v>
      </c>
      <c r="V98" s="7">
        <f t="shared" ca="1" si="43"/>
        <v>43.947421846673194</v>
      </c>
      <c r="W98" s="7">
        <f t="shared" ca="1" si="44"/>
        <v>37.799538666743025</v>
      </c>
      <c r="X98" s="7">
        <f t="shared" ca="1" si="45"/>
        <v>51.520122233833142</v>
      </c>
      <c r="Y98" s="7">
        <f t="shared" ca="1" si="46"/>
        <v>38.630482611571026</v>
      </c>
      <c r="Z98" s="7">
        <f t="shared" ca="1" si="47"/>
        <v>41.111554270076702</v>
      </c>
      <c r="AA98" s="7">
        <f t="shared" ca="1" si="48"/>
        <v>44.42525267222549</v>
      </c>
      <c r="AB98" s="7">
        <f t="shared" ca="1" si="49"/>
        <v>43.983625752136028</v>
      </c>
      <c r="AC98" s="7"/>
      <c r="AD98" s="7"/>
      <c r="AE98" s="7"/>
      <c r="AF98" s="7"/>
      <c r="AG98" s="7"/>
      <c r="AH98" s="7"/>
      <c r="AI98" s="7"/>
      <c r="AJ98" s="7"/>
    </row>
    <row r="99" spans="1:36" x14ac:dyDescent="0.3">
      <c r="A99" s="2">
        <v>42958</v>
      </c>
      <c r="B99" s="1" t="s">
        <v>2</v>
      </c>
      <c r="C99" s="1">
        <v>35.049999999999997</v>
      </c>
      <c r="D99" s="4">
        <f t="shared" si="26"/>
        <v>1.7133071010023006E-3</v>
      </c>
      <c r="E99" s="7">
        <f t="shared" ca="1" si="27"/>
        <v>45.585168260406306</v>
      </c>
      <c r="F99" s="7">
        <f t="shared" ca="1" si="27"/>
        <v>45.741094406654007</v>
      </c>
      <c r="G99" s="7">
        <f t="shared" ca="1" si="28"/>
        <v>41.914599395607368</v>
      </c>
      <c r="H99" s="7">
        <f t="shared" ca="1" si="29"/>
        <v>40.243809497187684</v>
      </c>
      <c r="I99" s="7">
        <f t="shared" ca="1" si="30"/>
        <v>31.10910559948751</v>
      </c>
      <c r="J99" s="7">
        <f t="shared" ca="1" si="31"/>
        <v>46.102387863196803</v>
      </c>
      <c r="K99" s="7">
        <f t="shared" ca="1" si="32"/>
        <v>40.313067673783493</v>
      </c>
      <c r="L99" s="7">
        <f t="shared" ca="1" si="33"/>
        <v>46.929089907928031</v>
      </c>
      <c r="M99" s="7">
        <f t="shared" ca="1" si="34"/>
        <v>36.787291464668584</v>
      </c>
      <c r="N99" s="7">
        <f t="shared" ca="1" si="35"/>
        <v>42.092543299284934</v>
      </c>
      <c r="O99" s="7">
        <f t="shared" ca="1" si="36"/>
        <v>39.039870134754246</v>
      </c>
      <c r="P99" s="7">
        <f t="shared" ca="1" si="37"/>
        <v>39.611633967546958</v>
      </c>
      <c r="Q99" s="7">
        <f t="shared" ca="1" si="38"/>
        <v>44.94457300576871</v>
      </c>
      <c r="R99" s="7">
        <f t="shared" ca="1" si="39"/>
        <v>33.546374359666345</v>
      </c>
      <c r="S99" s="7">
        <f t="shared" ca="1" si="40"/>
        <v>42.313531915474833</v>
      </c>
      <c r="T99" s="7">
        <f t="shared" ca="1" si="41"/>
        <v>43.01891738463133</v>
      </c>
      <c r="U99" s="7">
        <f t="shared" ca="1" si="42"/>
        <v>48.055193067303989</v>
      </c>
      <c r="V99" s="7">
        <f t="shared" ca="1" si="43"/>
        <v>44.299118453648909</v>
      </c>
      <c r="W99" s="7">
        <f t="shared" ca="1" si="44"/>
        <v>37.742577336624372</v>
      </c>
      <c r="X99" s="7">
        <f t="shared" ca="1" si="45"/>
        <v>51.573999485842386</v>
      </c>
      <c r="Y99" s="7">
        <f t="shared" ca="1" si="46"/>
        <v>38.933551682213775</v>
      </c>
      <c r="Z99" s="7">
        <f t="shared" ca="1" si="47"/>
        <v>41.362158075441378</v>
      </c>
      <c r="AA99" s="7">
        <f t="shared" ca="1" si="48"/>
        <v>44.316692456626789</v>
      </c>
      <c r="AB99" s="7">
        <f t="shared" ca="1" si="49"/>
        <v>44.25173685089942</v>
      </c>
      <c r="AC99" s="7"/>
      <c r="AD99" s="7"/>
      <c r="AE99" s="7"/>
      <c r="AF99" s="7"/>
      <c r="AG99" s="7"/>
      <c r="AH99" s="7"/>
      <c r="AI99" s="7"/>
      <c r="AJ99" s="7"/>
    </row>
    <row r="100" spans="1:36" x14ac:dyDescent="0.3">
      <c r="A100" s="2">
        <v>42957</v>
      </c>
      <c r="B100" s="1" t="s">
        <v>2</v>
      </c>
      <c r="C100" s="1">
        <v>34.99</v>
      </c>
      <c r="D100" s="4">
        <f t="shared" si="26"/>
        <v>-3.0676388814826195E-2</v>
      </c>
      <c r="E100" s="7">
        <f t="shared" ca="1" si="27"/>
        <v>44.208011015288712</v>
      </c>
      <c r="F100" s="7">
        <f t="shared" ca="1" si="27"/>
        <v>46.626093052740877</v>
      </c>
      <c r="G100" s="7">
        <f t="shared" ca="1" si="28"/>
        <v>41.758284959928488</v>
      </c>
      <c r="H100" s="7">
        <f t="shared" ca="1" si="29"/>
        <v>40.434764702393799</v>
      </c>
      <c r="I100" s="7">
        <f t="shared" ca="1" si="30"/>
        <v>31.846794219007343</v>
      </c>
      <c r="J100" s="7">
        <f t="shared" ca="1" si="31"/>
        <v>45.908680351166566</v>
      </c>
      <c r="K100" s="7">
        <f t="shared" ca="1" si="32"/>
        <v>40.132399608319872</v>
      </c>
      <c r="L100" s="7">
        <f t="shared" ca="1" si="33"/>
        <v>47.315678468511145</v>
      </c>
      <c r="M100" s="7">
        <f t="shared" ca="1" si="34"/>
        <v>36.738643895950425</v>
      </c>
      <c r="N100" s="7">
        <f t="shared" ca="1" si="35"/>
        <v>42.287767669134745</v>
      </c>
      <c r="O100" s="7">
        <f t="shared" ca="1" si="36"/>
        <v>38.791621029667333</v>
      </c>
      <c r="P100" s="7">
        <f t="shared" ca="1" si="37"/>
        <v>39.6719991518925</v>
      </c>
      <c r="Q100" s="7">
        <f t="shared" ca="1" si="38"/>
        <v>45.409473537279318</v>
      </c>
      <c r="R100" s="7">
        <f t="shared" ca="1" si="39"/>
        <v>33.350360486112372</v>
      </c>
      <c r="S100" s="7">
        <f t="shared" ca="1" si="40"/>
        <v>42.825629262045453</v>
      </c>
      <c r="T100" s="7">
        <f t="shared" ca="1" si="41"/>
        <v>42.948663300715218</v>
      </c>
      <c r="U100" s="7">
        <f t="shared" ca="1" si="42"/>
        <v>48.168739073501335</v>
      </c>
      <c r="V100" s="7">
        <f t="shared" ca="1" si="43"/>
        <v>44.299118453648909</v>
      </c>
      <c r="W100" s="7">
        <f t="shared" ca="1" si="44"/>
        <v>37.867181421591773</v>
      </c>
      <c r="X100" s="7">
        <f t="shared" ca="1" si="45"/>
        <v>52.63016915616415</v>
      </c>
      <c r="Y100" s="7">
        <f t="shared" ca="1" si="46"/>
        <v>38.769965330607832</v>
      </c>
      <c r="Z100" s="7">
        <f t="shared" ca="1" si="47"/>
        <v>41.58093312641892</v>
      </c>
      <c r="AA100" s="7">
        <f t="shared" ca="1" si="48"/>
        <v>44.4208037153346</v>
      </c>
      <c r="AB100" s="7">
        <f t="shared" ca="1" si="49"/>
        <v>43.662330065995825</v>
      </c>
      <c r="AC100" s="7"/>
      <c r="AD100" s="7"/>
      <c r="AE100" s="7"/>
      <c r="AF100" s="7"/>
      <c r="AG100" s="7"/>
      <c r="AH100" s="7"/>
      <c r="AI100" s="7"/>
      <c r="AJ100" s="7"/>
    </row>
    <row r="101" spans="1:36" x14ac:dyDescent="0.3">
      <c r="A101" s="2">
        <v>42956</v>
      </c>
      <c r="B101" s="1" t="s">
        <v>2</v>
      </c>
      <c r="C101" s="1">
        <v>36.08</v>
      </c>
      <c r="D101" s="4">
        <f t="shared" si="26"/>
        <v>-7.7305741148552326E-3</v>
      </c>
      <c r="E101" s="7">
        <f t="shared" ca="1" si="27"/>
        <v>43.169647905588356</v>
      </c>
      <c r="F101" s="7">
        <f t="shared" ca="1" si="27"/>
        <v>46.875430448744844</v>
      </c>
      <c r="G101" s="7">
        <f t="shared" ca="1" si="28"/>
        <v>41.746316405913035</v>
      </c>
      <c r="H101" s="7">
        <f t="shared" ca="1" si="29"/>
        <v>40.496384276765014</v>
      </c>
      <c r="I101" s="7">
        <f t="shared" ca="1" si="30"/>
        <v>31.663909992221086</v>
      </c>
      <c r="J101" s="7">
        <f t="shared" ca="1" si="31"/>
        <v>45.894988528813101</v>
      </c>
      <c r="K101" s="7">
        <f t="shared" ca="1" si="32"/>
        <v>40.012278687612543</v>
      </c>
      <c r="L101" s="7">
        <f t="shared" ca="1" si="33"/>
        <v>47.246341307801138</v>
      </c>
      <c r="M101" s="7">
        <f t="shared" ca="1" si="34"/>
        <v>36.628680879201099</v>
      </c>
      <c r="N101" s="7">
        <f t="shared" ca="1" si="35"/>
        <v>42.325750693987267</v>
      </c>
      <c r="O101" s="7">
        <f t="shared" ca="1" si="36"/>
        <v>38.780051801802834</v>
      </c>
      <c r="P101" s="7">
        <f t="shared" ca="1" si="37"/>
        <v>39.565639904836495</v>
      </c>
      <c r="Q101" s="7">
        <f t="shared" ca="1" si="38"/>
        <v>45.240125474007634</v>
      </c>
      <c r="R101" s="7">
        <f t="shared" ca="1" si="39"/>
        <v>33.283372674519029</v>
      </c>
      <c r="S101" s="7">
        <f t="shared" ca="1" si="40"/>
        <v>42.762871892083488</v>
      </c>
      <c r="T101" s="7">
        <f t="shared" ca="1" si="41"/>
        <v>42.702398029495519</v>
      </c>
      <c r="U101" s="7">
        <f t="shared" ca="1" si="42"/>
        <v>48.398357003406801</v>
      </c>
      <c r="V101" s="7">
        <f t="shared" ca="1" si="43"/>
        <v>44.28590666765021</v>
      </c>
      <c r="W101" s="7">
        <f t="shared" ca="1" si="44"/>
        <v>37.856636397525612</v>
      </c>
      <c r="X101" s="7">
        <f t="shared" ca="1" si="45"/>
        <v>52.571067337909057</v>
      </c>
      <c r="Y101" s="7">
        <f t="shared" ca="1" si="46"/>
        <v>38.836447123115299</v>
      </c>
      <c r="Z101" s="7">
        <f t="shared" ca="1" si="47"/>
        <v>41.073848576096744</v>
      </c>
      <c r="AA101" s="7">
        <f t="shared" ca="1" si="48"/>
        <v>44.732650231276878</v>
      </c>
      <c r="AB101" s="7">
        <f t="shared" ca="1" si="49"/>
        <v>43.638046233923518</v>
      </c>
      <c r="AC101" s="7"/>
      <c r="AD101" s="7"/>
      <c r="AE101" s="7"/>
      <c r="AF101" s="7"/>
      <c r="AG101" s="7"/>
      <c r="AH101" s="7"/>
      <c r="AI101" s="7"/>
      <c r="AJ101" s="7"/>
    </row>
    <row r="102" spans="1:36" x14ac:dyDescent="0.3">
      <c r="A102" s="2">
        <v>42955</v>
      </c>
      <c r="B102" s="1" t="s">
        <v>2</v>
      </c>
      <c r="C102" s="1">
        <v>36.36</v>
      </c>
      <c r="D102" s="4">
        <f t="shared" si="26"/>
        <v>6.8994340199117123E-3</v>
      </c>
      <c r="E102" s="7">
        <f t="shared" ca="1" si="27"/>
        <v>43.064155961208698</v>
      </c>
      <c r="F102" s="7">
        <f t="shared" ca="1" si="27"/>
        <v>46.863223305398819</v>
      </c>
      <c r="G102" s="7">
        <f t="shared" ca="1" si="28"/>
        <v>42.216209777780549</v>
      </c>
      <c r="H102" s="7">
        <f t="shared" ca="1" si="29"/>
        <v>40.915601505302945</v>
      </c>
      <c r="I102" s="7">
        <f t="shared" ca="1" si="30"/>
        <v>31.782604003149252</v>
      </c>
      <c r="J102" s="7">
        <f t="shared" ca="1" si="31"/>
        <v>45.964929078232196</v>
      </c>
      <c r="K102" s="7">
        <f t="shared" ca="1" si="32"/>
        <v>40.496525235196934</v>
      </c>
      <c r="L102" s="7">
        <f t="shared" ca="1" si="33"/>
        <v>47.621411495478846</v>
      </c>
      <c r="M102" s="7">
        <f t="shared" ca="1" si="34"/>
        <v>36.568270740312919</v>
      </c>
      <c r="N102" s="7">
        <f t="shared" ca="1" si="35"/>
        <v>42.603379350894748</v>
      </c>
      <c r="O102" s="7">
        <f t="shared" ca="1" si="36"/>
        <v>38.957534876410627</v>
      </c>
      <c r="P102" s="7">
        <f t="shared" ca="1" si="37"/>
        <v>38.870344140818446</v>
      </c>
      <c r="Q102" s="7">
        <f t="shared" ca="1" si="38"/>
        <v>44.764886338593477</v>
      </c>
      <c r="R102" s="7">
        <f t="shared" ca="1" si="39"/>
        <v>33.07427199942645</v>
      </c>
      <c r="S102" s="7">
        <f t="shared" ca="1" si="40"/>
        <v>42.193295901878145</v>
      </c>
      <c r="T102" s="7">
        <f t="shared" ca="1" si="41"/>
        <v>43.71288422300681</v>
      </c>
      <c r="U102" s="7">
        <f t="shared" ca="1" si="42"/>
        <v>48.052178934056442</v>
      </c>
      <c r="V102" s="7">
        <f t="shared" ca="1" si="43"/>
        <v>44.17429278918231</v>
      </c>
      <c r="W102" s="7">
        <f t="shared" ca="1" si="44"/>
        <v>37.43698873617614</v>
      </c>
      <c r="X102" s="7">
        <f t="shared" ca="1" si="45"/>
        <v>53.174985400377857</v>
      </c>
      <c r="Y102" s="7">
        <f t="shared" ca="1" si="46"/>
        <v>38.611663688043336</v>
      </c>
      <c r="Z102" s="7">
        <f t="shared" ca="1" si="47"/>
        <v>41.11074125445851</v>
      </c>
      <c r="AA102" s="7">
        <f t="shared" ca="1" si="48"/>
        <v>44.93052394212004</v>
      </c>
      <c r="AB102" s="7">
        <f t="shared" ca="1" si="49"/>
        <v>43.966053195994498</v>
      </c>
      <c r="AC102" s="7"/>
      <c r="AD102" s="7"/>
      <c r="AE102" s="7"/>
      <c r="AF102" s="7"/>
      <c r="AG102" s="7"/>
      <c r="AH102" s="7"/>
      <c r="AI102" s="7"/>
      <c r="AJ102" s="7"/>
    </row>
    <row r="103" spans="1:36" x14ac:dyDescent="0.3">
      <c r="A103" s="2">
        <v>42954</v>
      </c>
      <c r="B103" s="1" t="s">
        <v>2</v>
      </c>
      <c r="C103" s="1">
        <v>36.11</v>
      </c>
      <c r="D103" s="4">
        <f t="shared" si="26"/>
        <v>1.3662557427850918E-2</v>
      </c>
      <c r="E103" s="7">
        <f t="shared" ca="1" si="27"/>
        <v>43.946054899775994</v>
      </c>
      <c r="F103" s="7">
        <f t="shared" ca="1" si="27"/>
        <v>46.039685489990134</v>
      </c>
      <c r="G103" s="7">
        <f t="shared" ca="1" si="28"/>
        <v>42.796949328345192</v>
      </c>
      <c r="H103" s="7">
        <f t="shared" ca="1" si="29"/>
        <v>40.680638510493061</v>
      </c>
      <c r="I103" s="7">
        <f t="shared" ca="1" si="30"/>
        <v>31.987893870462607</v>
      </c>
      <c r="J103" s="7">
        <f t="shared" ca="1" si="31"/>
        <v>46.451551134414323</v>
      </c>
      <c r="K103" s="7">
        <f t="shared" ca="1" si="32"/>
        <v>40.641457624944131</v>
      </c>
      <c r="L103" s="7">
        <f t="shared" ca="1" si="33"/>
        <v>47.093519536077387</v>
      </c>
      <c r="M103" s="7">
        <f t="shared" ca="1" si="34"/>
        <v>36.070397646043581</v>
      </c>
      <c r="N103" s="7">
        <f t="shared" ca="1" si="35"/>
        <v>42.875398495427675</v>
      </c>
      <c r="O103" s="7">
        <f t="shared" ca="1" si="36"/>
        <v>40.035864758148726</v>
      </c>
      <c r="P103" s="7">
        <f t="shared" ca="1" si="37"/>
        <v>39.468891106754974</v>
      </c>
      <c r="Q103" s="7">
        <f t="shared" ca="1" si="38"/>
        <v>44.676563642759362</v>
      </c>
      <c r="R103" s="7">
        <f t="shared" ca="1" si="39"/>
        <v>32.993449721936678</v>
      </c>
      <c r="S103" s="7">
        <f t="shared" ca="1" si="40"/>
        <v>42.237419610010832</v>
      </c>
      <c r="T103" s="7">
        <f t="shared" ca="1" si="41"/>
        <v>43.373620046947657</v>
      </c>
      <c r="U103" s="7">
        <f t="shared" ca="1" si="42"/>
        <v>47.984651982209819</v>
      </c>
      <c r="V103" s="7">
        <f t="shared" ca="1" si="43"/>
        <v>44.547912406795923</v>
      </c>
      <c r="W103" s="7">
        <f t="shared" ca="1" si="44"/>
        <v>37.470187366447654</v>
      </c>
      <c r="X103" s="7">
        <f t="shared" ca="1" si="45"/>
        <v>52.991379873099</v>
      </c>
      <c r="Y103" s="7">
        <f t="shared" ca="1" si="46"/>
        <v>39.924628312908794</v>
      </c>
      <c r="Z103" s="7">
        <f t="shared" ca="1" si="47"/>
        <v>40.549755341356992</v>
      </c>
      <c r="AA103" s="7">
        <f t="shared" ca="1" si="48"/>
        <v>44.672504749552395</v>
      </c>
      <c r="AB103" s="7">
        <f t="shared" ca="1" si="49"/>
        <v>44.23003430194462</v>
      </c>
      <c r="AC103" s="7"/>
      <c r="AD103" s="7"/>
      <c r="AE103" s="7"/>
      <c r="AF103" s="7"/>
      <c r="AG103" s="7"/>
      <c r="AH103" s="7"/>
      <c r="AI103" s="7"/>
      <c r="AJ103" s="7"/>
    </row>
    <row r="104" spans="1:36" x14ac:dyDescent="0.3">
      <c r="A104" s="2">
        <v>42951</v>
      </c>
      <c r="B104" s="1" t="s">
        <v>2</v>
      </c>
      <c r="C104" s="1">
        <v>35.619999999999997</v>
      </c>
      <c r="D104" s="4">
        <f t="shared" si="26"/>
        <v>-2.5234837448415495E-3</v>
      </c>
      <c r="E104" s="7">
        <f t="shared" ca="1" si="27"/>
        <v>44.276377020189223</v>
      </c>
      <c r="F104" s="7">
        <f t="shared" ca="1" si="27"/>
        <v>46.527098978238662</v>
      </c>
      <c r="G104" s="7">
        <f t="shared" ca="1" si="28"/>
        <v>41.827321476102874</v>
      </c>
      <c r="H104" s="7">
        <f t="shared" ca="1" si="29"/>
        <v>40.287707501638316</v>
      </c>
      <c r="I104" s="7">
        <f t="shared" ca="1" si="30"/>
        <v>31.491244569426097</v>
      </c>
      <c r="J104" s="7">
        <f t="shared" ca="1" si="31"/>
        <v>44.63355363764579</v>
      </c>
      <c r="K104" s="7">
        <f t="shared" ca="1" si="32"/>
        <v>40.335644892426387</v>
      </c>
      <c r="L104" s="7">
        <f t="shared" ca="1" si="33"/>
        <v>47.495507674900608</v>
      </c>
      <c r="M104" s="7">
        <f t="shared" ca="1" si="34"/>
        <v>35.94585178431754</v>
      </c>
      <c r="N104" s="7">
        <f t="shared" ca="1" si="35"/>
        <v>42.804685908574299</v>
      </c>
      <c r="O104" s="7">
        <f t="shared" ca="1" si="36"/>
        <v>39.945769985134611</v>
      </c>
      <c r="P104" s="7">
        <f t="shared" ca="1" si="37"/>
        <v>39.436958346959862</v>
      </c>
      <c r="Q104" s="7">
        <f t="shared" ca="1" si="38"/>
        <v>44.628832271346155</v>
      </c>
      <c r="R104" s="7">
        <f t="shared" ca="1" si="39"/>
        <v>33.194350882712378</v>
      </c>
      <c r="S104" s="7">
        <f t="shared" ca="1" si="40"/>
        <v>42.275980857372375</v>
      </c>
      <c r="T104" s="7">
        <f t="shared" ca="1" si="41"/>
        <v>42.954551254223524</v>
      </c>
      <c r="U104" s="7">
        <f t="shared" ca="1" si="42"/>
        <v>47.801665629681587</v>
      </c>
      <c r="V104" s="7">
        <f t="shared" ca="1" si="43"/>
        <v>45.004263422713699</v>
      </c>
      <c r="W104" s="7">
        <f t="shared" ca="1" si="44"/>
        <v>37.502369033238196</v>
      </c>
      <c r="X104" s="7">
        <f t="shared" ca="1" si="45"/>
        <v>51.892382896204097</v>
      </c>
      <c r="Y104" s="7">
        <f t="shared" ca="1" si="46"/>
        <v>40.375754056557476</v>
      </c>
      <c r="Z104" s="7">
        <f t="shared" ca="1" si="47"/>
        <v>40.291905086214264</v>
      </c>
      <c r="AA104" s="7">
        <f t="shared" ca="1" si="48"/>
        <v>44.259587316858671</v>
      </c>
      <c r="AB104" s="7">
        <f t="shared" ca="1" si="49"/>
        <v>43.974033051052018</v>
      </c>
      <c r="AC104" s="7"/>
      <c r="AD104" s="7"/>
      <c r="AE104" s="7"/>
      <c r="AF104" s="7"/>
      <c r="AG104" s="7"/>
      <c r="AH104" s="7"/>
      <c r="AI104" s="7"/>
      <c r="AJ104" s="7"/>
    </row>
    <row r="105" spans="1:36" x14ac:dyDescent="0.3">
      <c r="A105" s="2">
        <v>42950</v>
      </c>
      <c r="B105" s="1" t="s">
        <v>2</v>
      </c>
      <c r="C105" s="1">
        <v>35.71</v>
      </c>
      <c r="D105" s="4">
        <f t="shared" si="26"/>
        <v>-5.3065338878760769E-3</v>
      </c>
      <c r="E105" s="7">
        <f t="shared" ca="1" si="27"/>
        <v>44.420899319068177</v>
      </c>
      <c r="F105" s="7">
        <f t="shared" ca="1" si="27"/>
        <v>46.596232854877954</v>
      </c>
      <c r="G105" s="7">
        <f t="shared" ca="1" si="28"/>
        <v>41.440415297929476</v>
      </c>
      <c r="H105" s="7">
        <f t="shared" ca="1" si="29"/>
        <v>40.088211425920015</v>
      </c>
      <c r="I105" s="7">
        <f t="shared" ca="1" si="30"/>
        <v>32.01548549829797</v>
      </c>
      <c r="J105" s="7">
        <f t="shared" ca="1" si="31"/>
        <v>45.120704518056684</v>
      </c>
      <c r="K105" s="7">
        <f t="shared" ca="1" si="32"/>
        <v>40.577828290159353</v>
      </c>
      <c r="L105" s="7">
        <f t="shared" ca="1" si="33"/>
        <v>48.629245283508638</v>
      </c>
      <c r="M105" s="7">
        <f t="shared" ca="1" si="34"/>
        <v>35.978138477536987</v>
      </c>
      <c r="N105" s="7">
        <f t="shared" ca="1" si="35"/>
        <v>43.752810965615964</v>
      </c>
      <c r="O105" s="7">
        <f t="shared" ca="1" si="36"/>
        <v>39.638156794930055</v>
      </c>
      <c r="P105" s="7">
        <f t="shared" ca="1" si="37"/>
        <v>40.037751331262498</v>
      </c>
      <c r="Q105" s="7">
        <f t="shared" ca="1" si="38"/>
        <v>44.533674846460549</v>
      </c>
      <c r="R105" s="7">
        <f t="shared" ca="1" si="39"/>
        <v>33.665861548659997</v>
      </c>
      <c r="S105" s="7">
        <f t="shared" ca="1" si="40"/>
        <v>42.797175353792781</v>
      </c>
      <c r="T105" s="7">
        <f t="shared" ca="1" si="41"/>
        <v>43.083042283999845</v>
      </c>
      <c r="U105" s="7">
        <f t="shared" ca="1" si="42"/>
        <v>47.224426194858403</v>
      </c>
      <c r="V105" s="7">
        <f t="shared" ca="1" si="43"/>
        <v>44.854124095198394</v>
      </c>
      <c r="W105" s="7">
        <f t="shared" ca="1" si="44"/>
        <v>37.956239528152139</v>
      </c>
      <c r="X105" s="7">
        <f t="shared" ca="1" si="45"/>
        <v>51.765575552716228</v>
      </c>
      <c r="Y105" s="7">
        <f t="shared" ca="1" si="46"/>
        <v>40.696281344648703</v>
      </c>
      <c r="Z105" s="7">
        <f t="shared" ca="1" si="47"/>
        <v>40.708679055515333</v>
      </c>
      <c r="AA105" s="7">
        <f t="shared" ca="1" si="48"/>
        <v>44.391982133840003</v>
      </c>
      <c r="AB105" s="7">
        <f t="shared" ca="1" si="49"/>
        <v>44.104403739018373</v>
      </c>
      <c r="AC105" s="7"/>
      <c r="AD105" s="7"/>
      <c r="AE105" s="7"/>
      <c r="AF105" s="7"/>
      <c r="AG105" s="7"/>
      <c r="AH105" s="7"/>
      <c r="AI105" s="7"/>
      <c r="AJ105" s="7"/>
    </row>
    <row r="106" spans="1:36" x14ac:dyDescent="0.3">
      <c r="A106" s="2">
        <v>42949</v>
      </c>
      <c r="B106" s="1" t="s">
        <v>2</v>
      </c>
      <c r="C106" s="1">
        <v>35.9</v>
      </c>
      <c r="D106" s="4">
        <f t="shared" si="26"/>
        <v>-2.7851274375822668E-4</v>
      </c>
      <c r="E106" s="7">
        <f t="shared" ca="1" si="27"/>
        <v>44.483997187419121</v>
      </c>
      <c r="F106" s="7">
        <f t="shared" ca="1" si="27"/>
        <v>45.74176185901802</v>
      </c>
      <c r="G106" s="7">
        <f t="shared" ca="1" si="28"/>
        <v>41.328110649425604</v>
      </c>
      <c r="H106" s="7">
        <f t="shared" ca="1" si="29"/>
        <v>39.17995401610024</v>
      </c>
      <c r="I106" s="7">
        <f t="shared" ca="1" si="30"/>
        <v>32.044241922398243</v>
      </c>
      <c r="J106" s="7">
        <f t="shared" ca="1" si="31"/>
        <v>45.464014226346244</v>
      </c>
      <c r="K106" s="7">
        <f t="shared" ca="1" si="32"/>
        <v>40.792454819958543</v>
      </c>
      <c r="L106" s="7">
        <f t="shared" ca="1" si="33"/>
        <v>48.345101112402993</v>
      </c>
      <c r="M106" s="7">
        <f t="shared" ca="1" si="34"/>
        <v>36.041129090570308</v>
      </c>
      <c r="N106" s="7">
        <f t="shared" ca="1" si="35"/>
        <v>44.23391319112541</v>
      </c>
      <c r="O106" s="7">
        <f t="shared" ca="1" si="36"/>
        <v>39.627118600333866</v>
      </c>
      <c r="P106" s="7">
        <f t="shared" ca="1" si="37"/>
        <v>40.027324833519984</v>
      </c>
      <c r="Q106" s="7">
        <f t="shared" ca="1" si="38"/>
        <v>44.190731255783732</v>
      </c>
      <c r="R106" s="7">
        <f t="shared" ca="1" si="39"/>
        <v>34.043042990888594</v>
      </c>
      <c r="S106" s="7">
        <f t="shared" ca="1" si="40"/>
        <v>43.149930588030379</v>
      </c>
      <c r="T106" s="7">
        <f t="shared" ca="1" si="41"/>
        <v>42.627703944660084</v>
      </c>
      <c r="U106" s="7">
        <f t="shared" ca="1" si="42"/>
        <v>48.138124342810876</v>
      </c>
      <c r="V106" s="7">
        <f t="shared" ca="1" si="43"/>
        <v>45.439232014286468</v>
      </c>
      <c r="W106" s="7">
        <f t="shared" ca="1" si="44"/>
        <v>37.765954635206526</v>
      </c>
      <c r="X106" s="7">
        <f t="shared" ca="1" si="45"/>
        <v>51.628047456136215</v>
      </c>
      <c r="Y106" s="7">
        <f t="shared" ca="1" si="46"/>
        <v>40.684617176880103</v>
      </c>
      <c r="Z106" s="7">
        <f t="shared" ca="1" si="47"/>
        <v>40.675743231036755</v>
      </c>
      <c r="AA106" s="7">
        <f t="shared" ca="1" si="48"/>
        <v>44.356066290689647</v>
      </c>
      <c r="AB106" s="7">
        <f t="shared" ca="1" si="49"/>
        <v>43.900792744583306</v>
      </c>
      <c r="AC106" s="7"/>
      <c r="AD106" s="7"/>
      <c r="AE106" s="7"/>
      <c r="AF106" s="7"/>
      <c r="AG106" s="7"/>
      <c r="AH106" s="7"/>
      <c r="AI106" s="7"/>
      <c r="AJ106" s="7"/>
    </row>
    <row r="107" spans="1:36" x14ac:dyDescent="0.3">
      <c r="A107" s="2">
        <v>42948</v>
      </c>
      <c r="B107" s="1" t="s">
        <v>2</v>
      </c>
      <c r="C107" s="1">
        <v>35.909999999999997</v>
      </c>
      <c r="D107" s="4">
        <f t="shared" si="26"/>
        <v>5.0251362026729795E-3</v>
      </c>
      <c r="E107" s="7">
        <f t="shared" ca="1" si="27"/>
        <v>44.818362770607777</v>
      </c>
      <c r="F107" s="7">
        <f t="shared" ca="1" si="27"/>
        <v>45.849841632378777</v>
      </c>
      <c r="G107" s="7">
        <f t="shared" ca="1" si="28"/>
        <v>40.587970664131703</v>
      </c>
      <c r="H107" s="7">
        <f t="shared" ca="1" si="29"/>
        <v>39.410221156953007</v>
      </c>
      <c r="I107" s="7">
        <f t="shared" ca="1" si="30"/>
        <v>31.955081538640879</v>
      </c>
      <c r="J107" s="7">
        <f t="shared" ca="1" si="31"/>
        <v>45.975753722969813</v>
      </c>
      <c r="K107" s="7">
        <f t="shared" ca="1" si="32"/>
        <v>40.558199010499109</v>
      </c>
      <c r="L107" s="7">
        <f t="shared" ca="1" si="33"/>
        <v>47.384325773475631</v>
      </c>
      <c r="M107" s="7">
        <f t="shared" ca="1" si="34"/>
        <v>36.212600415413931</v>
      </c>
      <c r="N107" s="7">
        <f t="shared" ca="1" si="35"/>
        <v>44.167255696865126</v>
      </c>
      <c r="O107" s="7">
        <f t="shared" ca="1" si="36"/>
        <v>40.134481015062065</v>
      </c>
      <c r="P107" s="7">
        <f t="shared" ca="1" si="37"/>
        <v>39.918849698469792</v>
      </c>
      <c r="Q107" s="7">
        <f t="shared" ca="1" si="38"/>
        <v>44.020723313019751</v>
      </c>
      <c r="R107" s="7">
        <f t="shared" ca="1" si="39"/>
        <v>34.078624953774288</v>
      </c>
      <c r="S107" s="7">
        <f t="shared" ca="1" si="40"/>
        <v>43.60675078481836</v>
      </c>
      <c r="T107" s="7">
        <f t="shared" ca="1" si="41"/>
        <v>43.638532493737834</v>
      </c>
      <c r="U107" s="7">
        <f t="shared" ca="1" si="42"/>
        <v>48.534672586882287</v>
      </c>
      <c r="V107" s="7">
        <f t="shared" ca="1" si="43"/>
        <v>45.347962394745572</v>
      </c>
      <c r="W107" s="7">
        <f t="shared" ca="1" si="44"/>
        <v>37.725606393074898</v>
      </c>
      <c r="X107" s="7">
        <f t="shared" ca="1" si="45"/>
        <v>53.383625783670773</v>
      </c>
      <c r="Y107" s="7">
        <f t="shared" ca="1" si="46"/>
        <v>40.564034434802807</v>
      </c>
      <c r="Z107" s="7">
        <f t="shared" ca="1" si="47"/>
        <v>40.815633353259905</v>
      </c>
      <c r="AA107" s="7">
        <f t="shared" ca="1" si="48"/>
        <v>45.583825487192833</v>
      </c>
      <c r="AB107" s="7">
        <f t="shared" ca="1" si="49"/>
        <v>43.668448716130079</v>
      </c>
      <c r="AC107" s="7"/>
      <c r="AD107" s="7"/>
      <c r="AE107" s="7"/>
      <c r="AF107" s="7"/>
      <c r="AG107" s="7"/>
      <c r="AH107" s="7"/>
      <c r="AI107" s="7"/>
      <c r="AJ107" s="7"/>
    </row>
    <row r="108" spans="1:36" x14ac:dyDescent="0.3">
      <c r="A108" s="2">
        <v>42947</v>
      </c>
      <c r="B108" s="1" t="s">
        <v>2</v>
      </c>
      <c r="C108" s="1">
        <v>35.729999999999997</v>
      </c>
      <c r="D108" s="4">
        <f t="shared" si="26"/>
        <v>-5.8602093200945306E-3</v>
      </c>
      <c r="E108" s="7">
        <f t="shared" ca="1" si="27"/>
        <v>43.927675261629687</v>
      </c>
      <c r="F108" s="7">
        <f t="shared" ca="1" si="27"/>
        <v>45.985773567250938</v>
      </c>
      <c r="G108" s="7">
        <f t="shared" ca="1" si="28"/>
        <v>41.174078543758149</v>
      </c>
      <c r="H108" s="7">
        <f t="shared" ca="1" si="29"/>
        <v>39.958829349194673</v>
      </c>
      <c r="I108" s="7">
        <f t="shared" ca="1" si="30"/>
        <v>32.334727537795992</v>
      </c>
      <c r="J108" s="7">
        <f t="shared" ca="1" si="31"/>
        <v>44.934105380336675</v>
      </c>
      <c r="K108" s="7">
        <f t="shared" ca="1" si="32"/>
        <v>40.343545589552178</v>
      </c>
      <c r="L108" s="7">
        <f t="shared" ca="1" si="33"/>
        <v>46.95380379029811</v>
      </c>
      <c r="M108" s="7">
        <f t="shared" ca="1" si="34"/>
        <v>35.908052921775756</v>
      </c>
      <c r="N108" s="7">
        <f t="shared" ca="1" si="35"/>
        <v>43.129849853013276</v>
      </c>
      <c r="O108" s="7">
        <f t="shared" ca="1" si="36"/>
        <v>40.956383950742854</v>
      </c>
      <c r="P108" s="7">
        <f t="shared" ca="1" si="37"/>
        <v>40.736336780060789</v>
      </c>
      <c r="Q108" s="7">
        <f t="shared" ca="1" si="38"/>
        <v>43.823438924105709</v>
      </c>
      <c r="R108" s="7">
        <f t="shared" ca="1" si="39"/>
        <v>34.061026903191397</v>
      </c>
      <c r="S108" s="7">
        <f t="shared" ca="1" si="40"/>
        <v>43.736032583765351</v>
      </c>
      <c r="T108" s="7">
        <f t="shared" ca="1" si="41"/>
        <v>43.057293225735584</v>
      </c>
      <c r="U108" s="7">
        <f t="shared" ca="1" si="42"/>
        <v>48.617898661624004</v>
      </c>
      <c r="V108" s="7">
        <f t="shared" ca="1" si="43"/>
        <v>45.817402999246035</v>
      </c>
      <c r="W108" s="7">
        <f t="shared" ca="1" si="44"/>
        <v>37.791656477218005</v>
      </c>
      <c r="X108" s="7">
        <f t="shared" ca="1" si="45"/>
        <v>53.697370278432267</v>
      </c>
      <c r="Y108" s="7">
        <f t="shared" ca="1" si="46"/>
        <v>39.837578195254061</v>
      </c>
      <c r="Z108" s="7">
        <f t="shared" ca="1" si="47"/>
        <v>40.815633353259905</v>
      </c>
      <c r="AA108" s="7">
        <f t="shared" ca="1" si="48"/>
        <v>45.624248625372431</v>
      </c>
      <c r="AB108" s="7">
        <f t="shared" ca="1" si="49"/>
        <v>43.80471905254921</v>
      </c>
      <c r="AC108" s="7"/>
      <c r="AD108" s="7"/>
      <c r="AE108" s="7"/>
      <c r="AF108" s="7"/>
      <c r="AG108" s="7"/>
      <c r="AH108" s="7"/>
      <c r="AI108" s="7"/>
      <c r="AJ108" s="7"/>
    </row>
    <row r="109" spans="1:36" x14ac:dyDescent="0.3">
      <c r="A109" s="2">
        <v>42944</v>
      </c>
      <c r="B109" s="1" t="s">
        <v>2</v>
      </c>
      <c r="C109" s="1">
        <v>35.94</v>
      </c>
      <c r="D109" s="4">
        <f t="shared" si="26"/>
        <v>-6.3791646085937541E-3</v>
      </c>
      <c r="E109" s="7">
        <f t="shared" ca="1" si="27"/>
        <v>44.432301054411191</v>
      </c>
      <c r="F109" s="7">
        <f t="shared" ca="1" si="27"/>
        <v>45.616833263559528</v>
      </c>
      <c r="G109" s="7">
        <f t="shared" ca="1" si="28"/>
        <v>40.854518531179735</v>
      </c>
      <c r="H109" s="7">
        <f t="shared" ca="1" si="29"/>
        <v>39.611269684322927</v>
      </c>
      <c r="I109" s="7">
        <f t="shared" ca="1" si="30"/>
        <v>31.575245546492468</v>
      </c>
      <c r="J109" s="7">
        <f t="shared" ca="1" si="31"/>
        <v>44.129386084612975</v>
      </c>
      <c r="K109" s="7">
        <f t="shared" ca="1" si="32"/>
        <v>40.452346953062296</v>
      </c>
      <c r="L109" s="7">
        <f t="shared" ca="1" si="33"/>
        <v>46.823158815923335</v>
      </c>
      <c r="M109" s="7">
        <f t="shared" ca="1" si="34"/>
        <v>36.074593749550026</v>
      </c>
      <c r="N109" s="7">
        <f t="shared" ca="1" si="35"/>
        <v>42.713262109187013</v>
      </c>
      <c r="O109" s="7">
        <f t="shared" ca="1" si="36"/>
        <v>40.523521950641744</v>
      </c>
      <c r="P109" s="7">
        <f t="shared" ca="1" si="37"/>
        <v>40.999460505592602</v>
      </c>
      <c r="Q109" s="7">
        <f t="shared" ca="1" si="38"/>
        <v>43.810361204343224</v>
      </c>
      <c r="R109" s="7">
        <f t="shared" ca="1" si="39"/>
        <v>34.213175623723821</v>
      </c>
      <c r="S109" s="7">
        <f t="shared" ca="1" si="40"/>
        <v>43.759782805097835</v>
      </c>
      <c r="T109" s="7">
        <f t="shared" ca="1" si="41"/>
        <v>42.810031296483125</v>
      </c>
      <c r="U109" s="7">
        <f t="shared" ca="1" si="42"/>
        <v>49.797349889394972</v>
      </c>
      <c r="V109" s="7">
        <f t="shared" ca="1" si="43"/>
        <v>45.65856933551531</v>
      </c>
      <c r="W109" s="7">
        <f t="shared" ca="1" si="44"/>
        <v>37.269396008406112</v>
      </c>
      <c r="X109" s="7">
        <f t="shared" ca="1" si="45"/>
        <v>53.745601449341045</v>
      </c>
      <c r="Y109" s="7">
        <f t="shared" ca="1" si="46"/>
        <v>39.752636663920889</v>
      </c>
      <c r="Z109" s="7">
        <f t="shared" ca="1" si="47"/>
        <v>41.010199402083707</v>
      </c>
      <c r="AA109" s="7">
        <f t="shared" ca="1" si="48"/>
        <v>45.611543460063224</v>
      </c>
      <c r="AB109" s="7">
        <f t="shared" ca="1" si="49"/>
        <v>44.172702243514841</v>
      </c>
      <c r="AC109" s="7"/>
      <c r="AD109" s="7"/>
      <c r="AE109" s="7"/>
      <c r="AF109" s="7"/>
      <c r="AG109" s="7"/>
      <c r="AH109" s="7"/>
      <c r="AI109" s="7"/>
      <c r="AJ109" s="7"/>
    </row>
    <row r="110" spans="1:36" x14ac:dyDescent="0.3">
      <c r="A110" s="2">
        <v>42943</v>
      </c>
      <c r="B110" s="1" t="s">
        <v>2</v>
      </c>
      <c r="C110" s="1">
        <v>36.17</v>
      </c>
      <c r="D110" s="4">
        <f t="shared" si="26"/>
        <v>-2.3768363813972012E-2</v>
      </c>
      <c r="E110" s="7">
        <f t="shared" ca="1" si="27"/>
        <v>43.388669793143976</v>
      </c>
      <c r="F110" s="7">
        <f t="shared" ca="1" si="27"/>
        <v>45.375407126510048</v>
      </c>
      <c r="G110" s="7">
        <f t="shared" ca="1" si="28"/>
        <v>40.665910853939103</v>
      </c>
      <c r="H110" s="7">
        <f t="shared" ca="1" si="29"/>
        <v>39.701244175371926</v>
      </c>
      <c r="I110" s="7">
        <f t="shared" ca="1" si="30"/>
        <v>31.534461194197846</v>
      </c>
      <c r="J110" s="7">
        <f t="shared" ca="1" si="31"/>
        <v>43.214179460151442</v>
      </c>
      <c r="K110" s="7">
        <f t="shared" ca="1" si="32"/>
        <v>40.66630977992147</v>
      </c>
      <c r="L110" s="7">
        <f t="shared" ca="1" si="33"/>
        <v>45.892629450053889</v>
      </c>
      <c r="M110" s="7">
        <f t="shared" ca="1" si="34"/>
        <v>35.847957405316308</v>
      </c>
      <c r="N110" s="7">
        <f t="shared" ca="1" si="35"/>
        <v>42.841031364673661</v>
      </c>
      <c r="O110" s="7">
        <f t="shared" ca="1" si="36"/>
        <v>41.326851680940813</v>
      </c>
      <c r="P110" s="7">
        <f t="shared" ca="1" si="37"/>
        <v>41.021736767752664</v>
      </c>
      <c r="Q110" s="7">
        <f t="shared" ca="1" si="38"/>
        <v>43.289716332059726</v>
      </c>
      <c r="R110" s="7">
        <f t="shared" ca="1" si="39"/>
        <v>34.375515721582538</v>
      </c>
      <c r="S110" s="7">
        <f t="shared" ca="1" si="40"/>
        <v>43.688318815759075</v>
      </c>
      <c r="T110" s="7">
        <f t="shared" ca="1" si="41"/>
        <v>43.175455774699358</v>
      </c>
      <c r="U110" s="7">
        <f t="shared" ca="1" si="42"/>
        <v>49.931646949506607</v>
      </c>
      <c r="V110" s="7">
        <f t="shared" ca="1" si="43"/>
        <v>46.221465679242606</v>
      </c>
      <c r="W110" s="7">
        <f t="shared" ca="1" si="44"/>
        <v>37.125626824990896</v>
      </c>
      <c r="X110" s="7">
        <f t="shared" ca="1" si="45"/>
        <v>53.675964754019269</v>
      </c>
      <c r="Y110" s="7">
        <f t="shared" ca="1" si="46"/>
        <v>39.994956911796045</v>
      </c>
      <c r="Z110" s="7">
        <f t="shared" ca="1" si="47"/>
        <v>40.948399824925659</v>
      </c>
      <c r="AA110" s="7">
        <f t="shared" ca="1" si="48"/>
        <v>46.083343042960159</v>
      </c>
      <c r="AB110" s="7">
        <f t="shared" ca="1" si="49"/>
        <v>43.801210398102889</v>
      </c>
      <c r="AC110" s="7"/>
      <c r="AD110" s="7"/>
      <c r="AE110" s="7"/>
      <c r="AF110" s="7"/>
      <c r="AG110" s="7"/>
      <c r="AH110" s="7"/>
      <c r="AI110" s="7"/>
      <c r="AJ110" s="7"/>
    </row>
    <row r="111" spans="1:36" x14ac:dyDescent="0.3">
      <c r="A111" s="2">
        <v>42942</v>
      </c>
      <c r="B111" s="1" t="s">
        <v>2</v>
      </c>
      <c r="C111" s="1">
        <v>37.04</v>
      </c>
      <c r="D111" s="4">
        <f t="shared" si="26"/>
        <v>1.9629856044886131E-2</v>
      </c>
      <c r="E111" s="7">
        <f t="shared" ca="1" si="27"/>
        <v>43.74630041361393</v>
      </c>
      <c r="F111" s="7">
        <f t="shared" ca="1" si="27"/>
        <v>45.497778774639791</v>
      </c>
      <c r="G111" s="7">
        <f t="shared" ca="1" si="28"/>
        <v>40.112248827864356</v>
      </c>
      <c r="H111" s="7">
        <f t="shared" ca="1" si="29"/>
        <v>39.152594226462057</v>
      </c>
      <c r="I111" s="7">
        <f t="shared" ca="1" si="30"/>
        <v>30.88046279665798</v>
      </c>
      <c r="J111" s="7">
        <f t="shared" ca="1" si="31"/>
        <v>43.560008172069963</v>
      </c>
      <c r="K111" s="7">
        <f t="shared" ca="1" si="32"/>
        <v>40.713513853955035</v>
      </c>
      <c r="L111" s="7">
        <f t="shared" ca="1" si="33"/>
        <v>46.035840492309376</v>
      </c>
      <c r="M111" s="7">
        <f t="shared" ca="1" si="34"/>
        <v>35.569734452319828</v>
      </c>
      <c r="N111" s="7">
        <f t="shared" ca="1" si="35"/>
        <v>42.721829830548259</v>
      </c>
      <c r="O111" s="7">
        <f t="shared" ca="1" si="36"/>
        <v>41.902140241272079</v>
      </c>
      <c r="P111" s="7">
        <f t="shared" ca="1" si="37"/>
        <v>40.934270378055956</v>
      </c>
      <c r="Q111" s="7">
        <f t="shared" ca="1" si="38"/>
        <v>43.265639737881713</v>
      </c>
      <c r="R111" s="7">
        <f t="shared" ca="1" si="39"/>
        <v>33.598278817745957</v>
      </c>
      <c r="S111" s="7">
        <f t="shared" ca="1" si="40"/>
        <v>44.207362881666384</v>
      </c>
      <c r="T111" s="7">
        <f t="shared" ca="1" si="41"/>
        <v>43.046226634397961</v>
      </c>
      <c r="U111" s="7">
        <f t="shared" ca="1" si="42"/>
        <v>49.958776342035542</v>
      </c>
      <c r="V111" s="7">
        <f t="shared" ca="1" si="43"/>
        <v>46.46863929250059</v>
      </c>
      <c r="W111" s="7">
        <f t="shared" ca="1" si="44"/>
        <v>37.885912267949479</v>
      </c>
      <c r="X111" s="7">
        <f t="shared" ca="1" si="45"/>
        <v>53.24532664137957</v>
      </c>
      <c r="Y111" s="7">
        <f t="shared" ca="1" si="46"/>
        <v>39.936347654891307</v>
      </c>
      <c r="Z111" s="7">
        <f t="shared" ca="1" si="47"/>
        <v>40.881527097938843</v>
      </c>
      <c r="AA111" s="7">
        <f t="shared" ca="1" si="48"/>
        <v>46.918690650989653</v>
      </c>
      <c r="AB111" s="7">
        <f t="shared" ca="1" si="49"/>
        <v>43.632244304579046</v>
      </c>
      <c r="AC111" s="7"/>
      <c r="AD111" s="7"/>
      <c r="AE111" s="7"/>
      <c r="AF111" s="7"/>
      <c r="AG111" s="7"/>
      <c r="AH111" s="7"/>
      <c r="AI111" s="7"/>
      <c r="AJ111" s="7"/>
    </row>
    <row r="112" spans="1:36" x14ac:dyDescent="0.3">
      <c r="A112" s="2">
        <v>42941</v>
      </c>
      <c r="B112" s="1" t="s">
        <v>2</v>
      </c>
      <c r="C112" s="1">
        <v>36.32</v>
      </c>
      <c r="D112" s="4">
        <f t="shared" si="26"/>
        <v>-1.6506193568836766E-3</v>
      </c>
      <c r="E112" s="7">
        <f t="shared" ca="1" si="27"/>
        <v>43.721969879457298</v>
      </c>
      <c r="F112" s="7">
        <f t="shared" ca="1" si="27"/>
        <v>45.620480443395557</v>
      </c>
      <c r="G112" s="7">
        <f t="shared" ca="1" si="28"/>
        <v>39.4600171396064</v>
      </c>
      <c r="H112" s="7">
        <f t="shared" ca="1" si="29"/>
        <v>38.618328651281189</v>
      </c>
      <c r="I112" s="7">
        <f t="shared" ca="1" si="30"/>
        <v>31.134847309251814</v>
      </c>
      <c r="J112" s="7">
        <f t="shared" ca="1" si="31"/>
        <v>42.88368832120976</v>
      </c>
      <c r="K112" s="7">
        <f t="shared" ca="1" si="32"/>
        <v>40.69087007539332</v>
      </c>
      <c r="L112" s="7">
        <f t="shared" ca="1" si="33"/>
        <v>46.060839591137679</v>
      </c>
      <c r="M112" s="7">
        <f t="shared" ca="1" si="34"/>
        <v>35.432521826836101</v>
      </c>
      <c r="N112" s="7">
        <f t="shared" ca="1" si="35"/>
        <v>42.549243196677175</v>
      </c>
      <c r="O112" s="7">
        <f t="shared" ca="1" si="36"/>
        <v>41.330355114395815</v>
      </c>
      <c r="P112" s="7">
        <f t="shared" ca="1" si="37"/>
        <v>41.200829896372852</v>
      </c>
      <c r="Q112" s="7">
        <f t="shared" ca="1" si="38"/>
        <v>43.060771363863928</v>
      </c>
      <c r="R112" s="7">
        <f t="shared" ca="1" si="39"/>
        <v>33.508203003221169</v>
      </c>
      <c r="S112" s="7">
        <f t="shared" ca="1" si="40"/>
        <v>44.150084619316459</v>
      </c>
      <c r="T112" s="7">
        <f t="shared" ca="1" si="41"/>
        <v>42.937737124538089</v>
      </c>
      <c r="U112" s="7">
        <f t="shared" ca="1" si="42"/>
        <v>50.167867202842046</v>
      </c>
      <c r="V112" s="7">
        <f t="shared" ca="1" si="43"/>
        <v>46.667563262074644</v>
      </c>
      <c r="W112" s="7">
        <f t="shared" ca="1" si="44"/>
        <v>37.830393639186369</v>
      </c>
      <c r="X112" s="7">
        <f t="shared" ca="1" si="45"/>
        <v>54.06522750451677</v>
      </c>
      <c r="Y112" s="7">
        <f t="shared" ca="1" si="46"/>
        <v>39.493646018110127</v>
      </c>
      <c r="Z112" s="7">
        <f t="shared" ca="1" si="47"/>
        <v>40.486362952000945</v>
      </c>
      <c r="AA112" s="7">
        <f t="shared" ca="1" si="48"/>
        <v>46.824449378519944</v>
      </c>
      <c r="AB112" s="7">
        <f t="shared" ca="1" si="49"/>
        <v>44.191313494130888</v>
      </c>
      <c r="AC112" s="7"/>
      <c r="AD112" s="7"/>
      <c r="AE112" s="7"/>
      <c r="AF112" s="7"/>
      <c r="AG112" s="7"/>
      <c r="AH112" s="7"/>
      <c r="AI112" s="7"/>
      <c r="AJ112" s="7"/>
    </row>
    <row r="113" spans="1:36" x14ac:dyDescent="0.3">
      <c r="A113" s="2">
        <v>42940</v>
      </c>
      <c r="B113" s="1" t="s">
        <v>2</v>
      </c>
      <c r="C113" s="1">
        <v>36.380000000000003</v>
      </c>
      <c r="D113" s="4">
        <f t="shared" si="26"/>
        <v>-6.302254042168603E-3</v>
      </c>
      <c r="E113" s="7">
        <f t="shared" ca="1" si="27"/>
        <v>44.827489931913512</v>
      </c>
      <c r="F113" s="7">
        <f t="shared" ca="1" si="27"/>
        <v>45.911763535311437</v>
      </c>
      <c r="G113" s="7">
        <f t="shared" ca="1" si="28"/>
        <v>39.893916165646687</v>
      </c>
      <c r="H113" s="7">
        <f t="shared" ca="1" si="29"/>
        <v>38.968409817525099</v>
      </c>
      <c r="I113" s="7">
        <f t="shared" ca="1" si="30"/>
        <v>31.609163752882267</v>
      </c>
      <c r="J113" s="7">
        <f t="shared" ca="1" si="31"/>
        <v>42.637795612945943</v>
      </c>
      <c r="K113" s="7">
        <f t="shared" ca="1" si="32"/>
        <v>40.610585556993996</v>
      </c>
      <c r="L113" s="7">
        <f t="shared" ca="1" si="33"/>
        <v>45.691297038544022</v>
      </c>
      <c r="M113" s="7">
        <f t="shared" ca="1" si="34"/>
        <v>35.674382044084126</v>
      </c>
      <c r="N113" s="7">
        <f t="shared" ca="1" si="35"/>
        <v>42.390561948740711</v>
      </c>
      <c r="O113" s="7">
        <f t="shared" ca="1" si="36"/>
        <v>41.654605588815279</v>
      </c>
      <c r="P113" s="7">
        <f t="shared" ca="1" si="37"/>
        <v>41.830666638371056</v>
      </c>
      <c r="Q113" s="7">
        <f t="shared" ca="1" si="38"/>
        <v>44.081869218358051</v>
      </c>
      <c r="R113" s="7">
        <f t="shared" ca="1" si="39"/>
        <v>33.409417027386198</v>
      </c>
      <c r="S113" s="7">
        <f t="shared" ca="1" si="40"/>
        <v>44.190392061147847</v>
      </c>
      <c r="T113" s="7">
        <f t="shared" ca="1" si="41"/>
        <v>41.966906777417734</v>
      </c>
      <c r="U113" s="7">
        <f t="shared" ca="1" si="42"/>
        <v>50.407014874889491</v>
      </c>
      <c r="V113" s="7">
        <f t="shared" ca="1" si="43"/>
        <v>47.150664331040211</v>
      </c>
      <c r="W113" s="7">
        <f t="shared" ca="1" si="44"/>
        <v>37.948724554541968</v>
      </c>
      <c r="X113" s="7">
        <f t="shared" ca="1" si="45"/>
        <v>54.049093446771472</v>
      </c>
      <c r="Y113" s="7">
        <f t="shared" ca="1" si="46"/>
        <v>39.803486894688184</v>
      </c>
      <c r="Z113" s="7">
        <f t="shared" ca="1" si="47"/>
        <v>39.20904671238852</v>
      </c>
      <c r="AA113" s="7">
        <f t="shared" ca="1" si="48"/>
        <v>47.489569398101189</v>
      </c>
      <c r="AB113" s="7">
        <f t="shared" ca="1" si="49"/>
        <v>44.256976664255909</v>
      </c>
      <c r="AC113" s="7"/>
      <c r="AD113" s="7"/>
      <c r="AE113" s="7"/>
      <c r="AF113" s="7"/>
      <c r="AG113" s="7"/>
      <c r="AH113" s="7"/>
      <c r="AI113" s="7"/>
      <c r="AJ113" s="7"/>
    </row>
    <row r="114" spans="1:36" x14ac:dyDescent="0.3">
      <c r="A114" s="2">
        <v>42937</v>
      </c>
      <c r="B114" s="1" t="s">
        <v>2</v>
      </c>
      <c r="C114" s="1">
        <v>36.61</v>
      </c>
      <c r="D114" s="4">
        <f t="shared" si="26"/>
        <v>-1.5449555161153117E-2</v>
      </c>
      <c r="E114" s="7">
        <f t="shared" ca="1" si="27"/>
        <v>44.59024137795631</v>
      </c>
      <c r="F114" s="7">
        <f t="shared" ca="1" si="27"/>
        <v>45.898062621096187</v>
      </c>
      <c r="G114" s="7">
        <f t="shared" ca="1" si="28"/>
        <v>39.790025758965314</v>
      </c>
      <c r="H114" s="7">
        <f t="shared" ca="1" si="29"/>
        <v>38.591903442476543</v>
      </c>
      <c r="I114" s="7">
        <f t="shared" ca="1" si="30"/>
        <v>31.485579052495055</v>
      </c>
      <c r="J114" s="7">
        <f t="shared" ca="1" si="31"/>
        <v>42.820320422932866</v>
      </c>
      <c r="K114" s="7">
        <f t="shared" ca="1" si="32"/>
        <v>41.102073082733014</v>
      </c>
      <c r="L114" s="7">
        <f t="shared" ca="1" si="33"/>
        <v>45.771293473394103</v>
      </c>
      <c r="M114" s="7">
        <f t="shared" ca="1" si="34"/>
        <v>35.364088262467163</v>
      </c>
      <c r="N114" s="7">
        <f t="shared" ca="1" si="35"/>
        <v>42.427000827206676</v>
      </c>
      <c r="O114" s="7">
        <f t="shared" ca="1" si="36"/>
        <v>41.272890990063253</v>
      </c>
      <c r="P114" s="7">
        <f t="shared" ca="1" si="37"/>
        <v>41.150493197096729</v>
      </c>
      <c r="Q114" s="7">
        <f t="shared" ca="1" si="38"/>
        <v>43.557997729096407</v>
      </c>
      <c r="R114" s="7">
        <f t="shared" ca="1" si="39"/>
        <v>33.289812909149724</v>
      </c>
      <c r="S114" s="7">
        <f t="shared" ca="1" si="40"/>
        <v>44.455438033161272</v>
      </c>
      <c r="T114" s="7">
        <f t="shared" ca="1" si="41"/>
        <v>42.011827202119271</v>
      </c>
      <c r="U114" s="7">
        <f t="shared" ca="1" si="42"/>
        <v>50.450307472835291</v>
      </c>
      <c r="V114" s="7">
        <f t="shared" ca="1" si="43"/>
        <v>46.581286204327256</v>
      </c>
      <c r="W114" s="7">
        <f t="shared" ca="1" si="44"/>
        <v>38.476988049761438</v>
      </c>
      <c r="X114" s="7">
        <f t="shared" ca="1" si="45"/>
        <v>53.868779540360229</v>
      </c>
      <c r="Y114" s="7">
        <f t="shared" ca="1" si="46"/>
        <v>39.603941251158346</v>
      </c>
      <c r="Z114" s="7">
        <f t="shared" ca="1" si="47"/>
        <v>39.331401184398807</v>
      </c>
      <c r="AA114" s="7">
        <f t="shared" ca="1" si="48"/>
        <v>47.348817858687731</v>
      </c>
      <c r="AB114" s="7">
        <f t="shared" ca="1" si="49"/>
        <v>44.931199073915458</v>
      </c>
      <c r="AC114" s="7"/>
      <c r="AD114" s="7"/>
      <c r="AE114" s="7"/>
      <c r="AF114" s="7"/>
      <c r="AG114" s="7"/>
      <c r="AH114" s="7"/>
      <c r="AI114" s="7"/>
      <c r="AJ114" s="7"/>
    </row>
    <row r="115" spans="1:36" x14ac:dyDescent="0.3">
      <c r="A115" s="2">
        <v>42936</v>
      </c>
      <c r="B115" s="1" t="s">
        <v>2</v>
      </c>
      <c r="C115" s="1">
        <v>37.18</v>
      </c>
      <c r="D115" s="4">
        <f t="shared" si="26"/>
        <v>2.6932415956435027E-3</v>
      </c>
      <c r="E115" s="7">
        <f t="shared" ca="1" si="27"/>
        <v>46.135521319078421</v>
      </c>
      <c r="F115" s="7">
        <f t="shared" ca="1" si="27"/>
        <v>45.599494502330927</v>
      </c>
      <c r="G115" s="7">
        <f t="shared" ca="1" si="28"/>
        <v>39.216131156672546</v>
      </c>
      <c r="H115" s="7">
        <f t="shared" ca="1" si="29"/>
        <v>38.786321092060803</v>
      </c>
      <c r="I115" s="7">
        <f t="shared" ca="1" si="30"/>
        <v>32.009725666394651</v>
      </c>
      <c r="J115" s="7">
        <f t="shared" ca="1" si="31"/>
        <v>42.40672239892627</v>
      </c>
      <c r="K115" s="7">
        <f t="shared" ca="1" si="32"/>
        <v>39.493440773336438</v>
      </c>
      <c r="L115" s="7">
        <f t="shared" ca="1" si="33"/>
        <v>45.810638424803898</v>
      </c>
      <c r="M115" s="7">
        <f t="shared" ca="1" si="34"/>
        <v>35.522057685914753</v>
      </c>
      <c r="N115" s="7">
        <f t="shared" ca="1" si="35"/>
        <v>42.776502452143951</v>
      </c>
      <c r="O115" s="7">
        <f t="shared" ca="1" si="36"/>
        <v>41.543613590475111</v>
      </c>
      <c r="P115" s="7">
        <f t="shared" ca="1" si="37"/>
        <v>41.057890118172182</v>
      </c>
      <c r="Q115" s="7">
        <f t="shared" ca="1" si="38"/>
        <v>43.925415394641433</v>
      </c>
      <c r="R115" s="7">
        <f t="shared" ca="1" si="39"/>
        <v>33.747758117613607</v>
      </c>
      <c r="S115" s="7">
        <f t="shared" ca="1" si="40"/>
        <v>44.155468815663561</v>
      </c>
      <c r="T115" s="7">
        <f t="shared" ca="1" si="41"/>
        <v>42.611996162149545</v>
      </c>
      <c r="U115" s="7">
        <f t="shared" ca="1" si="42"/>
        <v>50.614982066960273</v>
      </c>
      <c r="V115" s="7">
        <f t="shared" ca="1" si="43"/>
        <v>47.103167894062615</v>
      </c>
      <c r="W115" s="7">
        <f t="shared" ca="1" si="44"/>
        <v>38.597341468747238</v>
      </c>
      <c r="X115" s="7">
        <f t="shared" ca="1" si="45"/>
        <v>53.854751212354927</v>
      </c>
      <c r="Y115" s="7">
        <f t="shared" ca="1" si="46"/>
        <v>40.835324298463263</v>
      </c>
      <c r="Z115" s="7">
        <f t="shared" ca="1" si="47"/>
        <v>39.932659985314046</v>
      </c>
      <c r="AA115" s="7">
        <f t="shared" ca="1" si="48"/>
        <v>47.390806168937821</v>
      </c>
      <c r="AB115" s="7">
        <f t="shared" ca="1" si="49"/>
        <v>44.971043471557117</v>
      </c>
      <c r="AC115" s="7"/>
      <c r="AD115" s="7"/>
      <c r="AE115" s="7"/>
      <c r="AF115" s="7"/>
      <c r="AG115" s="7"/>
      <c r="AH115" s="7"/>
      <c r="AI115" s="7"/>
      <c r="AJ115" s="7"/>
    </row>
    <row r="116" spans="1:36" x14ac:dyDescent="0.3">
      <c r="A116" s="2">
        <v>42935</v>
      </c>
      <c r="B116" s="1" t="s">
        <v>2</v>
      </c>
      <c r="C116" s="1">
        <v>37.08</v>
      </c>
      <c r="D116" s="4">
        <f t="shared" si="26"/>
        <v>7.5798955227691714E-3</v>
      </c>
      <c r="E116" s="7">
        <f t="shared" ca="1" si="27"/>
        <v>46.189073868491164</v>
      </c>
      <c r="F116" s="7">
        <f t="shared" ca="1" si="27"/>
        <v>45.624256649766352</v>
      </c>
      <c r="G116" s="7">
        <f t="shared" ca="1" si="28"/>
        <v>39.117294645776418</v>
      </c>
      <c r="H116" s="7">
        <f t="shared" ca="1" si="29"/>
        <v>38.919713201636675</v>
      </c>
      <c r="I116" s="7">
        <f t="shared" ca="1" si="30"/>
        <v>31.673469429455569</v>
      </c>
      <c r="J116" s="7">
        <f t="shared" ca="1" si="31"/>
        <v>43.140244083664456</v>
      </c>
      <c r="K116" s="7">
        <f t="shared" ca="1" si="32"/>
        <v>39.481655204618647</v>
      </c>
      <c r="L116" s="7">
        <f t="shared" ca="1" si="33"/>
        <v>45.741604913012459</v>
      </c>
      <c r="M116" s="7">
        <f t="shared" ca="1" si="34"/>
        <v>35.5725151542186</v>
      </c>
      <c r="N116" s="7">
        <f t="shared" ca="1" si="35"/>
        <v>42.821236049479531</v>
      </c>
      <c r="O116" s="7">
        <f t="shared" ca="1" si="36"/>
        <v>41.673559206960796</v>
      </c>
      <c r="P116" s="7">
        <f t="shared" ca="1" si="37"/>
        <v>41.506014582588818</v>
      </c>
      <c r="Q116" s="7">
        <f t="shared" ca="1" si="38"/>
        <v>44.457020478224202</v>
      </c>
      <c r="R116" s="7">
        <f t="shared" ca="1" si="39"/>
        <v>33.965741288073822</v>
      </c>
      <c r="S116" s="7">
        <f t="shared" ca="1" si="40"/>
        <v>44.465452606101131</v>
      </c>
      <c r="T116" s="7">
        <f t="shared" ca="1" si="41"/>
        <v>42.270123413570694</v>
      </c>
      <c r="U116" s="7">
        <f t="shared" ca="1" si="42"/>
        <v>50.970313454325819</v>
      </c>
      <c r="V116" s="7">
        <f t="shared" ca="1" si="43"/>
        <v>47.089119827288364</v>
      </c>
      <c r="W116" s="7">
        <f t="shared" ca="1" si="44"/>
        <v>38.31486678001226</v>
      </c>
      <c r="X116" s="7">
        <f t="shared" ca="1" si="45"/>
        <v>53.708803377091094</v>
      </c>
      <c r="Y116" s="7">
        <f t="shared" ca="1" si="46"/>
        <v>40.75139967424446</v>
      </c>
      <c r="Z116" s="7">
        <f t="shared" ca="1" si="47"/>
        <v>39.647034356808362</v>
      </c>
      <c r="AA116" s="7">
        <f t="shared" ca="1" si="48"/>
        <v>47.227172575260219</v>
      </c>
      <c r="AB116" s="7">
        <f t="shared" ca="1" si="49"/>
        <v>44.922997484942208</v>
      </c>
      <c r="AC116" s="7"/>
      <c r="AD116" s="7"/>
      <c r="AE116" s="7"/>
      <c r="AF116" s="7"/>
      <c r="AG116" s="7"/>
      <c r="AH116" s="7"/>
      <c r="AI116" s="7"/>
      <c r="AJ116" s="7"/>
    </row>
    <row r="117" spans="1:36" x14ac:dyDescent="0.3">
      <c r="A117" s="2">
        <v>42934</v>
      </c>
      <c r="B117" s="1" t="s">
        <v>2</v>
      </c>
      <c r="C117" s="1">
        <v>36.799999999999997</v>
      </c>
      <c r="D117" s="4">
        <f t="shared" si="26"/>
        <v>-6.7705065672106022E-3</v>
      </c>
      <c r="E117" s="7">
        <f t="shared" ca="1" si="27"/>
        <v>46.228777943449757</v>
      </c>
      <c r="F117" s="7">
        <f t="shared" ca="1" si="27"/>
        <v>45.41978582522303</v>
      </c>
      <c r="G117" s="7">
        <f t="shared" ca="1" si="28"/>
        <v>38.481241074300378</v>
      </c>
      <c r="H117" s="7">
        <f t="shared" ca="1" si="29"/>
        <v>38.780382486117688</v>
      </c>
      <c r="I117" s="7">
        <f t="shared" ca="1" si="30"/>
        <v>31.960988478449167</v>
      </c>
      <c r="J117" s="7">
        <f t="shared" ca="1" si="31"/>
        <v>42.777435197809723</v>
      </c>
      <c r="K117" s="7">
        <f t="shared" ca="1" si="32"/>
        <v>39.795084592324017</v>
      </c>
      <c r="L117" s="7">
        <f t="shared" ca="1" si="33"/>
        <v>45.117427503025418</v>
      </c>
      <c r="M117" s="7">
        <f t="shared" ca="1" si="34"/>
        <v>35.528146566561325</v>
      </c>
      <c r="N117" s="7">
        <f t="shared" ca="1" si="35"/>
        <v>42.373397837950066</v>
      </c>
      <c r="O117" s="7">
        <f t="shared" ca="1" si="36"/>
        <v>41.589853349156279</v>
      </c>
      <c r="P117" s="7">
        <f t="shared" ca="1" si="37"/>
        <v>41.715112892828557</v>
      </c>
      <c r="Q117" s="7">
        <f t="shared" ca="1" si="38"/>
        <v>44.6604851028385</v>
      </c>
      <c r="R117" s="7">
        <f t="shared" ca="1" si="39"/>
        <v>34.074574132282621</v>
      </c>
      <c r="S117" s="7">
        <f t="shared" ca="1" si="40"/>
        <v>44.976256197210851</v>
      </c>
      <c r="T117" s="7">
        <f t="shared" ca="1" si="41"/>
        <v>42.493479415756006</v>
      </c>
      <c r="U117" s="7">
        <f t="shared" ca="1" si="42"/>
        <v>50.577802789661042</v>
      </c>
      <c r="V117" s="7">
        <f t="shared" ca="1" si="43"/>
        <v>47.159088801771716</v>
      </c>
      <c r="W117" s="7">
        <f t="shared" ca="1" si="44"/>
        <v>38.60639294029496</v>
      </c>
      <c r="X117" s="7">
        <f t="shared" ca="1" si="45"/>
        <v>52.723903699664397</v>
      </c>
      <c r="Y117" s="7">
        <f t="shared" ca="1" si="46"/>
        <v>40.495381593799877</v>
      </c>
      <c r="Z117" s="7">
        <f t="shared" ca="1" si="47"/>
        <v>39.79565357440886</v>
      </c>
      <c r="AA117" s="7">
        <f t="shared" ca="1" si="48"/>
        <v>46.651231446293643</v>
      </c>
      <c r="AB117" s="7">
        <f t="shared" ca="1" si="49"/>
        <v>45.160606727837767</v>
      </c>
      <c r="AC117" s="7"/>
      <c r="AD117" s="7"/>
      <c r="AE117" s="7"/>
      <c r="AF117" s="7"/>
      <c r="AG117" s="7"/>
      <c r="AH117" s="7"/>
      <c r="AI117" s="7"/>
      <c r="AJ117" s="7"/>
    </row>
    <row r="118" spans="1:36" x14ac:dyDescent="0.3">
      <c r="A118" s="2">
        <v>42933</v>
      </c>
      <c r="B118" s="1" t="s">
        <v>2</v>
      </c>
      <c r="C118" s="1">
        <v>37.049999999999997</v>
      </c>
      <c r="D118" s="4">
        <f t="shared" si="26"/>
        <v>-8.0938895555858405E-4</v>
      </c>
      <c r="E118" s="7">
        <f t="shared" ca="1" si="27"/>
        <v>45.781926838548223</v>
      </c>
      <c r="F118" s="7">
        <f t="shared" ca="1" si="27"/>
        <v>45.803939638235917</v>
      </c>
      <c r="G118" s="7">
        <f t="shared" ca="1" si="28"/>
        <v>38.645925415559873</v>
      </c>
      <c r="H118" s="7">
        <f t="shared" ca="1" si="29"/>
        <v>38.904642377567527</v>
      </c>
      <c r="I118" s="7">
        <f t="shared" ca="1" si="30"/>
        <v>31.995198795257778</v>
      </c>
      <c r="J118" s="7">
        <f t="shared" ca="1" si="31"/>
        <v>43.385069220505883</v>
      </c>
      <c r="K118" s="7">
        <f t="shared" ca="1" si="32"/>
        <v>39.448949170197849</v>
      </c>
      <c r="L118" s="7">
        <f t="shared" ca="1" si="33"/>
        <v>45.164609126557998</v>
      </c>
      <c r="M118" s="7">
        <f t="shared" ca="1" si="34"/>
        <v>35.205346824900346</v>
      </c>
      <c r="N118" s="7">
        <f t="shared" ca="1" si="35"/>
        <v>42.49902309095318</v>
      </c>
      <c r="O118" s="7">
        <f t="shared" ca="1" si="36"/>
        <v>41.351018378213595</v>
      </c>
      <c r="P118" s="7">
        <f t="shared" ca="1" si="37"/>
        <v>41.913966714881234</v>
      </c>
      <c r="Q118" s="7">
        <f t="shared" ca="1" si="38"/>
        <v>44.057813389333795</v>
      </c>
      <c r="R118" s="7">
        <f t="shared" ca="1" si="39"/>
        <v>33.520516016310545</v>
      </c>
      <c r="S118" s="7">
        <f t="shared" ca="1" si="40"/>
        <v>44.928204641444601</v>
      </c>
      <c r="T118" s="7">
        <f t="shared" ca="1" si="41"/>
        <v>42.752507025727077</v>
      </c>
      <c r="U118" s="7">
        <f t="shared" ca="1" si="42"/>
        <v>51.804800525894152</v>
      </c>
      <c r="V118" s="7">
        <f t="shared" ca="1" si="43"/>
        <v>46.983215801445454</v>
      </c>
      <c r="W118" s="7">
        <f t="shared" ca="1" si="44"/>
        <v>38.596339192133428</v>
      </c>
      <c r="X118" s="7">
        <f t="shared" ca="1" si="45"/>
        <v>51.531806277720065</v>
      </c>
      <c r="Y118" s="7">
        <f t="shared" ca="1" si="46"/>
        <v>40.604592439522094</v>
      </c>
      <c r="Z118" s="7">
        <f t="shared" ca="1" si="47"/>
        <v>39.902977343487628</v>
      </c>
      <c r="AA118" s="7">
        <f t="shared" ca="1" si="48"/>
        <v>46.524805344813174</v>
      </c>
      <c r="AB118" s="7">
        <f t="shared" ca="1" si="49"/>
        <v>44.810106496517236</v>
      </c>
      <c r="AC118" s="7"/>
      <c r="AD118" s="7"/>
      <c r="AE118" s="7"/>
      <c r="AF118" s="7"/>
      <c r="AG118" s="7"/>
      <c r="AH118" s="7"/>
      <c r="AI118" s="7"/>
      <c r="AJ118" s="7"/>
    </row>
    <row r="119" spans="1:36" x14ac:dyDescent="0.3">
      <c r="A119" s="2">
        <v>42930</v>
      </c>
      <c r="B119" s="1" t="s">
        <v>2</v>
      </c>
      <c r="C119" s="1">
        <v>37.08</v>
      </c>
      <c r="D119" s="4">
        <f t="shared" si="26"/>
        <v>1.5765480109208453E-2</v>
      </c>
      <c r="E119" s="7">
        <f t="shared" ca="1" si="27"/>
        <v>46.865285317637451</v>
      </c>
      <c r="F119" s="7">
        <f t="shared" ca="1" si="27"/>
        <v>46.194919981759405</v>
      </c>
      <c r="G119" s="7">
        <f t="shared" ca="1" si="28"/>
        <v>39.067724601511415</v>
      </c>
      <c r="H119" s="7">
        <f t="shared" ca="1" si="29"/>
        <v>38.799209742397963</v>
      </c>
      <c r="I119" s="7">
        <f t="shared" ca="1" si="30"/>
        <v>32.40484657924614</v>
      </c>
      <c r="J119" s="7">
        <f t="shared" ca="1" si="31"/>
        <v>44.171505520575479</v>
      </c>
      <c r="K119" s="7">
        <f t="shared" ca="1" si="32"/>
        <v>39.03201902665208</v>
      </c>
      <c r="L119" s="7">
        <f t="shared" ca="1" si="33"/>
        <v>45.310429701959272</v>
      </c>
      <c r="M119" s="7">
        <f t="shared" ca="1" si="34"/>
        <v>34.632902161080828</v>
      </c>
      <c r="N119" s="7">
        <f t="shared" ca="1" si="35"/>
        <v>42.285963995539973</v>
      </c>
      <c r="O119" s="7">
        <f t="shared" ca="1" si="36"/>
        <v>41.297441002755939</v>
      </c>
      <c r="P119" s="7">
        <f t="shared" ca="1" si="37"/>
        <v>42.135660423125231</v>
      </c>
      <c r="Q119" s="7">
        <f t="shared" ca="1" si="38"/>
        <v>44.044665727922478</v>
      </c>
      <c r="R119" s="7">
        <f t="shared" ca="1" si="39"/>
        <v>33.013556452048221</v>
      </c>
      <c r="S119" s="7">
        <f t="shared" ca="1" si="40"/>
        <v>45.298310475501815</v>
      </c>
      <c r="T119" s="7">
        <f t="shared" ca="1" si="41"/>
        <v>43.431861931889308</v>
      </c>
      <c r="U119" s="7">
        <f t="shared" ca="1" si="42"/>
        <v>52.036209700369554</v>
      </c>
      <c r="V119" s="7">
        <f t="shared" ca="1" si="43"/>
        <v>45.307510725576549</v>
      </c>
      <c r="W119" s="7">
        <f t="shared" ca="1" si="44"/>
        <v>38.538177137895737</v>
      </c>
      <c r="X119" s="7">
        <f t="shared" ca="1" si="45"/>
        <v>50.977360160376008</v>
      </c>
      <c r="Y119" s="7">
        <f t="shared" ca="1" si="46"/>
        <v>40.422617869282227</v>
      </c>
      <c r="Z119" s="7">
        <f t="shared" ca="1" si="47"/>
        <v>39.359702575543508</v>
      </c>
      <c r="AA119" s="7">
        <f t="shared" ca="1" si="48"/>
        <v>47.477573964906412</v>
      </c>
      <c r="AB119" s="7">
        <f t="shared" ca="1" si="49"/>
        <v>44.58365827700451</v>
      </c>
      <c r="AC119" s="7"/>
      <c r="AD119" s="7"/>
      <c r="AE119" s="7"/>
      <c r="AF119" s="7"/>
      <c r="AG119" s="7"/>
      <c r="AH119" s="7"/>
      <c r="AI119" s="7"/>
      <c r="AJ119" s="7"/>
    </row>
    <row r="120" spans="1:36" x14ac:dyDescent="0.3">
      <c r="A120" s="2">
        <v>42929</v>
      </c>
      <c r="B120" s="1" t="s">
        <v>2</v>
      </c>
      <c r="C120" s="1">
        <v>36.5</v>
      </c>
      <c r="D120" s="4">
        <f t="shared" si="26"/>
        <v>1.2960335828444001E-2</v>
      </c>
      <c r="E120" s="7">
        <f t="shared" ca="1" si="27"/>
        <v>47.170466960419347</v>
      </c>
      <c r="F120" s="7">
        <f t="shared" ca="1" si="27"/>
        <v>46.699112323743215</v>
      </c>
      <c r="G120" s="7">
        <f t="shared" ca="1" si="28"/>
        <v>39.402979948051602</v>
      </c>
      <c r="H120" s="7">
        <f t="shared" ca="1" si="29"/>
        <v>38.750816590240312</v>
      </c>
      <c r="I120" s="7">
        <f t="shared" ca="1" si="30"/>
        <v>32.278150938485176</v>
      </c>
      <c r="J120" s="7">
        <f t="shared" ca="1" si="31"/>
        <v>44.844425840377291</v>
      </c>
      <c r="K120" s="7">
        <f t="shared" ca="1" si="32"/>
        <v>38.671237799369337</v>
      </c>
      <c r="L120" s="7">
        <f t="shared" ca="1" si="33"/>
        <v>45.357813157856746</v>
      </c>
      <c r="M120" s="7">
        <f t="shared" ca="1" si="34"/>
        <v>34.777850133295168</v>
      </c>
      <c r="N120" s="7">
        <f t="shared" ca="1" si="35"/>
        <v>42.264127711524722</v>
      </c>
      <c r="O120" s="7">
        <f t="shared" ca="1" si="36"/>
        <v>41.42976603946736</v>
      </c>
      <c r="P120" s="7">
        <f t="shared" ca="1" si="37"/>
        <v>43.134821169508236</v>
      </c>
      <c r="Q120" s="7">
        <f t="shared" ca="1" si="38"/>
        <v>43.875219719736066</v>
      </c>
      <c r="R120" s="7">
        <f t="shared" ca="1" si="39"/>
        <v>33.042832440625268</v>
      </c>
      <c r="S120" s="7">
        <f t="shared" ca="1" si="40"/>
        <v>45.172271770784235</v>
      </c>
      <c r="T120" s="7">
        <f t="shared" ca="1" si="41"/>
        <v>43.301865338258999</v>
      </c>
      <c r="U120" s="7">
        <f t="shared" ca="1" si="42"/>
        <v>52.27436168984493</v>
      </c>
      <c r="V120" s="7">
        <f t="shared" ca="1" si="43"/>
        <v>45.346423560439632</v>
      </c>
      <c r="W120" s="7">
        <f t="shared" ca="1" si="44"/>
        <v>38.394454580641998</v>
      </c>
      <c r="X120" s="7">
        <f t="shared" ca="1" si="45"/>
        <v>51.678620870049912</v>
      </c>
      <c r="Y120" s="7">
        <f t="shared" ca="1" si="46"/>
        <v>41.173051617478926</v>
      </c>
      <c r="Z120" s="7">
        <f t="shared" ca="1" si="47"/>
        <v>39.418186531822187</v>
      </c>
      <c r="AA120" s="7">
        <f t="shared" ca="1" si="48"/>
        <v>48.418759351875927</v>
      </c>
      <c r="AB120" s="7">
        <f t="shared" ca="1" si="49"/>
        <v>44.293640393475805</v>
      </c>
      <c r="AC120" s="7"/>
      <c r="AD120" s="7"/>
      <c r="AE120" s="7"/>
      <c r="AF120" s="7"/>
      <c r="AG120" s="7"/>
      <c r="AH120" s="7"/>
      <c r="AI120" s="7"/>
      <c r="AJ120" s="7"/>
    </row>
    <row r="121" spans="1:36" x14ac:dyDescent="0.3">
      <c r="A121" s="2">
        <v>42928</v>
      </c>
      <c r="B121" s="1" t="s">
        <v>2</v>
      </c>
      <c r="C121" s="1">
        <v>36.03</v>
      </c>
      <c r="D121" s="4">
        <f t="shared" si="26"/>
        <v>2.3589973426508117E-2</v>
      </c>
      <c r="E121" s="7">
        <f t="shared" ca="1" si="27"/>
        <v>47.367887999595204</v>
      </c>
      <c r="F121" s="7">
        <f t="shared" ca="1" si="27"/>
        <v>46.898965871491058</v>
      </c>
      <c r="G121" s="7">
        <f t="shared" ca="1" si="28"/>
        <v>38.927160673221991</v>
      </c>
      <c r="H121" s="7">
        <f t="shared" ca="1" si="29"/>
        <v>38.786194694248444</v>
      </c>
      <c r="I121" s="7">
        <f t="shared" ca="1" si="30"/>
        <v>31.930860657868212</v>
      </c>
      <c r="J121" s="7">
        <f t="shared" ca="1" si="31"/>
        <v>45.136447865951659</v>
      </c>
      <c r="K121" s="7">
        <f t="shared" ca="1" si="32"/>
        <v>38.692237656985071</v>
      </c>
      <c r="L121" s="7">
        <f t="shared" ca="1" si="33"/>
        <v>43.582621829126573</v>
      </c>
      <c r="M121" s="7">
        <f t="shared" ca="1" si="34"/>
        <v>34.725442281979177</v>
      </c>
      <c r="N121" s="7">
        <f t="shared" ca="1" si="35"/>
        <v>43.272990095090535</v>
      </c>
      <c r="O121" s="7">
        <f t="shared" ca="1" si="36"/>
        <v>41.166319918674503</v>
      </c>
      <c r="P121" s="7">
        <f t="shared" ca="1" si="37"/>
        <v>42.683703384284222</v>
      </c>
      <c r="Q121" s="7">
        <f t="shared" ca="1" si="38"/>
        <v>43.388854973717983</v>
      </c>
      <c r="R121" s="7">
        <f t="shared" ca="1" si="39"/>
        <v>33.199619308670947</v>
      </c>
      <c r="S121" s="7">
        <f t="shared" ca="1" si="40"/>
        <v>45.413834721430142</v>
      </c>
      <c r="T121" s="7">
        <f t="shared" ca="1" si="41"/>
        <v>43.866724530848003</v>
      </c>
      <c r="U121" s="7">
        <f t="shared" ca="1" si="42"/>
        <v>52.415338932805675</v>
      </c>
      <c r="V121" s="7">
        <f t="shared" ca="1" si="43"/>
        <v>45.119089676473997</v>
      </c>
      <c r="W121" s="7">
        <f t="shared" ca="1" si="44"/>
        <v>38.565960482580543</v>
      </c>
      <c r="X121" s="7">
        <f t="shared" ca="1" si="45"/>
        <v>51.611869874351051</v>
      </c>
      <c r="Y121" s="7">
        <f t="shared" ca="1" si="46"/>
        <v>41.061471531794702</v>
      </c>
      <c r="Z121" s="7">
        <f t="shared" ca="1" si="47"/>
        <v>39.960435588548549</v>
      </c>
      <c r="AA121" s="7">
        <f t="shared" ca="1" si="48"/>
        <v>48.460344315533426</v>
      </c>
      <c r="AB121" s="7">
        <f t="shared" ca="1" si="49"/>
        <v>44.92640668481117</v>
      </c>
      <c r="AC121" s="7"/>
      <c r="AD121" s="7"/>
      <c r="AE121" s="7"/>
      <c r="AF121" s="7"/>
      <c r="AG121" s="7"/>
      <c r="AH121" s="7"/>
      <c r="AI121" s="7"/>
      <c r="AJ121" s="7"/>
    </row>
    <row r="122" spans="1:36" x14ac:dyDescent="0.3">
      <c r="A122" s="2">
        <v>42927</v>
      </c>
      <c r="B122" s="1" t="s">
        <v>2</v>
      </c>
      <c r="C122" s="1">
        <v>35.19</v>
      </c>
      <c r="D122" s="4">
        <f t="shared" si="26"/>
        <v>4.2716852653029748E-3</v>
      </c>
      <c r="E122" s="7">
        <f t="shared" ca="1" si="27"/>
        <v>47.306704987454154</v>
      </c>
      <c r="F122" s="7">
        <f t="shared" ca="1" si="27"/>
        <v>47.024364175960287</v>
      </c>
      <c r="G122" s="7">
        <f t="shared" ca="1" si="28"/>
        <v>39.048922201758813</v>
      </c>
      <c r="H122" s="7">
        <f t="shared" ca="1" si="29"/>
        <v>39.096587716143063</v>
      </c>
      <c r="I122" s="7">
        <f t="shared" ca="1" si="30"/>
        <v>32.347388676441568</v>
      </c>
      <c r="J122" s="7">
        <f t="shared" ca="1" si="31"/>
        <v>45.177655822007004</v>
      </c>
      <c r="K122" s="7">
        <f t="shared" ca="1" si="32"/>
        <v>38.287581834057519</v>
      </c>
      <c r="L122" s="7">
        <f t="shared" ca="1" si="33"/>
        <v>43.406557788176087</v>
      </c>
      <c r="M122" s="7">
        <f t="shared" ca="1" si="34"/>
        <v>33.486923400265788</v>
      </c>
      <c r="N122" s="7">
        <f t="shared" ca="1" si="35"/>
        <v>42.952194828301408</v>
      </c>
      <c r="O122" s="7">
        <f t="shared" ca="1" si="36"/>
        <v>41.48928348206001</v>
      </c>
      <c r="P122" s="7">
        <f t="shared" ca="1" si="37"/>
        <v>43.070637805898137</v>
      </c>
      <c r="Q122" s="7">
        <f t="shared" ca="1" si="38"/>
        <v>43.454575747686057</v>
      </c>
      <c r="R122" s="7">
        <f t="shared" ca="1" si="39"/>
        <v>32.616195036300994</v>
      </c>
      <c r="S122" s="7">
        <f t="shared" ca="1" si="40"/>
        <v>45.452872401706443</v>
      </c>
      <c r="T122" s="7">
        <f t="shared" ca="1" si="41"/>
        <v>43.709683750904631</v>
      </c>
      <c r="U122" s="7">
        <f t="shared" ca="1" si="42"/>
        <v>52.597126235462802</v>
      </c>
      <c r="V122" s="7">
        <f t="shared" ca="1" si="43"/>
        <v>45.354146147828388</v>
      </c>
      <c r="W122" s="7">
        <f t="shared" ca="1" si="44"/>
        <v>38.693282900812903</v>
      </c>
      <c r="X122" s="7">
        <f t="shared" ca="1" si="45"/>
        <v>52.203240483051736</v>
      </c>
      <c r="Y122" s="7">
        <f t="shared" ca="1" si="46"/>
        <v>40.903502290200208</v>
      </c>
      <c r="Z122" s="7">
        <f t="shared" ca="1" si="47"/>
        <v>39.939800197074995</v>
      </c>
      <c r="AA122" s="7">
        <f t="shared" ca="1" si="48"/>
        <v>48.217399504750752</v>
      </c>
      <c r="AB122" s="7">
        <f t="shared" ca="1" si="49"/>
        <v>44.965025372505849</v>
      </c>
      <c r="AC122" s="7"/>
      <c r="AD122" s="7"/>
      <c r="AE122" s="7"/>
      <c r="AF122" s="7"/>
      <c r="AG122" s="7"/>
      <c r="AH122" s="7"/>
      <c r="AI122" s="7"/>
      <c r="AJ122" s="7"/>
    </row>
    <row r="123" spans="1:36" x14ac:dyDescent="0.3">
      <c r="A123" s="2">
        <v>42926</v>
      </c>
      <c r="B123" s="1" t="s">
        <v>2</v>
      </c>
      <c r="C123" s="1">
        <v>35.04</v>
      </c>
      <c r="D123" s="4">
        <f t="shared" si="26"/>
        <v>2.3387813526096875E-2</v>
      </c>
      <c r="E123" s="7">
        <f t="shared" ca="1" si="27"/>
        <v>46.581454265484041</v>
      </c>
      <c r="F123" s="7">
        <f t="shared" ca="1" si="27"/>
        <v>46.556337502653186</v>
      </c>
      <c r="G123" s="7">
        <f t="shared" ca="1" si="28"/>
        <v>38.691085572189429</v>
      </c>
      <c r="H123" s="7">
        <f t="shared" ca="1" si="29"/>
        <v>39.152122641876211</v>
      </c>
      <c r="I123" s="7">
        <f t="shared" ca="1" si="30"/>
        <v>32.703077838764997</v>
      </c>
      <c r="J123" s="7">
        <f t="shared" ca="1" si="31"/>
        <v>45.060005676637196</v>
      </c>
      <c r="K123" s="7">
        <f t="shared" ca="1" si="32"/>
        <v>38.614402889547407</v>
      </c>
      <c r="L123" s="7">
        <f t="shared" ca="1" si="33"/>
        <v>44.756173450497521</v>
      </c>
      <c r="M123" s="7">
        <f t="shared" ca="1" si="34"/>
        <v>33.294911224805546</v>
      </c>
      <c r="N123" s="7">
        <f t="shared" ca="1" si="35"/>
        <v>42.887468796311808</v>
      </c>
      <c r="O123" s="7">
        <f t="shared" ca="1" si="36"/>
        <v>41.686675255985953</v>
      </c>
      <c r="P123" s="7">
        <f t="shared" ca="1" si="37"/>
        <v>43.298223738822301</v>
      </c>
      <c r="Q123" s="7">
        <f t="shared" ca="1" si="38"/>
        <v>43.181575135231327</v>
      </c>
      <c r="R123" s="7">
        <f t="shared" ca="1" si="39"/>
        <v>32.864361737664154</v>
      </c>
      <c r="S123" s="7">
        <f t="shared" ca="1" si="40"/>
        <v>45.574404146096036</v>
      </c>
      <c r="T123" s="7">
        <f t="shared" ca="1" si="41"/>
        <v>43.651882000374471</v>
      </c>
      <c r="U123" s="7">
        <f t="shared" ca="1" si="42"/>
        <v>52.48497884476884</v>
      </c>
      <c r="V123" s="7">
        <f t="shared" ca="1" si="43"/>
        <v>45.202839571855655</v>
      </c>
      <c r="W123" s="7">
        <f t="shared" ca="1" si="44"/>
        <v>38.964920612285063</v>
      </c>
      <c r="X123" s="7">
        <f t="shared" ca="1" si="45"/>
        <v>52.788108733220952</v>
      </c>
      <c r="Y123" s="7">
        <f t="shared" ca="1" si="46"/>
        <v>41.097357751291213</v>
      </c>
      <c r="Z123" s="7">
        <f t="shared" ca="1" si="47"/>
        <v>40.240009158267675</v>
      </c>
      <c r="AA123" s="7">
        <f t="shared" ca="1" si="48"/>
        <v>48.163253070719591</v>
      </c>
      <c r="AB123" s="7">
        <f t="shared" ca="1" si="49"/>
        <v>44.61876005060536</v>
      </c>
      <c r="AC123" s="7"/>
      <c r="AD123" s="7"/>
      <c r="AE123" s="7"/>
      <c r="AF123" s="7"/>
      <c r="AG123" s="7"/>
      <c r="AH123" s="7"/>
      <c r="AI123" s="7"/>
      <c r="AJ123" s="7"/>
    </row>
    <row r="124" spans="1:36" x14ac:dyDescent="0.3">
      <c r="A124" s="2">
        <v>42923</v>
      </c>
      <c r="B124" s="1" t="s">
        <v>2</v>
      </c>
      <c r="C124" s="1">
        <v>34.229999999999997</v>
      </c>
      <c r="D124" s="4">
        <f t="shared" si="26"/>
        <v>5.8599640292793746E-3</v>
      </c>
      <c r="E124" s="7">
        <f t="shared" ca="1" si="27"/>
        <v>46.311843112145276</v>
      </c>
      <c r="F124" s="7">
        <f t="shared" ca="1" si="27"/>
        <v>47.130301876460074</v>
      </c>
      <c r="G124" s="7">
        <f t="shared" ca="1" si="28"/>
        <v>38.430012120285319</v>
      </c>
      <c r="H124" s="7">
        <f t="shared" ca="1" si="29"/>
        <v>38.897437042195172</v>
      </c>
      <c r="I124" s="7">
        <f t="shared" ca="1" si="30"/>
        <v>32.662288218760303</v>
      </c>
      <c r="J124" s="7">
        <f t="shared" ca="1" si="31"/>
        <v>44.624452018954415</v>
      </c>
      <c r="K124" s="7">
        <f t="shared" ca="1" si="32"/>
        <v>38.940997782890072</v>
      </c>
      <c r="L124" s="7">
        <f t="shared" ca="1" si="33"/>
        <v>45.287904285464315</v>
      </c>
      <c r="M124" s="7">
        <f t="shared" ca="1" si="34"/>
        <v>33.027788727873009</v>
      </c>
      <c r="N124" s="7">
        <f t="shared" ca="1" si="35"/>
        <v>42.670736641276939</v>
      </c>
      <c r="O124" s="7">
        <f t="shared" ca="1" si="36"/>
        <v>41.634680650116309</v>
      </c>
      <c r="P124" s="7">
        <f t="shared" ca="1" si="37"/>
        <v>43.433338763255506</v>
      </c>
      <c r="Q124" s="7">
        <f t="shared" ca="1" si="38"/>
        <v>43.096376368111507</v>
      </c>
      <c r="R124" s="7">
        <f t="shared" ca="1" si="39"/>
        <v>32.620728661504607</v>
      </c>
      <c r="S124" s="7">
        <f t="shared" ca="1" si="40"/>
        <v>44.543958259564384</v>
      </c>
      <c r="T124" s="7">
        <f t="shared" ca="1" si="41"/>
        <v>44.221307050060176</v>
      </c>
      <c r="U124" s="7">
        <f t="shared" ca="1" si="42"/>
        <v>53.132033781493377</v>
      </c>
      <c r="V124" s="7">
        <f t="shared" ca="1" si="43"/>
        <v>45.511391377806881</v>
      </c>
      <c r="W124" s="7">
        <f t="shared" ca="1" si="44"/>
        <v>39.033140490800875</v>
      </c>
      <c r="X124" s="7">
        <f t="shared" ca="1" si="45"/>
        <v>51.989748809745905</v>
      </c>
      <c r="Y124" s="7">
        <f t="shared" ca="1" si="46"/>
        <v>40.829164925692361</v>
      </c>
      <c r="Z124" s="7">
        <f t="shared" ca="1" si="47"/>
        <v>40.859646980451153</v>
      </c>
      <c r="AA124" s="7">
        <f t="shared" ca="1" si="48"/>
        <v>47.497662687207736</v>
      </c>
      <c r="AB124" s="7">
        <f t="shared" ca="1" si="49"/>
        <v>44.518352151757306</v>
      </c>
      <c r="AC124" s="7"/>
      <c r="AD124" s="7"/>
      <c r="AE124" s="7"/>
      <c r="AF124" s="7"/>
      <c r="AG124" s="7"/>
      <c r="AH124" s="7"/>
      <c r="AI124" s="7"/>
      <c r="AJ124" s="7"/>
    </row>
    <row r="125" spans="1:36" x14ac:dyDescent="0.3">
      <c r="A125" s="2">
        <v>42922</v>
      </c>
      <c r="B125" s="1" t="s">
        <v>2</v>
      </c>
      <c r="C125" s="1">
        <v>34.03</v>
      </c>
      <c r="D125" s="4">
        <f t="shared" si="26"/>
        <v>-2.0073401279335053E-2</v>
      </c>
      <c r="E125" s="7">
        <f t="shared" ca="1" si="27"/>
        <v>46.709263058401277</v>
      </c>
      <c r="F125" s="7">
        <f t="shared" ca="1" si="27"/>
        <v>46.623212861496619</v>
      </c>
      <c r="G125" s="7">
        <f t="shared" ca="1" si="28"/>
        <v>38.931319522353988</v>
      </c>
      <c r="H125" s="7">
        <f t="shared" ca="1" si="29"/>
        <v>38.774376339715253</v>
      </c>
      <c r="I125" s="7">
        <f t="shared" ca="1" si="30"/>
        <v>31.922276024622427</v>
      </c>
      <c r="J125" s="7">
        <f t="shared" ca="1" si="31"/>
        <v>44.866976214709609</v>
      </c>
      <c r="K125" s="7">
        <f t="shared" ca="1" si="32"/>
        <v>39.353258799950311</v>
      </c>
      <c r="L125" s="7">
        <f t="shared" ca="1" si="33"/>
        <v>45.165172837536225</v>
      </c>
      <c r="M125" s="7">
        <f t="shared" ca="1" si="34"/>
        <v>33.077815672326018</v>
      </c>
      <c r="N125" s="7">
        <f t="shared" ca="1" si="35"/>
        <v>42.872967620619491</v>
      </c>
      <c r="O125" s="7">
        <f t="shared" ca="1" si="36"/>
        <v>41.977854034895259</v>
      </c>
      <c r="P125" s="7">
        <f t="shared" ca="1" si="37"/>
        <v>43.210540217305486</v>
      </c>
      <c r="Q125" s="7">
        <f t="shared" ca="1" si="38"/>
        <v>42.721526494588133</v>
      </c>
      <c r="R125" s="7">
        <f t="shared" ca="1" si="39"/>
        <v>32.547320551999114</v>
      </c>
      <c r="S125" s="7">
        <f t="shared" ca="1" si="40"/>
        <v>44.836136876651565</v>
      </c>
      <c r="T125" s="7">
        <f t="shared" ca="1" si="41"/>
        <v>43.552510228964096</v>
      </c>
      <c r="U125" s="7">
        <f t="shared" ca="1" si="42"/>
        <v>53.944262737483903</v>
      </c>
      <c r="V125" s="7">
        <f t="shared" ca="1" si="43"/>
        <v>45.833786121923573</v>
      </c>
      <c r="W125" s="7">
        <f t="shared" ca="1" si="44"/>
        <v>39.012983950397675</v>
      </c>
      <c r="X125" s="7">
        <f t="shared" ca="1" si="45"/>
        <v>52.932161174877251</v>
      </c>
      <c r="Y125" s="7">
        <f t="shared" ca="1" si="46"/>
        <v>41.274792979453615</v>
      </c>
      <c r="Z125" s="7">
        <f t="shared" ca="1" si="47"/>
        <v>40.859646980451153</v>
      </c>
      <c r="AA125" s="7">
        <f t="shared" ca="1" si="48"/>
        <v>47.428058843879477</v>
      </c>
      <c r="AB125" s="7">
        <f t="shared" ca="1" si="49"/>
        <v>44.785649372722517</v>
      </c>
      <c r="AC125" s="7"/>
      <c r="AD125" s="7"/>
      <c r="AE125" s="7"/>
      <c r="AF125" s="7"/>
      <c r="AG125" s="7"/>
      <c r="AH125" s="7"/>
      <c r="AI125" s="7"/>
      <c r="AJ125" s="7"/>
    </row>
    <row r="126" spans="1:36" x14ac:dyDescent="0.3">
      <c r="A126" s="2">
        <v>42921</v>
      </c>
      <c r="B126" s="1" t="s">
        <v>2</v>
      </c>
      <c r="C126" s="1">
        <v>34.72</v>
      </c>
      <c r="D126" s="4">
        <f t="shared" si="26"/>
        <v>3.4622077284707912E-3</v>
      </c>
      <c r="E126" s="7">
        <f t="shared" ca="1" si="27"/>
        <v>46.475096891490985</v>
      </c>
      <c r="F126" s="7">
        <f t="shared" ca="1" si="27"/>
        <v>46.402445946496933</v>
      </c>
      <c r="G126" s="7">
        <f t="shared" ca="1" si="28"/>
        <v>38.157626824473105</v>
      </c>
      <c r="H126" s="7">
        <f t="shared" ca="1" si="29"/>
        <v>39.699936900254066</v>
      </c>
      <c r="I126" s="7">
        <f t="shared" ca="1" si="30"/>
        <v>32.375717445426723</v>
      </c>
      <c r="J126" s="7">
        <f t="shared" ca="1" si="31"/>
        <v>45.013426285440119</v>
      </c>
      <c r="K126" s="7">
        <f t="shared" ca="1" si="32"/>
        <v>39.690964426552185</v>
      </c>
      <c r="L126" s="7">
        <f t="shared" ca="1" si="33"/>
        <v>45.029988243589699</v>
      </c>
      <c r="M126" s="7">
        <f t="shared" ca="1" si="34"/>
        <v>32.078513591316174</v>
      </c>
      <c r="N126" s="7">
        <f t="shared" ca="1" si="35"/>
        <v>43.364207581898441</v>
      </c>
      <c r="O126" s="7">
        <f t="shared" ca="1" si="36"/>
        <v>41.342986881303624</v>
      </c>
      <c r="P126" s="7">
        <f t="shared" ca="1" si="37"/>
        <v>42.847140141890563</v>
      </c>
      <c r="Q126" s="7">
        <f t="shared" ca="1" si="38"/>
        <v>42.548941086126462</v>
      </c>
      <c r="R126" s="7">
        <f t="shared" ca="1" si="39"/>
        <v>32.460062319956222</v>
      </c>
      <c r="S126" s="7">
        <f t="shared" ca="1" si="40"/>
        <v>45.724958973325279</v>
      </c>
      <c r="T126" s="7">
        <f t="shared" ca="1" si="41"/>
        <v>42.56777974582495</v>
      </c>
      <c r="U126" s="7">
        <f t="shared" ca="1" si="42"/>
        <v>54.768908230730702</v>
      </c>
      <c r="V126" s="7">
        <f t="shared" ca="1" si="43"/>
        <v>46.351682010306888</v>
      </c>
      <c r="W126" s="7">
        <f t="shared" ca="1" si="44"/>
        <v>38.749738444659499</v>
      </c>
      <c r="X126" s="7">
        <f t="shared" ca="1" si="45"/>
        <v>53.184486095732069</v>
      </c>
      <c r="Y126" s="7">
        <f t="shared" ca="1" si="46"/>
        <v>40.915787136458896</v>
      </c>
      <c r="Z126" s="7">
        <f t="shared" ca="1" si="47"/>
        <v>40.792919195507572</v>
      </c>
      <c r="AA126" s="7">
        <f t="shared" ca="1" si="48"/>
        <v>47.389686627986364</v>
      </c>
      <c r="AB126" s="7">
        <f t="shared" ca="1" si="49"/>
        <v>44.940975324304212</v>
      </c>
      <c r="AC126" s="7"/>
      <c r="AD126" s="7"/>
      <c r="AE126" s="7"/>
      <c r="AF126" s="7"/>
      <c r="AG126" s="7"/>
      <c r="AH126" s="7"/>
      <c r="AI126" s="7"/>
      <c r="AJ126" s="7"/>
    </row>
    <row r="127" spans="1:36" x14ac:dyDescent="0.3">
      <c r="A127" s="2">
        <v>42919</v>
      </c>
      <c r="B127" s="1" t="s">
        <v>2</v>
      </c>
      <c r="C127" s="1">
        <v>34.6</v>
      </c>
      <c r="D127" s="4">
        <f t="shared" si="26"/>
        <v>-9.2060489077228497E-3</v>
      </c>
      <c r="E127" s="7">
        <f t="shared" ca="1" si="27"/>
        <v>46.554791255980533</v>
      </c>
      <c r="F127" s="7">
        <f t="shared" ca="1" si="27"/>
        <v>46.107379245703605</v>
      </c>
      <c r="G127" s="7">
        <f t="shared" ca="1" si="28"/>
        <v>37.934669071742462</v>
      </c>
      <c r="H127" s="7">
        <f t="shared" ca="1" si="29"/>
        <v>40.639374495615037</v>
      </c>
      <c r="I127" s="7">
        <f t="shared" ca="1" si="30"/>
        <v>32.741544761194255</v>
      </c>
      <c r="J127" s="7">
        <f t="shared" ca="1" si="31"/>
        <v>44.565414185165963</v>
      </c>
      <c r="K127" s="7">
        <f t="shared" ca="1" si="32"/>
        <v>39.857081744185635</v>
      </c>
      <c r="L127" s="7">
        <f t="shared" ca="1" si="33"/>
        <v>44.530822679629253</v>
      </c>
      <c r="M127" s="7">
        <f t="shared" ca="1" si="34"/>
        <v>31.983437973084651</v>
      </c>
      <c r="N127" s="7">
        <f t="shared" ca="1" si="35"/>
        <v>43.671392051191695</v>
      </c>
      <c r="O127" s="7">
        <f t="shared" ca="1" si="36"/>
        <v>41.138265288719637</v>
      </c>
      <c r="P127" s="7">
        <f t="shared" ca="1" si="37"/>
        <v>42.655115313050302</v>
      </c>
      <c r="Q127" s="7">
        <f t="shared" ca="1" si="38"/>
        <v>43.564602083919766</v>
      </c>
      <c r="R127" s="7">
        <f t="shared" ca="1" si="39"/>
        <v>32.732744295090257</v>
      </c>
      <c r="S127" s="7">
        <f t="shared" ca="1" si="40"/>
        <v>46.661347760810919</v>
      </c>
      <c r="T127" s="7">
        <f t="shared" ca="1" si="41"/>
        <v>43.082954113702932</v>
      </c>
      <c r="U127" s="7">
        <f t="shared" ca="1" si="42"/>
        <v>54.691942367562163</v>
      </c>
      <c r="V127" s="7">
        <f t="shared" ca="1" si="43"/>
        <v>45.930542366828803</v>
      </c>
      <c r="W127" s="7">
        <f t="shared" ca="1" si="44"/>
        <v>38.550965206698855</v>
      </c>
      <c r="X127" s="7">
        <f t="shared" ca="1" si="45"/>
        <v>53.115576422117485</v>
      </c>
      <c r="Y127" s="7">
        <f t="shared" ca="1" si="46"/>
        <v>40.732417908180771</v>
      </c>
      <c r="Z127" s="7">
        <f t="shared" ca="1" si="47"/>
        <v>41.224786156137561</v>
      </c>
      <c r="AA127" s="7">
        <f t="shared" ca="1" si="48"/>
        <v>48.511090255467202</v>
      </c>
      <c r="AB127" s="7">
        <f t="shared" ca="1" si="49"/>
        <v>45.810493267234037</v>
      </c>
      <c r="AC127" s="7"/>
      <c r="AD127" s="7"/>
      <c r="AE127" s="7"/>
      <c r="AF127" s="7"/>
      <c r="AG127" s="7"/>
      <c r="AH127" s="7"/>
      <c r="AI127" s="7"/>
      <c r="AJ127" s="7"/>
    </row>
    <row r="128" spans="1:36" x14ac:dyDescent="0.3">
      <c r="A128" s="2">
        <v>42916</v>
      </c>
      <c r="B128" s="1" t="s">
        <v>2</v>
      </c>
      <c r="C128" s="1">
        <v>34.92</v>
      </c>
      <c r="D128" s="4">
        <f t="shared" si="26"/>
        <v>1.1810593861489468E-2</v>
      </c>
      <c r="E128" s="7">
        <f t="shared" ca="1" si="27"/>
        <v>46.431106900890249</v>
      </c>
      <c r="F128" s="7">
        <f t="shared" ca="1" si="27"/>
        <v>45.559436477856117</v>
      </c>
      <c r="G128" s="7">
        <f t="shared" ca="1" si="28"/>
        <v>38.232279252187624</v>
      </c>
      <c r="H128" s="7">
        <f t="shared" ca="1" si="29"/>
        <v>40.26345692512372</v>
      </c>
      <c r="I128" s="7">
        <f t="shared" ca="1" si="30"/>
        <v>32.732160540855709</v>
      </c>
      <c r="J128" s="7">
        <f t="shared" ca="1" si="31"/>
        <v>44.507672005604974</v>
      </c>
      <c r="K128" s="7">
        <f t="shared" ca="1" si="32"/>
        <v>39.488674287278087</v>
      </c>
      <c r="L128" s="7">
        <f t="shared" ca="1" si="33"/>
        <v>44.83478733955846</v>
      </c>
      <c r="M128" s="7">
        <f t="shared" ca="1" si="34"/>
        <v>32.087834951631812</v>
      </c>
      <c r="N128" s="7">
        <f t="shared" ca="1" si="35"/>
        <v>43.440262121115751</v>
      </c>
      <c r="O128" s="7">
        <f t="shared" ca="1" si="36"/>
        <v>42.178455777056058</v>
      </c>
      <c r="P128" s="7">
        <f t="shared" ca="1" si="37"/>
        <v>44.105574892520188</v>
      </c>
      <c r="Q128" s="7">
        <f t="shared" ca="1" si="38"/>
        <v>43.280308533962554</v>
      </c>
      <c r="R128" s="7">
        <f t="shared" ca="1" si="39"/>
        <v>32.846268263743745</v>
      </c>
      <c r="S128" s="7">
        <f t="shared" ca="1" si="40"/>
        <v>45.604166276567106</v>
      </c>
      <c r="T128" s="7">
        <f t="shared" ca="1" si="41"/>
        <v>42.758769975327901</v>
      </c>
      <c r="U128" s="7">
        <f t="shared" ca="1" si="42"/>
        <v>55.103036342062779</v>
      </c>
      <c r="V128" s="7">
        <f t="shared" ca="1" si="43"/>
        <v>46.819206451848288</v>
      </c>
      <c r="W128" s="7">
        <f t="shared" ca="1" si="44"/>
        <v>38.509778278059223</v>
      </c>
      <c r="X128" s="7">
        <f t="shared" ca="1" si="45"/>
        <v>52.251908512814765</v>
      </c>
      <c r="Y128" s="7">
        <f t="shared" ca="1" si="46"/>
        <v>40.528215282277188</v>
      </c>
      <c r="Z128" s="7">
        <f t="shared" ca="1" si="47"/>
        <v>41.44523955804204</v>
      </c>
      <c r="AA128" s="7">
        <f t="shared" ca="1" si="48"/>
        <v>48.625713466887305</v>
      </c>
      <c r="AB128" s="7">
        <f t="shared" ca="1" si="49"/>
        <v>45.751137873003358</v>
      </c>
      <c r="AC128" s="7"/>
      <c r="AD128" s="7"/>
      <c r="AE128" s="7"/>
      <c r="AF128" s="7"/>
      <c r="AG128" s="7"/>
      <c r="AH128" s="7"/>
      <c r="AI128" s="7"/>
      <c r="AJ128" s="7"/>
    </row>
    <row r="129" spans="1:36" x14ac:dyDescent="0.3">
      <c r="A129" s="2">
        <v>42915</v>
      </c>
      <c r="B129" s="1" t="s">
        <v>2</v>
      </c>
      <c r="C129" s="1">
        <v>34.51</v>
      </c>
      <c r="D129" s="4">
        <f t="shared" si="26"/>
        <v>-2.2917072830383144E-2</v>
      </c>
      <c r="E129" s="7">
        <f t="shared" ca="1" si="27"/>
        <v>47.329455907984077</v>
      </c>
      <c r="F129" s="7">
        <f t="shared" ca="1" si="27"/>
        <v>45.950399730012563</v>
      </c>
      <c r="G129" s="7">
        <f t="shared" ca="1" si="28"/>
        <v>37.937861260146576</v>
      </c>
      <c r="H129" s="7">
        <f t="shared" ca="1" si="29"/>
        <v>40.032588479452137</v>
      </c>
      <c r="I129" s="7">
        <f t="shared" ca="1" si="30"/>
        <v>32.689881852479502</v>
      </c>
      <c r="J129" s="7">
        <f t="shared" ca="1" si="31"/>
        <v>44.250063801415735</v>
      </c>
      <c r="K129" s="7">
        <f t="shared" ca="1" si="32"/>
        <v>39.129890193810482</v>
      </c>
      <c r="L129" s="7">
        <f t="shared" ca="1" si="33"/>
        <v>45.309444797781246</v>
      </c>
      <c r="M129" s="7">
        <f t="shared" ca="1" si="34"/>
        <v>32.024524524236291</v>
      </c>
      <c r="N129" s="7">
        <f t="shared" ca="1" si="35"/>
        <v>43.55741493158262</v>
      </c>
      <c r="O129" s="7">
        <f t="shared" ca="1" si="36"/>
        <v>42.167471804197447</v>
      </c>
      <c r="P129" s="7">
        <f t="shared" ca="1" si="37"/>
        <v>43.388411073129618</v>
      </c>
      <c r="Q129" s="7">
        <f t="shared" ca="1" si="38"/>
        <v>42.752499893304481</v>
      </c>
      <c r="R129" s="7">
        <f t="shared" ca="1" si="39"/>
        <v>33.122194576443199</v>
      </c>
      <c r="S129" s="7">
        <f t="shared" ca="1" si="40"/>
        <v>45.127223288746968</v>
      </c>
      <c r="T129" s="7">
        <f t="shared" ca="1" si="41"/>
        <v>43.586066611479225</v>
      </c>
      <c r="U129" s="7">
        <f t="shared" ca="1" si="42"/>
        <v>54.43762761338904</v>
      </c>
      <c r="V129" s="7">
        <f t="shared" ca="1" si="43"/>
        <v>46.969224299494762</v>
      </c>
      <c r="W129" s="7">
        <f t="shared" ca="1" si="44"/>
        <v>38.407467496236535</v>
      </c>
      <c r="X129" s="7">
        <f t="shared" ca="1" si="45"/>
        <v>52.184417026748086</v>
      </c>
      <c r="Y129" s="7">
        <f t="shared" ca="1" si="46"/>
        <v>40.720519981125484</v>
      </c>
      <c r="Z129" s="7">
        <f t="shared" ca="1" si="47"/>
        <v>41.508016352283249</v>
      </c>
      <c r="AA129" s="7">
        <f t="shared" ca="1" si="48"/>
        <v>48.699815438034648</v>
      </c>
      <c r="AB129" s="7">
        <f t="shared" ca="1" si="49"/>
        <v>45.42389452095437</v>
      </c>
      <c r="AC129" s="7"/>
      <c r="AD129" s="7"/>
      <c r="AE129" s="7"/>
      <c r="AF129" s="7"/>
      <c r="AG129" s="7"/>
      <c r="AH129" s="7"/>
      <c r="AI129" s="7"/>
      <c r="AJ129" s="7"/>
    </row>
    <row r="130" spans="1:36" x14ac:dyDescent="0.3">
      <c r="A130" s="2">
        <v>42914</v>
      </c>
      <c r="B130" s="1" t="s">
        <v>2</v>
      </c>
      <c r="C130" s="1">
        <v>35.31</v>
      </c>
      <c r="D130" s="4">
        <f t="shared" ref="D130:D193" si="50">LN(C130/C131)</f>
        <v>1.1392888823350596E-2</v>
      </c>
      <c r="E130" s="7">
        <f t="shared" ca="1" si="27"/>
        <v>47.538816520965433</v>
      </c>
      <c r="F130" s="7">
        <f t="shared" ca="1" si="27"/>
        <v>45.456005635161517</v>
      </c>
      <c r="G130" s="7">
        <f t="shared" ca="1" si="28"/>
        <v>38.027501782945549</v>
      </c>
      <c r="H130" s="7">
        <f t="shared" ca="1" si="29"/>
        <v>40.175860493097652</v>
      </c>
      <c r="I130" s="7">
        <f t="shared" ca="1" si="30"/>
        <v>32.797804869490001</v>
      </c>
      <c r="J130" s="7">
        <f t="shared" ca="1" si="31"/>
        <v>44.510128825226573</v>
      </c>
      <c r="K130" s="7">
        <f t="shared" ca="1" si="32"/>
        <v>39.049470572155556</v>
      </c>
      <c r="L130" s="7">
        <f t="shared" ca="1" si="33"/>
        <v>45.430593045903656</v>
      </c>
      <c r="M130" s="7">
        <f t="shared" ca="1" si="34"/>
        <v>32.29354774772618</v>
      </c>
      <c r="N130" s="7">
        <f t="shared" ca="1" si="35"/>
        <v>43.427042543280969</v>
      </c>
      <c r="O130" s="7">
        <f t="shared" ca="1" si="36"/>
        <v>42.498289739338247</v>
      </c>
      <c r="P130" s="7">
        <f t="shared" ca="1" si="37"/>
        <v>43.375975300394416</v>
      </c>
      <c r="Q130" s="7">
        <f t="shared" ca="1" si="38"/>
        <v>42.357035738361461</v>
      </c>
      <c r="R130" s="7">
        <f t="shared" ca="1" si="39"/>
        <v>33.465074437482976</v>
      </c>
      <c r="S130" s="7">
        <f t="shared" ca="1" si="40"/>
        <v>45.63281412708686</v>
      </c>
      <c r="T130" s="7">
        <f t="shared" ca="1" si="41"/>
        <v>43.333792613727965</v>
      </c>
      <c r="U130" s="7">
        <f t="shared" ca="1" si="42"/>
        <v>54.393584225352313</v>
      </c>
      <c r="V130" s="7">
        <f t="shared" ca="1" si="43"/>
        <v>47.272607427677052</v>
      </c>
      <c r="W130" s="7">
        <f t="shared" ca="1" si="44"/>
        <v>37.943669749056127</v>
      </c>
      <c r="X130" s="7">
        <f t="shared" ca="1" si="45"/>
        <v>52.323947553557574</v>
      </c>
      <c r="Y130" s="7">
        <f t="shared" ca="1" si="46"/>
        <v>40.343851808191388</v>
      </c>
      <c r="Z130" s="7">
        <f t="shared" ca="1" si="47"/>
        <v>41.650768789473645</v>
      </c>
      <c r="AA130" s="7">
        <f t="shared" ca="1" si="48"/>
        <v>48.555476921620794</v>
      </c>
      <c r="AB130" s="7">
        <f t="shared" ca="1" si="49"/>
        <v>45.631784198395806</v>
      </c>
      <c r="AC130" s="7"/>
      <c r="AD130" s="7"/>
      <c r="AE130" s="7"/>
      <c r="AF130" s="7"/>
      <c r="AG130" s="7"/>
      <c r="AH130" s="7"/>
      <c r="AI130" s="7"/>
      <c r="AJ130" s="7"/>
    </row>
    <row r="131" spans="1:36" x14ac:dyDescent="0.3">
      <c r="A131" s="2">
        <v>42913</v>
      </c>
      <c r="B131" s="1" t="s">
        <v>2</v>
      </c>
      <c r="C131" s="1">
        <v>34.909999999999997</v>
      </c>
      <c r="D131" s="4">
        <f t="shared" si="50"/>
        <v>-5.142868478179261E-3</v>
      </c>
      <c r="E131" s="7">
        <f t="shared" ca="1" si="27"/>
        <v>47.325765356395827</v>
      </c>
      <c r="F131" s="7">
        <f t="shared" ca="1" si="27"/>
        <v>45.280656058527363</v>
      </c>
      <c r="G131" s="7">
        <f t="shared" ca="1" si="28"/>
        <v>38.208776950343065</v>
      </c>
      <c r="H131" s="7">
        <f t="shared" ca="1" si="29"/>
        <v>39.904768317030864</v>
      </c>
      <c r="I131" s="7">
        <f t="shared" ca="1" si="30"/>
        <v>32.797804869490001</v>
      </c>
      <c r="J131" s="7">
        <f t="shared" ca="1" si="31"/>
        <v>43.786386893109068</v>
      </c>
      <c r="K131" s="7">
        <f t="shared" ca="1" si="32"/>
        <v>38.691628917427899</v>
      </c>
      <c r="L131" s="7">
        <f t="shared" ca="1" si="33"/>
        <v>45.105642449151667</v>
      </c>
      <c r="M131" s="7">
        <f t="shared" ca="1" si="34"/>
        <v>32.283910759439784</v>
      </c>
      <c r="N131" s="7">
        <f t="shared" ca="1" si="35"/>
        <v>43.306210482782141</v>
      </c>
      <c r="O131" s="7">
        <f t="shared" ca="1" si="36"/>
        <v>42.537089151760043</v>
      </c>
      <c r="P131" s="7">
        <f t="shared" ca="1" si="37"/>
        <v>43.517558602561877</v>
      </c>
      <c r="Q131" s="7">
        <f t="shared" ca="1" si="38"/>
        <v>42.401330677695697</v>
      </c>
      <c r="R131" s="7">
        <f t="shared" ca="1" si="39"/>
        <v>33.27289703272583</v>
      </c>
      <c r="S131" s="7">
        <f t="shared" ca="1" si="40"/>
        <v>45.84445820188396</v>
      </c>
      <c r="T131" s="7">
        <f t="shared" ca="1" si="41"/>
        <v>43.111504706333513</v>
      </c>
      <c r="U131" s="7">
        <f t="shared" ca="1" si="42"/>
        <v>54.7236233090658</v>
      </c>
      <c r="V131" s="7">
        <f t="shared" ca="1" si="43"/>
        <v>46.619325290334857</v>
      </c>
      <c r="W131" s="7">
        <f t="shared" ca="1" si="44"/>
        <v>38.11732498818224</v>
      </c>
      <c r="X131" s="7">
        <f t="shared" ca="1" si="45"/>
        <v>52.415556449186788</v>
      </c>
      <c r="Y131" s="7">
        <f t="shared" ca="1" si="46"/>
        <v>39.507154004139558</v>
      </c>
      <c r="Z131" s="7">
        <f t="shared" ca="1" si="47"/>
        <v>41.236224731328015</v>
      </c>
      <c r="AA131" s="7">
        <f t="shared" ca="1" si="48"/>
        <v>48.374396293783107</v>
      </c>
      <c r="AB131" s="7">
        <f t="shared" ca="1" si="49"/>
        <v>46.216473916199853</v>
      </c>
      <c r="AC131" s="7"/>
      <c r="AD131" s="7"/>
      <c r="AE131" s="7"/>
      <c r="AF131" s="7"/>
      <c r="AG131" s="7"/>
      <c r="AH131" s="7"/>
      <c r="AI131" s="7"/>
      <c r="AJ131" s="7"/>
    </row>
    <row r="132" spans="1:36" x14ac:dyDescent="0.3">
      <c r="A132" s="2">
        <v>42912</v>
      </c>
      <c r="B132" s="1" t="s">
        <v>2</v>
      </c>
      <c r="C132" s="1">
        <v>35.090000000000003</v>
      </c>
      <c r="D132" s="4">
        <f t="shared" si="50"/>
        <v>-1.358639636524003E-2</v>
      </c>
      <c r="E132" s="7">
        <f t="shared" ref="E132:F195" ca="1" si="51">E131*EXP(SMALL($D$3:$D$251,RANDBETWEEN(1,COUNT($D$3:$D$251)-1)))</f>
        <v>48.447998793864187</v>
      </c>
      <c r="F132" s="7">
        <f t="shared" ca="1" si="51"/>
        <v>45.097732339210744</v>
      </c>
      <c r="G132" s="7">
        <f t="shared" ref="G132:G195" ca="1" si="52">G131*EXP(SMALL($D$3:$D$251,RANDBETWEEN(1,COUNT($D$3:$D$251)-1)))</f>
        <v>38.29556576794748</v>
      </c>
      <c r="H132" s="7">
        <f t="shared" ref="H132:H195" ca="1" si="53">H131*EXP(SMALL($D$3:$D$251,RANDBETWEEN(1,COUNT($D$3:$D$251)-1)))</f>
        <v>39.569169739857415</v>
      </c>
      <c r="I132" s="7">
        <f t="shared" ref="I132:I195" ca="1" si="54">I131*EXP(SMALL($D$3:$D$251,RANDBETWEEN(1,COUNT($D$3:$D$251)-1)))</f>
        <v>32.944310847167891</v>
      </c>
      <c r="J132" s="7">
        <f t="shared" ref="J132:J195" ca="1" si="55">J131*EXP(SMALL($D$3:$D$251,RANDBETWEEN(1,COUNT($D$3:$D$251)-1)))</f>
        <v>45.147812367936822</v>
      </c>
      <c r="K132" s="7">
        <f t="shared" ref="K132:K195" ca="1" si="56">K131*EXP(SMALL($D$3:$D$251,RANDBETWEEN(1,COUNT($D$3:$D$251)-1)))</f>
        <v>38.982455953788602</v>
      </c>
      <c r="L132" s="7">
        <f t="shared" ref="L132:L195" ca="1" si="57">L131*EXP(SMALL($D$3:$D$251,RANDBETWEEN(1,COUNT($D$3:$D$251)-1)))</f>
        <v>44.84700917822763</v>
      </c>
      <c r="M132" s="7">
        <f t="shared" ref="M132:M195" ca="1" si="58">M131*EXP(SMALL($D$3:$D$251,RANDBETWEEN(1,COUNT($D$3:$D$251)-1)))</f>
        <v>32.243643954626016</v>
      </c>
      <c r="N132" s="7">
        <f t="shared" ref="N132:N195" ca="1" si="59">N131*EXP(SMALL($D$3:$D$251,RANDBETWEEN(1,COUNT($D$3:$D$251)-1)))</f>
        <v>42.98312625059188</v>
      </c>
      <c r="O132" s="7">
        <f t="shared" ref="O132:O195" ca="1" si="60">O131*EXP(SMALL($D$3:$D$251,RANDBETWEEN(1,COUNT($D$3:$D$251)-1)))</f>
        <v>42.467621940298265</v>
      </c>
      <c r="P132" s="7">
        <f t="shared" ref="P132:P195" ca="1" si="61">P131*EXP(SMALL($D$3:$D$251,RANDBETWEEN(1,COUNT($D$3:$D$251)-1)))</f>
        <v>43.773318570840217</v>
      </c>
      <c r="Q132" s="7">
        <f t="shared" ref="Q132:Q195" ca="1" si="62">Q131*EXP(SMALL($D$3:$D$251,RANDBETWEEN(1,COUNT($D$3:$D$251)-1)))</f>
        <v>42.424368618840873</v>
      </c>
      <c r="R132" s="7">
        <f t="shared" ref="R132:R195" ca="1" si="63">R131*EXP(SMALL($D$3:$D$251,RANDBETWEEN(1,COUNT($D$3:$D$251)-1)))</f>
        <v>33.376972406616119</v>
      </c>
      <c r="S132" s="7">
        <f t="shared" ref="S132:S195" ca="1" si="64">S131*EXP(SMALL($D$3:$D$251,RANDBETWEEN(1,COUNT($D$3:$D$251)-1)))</f>
        <v>46.3624746787414</v>
      </c>
      <c r="T132" s="7">
        <f t="shared" ref="T132:T195" ca="1" si="65">T131*EXP(SMALL($D$3:$D$251,RANDBETWEEN(1,COUNT($D$3:$D$251)-1)))</f>
        <v>43.30220732225655</v>
      </c>
      <c r="U132" s="7">
        <f t="shared" ref="U132:U195" ca="1" si="66">U131*EXP(SMALL($D$3:$D$251,RANDBETWEEN(1,COUNT($D$3:$D$251)-1)))</f>
        <v>54.894392062654376</v>
      </c>
      <c r="V132" s="7">
        <f t="shared" ref="V132:V195" ca="1" si="67">V131*EXP(SMALL($D$3:$D$251,RANDBETWEEN(1,COUNT($D$3:$D$251)-1)))</f>
        <v>46.595251277791441</v>
      </c>
      <c r="W132" s="7">
        <f t="shared" ref="W132:W195" ca="1" si="68">W131*EXP(SMALL($D$3:$D$251,RANDBETWEEN(1,COUNT($D$3:$D$251)-1)))</f>
        <v>38.061467243475057</v>
      </c>
      <c r="X132" s="7">
        <f t="shared" ref="X132:X195" ca="1" si="69">X131*EXP(SMALL($D$3:$D$251,RANDBETWEEN(1,COUNT($D$3:$D$251)-1)))</f>
        <v>52.233849186829602</v>
      </c>
      <c r="Y132" s="7">
        <f t="shared" ref="Y132:Y195" ca="1" si="70">Y131*EXP(SMALL($D$3:$D$251,RANDBETWEEN(1,COUNT($D$3:$D$251)-1)))</f>
        <v>40.364839844120873</v>
      </c>
      <c r="Z132" s="7">
        <f t="shared" ref="Z132:Z195" ca="1" si="71">Z131*EXP(SMALL($D$3:$D$251,RANDBETWEEN(1,COUNT($D$3:$D$251)-1)))</f>
        <v>41.89148528870254</v>
      </c>
      <c r="AA132" s="7">
        <f t="shared" ref="AA132:AA195" ca="1" si="72">AA131*EXP(SMALL($D$3:$D$251,RANDBETWEEN(1,COUNT($D$3:$D$251)-1)))</f>
        <v>48.916367409973155</v>
      </c>
      <c r="AB132" s="7">
        <f t="shared" ref="AB132:AB195" ca="1" si="73">AB131*EXP(SMALL($D$3:$D$251,RANDBETWEEN(1,COUNT($D$3:$D$251)-1)))</f>
        <v>46.859828240601487</v>
      </c>
      <c r="AC132" s="7"/>
      <c r="AD132" s="7"/>
      <c r="AE132" s="7"/>
      <c r="AF132" s="7"/>
      <c r="AG132" s="7"/>
      <c r="AH132" s="7"/>
      <c r="AI132" s="7"/>
      <c r="AJ132" s="7"/>
    </row>
    <row r="133" spans="1:36" x14ac:dyDescent="0.3">
      <c r="A133" s="2">
        <v>42909</v>
      </c>
      <c r="B133" s="1" t="s">
        <v>2</v>
      </c>
      <c r="C133" s="1">
        <v>35.57</v>
      </c>
      <c r="D133" s="4">
        <f t="shared" si="50"/>
        <v>1.273181719344795E-2</v>
      </c>
      <c r="E133" s="7">
        <f t="shared" ca="1" si="51"/>
        <v>48.738581120326835</v>
      </c>
      <c r="F133" s="7">
        <f t="shared" ca="1" si="51"/>
        <v>45.14486872001995</v>
      </c>
      <c r="G133" s="7">
        <f t="shared" ca="1" si="52"/>
        <v>38.189011606100109</v>
      </c>
      <c r="H133" s="7">
        <f t="shared" ca="1" si="53"/>
        <v>40.303759480109683</v>
      </c>
      <c r="I133" s="7">
        <f t="shared" ca="1" si="54"/>
        <v>33.02002313868681</v>
      </c>
      <c r="J133" s="7">
        <f t="shared" ca="1" si="55"/>
        <v>46.683034496879181</v>
      </c>
      <c r="K133" s="7">
        <f t="shared" ca="1" si="56"/>
        <v>39.109698391619958</v>
      </c>
      <c r="L133" s="7">
        <f t="shared" ca="1" si="57"/>
        <v>45.622741228878056</v>
      </c>
      <c r="M133" s="7">
        <f t="shared" ca="1" si="58"/>
        <v>32.882835134343274</v>
      </c>
      <c r="N133" s="7">
        <f t="shared" ca="1" si="59"/>
        <v>42.927434197922025</v>
      </c>
      <c r="O133" s="7">
        <f t="shared" ca="1" si="60"/>
        <v>43.202197022508834</v>
      </c>
      <c r="P133" s="7">
        <f t="shared" ca="1" si="61"/>
        <v>43.761919269129059</v>
      </c>
      <c r="Q133" s="7">
        <f t="shared" ca="1" si="62"/>
        <v>42.698395662180424</v>
      </c>
      <c r="R133" s="7">
        <f t="shared" ca="1" si="63"/>
        <v>33.954303821217046</v>
      </c>
      <c r="S133" s="7">
        <f t="shared" ca="1" si="64"/>
        <v>46.258142808859567</v>
      </c>
      <c r="T133" s="7">
        <f t="shared" ca="1" si="65"/>
        <v>43.668450970316236</v>
      </c>
      <c r="U133" s="7">
        <f t="shared" ca="1" si="66"/>
        <v>55.579929272303509</v>
      </c>
      <c r="V133" s="7">
        <f t="shared" ca="1" si="67"/>
        <v>44.771629716926768</v>
      </c>
      <c r="W133" s="7">
        <f t="shared" ca="1" si="68"/>
        <v>37.654501541860782</v>
      </c>
      <c r="X133" s="7">
        <f t="shared" ca="1" si="69"/>
        <v>52.2202466219372</v>
      </c>
      <c r="Y133" s="7">
        <f t="shared" ca="1" si="70"/>
        <v>40.697546580405842</v>
      </c>
      <c r="Z133" s="7">
        <f t="shared" ca="1" si="71"/>
        <v>42.557158205618904</v>
      </c>
      <c r="AA133" s="7">
        <f t="shared" ca="1" si="72"/>
        <v>49.527249300825147</v>
      </c>
      <c r="AB133" s="7">
        <f t="shared" ca="1" si="73"/>
        <v>46.43041400701064</v>
      </c>
      <c r="AC133" s="7"/>
      <c r="AD133" s="7"/>
      <c r="AE133" s="7"/>
      <c r="AF133" s="7"/>
      <c r="AG133" s="7"/>
      <c r="AH133" s="7"/>
      <c r="AI133" s="7"/>
      <c r="AJ133" s="7"/>
    </row>
    <row r="134" spans="1:36" x14ac:dyDescent="0.3">
      <c r="A134" s="2">
        <v>42908</v>
      </c>
      <c r="B134" s="1" t="s">
        <v>2</v>
      </c>
      <c r="C134" s="1">
        <v>35.119999999999997</v>
      </c>
      <c r="D134" s="4">
        <f t="shared" si="50"/>
        <v>4.5662179795811844E-3</v>
      </c>
      <c r="E134" s="7">
        <f t="shared" ca="1" si="51"/>
        <v>48.969569656442133</v>
      </c>
      <c r="F134" s="7">
        <f t="shared" ca="1" si="51"/>
        <v>44.33637488990108</v>
      </c>
      <c r="G134" s="7">
        <f t="shared" ca="1" si="52"/>
        <v>38.396560582220225</v>
      </c>
      <c r="H134" s="7">
        <f t="shared" ca="1" si="53"/>
        <v>40.104183918441173</v>
      </c>
      <c r="I134" s="7">
        <f t="shared" ca="1" si="54"/>
        <v>33.054535835983579</v>
      </c>
      <c r="J134" s="7">
        <f t="shared" ca="1" si="55"/>
        <v>47.237657624776041</v>
      </c>
      <c r="K134" s="7">
        <f t="shared" ca="1" si="56"/>
        <v>39.201577087919766</v>
      </c>
      <c r="L134" s="7">
        <f t="shared" ca="1" si="57"/>
        <v>44.010676543111892</v>
      </c>
      <c r="M134" s="7">
        <f t="shared" ca="1" si="58"/>
        <v>33.083279115655934</v>
      </c>
      <c r="N134" s="7">
        <f t="shared" ca="1" si="59"/>
        <v>42.870666895359314</v>
      </c>
      <c r="O134" s="7">
        <f t="shared" ca="1" si="60"/>
        <v>43.053026089894594</v>
      </c>
      <c r="P134" s="7">
        <f t="shared" ca="1" si="61"/>
        <v>43.799536964775875</v>
      </c>
      <c r="Q134" s="7">
        <f t="shared" ca="1" si="62"/>
        <v>42.735099154153644</v>
      </c>
      <c r="R134" s="7">
        <f t="shared" ca="1" si="63"/>
        <v>33.668748572260689</v>
      </c>
      <c r="S134" s="7">
        <f t="shared" ca="1" si="64"/>
        <v>46.30651733728714</v>
      </c>
      <c r="T134" s="7">
        <f t="shared" ca="1" si="65"/>
        <v>43.668450970316236</v>
      </c>
      <c r="U134" s="7">
        <f t="shared" ca="1" si="66"/>
        <v>54.727843212991701</v>
      </c>
      <c r="V134" s="7">
        <f t="shared" ca="1" si="67"/>
        <v>44.647056456723867</v>
      </c>
      <c r="W134" s="7">
        <f t="shared" ca="1" si="68"/>
        <v>38.9594226216187</v>
      </c>
      <c r="X134" s="7">
        <f t="shared" ca="1" si="69"/>
        <v>53.458542641677369</v>
      </c>
      <c r="Y134" s="7">
        <f t="shared" ca="1" si="70"/>
        <v>39.413567646038111</v>
      </c>
      <c r="Z134" s="7">
        <f t="shared" ca="1" si="71"/>
        <v>42.422519160412627</v>
      </c>
      <c r="AA134" s="7">
        <f t="shared" ca="1" si="72"/>
        <v>49.077257257206064</v>
      </c>
      <c r="AB134" s="7">
        <f t="shared" ca="1" si="73"/>
        <v>46.365166095252619</v>
      </c>
      <c r="AC134" s="7"/>
      <c r="AD134" s="7"/>
      <c r="AE134" s="7"/>
      <c r="AF134" s="7"/>
      <c r="AG134" s="7"/>
      <c r="AH134" s="7"/>
      <c r="AI134" s="7"/>
      <c r="AJ134" s="7"/>
    </row>
    <row r="135" spans="1:36" x14ac:dyDescent="0.3">
      <c r="A135" s="2">
        <v>42907</v>
      </c>
      <c r="B135" s="1" t="s">
        <v>2</v>
      </c>
      <c r="C135" s="1">
        <v>34.96</v>
      </c>
      <c r="D135" s="4">
        <f t="shared" si="50"/>
        <v>8.5849196859418876E-4</v>
      </c>
      <c r="E135" s="7">
        <f t="shared" ca="1" si="51"/>
        <v>49.380940369281866</v>
      </c>
      <c r="F135" s="7">
        <f t="shared" ca="1" si="51"/>
        <v>44.89006049576934</v>
      </c>
      <c r="G135" s="7">
        <f t="shared" ca="1" si="52"/>
        <v>38.668555108186361</v>
      </c>
      <c r="H135" s="7">
        <f t="shared" ca="1" si="53"/>
        <v>39.452083366921805</v>
      </c>
      <c r="I135" s="7">
        <f t="shared" ca="1" si="54"/>
        <v>33.011707984421015</v>
      </c>
      <c r="J135" s="7">
        <f t="shared" ca="1" si="55"/>
        <v>46.929394476820697</v>
      </c>
      <c r="K135" s="7">
        <f t="shared" ca="1" si="56"/>
        <v>39.099489647586644</v>
      </c>
      <c r="L135" s="7">
        <f t="shared" ca="1" si="57"/>
        <v>43.892685453183979</v>
      </c>
      <c r="M135" s="7">
        <f t="shared" ca="1" si="58"/>
        <v>32.826513367295625</v>
      </c>
      <c r="N135" s="7">
        <f t="shared" ca="1" si="59"/>
        <v>42.084514470777151</v>
      </c>
      <c r="O135" s="7">
        <f t="shared" ca="1" si="60"/>
        <v>42.988148112061722</v>
      </c>
      <c r="P135" s="7">
        <f t="shared" ca="1" si="61"/>
        <v>44.132794311246997</v>
      </c>
      <c r="Q135" s="7">
        <f t="shared" ca="1" si="62"/>
        <v>42.700523831213388</v>
      </c>
      <c r="R135" s="7">
        <f t="shared" ca="1" si="63"/>
        <v>33.768566978938011</v>
      </c>
      <c r="S135" s="7">
        <f t="shared" ca="1" si="64"/>
        <v>45.885788048589468</v>
      </c>
      <c r="T135" s="7">
        <f t="shared" ca="1" si="65"/>
        <v>43.656290443730242</v>
      </c>
      <c r="U135" s="7">
        <f t="shared" ca="1" si="66"/>
        <v>52.794052717387565</v>
      </c>
      <c r="V135" s="7">
        <f t="shared" ca="1" si="67"/>
        <v>44.671301396423424</v>
      </c>
      <c r="W135" s="7">
        <f t="shared" ca="1" si="68"/>
        <v>39.144283464425911</v>
      </c>
      <c r="X135" s="7">
        <f t="shared" ca="1" si="69"/>
        <v>53.046870696141895</v>
      </c>
      <c r="Y135" s="7">
        <f t="shared" ca="1" si="70"/>
        <v>38.817482398718631</v>
      </c>
      <c r="Z135" s="7">
        <f t="shared" ca="1" si="71"/>
        <v>42.366419558243336</v>
      </c>
      <c r="AA135" s="7">
        <f t="shared" ca="1" si="72"/>
        <v>48.825507291224376</v>
      </c>
      <c r="AB135" s="7">
        <f t="shared" ca="1" si="73"/>
        <v>46.584906218926811</v>
      </c>
      <c r="AC135" s="7"/>
      <c r="AD135" s="7"/>
      <c r="AE135" s="7"/>
      <c r="AF135" s="7"/>
      <c r="AG135" s="7"/>
      <c r="AH135" s="7"/>
      <c r="AI135" s="7"/>
      <c r="AJ135" s="7"/>
    </row>
    <row r="136" spans="1:36" x14ac:dyDescent="0.3">
      <c r="A136" s="2">
        <v>42906</v>
      </c>
      <c r="B136" s="1" t="s">
        <v>2</v>
      </c>
      <c r="C136" s="1">
        <v>34.93</v>
      </c>
      <c r="D136" s="4">
        <f t="shared" si="50"/>
        <v>8.5922961035914363E-4</v>
      </c>
      <c r="E136" s="7">
        <f t="shared" ca="1" si="51"/>
        <v>49.787726580032064</v>
      </c>
      <c r="F136" s="7">
        <f t="shared" ca="1" si="51"/>
        <v>44.773159296561609</v>
      </c>
      <c r="G136" s="7">
        <f t="shared" ca="1" si="52"/>
        <v>38.252508557683278</v>
      </c>
      <c r="H136" s="7">
        <f t="shared" ca="1" si="53"/>
        <v>40.449638358006474</v>
      </c>
      <c r="I136" s="7">
        <f t="shared" ca="1" si="54"/>
        <v>33.164815622586325</v>
      </c>
      <c r="J136" s="7">
        <f t="shared" ca="1" si="55"/>
        <v>47.301948547819549</v>
      </c>
      <c r="K136" s="7">
        <f t="shared" ca="1" si="56"/>
        <v>39.41238986483976</v>
      </c>
      <c r="L136" s="7">
        <f t="shared" ca="1" si="57"/>
        <v>43.835991206925662</v>
      </c>
      <c r="M136" s="7">
        <f t="shared" ca="1" si="58"/>
        <v>33.02361041543309</v>
      </c>
      <c r="N136" s="7">
        <f t="shared" ca="1" si="59"/>
        <v>42.128501420838063</v>
      </c>
      <c r="O136" s="7">
        <f t="shared" ca="1" si="60"/>
        <v>42.469035357444788</v>
      </c>
      <c r="P136" s="7">
        <f t="shared" ca="1" si="61"/>
        <v>43.790271131517919</v>
      </c>
      <c r="Q136" s="7">
        <f t="shared" ca="1" si="62"/>
        <v>43.059231188666452</v>
      </c>
      <c r="R136" s="7">
        <f t="shared" ca="1" si="63"/>
        <v>33.62668224373239</v>
      </c>
      <c r="S136" s="7">
        <f t="shared" ca="1" si="64"/>
        <v>45.955290908402553</v>
      </c>
      <c r="T136" s="7">
        <f t="shared" ca="1" si="65"/>
        <v>43.755452943318502</v>
      </c>
      <c r="U136" s="7">
        <f t="shared" ca="1" si="66"/>
        <v>52.950572292594764</v>
      </c>
      <c r="V136" s="7">
        <f t="shared" ca="1" si="67"/>
        <v>44.33803295867034</v>
      </c>
      <c r="W136" s="7">
        <f t="shared" ca="1" si="68"/>
        <v>39.455034590102755</v>
      </c>
      <c r="X136" s="7">
        <f t="shared" ca="1" si="69"/>
        <v>53.298277666265797</v>
      </c>
      <c r="Y136" s="7">
        <f t="shared" ca="1" si="70"/>
        <v>37.905732677150461</v>
      </c>
      <c r="Z136" s="7">
        <f t="shared" ca="1" si="71"/>
        <v>42.195268702352358</v>
      </c>
      <c r="AA136" s="7">
        <f t="shared" ca="1" si="72"/>
        <v>48.882182285178203</v>
      </c>
      <c r="AB136" s="7">
        <f t="shared" ca="1" si="73"/>
        <v>45.11518523399166</v>
      </c>
      <c r="AC136" s="7"/>
      <c r="AD136" s="7"/>
      <c r="AE136" s="7"/>
      <c r="AF136" s="7"/>
      <c r="AG136" s="7"/>
      <c r="AH136" s="7"/>
      <c r="AI136" s="7"/>
      <c r="AJ136" s="7"/>
    </row>
    <row r="137" spans="1:36" x14ac:dyDescent="0.3">
      <c r="A137" s="2">
        <v>42905</v>
      </c>
      <c r="B137" s="1" t="s">
        <v>2</v>
      </c>
      <c r="C137" s="1">
        <v>34.9</v>
      </c>
      <c r="D137" s="4">
        <f t="shared" si="50"/>
        <v>2.7303467765234887E-2</v>
      </c>
      <c r="E137" s="7">
        <f t="shared" ca="1" si="51"/>
        <v>49.54625171566682</v>
      </c>
      <c r="F137" s="7">
        <f t="shared" ca="1" si="51"/>
        <v>44.551452226810589</v>
      </c>
      <c r="G137" s="7">
        <f t="shared" ca="1" si="52"/>
        <v>38.3423734955635</v>
      </c>
      <c r="H137" s="7">
        <f t="shared" ca="1" si="53"/>
        <v>40.369672021878614</v>
      </c>
      <c r="I137" s="7">
        <f t="shared" ca="1" si="54"/>
        <v>33.016183344624331</v>
      </c>
      <c r="J137" s="7">
        <f t="shared" ca="1" si="55"/>
        <v>47.479262657139522</v>
      </c>
      <c r="K137" s="7">
        <f t="shared" ca="1" si="56"/>
        <v>39.595183736926103</v>
      </c>
      <c r="L137" s="7">
        <f t="shared" ca="1" si="57"/>
        <v>43.557244234915899</v>
      </c>
      <c r="M137" s="7">
        <f t="shared" ca="1" si="58"/>
        <v>32.979939944108793</v>
      </c>
      <c r="N137" s="7">
        <f t="shared" ca="1" si="59"/>
        <v>41.685949319539489</v>
      </c>
      <c r="O137" s="7">
        <f t="shared" ca="1" si="60"/>
        <v>42.854552223061425</v>
      </c>
      <c r="P137" s="7">
        <f t="shared" ca="1" si="61"/>
        <v>44.151002991383329</v>
      </c>
      <c r="Q137" s="7">
        <f t="shared" ca="1" si="62"/>
        <v>42.785423525592257</v>
      </c>
      <c r="R137" s="7">
        <f t="shared" ca="1" si="63"/>
        <v>34.138959955407529</v>
      </c>
      <c r="S137" s="7">
        <f t="shared" ca="1" si="64"/>
        <v>46.441810927094046</v>
      </c>
      <c r="T137" s="7">
        <f t="shared" ca="1" si="65"/>
        <v>44.422035008853392</v>
      </c>
      <c r="U137" s="7">
        <f t="shared" ca="1" si="66"/>
        <v>54.00025324112638</v>
      </c>
      <c r="V137" s="7">
        <f t="shared" ca="1" si="67"/>
        <v>44.527836181952317</v>
      </c>
      <c r="W137" s="7">
        <f t="shared" ca="1" si="68"/>
        <v>38.731517244765165</v>
      </c>
      <c r="X137" s="7">
        <f t="shared" ca="1" si="69"/>
        <v>53.231800238556083</v>
      </c>
      <c r="Y137" s="7">
        <f t="shared" ca="1" si="70"/>
        <v>37.015398243318906</v>
      </c>
      <c r="Z137" s="7">
        <f t="shared" ca="1" si="71"/>
        <v>42.715468148388652</v>
      </c>
      <c r="AA137" s="7">
        <f t="shared" ca="1" si="72"/>
        <v>49.273370139411043</v>
      </c>
      <c r="AB137" s="7">
        <f t="shared" ca="1" si="73"/>
        <v>45.469128967965254</v>
      </c>
      <c r="AC137" s="7"/>
      <c r="AD137" s="7"/>
      <c r="AE137" s="7"/>
      <c r="AF137" s="7"/>
      <c r="AG137" s="7"/>
      <c r="AH137" s="7"/>
      <c r="AI137" s="7"/>
      <c r="AJ137" s="7"/>
    </row>
    <row r="138" spans="1:36" x14ac:dyDescent="0.3">
      <c r="A138" s="2">
        <v>42902</v>
      </c>
      <c r="B138" s="1" t="s">
        <v>2</v>
      </c>
      <c r="C138" s="1">
        <v>33.96</v>
      </c>
      <c r="D138" s="4">
        <f t="shared" si="50"/>
        <v>-3.820724706665194E-3</v>
      </c>
      <c r="E138" s="7">
        <f t="shared" ca="1" si="51"/>
        <v>49.996012712207289</v>
      </c>
      <c r="F138" s="7">
        <f t="shared" ca="1" si="51"/>
        <v>44.589748604082921</v>
      </c>
      <c r="G138" s="7">
        <f t="shared" ca="1" si="52"/>
        <v>38.475352825605917</v>
      </c>
      <c r="H138" s="7">
        <f t="shared" ca="1" si="53"/>
        <v>40.931636206274071</v>
      </c>
      <c r="I138" s="7">
        <f t="shared" ca="1" si="54"/>
        <v>33.376536968149736</v>
      </c>
      <c r="J138" s="7">
        <f t="shared" ca="1" si="55"/>
        <v>47.206607011496857</v>
      </c>
      <c r="K138" s="7">
        <f t="shared" ca="1" si="56"/>
        <v>39.772053229497246</v>
      </c>
      <c r="L138" s="7">
        <f t="shared" ca="1" si="57"/>
        <v>43.544253705767403</v>
      </c>
      <c r="M138" s="7">
        <f t="shared" ca="1" si="58"/>
        <v>32.905723482912492</v>
      </c>
      <c r="N138" s="7">
        <f t="shared" ca="1" si="59"/>
        <v>41.271055114682888</v>
      </c>
      <c r="O138" s="7">
        <f t="shared" ca="1" si="60"/>
        <v>42.899344020524779</v>
      </c>
      <c r="P138" s="7">
        <f t="shared" ca="1" si="61"/>
        <v>43.96549457545315</v>
      </c>
      <c r="Q138" s="7">
        <f t="shared" ca="1" si="62"/>
        <v>42.565948568778154</v>
      </c>
      <c r="R138" s="7">
        <f t="shared" ca="1" si="63"/>
        <v>34.102486707591922</v>
      </c>
      <c r="S138" s="7">
        <f t="shared" ca="1" si="64"/>
        <v>46.512155990600711</v>
      </c>
      <c r="T138" s="7">
        <f t="shared" ca="1" si="65"/>
        <v>44.197547911602939</v>
      </c>
      <c r="U138" s="7">
        <f t="shared" ca="1" si="66"/>
        <v>54.453884400746055</v>
      </c>
      <c r="V138" s="7">
        <f t="shared" ca="1" si="67"/>
        <v>44.988426044611593</v>
      </c>
      <c r="W138" s="7">
        <f t="shared" ca="1" si="68"/>
        <v>38.636870583021242</v>
      </c>
      <c r="X138" s="7">
        <f t="shared" ca="1" si="69"/>
        <v>52.415712929896131</v>
      </c>
      <c r="Y138" s="7">
        <f t="shared" ca="1" si="70"/>
        <v>37.004358756816281</v>
      </c>
      <c r="Z138" s="7">
        <f t="shared" ca="1" si="71"/>
        <v>42.427239618372539</v>
      </c>
      <c r="AA138" s="7">
        <f t="shared" ca="1" si="72"/>
        <v>49.089612232657778</v>
      </c>
      <c r="AB138" s="7">
        <f t="shared" ca="1" si="73"/>
        <v>45.394873449781308</v>
      </c>
      <c r="AC138" s="7"/>
      <c r="AD138" s="7"/>
      <c r="AE138" s="7"/>
      <c r="AF138" s="7"/>
      <c r="AG138" s="7"/>
      <c r="AH138" s="7"/>
      <c r="AI138" s="7"/>
      <c r="AJ138" s="7"/>
    </row>
    <row r="139" spans="1:36" x14ac:dyDescent="0.3">
      <c r="A139" s="2">
        <v>42901</v>
      </c>
      <c r="B139" s="1" t="s">
        <v>2</v>
      </c>
      <c r="C139" s="1">
        <v>34.090000000000003</v>
      </c>
      <c r="D139" s="4">
        <f t="shared" si="50"/>
        <v>-1.1955237887502291E-2</v>
      </c>
      <c r="E139" s="7">
        <f t="shared" ca="1" si="51"/>
        <v>50.710241465238816</v>
      </c>
      <c r="F139" s="7">
        <f t="shared" ca="1" si="51"/>
        <v>44.776368645673664</v>
      </c>
      <c r="G139" s="7">
        <f t="shared" ca="1" si="52"/>
        <v>38.65791677732885</v>
      </c>
      <c r="H139" s="7">
        <f t="shared" ca="1" si="53"/>
        <v>41.125855120657349</v>
      </c>
      <c r="I139" s="7">
        <f t="shared" ca="1" si="54"/>
        <v>34.18623871564423</v>
      </c>
      <c r="J139" s="7">
        <f t="shared" ca="1" si="55"/>
        <v>46.898546493398214</v>
      </c>
      <c r="K139" s="7">
        <f t="shared" ca="1" si="56"/>
        <v>39.901872987813114</v>
      </c>
      <c r="L139" s="7">
        <f t="shared" ca="1" si="57"/>
        <v>43.73687057559534</v>
      </c>
      <c r="M139" s="7">
        <f t="shared" ca="1" si="58"/>
        <v>33.356218506785694</v>
      </c>
      <c r="N139" s="7">
        <f t="shared" ca="1" si="59"/>
        <v>41.40014818667126</v>
      </c>
      <c r="O139" s="7">
        <f t="shared" ca="1" si="60"/>
        <v>42.44594716112227</v>
      </c>
      <c r="P139" s="7">
        <f t="shared" ca="1" si="61"/>
        <v>44.20060417211333</v>
      </c>
      <c r="Q139" s="7">
        <f t="shared" ca="1" si="62"/>
        <v>42.806863976227291</v>
      </c>
      <c r="R139" s="7">
        <f t="shared" ca="1" si="63"/>
        <v>33.787270192674839</v>
      </c>
      <c r="S139" s="7">
        <f t="shared" ca="1" si="64"/>
        <v>46.65764287202267</v>
      </c>
      <c r="T139" s="7">
        <f t="shared" ca="1" si="65"/>
        <v>45.700456912949619</v>
      </c>
      <c r="U139" s="7">
        <f t="shared" ca="1" si="66"/>
        <v>54.600739536670396</v>
      </c>
      <c r="V139" s="7">
        <f t="shared" ca="1" si="67"/>
        <v>44.975000671276888</v>
      </c>
      <c r="W139" s="7">
        <f t="shared" ca="1" si="68"/>
        <v>38.38553671169467</v>
      </c>
      <c r="X139" s="7">
        <f t="shared" ca="1" si="69"/>
        <v>52.665575968227202</v>
      </c>
      <c r="Y139" s="7">
        <f t="shared" ca="1" si="70"/>
        <v>36.962804170901833</v>
      </c>
      <c r="Z139" s="7">
        <f t="shared" ca="1" si="71"/>
        <v>42.472652772901164</v>
      </c>
      <c r="AA139" s="7">
        <f t="shared" ca="1" si="72"/>
        <v>48.777458215142943</v>
      </c>
      <c r="AB139" s="7">
        <f t="shared" ca="1" si="73"/>
        <v>45.540327457339593</v>
      </c>
      <c r="AC139" s="7"/>
      <c r="AD139" s="7"/>
      <c r="AE139" s="7"/>
      <c r="AF139" s="7"/>
      <c r="AG139" s="7"/>
      <c r="AH139" s="7"/>
      <c r="AI139" s="7"/>
      <c r="AJ139" s="7"/>
    </row>
    <row r="140" spans="1:36" x14ac:dyDescent="0.3">
      <c r="A140" s="2">
        <v>42900</v>
      </c>
      <c r="B140" s="1" t="s">
        <v>2</v>
      </c>
      <c r="C140" s="1">
        <v>34.5</v>
      </c>
      <c r="D140" s="4">
        <f t="shared" si="50"/>
        <v>1.1600929375304458E-3</v>
      </c>
      <c r="E140" s="7">
        <f t="shared" ca="1" si="51"/>
        <v>50.875764508597165</v>
      </c>
      <c r="F140" s="7">
        <f t="shared" ca="1" si="51"/>
        <v>45.145223697771009</v>
      </c>
      <c r="G140" s="7">
        <f t="shared" ca="1" si="52"/>
        <v>38.464114186584354</v>
      </c>
      <c r="H140" s="7">
        <f t="shared" ca="1" si="53"/>
        <v>41.3330382698798</v>
      </c>
      <c r="I140" s="7">
        <f t="shared" ca="1" si="54"/>
        <v>33.630364915389855</v>
      </c>
      <c r="J140" s="7">
        <f t="shared" ca="1" si="55"/>
        <v>47.206169636765758</v>
      </c>
      <c r="K140" s="7">
        <f t="shared" ca="1" si="56"/>
        <v>40.239357112322388</v>
      </c>
      <c r="L140" s="7">
        <f t="shared" ca="1" si="57"/>
        <v>44.11219368056156</v>
      </c>
      <c r="M140" s="7">
        <f t="shared" ca="1" si="58"/>
        <v>32.986458791716309</v>
      </c>
      <c r="N140" s="7">
        <f t="shared" ca="1" si="59"/>
        <v>41.214608233638678</v>
      </c>
      <c r="O140" s="7">
        <f t="shared" ca="1" si="60"/>
        <v>42.469009343768896</v>
      </c>
      <c r="P140" s="7">
        <f t="shared" ca="1" si="61"/>
        <v>43.736285015359286</v>
      </c>
      <c r="Q140" s="7">
        <f t="shared" ca="1" si="62"/>
        <v>42.907428261214505</v>
      </c>
      <c r="R140" s="7">
        <f t="shared" ca="1" si="63"/>
        <v>34.252058581063686</v>
      </c>
      <c r="S140" s="7">
        <f t="shared" ca="1" si="64"/>
        <v>46.795969711251914</v>
      </c>
      <c r="T140" s="7">
        <f t="shared" ca="1" si="65"/>
        <v>45.576607436220755</v>
      </c>
      <c r="U140" s="7">
        <f t="shared" ca="1" si="66"/>
        <v>55.011147981774648</v>
      </c>
      <c r="V140" s="7">
        <f t="shared" ca="1" si="67"/>
        <v>44.853117200623018</v>
      </c>
      <c r="W140" s="7">
        <f t="shared" ca="1" si="68"/>
        <v>38.165436157155135</v>
      </c>
      <c r="X140" s="7">
        <f t="shared" ca="1" si="69"/>
        <v>52.141403132503619</v>
      </c>
      <c r="Y140" s="7">
        <f t="shared" ca="1" si="70"/>
        <v>37.027518739044638</v>
      </c>
      <c r="Z140" s="7">
        <f t="shared" ca="1" si="71"/>
        <v>42.365608842641819</v>
      </c>
      <c r="AA140" s="7">
        <f t="shared" ca="1" si="72"/>
        <v>49.064131492928077</v>
      </c>
      <c r="AB140" s="7">
        <f t="shared" ca="1" si="73"/>
        <v>44.999123565817591</v>
      </c>
      <c r="AC140" s="7"/>
      <c r="AD140" s="7"/>
      <c r="AE140" s="7"/>
      <c r="AF140" s="7"/>
      <c r="AG140" s="7"/>
      <c r="AH140" s="7"/>
      <c r="AI140" s="7"/>
      <c r="AJ140" s="7"/>
    </row>
    <row r="141" spans="1:36" x14ac:dyDescent="0.3">
      <c r="A141" s="2">
        <v>42899</v>
      </c>
      <c r="B141" s="1" t="s">
        <v>2</v>
      </c>
      <c r="C141" s="1">
        <v>34.46</v>
      </c>
      <c r="D141" s="4">
        <f t="shared" si="50"/>
        <v>9.0366450829846411E-3</v>
      </c>
      <c r="E141" s="7">
        <f t="shared" ca="1" si="51"/>
        <v>51.140811471392674</v>
      </c>
      <c r="F141" s="7">
        <f t="shared" ca="1" si="51"/>
        <v>45.862599855160241</v>
      </c>
      <c r="G141" s="7">
        <f t="shared" ca="1" si="52"/>
        <v>39.050086607363014</v>
      </c>
      <c r="H141" s="7">
        <f t="shared" ca="1" si="53"/>
        <v>41.509927164044775</v>
      </c>
      <c r="I141" s="7">
        <f t="shared" ca="1" si="54"/>
        <v>33.986403261439051</v>
      </c>
      <c r="J141" s="7">
        <f t="shared" ca="1" si="55"/>
        <v>46.842645778176802</v>
      </c>
      <c r="K141" s="7">
        <f t="shared" ca="1" si="56"/>
        <v>40.040100457348679</v>
      </c>
      <c r="L141" s="7">
        <f t="shared" ca="1" si="57"/>
        <v>44.742367875998148</v>
      </c>
      <c r="M141" s="7">
        <f t="shared" ca="1" si="58"/>
        <v>33.094129725457819</v>
      </c>
      <c r="N141" s="7">
        <f t="shared" ca="1" si="59"/>
        <v>41.160105974667978</v>
      </c>
      <c r="O141" s="7">
        <f t="shared" ca="1" si="60"/>
        <v>42.012072569396956</v>
      </c>
      <c r="P141" s="7">
        <f t="shared" ca="1" si="61"/>
        <v>43.812858610367201</v>
      </c>
      <c r="Q141" s="7">
        <f t="shared" ca="1" si="62"/>
        <v>42.715133243611213</v>
      </c>
      <c r="R141" s="7">
        <f t="shared" ca="1" si="63"/>
        <v>34.304256171098835</v>
      </c>
      <c r="S141" s="7">
        <f t="shared" ca="1" si="64"/>
        <v>47.447390880527855</v>
      </c>
      <c r="T141" s="7">
        <f t="shared" ca="1" si="65"/>
        <v>45.699521695757483</v>
      </c>
      <c r="U141" s="7">
        <f t="shared" ca="1" si="66"/>
        <v>54.603334335100122</v>
      </c>
      <c r="V141" s="7">
        <f t="shared" ca="1" si="67"/>
        <v>46.247709920306249</v>
      </c>
      <c r="W141" s="7">
        <f t="shared" ca="1" si="68"/>
        <v>38.372857005835328</v>
      </c>
      <c r="X141" s="7">
        <f t="shared" ca="1" si="69"/>
        <v>53.386040206425278</v>
      </c>
      <c r="Y141" s="7">
        <f t="shared" ca="1" si="70"/>
        <v>37.223172735023738</v>
      </c>
      <c r="Z141" s="7">
        <f t="shared" ca="1" si="71"/>
        <v>42.090019429709201</v>
      </c>
      <c r="AA141" s="7">
        <f t="shared" ca="1" si="72"/>
        <v>48.752139503893694</v>
      </c>
      <c r="AB141" s="7">
        <f t="shared" ca="1" si="73"/>
        <v>44.582877956355119</v>
      </c>
      <c r="AC141" s="7"/>
      <c r="AD141" s="7"/>
      <c r="AE141" s="7"/>
      <c r="AF141" s="7"/>
      <c r="AG141" s="7"/>
      <c r="AH141" s="7"/>
      <c r="AI141" s="7"/>
      <c r="AJ141" s="7"/>
    </row>
    <row r="142" spans="1:36" x14ac:dyDescent="0.3">
      <c r="A142" s="2">
        <v>42898</v>
      </c>
      <c r="B142" s="1" t="s">
        <v>2</v>
      </c>
      <c r="C142" s="1">
        <v>34.15</v>
      </c>
      <c r="D142" s="4">
        <f t="shared" si="50"/>
        <v>-2.2869718689111456E-2</v>
      </c>
      <c r="E142" s="7">
        <f t="shared" ca="1" si="51"/>
        <v>51.056467087437653</v>
      </c>
      <c r="F142" s="7">
        <f t="shared" ca="1" si="51"/>
        <v>46.52487566534306</v>
      </c>
      <c r="G142" s="7">
        <f t="shared" ca="1" si="52"/>
        <v>39.196468131554397</v>
      </c>
      <c r="H142" s="7">
        <f t="shared" ca="1" si="53"/>
        <v>41.653892229353602</v>
      </c>
      <c r="I142" s="7">
        <f t="shared" ca="1" si="54"/>
        <v>33.791232060250941</v>
      </c>
      <c r="J142" s="7">
        <f t="shared" ca="1" si="55"/>
        <v>47.018238164311839</v>
      </c>
      <c r="K142" s="7">
        <f t="shared" ca="1" si="56"/>
        <v>40.989569298146968</v>
      </c>
      <c r="L142" s="7">
        <f t="shared" ca="1" si="57"/>
        <v>45.03136731618369</v>
      </c>
      <c r="M142" s="7">
        <f t="shared" ca="1" si="58"/>
        <v>33.271103681208928</v>
      </c>
      <c r="N142" s="7">
        <f t="shared" ca="1" si="59"/>
        <v>40.813950024289696</v>
      </c>
      <c r="O142" s="7">
        <f t="shared" ca="1" si="60"/>
        <v>42.942641217567299</v>
      </c>
      <c r="P142" s="7">
        <f t="shared" ca="1" si="61"/>
        <v>43.850487747450259</v>
      </c>
      <c r="Q142" s="7">
        <f t="shared" ca="1" si="62"/>
        <v>42.738329080289802</v>
      </c>
      <c r="R142" s="7">
        <f t="shared" ca="1" si="63"/>
        <v>33.165210587111048</v>
      </c>
      <c r="S142" s="7">
        <f t="shared" ca="1" si="64"/>
        <v>48.598446046816655</v>
      </c>
      <c r="T142" s="7">
        <f t="shared" ca="1" si="65"/>
        <v>46.202029788547783</v>
      </c>
      <c r="U142" s="7">
        <f t="shared" ca="1" si="66"/>
        <v>54.862117910148001</v>
      </c>
      <c r="V142" s="7">
        <f t="shared" ca="1" si="67"/>
        <v>46.013996760780323</v>
      </c>
      <c r="W142" s="7">
        <f t="shared" ca="1" si="68"/>
        <v>38.32976564479565</v>
      </c>
      <c r="X142" s="7">
        <f t="shared" ca="1" si="69"/>
        <v>52.984328954223322</v>
      </c>
      <c r="Y142" s="7">
        <f t="shared" ca="1" si="70"/>
        <v>37.484489860308607</v>
      </c>
      <c r="Z142" s="7">
        <f t="shared" ca="1" si="71"/>
        <v>41.623443951783599</v>
      </c>
      <c r="AA142" s="7">
        <f t="shared" ca="1" si="72"/>
        <v>49.750521084159594</v>
      </c>
      <c r="AB142" s="7">
        <f t="shared" ca="1" si="73"/>
        <v>45.404622049757805</v>
      </c>
      <c r="AC142" s="7"/>
      <c r="AD142" s="7"/>
      <c r="AE142" s="7"/>
      <c r="AF142" s="7"/>
      <c r="AG142" s="7"/>
      <c r="AH142" s="7"/>
      <c r="AI142" s="7"/>
      <c r="AJ142" s="7"/>
    </row>
    <row r="143" spans="1:36" x14ac:dyDescent="0.3">
      <c r="A143" s="2">
        <v>42895</v>
      </c>
      <c r="B143" s="1" t="s">
        <v>2</v>
      </c>
      <c r="C143" s="1">
        <v>34.94</v>
      </c>
      <c r="D143" s="4">
        <f t="shared" si="50"/>
        <v>-3.3767980458171983E-2</v>
      </c>
      <c r="E143" s="7">
        <f t="shared" ca="1" si="51"/>
        <v>52.044307558517154</v>
      </c>
      <c r="F143" s="7">
        <f t="shared" ca="1" si="51"/>
        <v>45.768373622004148</v>
      </c>
      <c r="G143" s="7">
        <f t="shared" ca="1" si="52"/>
        <v>38.837279420154125</v>
      </c>
      <c r="H143" s="7">
        <f t="shared" ca="1" si="53"/>
        <v>41.382067575277645</v>
      </c>
      <c r="I143" s="7">
        <f t="shared" ca="1" si="54"/>
        <v>33.971933835974205</v>
      </c>
      <c r="J143" s="7">
        <f t="shared" ca="1" si="55"/>
        <v>46.95731792828655</v>
      </c>
      <c r="K143" s="7">
        <f t="shared" ca="1" si="56"/>
        <v>40.935364630997867</v>
      </c>
      <c r="L143" s="7">
        <f t="shared" ca="1" si="57"/>
        <v>45.152811133109751</v>
      </c>
      <c r="M143" s="7">
        <f t="shared" ca="1" si="58"/>
        <v>34.008059610355609</v>
      </c>
      <c r="N143" s="7">
        <f t="shared" ca="1" si="59"/>
        <v>41.623037139308657</v>
      </c>
      <c r="O143" s="7">
        <f t="shared" ca="1" si="60"/>
        <v>43.893821988777447</v>
      </c>
      <c r="P143" s="7">
        <f t="shared" ca="1" si="61"/>
        <v>43.448650517233077</v>
      </c>
      <c r="Q143" s="7">
        <f t="shared" ca="1" si="62"/>
        <v>42.627031348309885</v>
      </c>
      <c r="R143" s="7">
        <f t="shared" ca="1" si="63"/>
        <v>33.000983586549388</v>
      </c>
      <c r="S143" s="7">
        <f t="shared" ca="1" si="64"/>
        <v>48.584912644965691</v>
      </c>
      <c r="T143" s="7">
        <f t="shared" ca="1" si="65"/>
        <v>47.095946611914862</v>
      </c>
      <c r="U143" s="7">
        <f t="shared" ca="1" si="66"/>
        <v>54.679091661907314</v>
      </c>
      <c r="V143" s="7">
        <f t="shared" ca="1" si="67"/>
        <v>45.588679633008809</v>
      </c>
      <c r="W143" s="7">
        <f t="shared" ca="1" si="68"/>
        <v>37.924663987374736</v>
      </c>
      <c r="X143" s="7">
        <f t="shared" ca="1" si="69"/>
        <v>53.749445617822211</v>
      </c>
      <c r="Y143" s="7">
        <f t="shared" ca="1" si="70"/>
        <v>37.801528116809671</v>
      </c>
      <c r="Z143" s="7">
        <f t="shared" ca="1" si="71"/>
        <v>41.753332713051577</v>
      </c>
      <c r="AA143" s="7">
        <f t="shared" ca="1" si="72"/>
        <v>48.2475258518499</v>
      </c>
      <c r="AB143" s="7">
        <f t="shared" ca="1" si="73"/>
        <v>45.694526903222361</v>
      </c>
      <c r="AC143" s="7"/>
      <c r="AD143" s="7"/>
      <c r="AE143" s="7"/>
      <c r="AF143" s="7"/>
      <c r="AG143" s="7"/>
      <c r="AH143" s="7"/>
      <c r="AI143" s="7"/>
      <c r="AJ143" s="7"/>
    </row>
    <row r="144" spans="1:36" x14ac:dyDescent="0.3">
      <c r="A144" s="2">
        <v>42894</v>
      </c>
      <c r="B144" s="1" t="s">
        <v>2</v>
      </c>
      <c r="C144" s="1">
        <v>36.14</v>
      </c>
      <c r="D144" s="4">
        <f t="shared" si="50"/>
        <v>1.0290731893156024E-2</v>
      </c>
      <c r="E144" s="7">
        <f t="shared" ca="1" si="51"/>
        <v>52.29191651508458</v>
      </c>
      <c r="F144" s="7">
        <f t="shared" ca="1" si="51"/>
        <v>45.676442885891078</v>
      </c>
      <c r="G144" s="7">
        <f t="shared" ca="1" si="52"/>
        <v>38.878849962749953</v>
      </c>
      <c r="H144" s="7">
        <f t="shared" ca="1" si="53"/>
        <v>41.445130768778526</v>
      </c>
      <c r="I144" s="7">
        <f t="shared" ca="1" si="54"/>
        <v>34.07355493629121</v>
      </c>
      <c r="J144" s="7">
        <f t="shared" ca="1" si="55"/>
        <v>46.77617693924568</v>
      </c>
      <c r="K144" s="7">
        <f t="shared" ca="1" si="56"/>
        <v>40.741530409602198</v>
      </c>
      <c r="L144" s="7">
        <f t="shared" ca="1" si="57"/>
        <v>45.444461704139819</v>
      </c>
      <c r="M144" s="7">
        <f t="shared" ca="1" si="58"/>
        <v>33.960268632825596</v>
      </c>
      <c r="N144" s="7">
        <f t="shared" ca="1" si="59"/>
        <v>41.7208203119147</v>
      </c>
      <c r="O144" s="7">
        <f t="shared" ca="1" si="60"/>
        <v>43.764418032442606</v>
      </c>
      <c r="P144" s="7">
        <f t="shared" ca="1" si="61"/>
        <v>43.898077430606747</v>
      </c>
      <c r="Q144" s="7">
        <f t="shared" ca="1" si="62"/>
        <v>42.5925434588695</v>
      </c>
      <c r="R144" s="7">
        <f t="shared" ca="1" si="63"/>
        <v>31.959825794523045</v>
      </c>
      <c r="S144" s="7">
        <f t="shared" ca="1" si="64"/>
        <v>46.683420716016371</v>
      </c>
      <c r="T144" s="7">
        <f t="shared" ca="1" si="65"/>
        <v>47.813418635608876</v>
      </c>
      <c r="U144" s="7">
        <f t="shared" ca="1" si="66"/>
        <v>55.307225971636292</v>
      </c>
      <c r="V144" s="7">
        <f t="shared" ca="1" si="67"/>
        <v>45.759571454009134</v>
      </c>
      <c r="W144" s="7">
        <f t="shared" ca="1" si="68"/>
        <v>37.547205309658587</v>
      </c>
      <c r="X144" s="7">
        <f t="shared" ca="1" si="69"/>
        <v>54.153455281215336</v>
      </c>
      <c r="Y144" s="7">
        <f t="shared" ca="1" si="70"/>
        <v>38.55089761692264</v>
      </c>
      <c r="Z144" s="7">
        <f t="shared" ca="1" si="71"/>
        <v>41.789223829996892</v>
      </c>
      <c r="AA144" s="7">
        <f t="shared" ca="1" si="72"/>
        <v>47.932672513475488</v>
      </c>
      <c r="AB144" s="7">
        <f t="shared" ca="1" si="73"/>
        <v>45.403961761178088</v>
      </c>
      <c r="AC144" s="7"/>
      <c r="AD144" s="7"/>
      <c r="AE144" s="7"/>
      <c r="AF144" s="7"/>
      <c r="AG144" s="7"/>
      <c r="AH144" s="7"/>
      <c r="AI144" s="7"/>
      <c r="AJ144" s="7"/>
    </row>
    <row r="145" spans="1:36" x14ac:dyDescent="0.3">
      <c r="A145" s="2">
        <v>42893</v>
      </c>
      <c r="B145" s="1" t="s">
        <v>2</v>
      </c>
      <c r="C145" s="1">
        <v>35.770000000000003</v>
      </c>
      <c r="D145" s="4">
        <f t="shared" si="50"/>
        <v>8.4222844853959668E-3</v>
      </c>
      <c r="E145" s="7">
        <f t="shared" ca="1" si="51"/>
        <v>52.86691402624637</v>
      </c>
      <c r="F145" s="7">
        <f t="shared" ca="1" si="51"/>
        <v>45.414536676682985</v>
      </c>
      <c r="G145" s="7">
        <f t="shared" ca="1" si="52"/>
        <v>39.112038266779528</v>
      </c>
      <c r="H145" s="7">
        <f t="shared" ca="1" si="53"/>
        <v>42.450573449684619</v>
      </c>
      <c r="I145" s="7">
        <f t="shared" ca="1" si="54"/>
        <v>34.306138929030396</v>
      </c>
      <c r="J145" s="7">
        <f t="shared" ca="1" si="55"/>
        <v>47.019866321580906</v>
      </c>
      <c r="K145" s="7">
        <f t="shared" ca="1" si="56"/>
        <v>40.923520569263914</v>
      </c>
      <c r="L145" s="7">
        <f t="shared" ca="1" si="57"/>
        <v>45.395909928814881</v>
      </c>
      <c r="M145" s="7">
        <f t="shared" ca="1" si="58"/>
        <v>34.363737486475507</v>
      </c>
      <c r="N145" s="7">
        <f t="shared" ca="1" si="59"/>
        <v>41.819166928679294</v>
      </c>
      <c r="O145" s="7">
        <f t="shared" ca="1" si="60"/>
        <v>43.341701045712099</v>
      </c>
      <c r="P145" s="7">
        <f t="shared" ca="1" si="61"/>
        <v>44.094167710969792</v>
      </c>
      <c r="Q145" s="7">
        <f t="shared" ca="1" si="62"/>
        <v>43.24365531445649</v>
      </c>
      <c r="R145" s="7">
        <f t="shared" ca="1" si="63"/>
        <v>32.491867287013648</v>
      </c>
      <c r="S145" s="7">
        <f t="shared" ca="1" si="64"/>
        <v>46.708771473939819</v>
      </c>
      <c r="T145" s="7">
        <f t="shared" ca="1" si="65"/>
        <v>48.694707510402139</v>
      </c>
      <c r="U145" s="7">
        <f t="shared" ca="1" si="66"/>
        <v>55.157341890412347</v>
      </c>
      <c r="V145" s="7">
        <f t="shared" ca="1" si="67"/>
        <v>45.049100821888231</v>
      </c>
      <c r="W145" s="7">
        <f t="shared" ca="1" si="68"/>
        <v>37.417560244844367</v>
      </c>
      <c r="X145" s="7">
        <f t="shared" ca="1" si="69"/>
        <v>54.21005675002246</v>
      </c>
      <c r="Y145" s="7">
        <f t="shared" ca="1" si="70"/>
        <v>38.733820025543871</v>
      </c>
      <c r="Z145" s="7">
        <f t="shared" ca="1" si="71"/>
        <v>42.133671035189643</v>
      </c>
      <c r="AA145" s="7">
        <f t="shared" ca="1" si="72"/>
        <v>47.270268629872625</v>
      </c>
      <c r="AB145" s="7">
        <f t="shared" ca="1" si="73"/>
        <v>45.345133098621488</v>
      </c>
      <c r="AC145" s="7"/>
      <c r="AD145" s="7"/>
      <c r="AE145" s="7"/>
      <c r="AF145" s="7"/>
      <c r="AG145" s="7"/>
      <c r="AH145" s="7"/>
      <c r="AI145" s="7"/>
      <c r="AJ145" s="7"/>
    </row>
    <row r="146" spans="1:36" x14ac:dyDescent="0.3">
      <c r="A146" s="2">
        <v>42892</v>
      </c>
      <c r="B146" s="1" t="s">
        <v>2</v>
      </c>
      <c r="C146" s="1">
        <v>35.47</v>
      </c>
      <c r="D146" s="4">
        <f t="shared" si="50"/>
        <v>-2.2528874637193341E-3</v>
      </c>
      <c r="E146" s="7">
        <f t="shared" ca="1" si="51"/>
        <v>53.264290108824888</v>
      </c>
      <c r="F146" s="7">
        <f t="shared" ca="1" si="51"/>
        <v>45.321200870242357</v>
      </c>
      <c r="G146" s="7">
        <f t="shared" ca="1" si="52"/>
        <v>39.016461741012215</v>
      </c>
      <c r="H146" s="7">
        <f t="shared" ca="1" si="53"/>
        <v>43.523945951341773</v>
      </c>
      <c r="I146" s="7">
        <f t="shared" ca="1" si="54"/>
        <v>34.342014629871215</v>
      </c>
      <c r="J146" s="7">
        <f t="shared" ca="1" si="55"/>
        <v>47.060249831161428</v>
      </c>
      <c r="K146" s="7">
        <f t="shared" ca="1" si="56"/>
        <v>40.4936265685363</v>
      </c>
      <c r="L146" s="7">
        <f t="shared" ca="1" si="57"/>
        <v>45.302612404005217</v>
      </c>
      <c r="M146" s="7">
        <f t="shared" ca="1" si="58"/>
        <v>34.444932980667751</v>
      </c>
      <c r="N146" s="7">
        <f t="shared" ca="1" si="59"/>
        <v>41.679653444346755</v>
      </c>
      <c r="O146" s="7">
        <f t="shared" ca="1" si="60"/>
        <v>43.365249918869239</v>
      </c>
      <c r="P146" s="7">
        <f t="shared" ca="1" si="61"/>
        <v>44.145350726304635</v>
      </c>
      <c r="Q146" s="7">
        <f t="shared" ca="1" si="62"/>
        <v>43.857911781991383</v>
      </c>
      <c r="R146" s="7">
        <f t="shared" ca="1" si="63"/>
        <v>32.885098441908546</v>
      </c>
      <c r="S146" s="7">
        <f t="shared" ca="1" si="64"/>
        <v>45.65267732784902</v>
      </c>
      <c r="T146" s="7">
        <f t="shared" ca="1" si="65"/>
        <v>48.681147302239957</v>
      </c>
      <c r="U146" s="7">
        <f t="shared" ca="1" si="66"/>
        <v>54.874403117534762</v>
      </c>
      <c r="V146" s="7">
        <f t="shared" ca="1" si="67"/>
        <v>45.155543958511217</v>
      </c>
      <c r="W146" s="7">
        <f t="shared" ca="1" si="68"/>
        <v>37.595105014689423</v>
      </c>
      <c r="X146" s="7">
        <f t="shared" ca="1" si="69"/>
        <v>53.869485511221448</v>
      </c>
      <c r="Y146" s="7">
        <f t="shared" ca="1" si="70"/>
        <v>38.791373992892382</v>
      </c>
      <c r="Z146" s="7">
        <f t="shared" ca="1" si="71"/>
        <v>42.607924441391425</v>
      </c>
      <c r="AA146" s="7">
        <f t="shared" ca="1" si="72"/>
        <v>47.917421117067306</v>
      </c>
      <c r="AB146" s="7">
        <f t="shared" ca="1" si="73"/>
        <v>44.933138703631172</v>
      </c>
      <c r="AC146" s="7"/>
      <c r="AD146" s="7"/>
      <c r="AE146" s="7"/>
      <c r="AF146" s="7"/>
      <c r="AG146" s="7"/>
      <c r="AH146" s="7"/>
      <c r="AI146" s="7"/>
      <c r="AJ146" s="7"/>
    </row>
    <row r="147" spans="1:36" x14ac:dyDescent="0.3">
      <c r="A147" s="2">
        <v>42891</v>
      </c>
      <c r="B147" s="1" t="s">
        <v>2</v>
      </c>
      <c r="C147" s="1">
        <v>35.549999999999997</v>
      </c>
      <c r="D147" s="4">
        <f t="shared" si="50"/>
        <v>6.4907805134905971E-3</v>
      </c>
      <c r="E147" s="7">
        <f t="shared" ca="1" si="51"/>
        <v>53.633054233089808</v>
      </c>
      <c r="F147" s="7">
        <f t="shared" ca="1" si="51"/>
        <v>45.231780546262932</v>
      </c>
      <c r="G147" s="7">
        <f t="shared" ca="1" si="52"/>
        <v>39.41614830298704</v>
      </c>
      <c r="H147" s="7">
        <f t="shared" ca="1" si="53"/>
        <v>43.570532995442747</v>
      </c>
      <c r="I147" s="7">
        <f t="shared" ca="1" si="54"/>
        <v>33.565535192046426</v>
      </c>
      <c r="J147" s="7">
        <f t="shared" ca="1" si="55"/>
        <v>45.994030633627318</v>
      </c>
      <c r="K147" s="7">
        <f t="shared" ca="1" si="56"/>
        <v>40.236133228454364</v>
      </c>
      <c r="L147" s="7">
        <f t="shared" ca="1" si="57"/>
        <v>45.45217533699963</v>
      </c>
      <c r="M147" s="7">
        <f t="shared" ca="1" si="58"/>
        <v>34.647371611174165</v>
      </c>
      <c r="N147" s="7">
        <f t="shared" ca="1" si="59"/>
        <v>42.250267747453883</v>
      </c>
      <c r="O147" s="7">
        <f t="shared" ca="1" si="60"/>
        <v>42.700424947009218</v>
      </c>
      <c r="P147" s="7">
        <f t="shared" ca="1" si="61"/>
        <v>44.945568564243693</v>
      </c>
      <c r="Q147" s="7">
        <f t="shared" ca="1" si="62"/>
        <v>42.948335307916579</v>
      </c>
      <c r="R147" s="7">
        <f t="shared" ca="1" si="63"/>
        <v>32.629870812210157</v>
      </c>
      <c r="S147" s="7">
        <f t="shared" ca="1" si="64"/>
        <v>46.036184361853124</v>
      </c>
      <c r="T147" s="7">
        <f t="shared" ca="1" si="65"/>
        <v>48.332946523737007</v>
      </c>
      <c r="U147" s="7">
        <f t="shared" ca="1" si="66"/>
        <v>54.529658164870654</v>
      </c>
      <c r="V147" s="7">
        <f t="shared" ca="1" si="67"/>
        <v>44.818662848704356</v>
      </c>
      <c r="W147" s="7">
        <f t="shared" ca="1" si="68"/>
        <v>37.520781907576357</v>
      </c>
      <c r="X147" s="7">
        <f t="shared" ca="1" si="69"/>
        <v>54.054750937582803</v>
      </c>
      <c r="Y147" s="7">
        <f t="shared" ca="1" si="70"/>
        <v>38.529623830997025</v>
      </c>
      <c r="Z147" s="7">
        <f t="shared" ca="1" si="71"/>
        <v>42.86764967419478</v>
      </c>
      <c r="AA147" s="7">
        <f t="shared" ca="1" si="72"/>
        <v>47.985485635699497</v>
      </c>
      <c r="AB147" s="7">
        <f t="shared" ca="1" si="73"/>
        <v>45.248581955060715</v>
      </c>
      <c r="AC147" s="7"/>
      <c r="AD147" s="7"/>
      <c r="AE147" s="7"/>
      <c r="AF147" s="7"/>
      <c r="AG147" s="7"/>
      <c r="AH147" s="7"/>
      <c r="AI147" s="7"/>
      <c r="AJ147" s="7"/>
    </row>
    <row r="148" spans="1:36" x14ac:dyDescent="0.3">
      <c r="A148" s="2">
        <v>42888</v>
      </c>
      <c r="B148" s="1" t="s">
        <v>2</v>
      </c>
      <c r="C148" s="1">
        <v>35.32</v>
      </c>
      <c r="D148" s="4">
        <f t="shared" si="50"/>
        <v>1.511938657190859E-2</v>
      </c>
      <c r="E148" s="7">
        <f t="shared" ca="1" si="51"/>
        <v>53.114860472383626</v>
      </c>
      <c r="F148" s="7">
        <f t="shared" ca="1" si="51"/>
        <v>44.794566498803448</v>
      </c>
      <c r="G148" s="7">
        <f t="shared" ca="1" si="52"/>
        <v>39.485158192049745</v>
      </c>
      <c r="H148" s="7">
        <f t="shared" ca="1" si="53"/>
        <v>43.790031902220797</v>
      </c>
      <c r="I148" s="7">
        <f t="shared" ca="1" si="54"/>
        <v>34.252914503160135</v>
      </c>
      <c r="J148" s="7">
        <f t="shared" ca="1" si="55"/>
        <v>46.883923089565513</v>
      </c>
      <c r="K148" s="7">
        <f t="shared" ca="1" si="56"/>
        <v>40.817160423089085</v>
      </c>
      <c r="L148" s="7">
        <f t="shared" ca="1" si="57"/>
        <v>45.191555065571876</v>
      </c>
      <c r="M148" s="7">
        <f t="shared" ca="1" si="58"/>
        <v>34.708032314315986</v>
      </c>
      <c r="N148" s="7">
        <f t="shared" ca="1" si="59"/>
        <v>43.686960747571334</v>
      </c>
      <c r="O148" s="7">
        <f t="shared" ca="1" si="60"/>
        <v>41.732983996638005</v>
      </c>
      <c r="P148" s="7">
        <f t="shared" ca="1" si="61"/>
        <v>45.024259375853099</v>
      </c>
      <c r="Q148" s="7">
        <f t="shared" ca="1" si="62"/>
        <v>42.494420666800885</v>
      </c>
      <c r="R148" s="7">
        <f t="shared" ca="1" si="63"/>
        <v>32.855776868788737</v>
      </c>
      <c r="S148" s="7">
        <f t="shared" ca="1" si="64"/>
        <v>45.943715698859442</v>
      </c>
      <c r="T148" s="7">
        <f t="shared" ca="1" si="65"/>
        <v>47.825217876274337</v>
      </c>
      <c r="U148" s="7">
        <f t="shared" ca="1" si="66"/>
        <v>53.571396389588408</v>
      </c>
      <c r="V148" s="7">
        <f t="shared" ca="1" si="67"/>
        <v>44.768333075713116</v>
      </c>
      <c r="W148" s="7">
        <f t="shared" ca="1" si="68"/>
        <v>37.229575839039946</v>
      </c>
      <c r="X148" s="7">
        <f t="shared" ca="1" si="69"/>
        <v>53.402001007853499</v>
      </c>
      <c r="Y148" s="7">
        <f t="shared" ca="1" si="70"/>
        <v>39.244914713977572</v>
      </c>
      <c r="Z148" s="7">
        <f t="shared" ca="1" si="71"/>
        <v>42.284011209611414</v>
      </c>
      <c r="AA148" s="7">
        <f t="shared" ca="1" si="72"/>
        <v>48.555582683240409</v>
      </c>
      <c r="AB148" s="7">
        <f t="shared" ca="1" si="73"/>
        <v>45.878462783412402</v>
      </c>
      <c r="AC148" s="7"/>
      <c r="AD148" s="7"/>
      <c r="AE148" s="7"/>
      <c r="AF148" s="7"/>
      <c r="AG148" s="7"/>
      <c r="AH148" s="7"/>
      <c r="AI148" s="7"/>
      <c r="AJ148" s="7"/>
    </row>
    <row r="149" spans="1:36" x14ac:dyDescent="0.3">
      <c r="A149" s="2">
        <v>42887</v>
      </c>
      <c r="B149" s="1" t="s">
        <v>2</v>
      </c>
      <c r="C149" s="1">
        <v>34.79</v>
      </c>
      <c r="D149" s="4">
        <f t="shared" si="50"/>
        <v>1.4184634991956381E-2</v>
      </c>
      <c r="E149" s="7">
        <f t="shared" ca="1" si="51"/>
        <v>54.100921888745411</v>
      </c>
      <c r="F149" s="7">
        <f t="shared" ca="1" si="51"/>
        <v>44.781727700724112</v>
      </c>
      <c r="G149" s="7">
        <f t="shared" ca="1" si="52"/>
        <v>38.700458907703137</v>
      </c>
      <c r="H149" s="7">
        <f t="shared" ca="1" si="53"/>
        <v>43.077998863160296</v>
      </c>
      <c r="I149" s="7">
        <f t="shared" ca="1" si="54"/>
        <v>34.996532728466185</v>
      </c>
      <c r="J149" s="7">
        <f t="shared" ca="1" si="55"/>
        <v>46.207712660389092</v>
      </c>
      <c r="K149" s="7">
        <f t="shared" ca="1" si="56"/>
        <v>40.759800726035841</v>
      </c>
      <c r="L149" s="7">
        <f t="shared" ca="1" si="57"/>
        <v>45.419220330385841</v>
      </c>
      <c r="M149" s="7">
        <f t="shared" ca="1" si="58"/>
        <v>34.334598213178246</v>
      </c>
      <c r="N149" s="7">
        <f t="shared" ca="1" si="59"/>
        <v>44.163780083164305</v>
      </c>
      <c r="O149" s="7">
        <f t="shared" ca="1" si="60"/>
        <v>41.931535213987452</v>
      </c>
      <c r="P149" s="7">
        <f t="shared" ca="1" si="61"/>
        <v>44.411258900883162</v>
      </c>
      <c r="Q149" s="7">
        <f t="shared" ca="1" si="62"/>
        <v>42.250759997839872</v>
      </c>
      <c r="R149" s="7">
        <f t="shared" ca="1" si="63"/>
        <v>32.846627390407008</v>
      </c>
      <c r="S149" s="7">
        <f t="shared" ca="1" si="64"/>
        <v>46.460854678882157</v>
      </c>
      <c r="T149" s="7">
        <f t="shared" ca="1" si="65"/>
        <v>48.115402671247395</v>
      </c>
      <c r="U149" s="7">
        <f t="shared" ca="1" si="66"/>
        <v>54.021424921086961</v>
      </c>
      <c r="V149" s="7">
        <f t="shared" ca="1" si="67"/>
        <v>44.643768988134624</v>
      </c>
      <c r="W149" s="7">
        <f t="shared" ca="1" si="68"/>
        <v>37.706606281168874</v>
      </c>
      <c r="X149" s="7">
        <f t="shared" ca="1" si="69"/>
        <v>53.57311141015073</v>
      </c>
      <c r="Y149" s="7">
        <f t="shared" ca="1" si="70"/>
        <v>38.98881054710575</v>
      </c>
      <c r="Z149" s="7">
        <f t="shared" ca="1" si="71"/>
        <v>43.286689790556963</v>
      </c>
      <c r="AA149" s="7">
        <f t="shared" ca="1" si="72"/>
        <v>48.599195482057695</v>
      </c>
      <c r="AB149" s="7">
        <f t="shared" ca="1" si="73"/>
        <v>46.242673919560168</v>
      </c>
      <c r="AC149" s="7"/>
      <c r="AD149" s="7"/>
      <c r="AE149" s="7"/>
      <c r="AF149" s="7"/>
      <c r="AG149" s="7"/>
      <c r="AH149" s="7"/>
      <c r="AI149" s="7"/>
      <c r="AJ149" s="7"/>
    </row>
    <row r="150" spans="1:36" x14ac:dyDescent="0.3">
      <c r="A150" s="2">
        <v>42886</v>
      </c>
      <c r="B150" s="1" t="s">
        <v>2</v>
      </c>
      <c r="C150" s="1">
        <v>34.299999999999997</v>
      </c>
      <c r="D150" s="4">
        <f t="shared" si="50"/>
        <v>-9.2861955761689586E-3</v>
      </c>
      <c r="E150" s="7">
        <f t="shared" ca="1" si="51"/>
        <v>53.851161285001524</v>
      </c>
      <c r="F150" s="7">
        <f t="shared" ca="1" si="51"/>
        <v>44.979818504472526</v>
      </c>
      <c r="G150" s="7">
        <f t="shared" ca="1" si="52"/>
        <v>38.326377143217428</v>
      </c>
      <c r="H150" s="7">
        <f t="shared" ca="1" si="53"/>
        <v>42.79688078481152</v>
      </c>
      <c r="I150" s="7">
        <f t="shared" ca="1" si="54"/>
        <v>34.702212348095379</v>
      </c>
      <c r="J150" s="7">
        <f t="shared" ca="1" si="55"/>
        <v>46.588579209836603</v>
      </c>
      <c r="K150" s="7">
        <f t="shared" ca="1" si="56"/>
        <v>40.679380205037418</v>
      </c>
      <c r="L150" s="7">
        <f t="shared" ca="1" si="57"/>
        <v>45.648032523486016</v>
      </c>
      <c r="M150" s="7">
        <f t="shared" ca="1" si="58"/>
        <v>34.137427458625929</v>
      </c>
      <c r="N150" s="7">
        <f t="shared" ca="1" si="59"/>
        <v>44.536307605680818</v>
      </c>
      <c r="O150" s="7">
        <f t="shared" ca="1" si="60"/>
        <v>40.664756572544931</v>
      </c>
      <c r="P150" s="7">
        <f t="shared" ca="1" si="61"/>
        <v>44.35586599922943</v>
      </c>
      <c r="Q150" s="7">
        <f t="shared" ca="1" si="62"/>
        <v>42.324732732005913</v>
      </c>
      <c r="R150" s="7">
        <f t="shared" ca="1" si="63"/>
        <v>33.109488029743375</v>
      </c>
      <c r="S150" s="7">
        <f t="shared" ca="1" si="64"/>
        <v>46.666373056995766</v>
      </c>
      <c r="T150" s="7">
        <f t="shared" ca="1" si="65"/>
        <v>48.338560941817462</v>
      </c>
      <c r="U150" s="7">
        <f t="shared" ca="1" si="66"/>
        <v>53.588015208253026</v>
      </c>
      <c r="V150" s="7">
        <f t="shared" ca="1" si="67"/>
        <v>44.668012142621805</v>
      </c>
      <c r="W150" s="7">
        <f t="shared" ca="1" si="68"/>
        <v>37.836285085839563</v>
      </c>
      <c r="X150" s="7">
        <f t="shared" ca="1" si="69"/>
        <v>53.859598636942984</v>
      </c>
      <c r="Y150" s="7">
        <f t="shared" ca="1" si="70"/>
        <v>39.044192380269244</v>
      </c>
      <c r="Z150" s="7">
        <f t="shared" ca="1" si="71"/>
        <v>42.8068490052474</v>
      </c>
      <c r="AA150" s="7">
        <f t="shared" ca="1" si="72"/>
        <v>48.271265687981732</v>
      </c>
      <c r="AB150" s="7">
        <f t="shared" ca="1" si="73"/>
        <v>46.543801184608263</v>
      </c>
      <c r="AC150" s="7"/>
      <c r="AD150" s="7"/>
      <c r="AE150" s="7"/>
      <c r="AF150" s="7"/>
      <c r="AG150" s="7"/>
      <c r="AH150" s="7"/>
      <c r="AI150" s="7"/>
      <c r="AJ150" s="7"/>
    </row>
    <row r="151" spans="1:36" x14ac:dyDescent="0.3">
      <c r="A151" s="2">
        <v>42885</v>
      </c>
      <c r="B151" s="1" t="s">
        <v>2</v>
      </c>
      <c r="C151" s="1">
        <v>34.619999999999997</v>
      </c>
      <c r="D151" s="4">
        <f t="shared" si="50"/>
        <v>-8.0552794603182907E-3</v>
      </c>
      <c r="E151" s="7">
        <f t="shared" ca="1" si="51"/>
        <v>54.17906760890687</v>
      </c>
      <c r="F151" s="7">
        <f t="shared" ca="1" si="51"/>
        <v>44.916609091172255</v>
      </c>
      <c r="G151" s="7">
        <f t="shared" ca="1" si="52"/>
        <v>38.226568869406968</v>
      </c>
      <c r="H151" s="7">
        <f t="shared" ca="1" si="53"/>
        <v>43.000891339400134</v>
      </c>
      <c r="I151" s="7">
        <f t="shared" ca="1" si="54"/>
        <v>34.569877716084456</v>
      </c>
      <c r="J151" s="7">
        <f t="shared" ca="1" si="55"/>
        <v>46.575226220667837</v>
      </c>
      <c r="K151" s="7">
        <f t="shared" ca="1" si="56"/>
        <v>40.668052056832174</v>
      </c>
      <c r="L151" s="7">
        <f t="shared" ca="1" si="57"/>
        <v>45.85974718089976</v>
      </c>
      <c r="M151" s="7">
        <f t="shared" ca="1" si="58"/>
        <v>33.979829691440685</v>
      </c>
      <c r="N151" s="7">
        <f t="shared" ca="1" si="59"/>
        <v>44.471043379998406</v>
      </c>
      <c r="O151" s="7">
        <f t="shared" ca="1" si="60"/>
        <v>40.295286893294097</v>
      </c>
      <c r="P151" s="7">
        <f t="shared" ca="1" si="61"/>
        <v>44.62500011826549</v>
      </c>
      <c r="Q151" s="7">
        <f t="shared" ca="1" si="62"/>
        <v>42.301192836159409</v>
      </c>
      <c r="R151" s="7">
        <f t="shared" ca="1" si="63"/>
        <v>32.755470515391671</v>
      </c>
      <c r="S151" s="7">
        <f t="shared" ca="1" si="64"/>
        <v>47.175711052013135</v>
      </c>
      <c r="T151" s="7">
        <f t="shared" ca="1" si="65"/>
        <v>48.338560941817462</v>
      </c>
      <c r="U151" s="7">
        <f t="shared" ca="1" si="66"/>
        <v>53.930170367685477</v>
      </c>
      <c r="V151" s="7">
        <f t="shared" ca="1" si="67"/>
        <v>44.8154799938685</v>
      </c>
      <c r="W151" s="7">
        <f t="shared" ca="1" si="68"/>
        <v>36.355467548142407</v>
      </c>
      <c r="X151" s="7">
        <f t="shared" ca="1" si="69"/>
        <v>54.680109912527342</v>
      </c>
      <c r="Y151" s="7">
        <f t="shared" ca="1" si="70"/>
        <v>39.252984852891004</v>
      </c>
      <c r="Z151" s="7">
        <f t="shared" ca="1" si="71"/>
        <v>43.601545287694492</v>
      </c>
      <c r="AA151" s="7">
        <f t="shared" ca="1" si="72"/>
        <v>48.037145792669641</v>
      </c>
      <c r="AB151" s="7">
        <f t="shared" ca="1" si="73"/>
        <v>46.451787080124681</v>
      </c>
      <c r="AC151" s="7"/>
      <c r="AD151" s="7"/>
      <c r="AE151" s="7"/>
      <c r="AF151" s="7"/>
      <c r="AG151" s="7"/>
      <c r="AH151" s="7"/>
      <c r="AI151" s="7"/>
      <c r="AJ151" s="7"/>
    </row>
    <row r="152" spans="1:36" x14ac:dyDescent="0.3">
      <c r="A152" s="2">
        <v>42881</v>
      </c>
      <c r="B152" s="1" t="s">
        <v>2</v>
      </c>
      <c r="C152" s="1">
        <v>34.9</v>
      </c>
      <c r="D152" s="4">
        <f t="shared" si="50"/>
        <v>-9.1272738596786095E-3</v>
      </c>
      <c r="E152" s="7">
        <f t="shared" ca="1" si="51"/>
        <v>54.227731442088526</v>
      </c>
      <c r="F152" s="7">
        <f t="shared" ca="1" si="51"/>
        <v>45.129736536444732</v>
      </c>
      <c r="G152" s="7">
        <f t="shared" ca="1" si="52"/>
        <v>38.349054234266703</v>
      </c>
      <c r="H152" s="7">
        <f t="shared" ca="1" si="53"/>
        <v>42.835012530079005</v>
      </c>
      <c r="I152" s="7">
        <f t="shared" ca="1" si="54"/>
        <v>34.525086477789444</v>
      </c>
      <c r="J152" s="7">
        <f t="shared" ca="1" si="55"/>
        <v>46.470415585009519</v>
      </c>
      <c r="K152" s="7">
        <f t="shared" ca="1" si="56"/>
        <v>40.799354837174164</v>
      </c>
      <c r="L152" s="7">
        <f t="shared" ca="1" si="57"/>
        <v>45.714659660158716</v>
      </c>
      <c r="M152" s="7">
        <f t="shared" ca="1" si="58"/>
        <v>34.070684851043467</v>
      </c>
      <c r="N152" s="7">
        <f t="shared" ca="1" si="59"/>
        <v>44.413602094309951</v>
      </c>
      <c r="O152" s="7">
        <f t="shared" ca="1" si="60"/>
        <v>40.415823198688337</v>
      </c>
      <c r="P152" s="7">
        <f t="shared" ca="1" si="61"/>
        <v>44.909927148512857</v>
      </c>
      <c r="Q152" s="7">
        <f t="shared" ca="1" si="62"/>
        <v>42.350294627031325</v>
      </c>
      <c r="R152" s="7">
        <f t="shared" ca="1" si="63"/>
        <v>32.668447480016027</v>
      </c>
      <c r="S152" s="7">
        <f t="shared" ca="1" si="64"/>
        <v>47.106579001819682</v>
      </c>
      <c r="T152" s="7">
        <f t="shared" ca="1" si="65"/>
        <v>48.776757528258869</v>
      </c>
      <c r="U152" s="7">
        <f t="shared" ca="1" si="66"/>
        <v>53.544424995041787</v>
      </c>
      <c r="V152" s="7">
        <f t="shared" ca="1" si="67"/>
        <v>44.137696984834768</v>
      </c>
      <c r="W152" s="7">
        <f t="shared" ca="1" si="68"/>
        <v>36.277950559766829</v>
      </c>
      <c r="X152" s="7">
        <f t="shared" ca="1" si="69"/>
        <v>54.268661239080721</v>
      </c>
      <c r="Y152" s="7">
        <f t="shared" ca="1" si="70"/>
        <v>39.088056345105748</v>
      </c>
      <c r="Z152" s="7">
        <f t="shared" ca="1" si="71"/>
        <v>43.282447327450825</v>
      </c>
      <c r="AA152" s="7">
        <f t="shared" ca="1" si="72"/>
        <v>47.388907671205445</v>
      </c>
      <c r="AB152" s="7">
        <f t="shared" ca="1" si="73"/>
        <v>46.589503614604745</v>
      </c>
      <c r="AC152" s="7"/>
      <c r="AD152" s="7"/>
      <c r="AE152" s="7"/>
      <c r="AF152" s="7"/>
      <c r="AG152" s="7"/>
      <c r="AH152" s="7"/>
      <c r="AI152" s="7"/>
      <c r="AJ152" s="7"/>
    </row>
    <row r="153" spans="1:36" x14ac:dyDescent="0.3">
      <c r="A153" s="2">
        <v>42880</v>
      </c>
      <c r="B153" s="1" t="s">
        <v>2</v>
      </c>
      <c r="C153" s="1">
        <v>35.22</v>
      </c>
      <c r="D153" s="4">
        <f t="shared" si="50"/>
        <v>1.142216872801714E-2</v>
      </c>
      <c r="E153" s="7">
        <f t="shared" ca="1" si="51"/>
        <v>54.552979558698652</v>
      </c>
      <c r="F153" s="7">
        <f t="shared" ca="1" si="51"/>
        <v>44.647194579358981</v>
      </c>
      <c r="G153" s="7">
        <f t="shared" ca="1" si="52"/>
        <v>38.480942516024768</v>
      </c>
      <c r="H153" s="7">
        <f t="shared" ca="1" si="53"/>
        <v>42.632183231327524</v>
      </c>
      <c r="I153" s="7">
        <f t="shared" ca="1" si="54"/>
        <v>34.053966605667185</v>
      </c>
      <c r="J153" s="7">
        <f t="shared" ca="1" si="55"/>
        <v>47.479271282920166</v>
      </c>
      <c r="K153" s="7">
        <f t="shared" ca="1" si="56"/>
        <v>41.447673352395007</v>
      </c>
      <c r="L153" s="7">
        <f t="shared" ca="1" si="57"/>
        <v>46.563338573217905</v>
      </c>
      <c r="M153" s="7">
        <f t="shared" ca="1" si="58"/>
        <v>34.455664340885761</v>
      </c>
      <c r="N153" s="7">
        <f t="shared" ca="1" si="59"/>
        <v>44.254603518793324</v>
      </c>
      <c r="O153" s="7">
        <f t="shared" ca="1" si="60"/>
        <v>40.546311621108522</v>
      </c>
      <c r="P153" s="7">
        <f t="shared" ca="1" si="61"/>
        <v>44.652026235626593</v>
      </c>
      <c r="Q153" s="7">
        <f t="shared" ca="1" si="62"/>
        <v>41.894635139805345</v>
      </c>
      <c r="R153" s="7">
        <f t="shared" ca="1" si="63"/>
        <v>33.166127191554068</v>
      </c>
      <c r="S153" s="7">
        <f t="shared" ca="1" si="64"/>
        <v>46.465227967896602</v>
      </c>
      <c r="T153" s="7">
        <f t="shared" ca="1" si="65"/>
        <v>48.887550844620613</v>
      </c>
      <c r="U153" s="7">
        <f t="shared" ca="1" si="66"/>
        <v>53.865916589127892</v>
      </c>
      <c r="V153" s="7">
        <f t="shared" ca="1" si="67"/>
        <v>44.005587745131585</v>
      </c>
      <c r="W153" s="7">
        <f t="shared" ca="1" si="68"/>
        <v>35.754710888231735</v>
      </c>
      <c r="X153" s="7">
        <f t="shared" ca="1" si="69"/>
        <v>54.254528775216379</v>
      </c>
      <c r="Y153" s="7">
        <f t="shared" ca="1" si="70"/>
        <v>39.07685311886754</v>
      </c>
      <c r="Z153" s="7">
        <f t="shared" ca="1" si="71"/>
        <v>43.063719145356096</v>
      </c>
      <c r="AA153" s="7">
        <f t="shared" ca="1" si="72"/>
        <v>47.500879361686103</v>
      </c>
      <c r="AB153" s="7">
        <f t="shared" ca="1" si="73"/>
        <v>46.675826146447584</v>
      </c>
      <c r="AC153" s="7"/>
      <c r="AD153" s="7"/>
      <c r="AE153" s="7"/>
      <c r="AF153" s="7"/>
      <c r="AG153" s="7"/>
      <c r="AH153" s="7"/>
      <c r="AI153" s="7"/>
      <c r="AJ153" s="7"/>
    </row>
    <row r="154" spans="1:36" x14ac:dyDescent="0.3">
      <c r="A154" s="2">
        <v>42879</v>
      </c>
      <c r="B154" s="1" t="s">
        <v>2</v>
      </c>
      <c r="C154" s="1">
        <v>34.82</v>
      </c>
      <c r="D154" s="4">
        <f t="shared" si="50"/>
        <v>6.0492766927900486E-3</v>
      </c>
      <c r="E154" s="7">
        <f t="shared" ca="1" si="51"/>
        <v>54.196978138334245</v>
      </c>
      <c r="F154" s="7">
        <f t="shared" ca="1" si="51"/>
        <v>44.951953586726617</v>
      </c>
      <c r="G154" s="7">
        <f t="shared" ca="1" si="52"/>
        <v>38.53922931171703</v>
      </c>
      <c r="H154" s="7">
        <f t="shared" ca="1" si="53"/>
        <v>42.695529714583593</v>
      </c>
      <c r="I154" s="7">
        <f t="shared" ca="1" si="54"/>
        <v>34.134430165512548</v>
      </c>
      <c r="J154" s="7">
        <f t="shared" ca="1" si="55"/>
        <v>47.910269060305396</v>
      </c>
      <c r="K154" s="7">
        <f t="shared" ca="1" si="56"/>
        <v>41.167999443134583</v>
      </c>
      <c r="L154" s="7">
        <f t="shared" ca="1" si="57"/>
        <v>46.329903965212985</v>
      </c>
      <c r="M154" s="7">
        <f t="shared" ca="1" si="58"/>
        <v>34.364124318726127</v>
      </c>
      <c r="N154" s="7">
        <f t="shared" ca="1" si="59"/>
        <v>45.110841540757789</v>
      </c>
      <c r="O154" s="7">
        <f t="shared" ca="1" si="60"/>
        <v>40.391690896240696</v>
      </c>
      <c r="P154" s="7">
        <f t="shared" ca="1" si="61"/>
        <v>44.008006626458901</v>
      </c>
      <c r="Q154" s="7">
        <f t="shared" ca="1" si="62"/>
        <v>41.730836566326403</v>
      </c>
      <c r="R154" s="7">
        <f t="shared" ca="1" si="63"/>
        <v>33.449231743370234</v>
      </c>
      <c r="S154" s="7">
        <f t="shared" ca="1" si="64"/>
        <v>46.685703545442976</v>
      </c>
      <c r="T154" s="7">
        <f t="shared" ca="1" si="65"/>
        <v>47.345183043325541</v>
      </c>
      <c r="U154" s="7">
        <f t="shared" ca="1" si="66"/>
        <v>53.734286600178088</v>
      </c>
      <c r="V154" s="7">
        <f t="shared" ca="1" si="67"/>
        <v>44.460775541209266</v>
      </c>
      <c r="W154" s="7">
        <f t="shared" ca="1" si="68"/>
        <v>35.934835376333652</v>
      </c>
      <c r="X154" s="7">
        <f t="shared" ca="1" si="69"/>
        <v>54.103570153137326</v>
      </c>
      <c r="Y154" s="7">
        <f t="shared" ca="1" si="70"/>
        <v>39.240400216184227</v>
      </c>
      <c r="Z154" s="7">
        <f t="shared" ca="1" si="71"/>
        <v>42.998825053816986</v>
      </c>
      <c r="AA154" s="7">
        <f t="shared" ca="1" si="72"/>
        <v>47.308986436980717</v>
      </c>
      <c r="AB154" s="7">
        <f t="shared" ca="1" si="73"/>
        <v>46.224988103378969</v>
      </c>
      <c r="AC154" s="7"/>
      <c r="AD154" s="7"/>
      <c r="AE154" s="7"/>
      <c r="AF154" s="7"/>
      <c r="AG154" s="7"/>
      <c r="AH154" s="7"/>
      <c r="AI154" s="7"/>
      <c r="AJ154" s="7"/>
    </row>
    <row r="155" spans="1:36" x14ac:dyDescent="0.3">
      <c r="A155" s="2">
        <v>42878</v>
      </c>
      <c r="B155" s="1" t="s">
        <v>2</v>
      </c>
      <c r="C155" s="1">
        <v>34.61</v>
      </c>
      <c r="D155" s="4">
        <f t="shared" si="50"/>
        <v>2.1908280942263665E-2</v>
      </c>
      <c r="E155" s="7">
        <f t="shared" ca="1" si="51"/>
        <v>53.79264377442545</v>
      </c>
      <c r="F155" s="7">
        <f t="shared" ca="1" si="51"/>
        <v>44.863086462667184</v>
      </c>
      <c r="G155" s="7">
        <f t="shared" ca="1" si="52"/>
        <v>38.610636036222594</v>
      </c>
      <c r="H155" s="7">
        <f t="shared" ca="1" si="53"/>
        <v>42.793652161500191</v>
      </c>
      <c r="I155" s="7">
        <f t="shared" ca="1" si="54"/>
        <v>34.506988842835256</v>
      </c>
      <c r="J155" s="7">
        <f t="shared" ca="1" si="55"/>
        <v>48.224528428023554</v>
      </c>
      <c r="K155" s="7">
        <f t="shared" ca="1" si="56"/>
        <v>41.481234221506263</v>
      </c>
      <c r="L155" s="7">
        <f t="shared" ca="1" si="57"/>
        <v>47.226294898014615</v>
      </c>
      <c r="M155" s="7">
        <f t="shared" ca="1" si="58"/>
        <v>34.27199529910488</v>
      </c>
      <c r="N155" s="7">
        <f t="shared" ca="1" si="59"/>
        <v>44.884688693163312</v>
      </c>
      <c r="O155" s="7">
        <f t="shared" ca="1" si="60"/>
        <v>40.671334283780439</v>
      </c>
      <c r="P155" s="7">
        <f t="shared" ca="1" si="61"/>
        <v>44.805734843252722</v>
      </c>
      <c r="Q155" s="7">
        <f t="shared" ca="1" si="62"/>
        <v>41.234904885393249</v>
      </c>
      <c r="R155" s="7">
        <f t="shared" ca="1" si="63"/>
        <v>33.528080115735435</v>
      </c>
      <c r="S155" s="7">
        <f t="shared" ca="1" si="64"/>
        <v>45.829591856647511</v>
      </c>
      <c r="T155" s="7">
        <f t="shared" ca="1" si="65"/>
        <v>47.284029358175282</v>
      </c>
      <c r="U155" s="7">
        <f t="shared" ca="1" si="66"/>
        <v>53.34103216077397</v>
      </c>
      <c r="V155" s="7">
        <f t="shared" ca="1" si="67"/>
        <v>44.816580347140921</v>
      </c>
      <c r="W155" s="7">
        <f t="shared" ca="1" si="68"/>
        <v>36.088666007225484</v>
      </c>
      <c r="X155" s="7">
        <f t="shared" ca="1" si="69"/>
        <v>54.88484914451837</v>
      </c>
      <c r="Y155" s="7">
        <f t="shared" ca="1" si="70"/>
        <v>39.493861403722704</v>
      </c>
      <c r="Z155" s="7">
        <f t="shared" ca="1" si="71"/>
        <v>44.335763311792803</v>
      </c>
      <c r="AA155" s="7">
        <f t="shared" ca="1" si="72"/>
        <v>47.478299839081444</v>
      </c>
      <c r="AB155" s="7">
        <f t="shared" ca="1" si="73"/>
        <v>45.586183504478996</v>
      </c>
      <c r="AC155" s="7"/>
      <c r="AD155" s="7"/>
      <c r="AE155" s="7"/>
      <c r="AF155" s="7"/>
      <c r="AG155" s="7"/>
      <c r="AH155" s="7"/>
      <c r="AI155" s="7"/>
      <c r="AJ155" s="7"/>
    </row>
    <row r="156" spans="1:36" x14ac:dyDescent="0.3">
      <c r="A156" s="2">
        <v>42877</v>
      </c>
      <c r="B156" s="1" t="s">
        <v>2</v>
      </c>
      <c r="C156" s="1">
        <v>33.86</v>
      </c>
      <c r="D156" s="4">
        <f t="shared" si="50"/>
        <v>8.8639391237212053E-4</v>
      </c>
      <c r="E156" s="7">
        <f t="shared" ca="1" si="51"/>
        <v>53.450583833366061</v>
      </c>
      <c r="F156" s="7">
        <f t="shared" ca="1" si="51"/>
        <v>45.752442802235478</v>
      </c>
      <c r="G156" s="7">
        <f t="shared" ca="1" si="52"/>
        <v>39.547314982280923</v>
      </c>
      <c r="H156" s="7">
        <f t="shared" ca="1" si="53"/>
        <v>42.942069452233717</v>
      </c>
      <c r="I156" s="7">
        <f t="shared" ca="1" si="54"/>
        <v>34.999945826304327</v>
      </c>
      <c r="J156" s="7">
        <f t="shared" ca="1" si="55"/>
        <v>48.051886918138024</v>
      </c>
      <c r="K156" s="7">
        <f t="shared" ca="1" si="56"/>
        <v>41.184532133539506</v>
      </c>
      <c r="L156" s="7">
        <f t="shared" ca="1" si="57"/>
        <v>48.012480297893951</v>
      </c>
      <c r="M156" s="7">
        <f t="shared" ca="1" si="58"/>
        <v>34.324223271215672</v>
      </c>
      <c r="N156" s="7">
        <f t="shared" ca="1" si="59"/>
        <v>45.470195317803523</v>
      </c>
      <c r="O156" s="7">
        <f t="shared" ca="1" si="60"/>
        <v>39.925512714542222</v>
      </c>
      <c r="P156" s="7">
        <f t="shared" ca="1" si="61"/>
        <v>44.685612229731944</v>
      </c>
      <c r="Q156" s="7">
        <f t="shared" ca="1" si="62"/>
        <v>41.329670538677689</v>
      </c>
      <c r="R156" s="7">
        <f t="shared" ca="1" si="63"/>
        <v>33.632706748720707</v>
      </c>
      <c r="S156" s="7">
        <f t="shared" ca="1" si="64"/>
        <v>45.409618506300227</v>
      </c>
      <c r="T156" s="7">
        <f t="shared" ca="1" si="65"/>
        <v>46.638804446748068</v>
      </c>
      <c r="U156" s="7">
        <f t="shared" ca="1" si="66"/>
        <v>53.705134769379931</v>
      </c>
      <c r="V156" s="7">
        <f t="shared" ca="1" si="67"/>
        <v>45.028981201866713</v>
      </c>
      <c r="W156" s="7">
        <f t="shared" ca="1" si="68"/>
        <v>36.551077729983213</v>
      </c>
      <c r="X156" s="7">
        <f t="shared" ca="1" si="69"/>
        <v>54.423268284433064</v>
      </c>
      <c r="Y156" s="7">
        <f t="shared" ca="1" si="70"/>
        <v>40.221805601626315</v>
      </c>
      <c r="Z156" s="7">
        <f t="shared" ca="1" si="71"/>
        <v>45.387094984708952</v>
      </c>
      <c r="AA156" s="7">
        <f t="shared" ca="1" si="72"/>
        <v>47.789725777203024</v>
      </c>
      <c r="AB156" s="7">
        <f t="shared" ca="1" si="73"/>
        <v>45.527118742229085</v>
      </c>
      <c r="AC156" s="7"/>
      <c r="AD156" s="7"/>
      <c r="AE156" s="7"/>
      <c r="AF156" s="7"/>
      <c r="AG156" s="7"/>
      <c r="AH156" s="7"/>
      <c r="AI156" s="7"/>
      <c r="AJ156" s="7"/>
    </row>
    <row r="157" spans="1:36" x14ac:dyDescent="0.3">
      <c r="A157" s="2">
        <v>42874</v>
      </c>
      <c r="B157" s="1" t="s">
        <v>2</v>
      </c>
      <c r="C157" s="1">
        <v>33.83</v>
      </c>
      <c r="D157" s="4">
        <f t="shared" si="50"/>
        <v>2.9603337190582685E-3</v>
      </c>
      <c r="E157" s="7">
        <f t="shared" ca="1" si="51"/>
        <v>52.72121180886338</v>
      </c>
      <c r="F157" s="7">
        <f t="shared" ca="1" si="51"/>
        <v>46.139410178628786</v>
      </c>
      <c r="G157" s="7">
        <f t="shared" ca="1" si="52"/>
        <v>39.40573748234435</v>
      </c>
      <c r="H157" s="7">
        <f t="shared" ca="1" si="53"/>
        <v>43.2217035398332</v>
      </c>
      <c r="I157" s="7">
        <f t="shared" ca="1" si="54"/>
        <v>34.798954229285613</v>
      </c>
      <c r="J157" s="7">
        <f t="shared" ca="1" si="55"/>
        <v>48.580261420850825</v>
      </c>
      <c r="K157" s="7">
        <f t="shared" ca="1" si="56"/>
        <v>41.243032889411005</v>
      </c>
      <c r="L157" s="7">
        <f t="shared" ca="1" si="57"/>
        <v>47.870178933644119</v>
      </c>
      <c r="M157" s="7">
        <f t="shared" ca="1" si="58"/>
        <v>34.443266820133182</v>
      </c>
      <c r="N157" s="7">
        <f t="shared" ca="1" si="59"/>
        <v>45.395203241963273</v>
      </c>
      <c r="O157" s="7">
        <f t="shared" ca="1" si="60"/>
        <v>40.114957614729853</v>
      </c>
      <c r="P157" s="7">
        <f t="shared" ca="1" si="61"/>
        <v>45.036185819654186</v>
      </c>
      <c r="Q157" s="7">
        <f t="shared" ca="1" si="62"/>
        <v>41.365197476103489</v>
      </c>
      <c r="R157" s="7">
        <f t="shared" ca="1" si="63"/>
        <v>33.885508212556552</v>
      </c>
      <c r="S157" s="7">
        <f t="shared" ca="1" si="64"/>
        <v>44.34303189451618</v>
      </c>
      <c r="T157" s="7">
        <f t="shared" ca="1" si="65"/>
        <v>46.855114284429455</v>
      </c>
      <c r="U157" s="7">
        <f t="shared" ca="1" si="66"/>
        <v>53.143469256565751</v>
      </c>
      <c r="V157" s="7">
        <f t="shared" ca="1" si="67"/>
        <v>45.174363882588914</v>
      </c>
      <c r="W157" s="7">
        <f t="shared" ca="1" si="68"/>
        <v>36.773641723910593</v>
      </c>
      <c r="X157" s="7">
        <f t="shared" ca="1" si="69"/>
        <v>54.277361398952017</v>
      </c>
      <c r="Y157" s="7">
        <f t="shared" ca="1" si="70"/>
        <v>40.72410726383832</v>
      </c>
      <c r="Z157" s="7">
        <f t="shared" ca="1" si="71"/>
        <v>46.265244450355326</v>
      </c>
      <c r="AA157" s="7">
        <f t="shared" ca="1" si="72"/>
        <v>47.259968023546747</v>
      </c>
      <c r="AB157" s="7">
        <f t="shared" ca="1" si="73"/>
        <v>46.787292229204802</v>
      </c>
      <c r="AC157" s="7"/>
      <c r="AD157" s="7"/>
      <c r="AE157" s="7"/>
      <c r="AF157" s="7"/>
      <c r="AG157" s="7"/>
      <c r="AH157" s="7"/>
      <c r="AI157" s="7"/>
      <c r="AJ157" s="7"/>
    </row>
    <row r="158" spans="1:36" x14ac:dyDescent="0.3">
      <c r="A158" s="2">
        <v>42873</v>
      </c>
      <c r="B158" s="1" t="s">
        <v>2</v>
      </c>
      <c r="C158" s="1">
        <v>33.729999999999997</v>
      </c>
      <c r="D158" s="4">
        <f t="shared" si="50"/>
        <v>4.4569974241641134E-3</v>
      </c>
      <c r="E158" s="7">
        <f t="shared" ca="1" si="51"/>
        <v>53.800874923034243</v>
      </c>
      <c r="F158" s="7">
        <f t="shared" ca="1" si="51"/>
        <v>46.420662297974275</v>
      </c>
      <c r="G158" s="7">
        <f t="shared" ca="1" si="52"/>
        <v>39.849285475332827</v>
      </c>
      <c r="H158" s="7">
        <f t="shared" ca="1" si="53"/>
        <v>43.785517047013933</v>
      </c>
      <c r="I158" s="7">
        <f t="shared" ca="1" si="54"/>
        <v>34.985044893613342</v>
      </c>
      <c r="J158" s="7">
        <f t="shared" ca="1" si="55"/>
        <v>48.747336393991326</v>
      </c>
      <c r="K158" s="7">
        <f t="shared" ca="1" si="56"/>
        <v>41.372038309772002</v>
      </c>
      <c r="L158" s="7">
        <f t="shared" ca="1" si="57"/>
        <v>48.229996875117692</v>
      </c>
      <c r="M158" s="7">
        <f t="shared" ca="1" si="58"/>
        <v>34.397718993076666</v>
      </c>
      <c r="N158" s="7">
        <f t="shared" ca="1" si="59"/>
        <v>46.180417568310745</v>
      </c>
      <c r="O158" s="7">
        <f t="shared" ca="1" si="60"/>
        <v>40.156885973877728</v>
      </c>
      <c r="P158" s="7">
        <f t="shared" ca="1" si="61"/>
        <v>44.600862406634683</v>
      </c>
      <c r="Q158" s="7">
        <f t="shared" ca="1" si="62"/>
        <v>40.768584050967384</v>
      </c>
      <c r="R158" s="7">
        <f t="shared" ca="1" si="63"/>
        <v>32.816444291484345</v>
      </c>
      <c r="S158" s="7">
        <f t="shared" ca="1" si="64"/>
        <v>45.57043030384613</v>
      </c>
      <c r="T158" s="7">
        <f t="shared" ca="1" si="65"/>
        <v>46.84114019725844</v>
      </c>
      <c r="U158" s="7">
        <f t="shared" ca="1" si="66"/>
        <v>52.681230330507063</v>
      </c>
      <c r="V158" s="7">
        <f t="shared" ca="1" si="67"/>
        <v>45.054346975355678</v>
      </c>
      <c r="W158" s="7">
        <f t="shared" ca="1" si="68"/>
        <v>36.7634012221774</v>
      </c>
      <c r="X158" s="7">
        <f t="shared" ca="1" si="69"/>
        <v>55.061150011211254</v>
      </c>
      <c r="Y158" s="7">
        <f t="shared" ca="1" si="70"/>
        <v>40.232334428080478</v>
      </c>
      <c r="Z158" s="7">
        <f t="shared" ca="1" si="71"/>
        <v>46.173781034637976</v>
      </c>
      <c r="AA158" s="7">
        <f t="shared" ca="1" si="72"/>
        <v>47.061396729330163</v>
      </c>
      <c r="AB158" s="7">
        <f t="shared" ca="1" si="73"/>
        <v>46.940010393751166</v>
      </c>
      <c r="AC158" s="7"/>
      <c r="AD158" s="7"/>
      <c r="AE158" s="7"/>
      <c r="AF158" s="7"/>
      <c r="AG158" s="7"/>
      <c r="AH158" s="7"/>
      <c r="AI158" s="7"/>
      <c r="AJ158" s="7"/>
    </row>
    <row r="159" spans="1:36" x14ac:dyDescent="0.3">
      <c r="A159" s="2">
        <v>42872</v>
      </c>
      <c r="B159" s="1" t="s">
        <v>2</v>
      </c>
      <c r="C159" s="1">
        <v>33.58</v>
      </c>
      <c r="D159" s="4">
        <f t="shared" si="50"/>
        <v>-3.5974050173952922E-2</v>
      </c>
      <c r="E159" s="7">
        <f t="shared" ca="1" si="51"/>
        <v>54.62049158613307</v>
      </c>
      <c r="F159" s="7">
        <f t="shared" ca="1" si="51"/>
        <v>45.368933897000623</v>
      </c>
      <c r="G159" s="7">
        <f t="shared" ca="1" si="52"/>
        <v>40.186324822459973</v>
      </c>
      <c r="H159" s="7">
        <f t="shared" ca="1" si="53"/>
        <v>43.666857109217148</v>
      </c>
      <c r="I159" s="7">
        <f t="shared" ca="1" si="54"/>
        <v>34.799887274399232</v>
      </c>
      <c r="J159" s="7">
        <f t="shared" ca="1" si="55"/>
        <v>48.899455741603781</v>
      </c>
      <c r="K159" s="7">
        <f t="shared" ca="1" si="56"/>
        <v>41.359699497272814</v>
      </c>
      <c r="L159" s="7">
        <f t="shared" ca="1" si="57"/>
        <v>48.215604157458756</v>
      </c>
      <c r="M159" s="7">
        <f t="shared" ca="1" si="58"/>
        <v>34.036377328719858</v>
      </c>
      <c r="N159" s="7">
        <f t="shared" ca="1" si="59"/>
        <v>45.565321904695217</v>
      </c>
      <c r="O159" s="7">
        <f t="shared" ca="1" si="60"/>
        <v>40.343132803954973</v>
      </c>
      <c r="P159" s="7">
        <f t="shared" ca="1" si="61"/>
        <v>45.171905723657474</v>
      </c>
      <c r="Q159" s="7">
        <f t="shared" ca="1" si="62"/>
        <v>41.104618644314904</v>
      </c>
      <c r="R159" s="7">
        <f t="shared" ca="1" si="63"/>
        <v>32.806651261257109</v>
      </c>
      <c r="S159" s="7">
        <f t="shared" ca="1" si="64"/>
        <v>46.329050200843575</v>
      </c>
      <c r="T159" s="7">
        <f t="shared" ca="1" si="65"/>
        <v>47.34978041657714</v>
      </c>
      <c r="U159" s="7">
        <f t="shared" ca="1" si="66"/>
        <v>53.700506719090953</v>
      </c>
      <c r="V159" s="7">
        <f t="shared" ca="1" si="67"/>
        <v>44.554911390447998</v>
      </c>
      <c r="W159" s="7">
        <f t="shared" ca="1" si="68"/>
        <v>35.324573674713662</v>
      </c>
      <c r="X159" s="7">
        <f t="shared" ca="1" si="69"/>
        <v>55.323112068951176</v>
      </c>
      <c r="Y159" s="7">
        <f t="shared" ca="1" si="70"/>
        <v>39.929600204309246</v>
      </c>
      <c r="Z159" s="7">
        <f t="shared" ca="1" si="71"/>
        <v>46.765415472724172</v>
      </c>
      <c r="AA159" s="7">
        <f t="shared" ca="1" si="72"/>
        <v>46.126132796633222</v>
      </c>
      <c r="AB159" s="7">
        <f t="shared" ca="1" si="73"/>
        <v>47.136466910466083</v>
      </c>
      <c r="AC159" s="7"/>
      <c r="AD159" s="7"/>
      <c r="AE159" s="7"/>
      <c r="AF159" s="7"/>
      <c r="AG159" s="7"/>
      <c r="AH159" s="7"/>
      <c r="AI159" s="7"/>
      <c r="AJ159" s="7"/>
    </row>
    <row r="160" spans="1:36" x14ac:dyDescent="0.3">
      <c r="A160" s="2">
        <v>42871</v>
      </c>
      <c r="B160" s="1" t="s">
        <v>2</v>
      </c>
      <c r="C160" s="1">
        <v>34.81</v>
      </c>
      <c r="D160" s="4">
        <f t="shared" si="50"/>
        <v>1.8264024135902761E-2</v>
      </c>
      <c r="E160" s="7">
        <f t="shared" ca="1" si="51"/>
        <v>55.185478499380743</v>
      </c>
      <c r="F160" s="7">
        <f t="shared" ca="1" si="51"/>
        <v>45.569622192033073</v>
      </c>
      <c r="G160" s="7">
        <f t="shared" ca="1" si="52"/>
        <v>40.02398106152399</v>
      </c>
      <c r="H160" s="7">
        <f t="shared" ca="1" si="53"/>
        <v>44.274719608748853</v>
      </c>
      <c r="I160" s="7">
        <f t="shared" ca="1" si="54"/>
        <v>34.913477410903205</v>
      </c>
      <c r="J160" s="7">
        <f t="shared" ca="1" si="55"/>
        <v>49.713494578423706</v>
      </c>
      <c r="K160" s="7">
        <f t="shared" ca="1" si="56"/>
        <v>41.456864022325135</v>
      </c>
      <c r="L160" s="7">
        <f t="shared" ca="1" si="57"/>
        <v>48.201784838411051</v>
      </c>
      <c r="M160" s="7">
        <f t="shared" ca="1" si="58"/>
        <v>34.243629003569517</v>
      </c>
      <c r="N160" s="7">
        <f t="shared" ca="1" si="59"/>
        <v>44.659789873755138</v>
      </c>
      <c r="O160" s="7">
        <f t="shared" ca="1" si="60"/>
        <v>40.230881460593949</v>
      </c>
      <c r="P160" s="7">
        <f t="shared" ca="1" si="61"/>
        <v>45.036700977402894</v>
      </c>
      <c r="Q160" s="7">
        <f t="shared" ca="1" si="62"/>
        <v>40.774839468945039</v>
      </c>
      <c r="R160" s="7">
        <f t="shared" ca="1" si="63"/>
        <v>32.962133020789139</v>
      </c>
      <c r="S160" s="7">
        <f t="shared" ca="1" si="64"/>
        <v>46.026716436325948</v>
      </c>
      <c r="T160" s="7">
        <f t="shared" ca="1" si="65"/>
        <v>46.849347549258631</v>
      </c>
      <c r="U160" s="7">
        <f t="shared" ca="1" si="66"/>
        <v>53.776785847953285</v>
      </c>
      <c r="V160" s="7">
        <f t="shared" ca="1" si="67"/>
        <v>45.044833444694213</v>
      </c>
      <c r="W160" s="7">
        <f t="shared" ca="1" si="68"/>
        <v>35.286833745574008</v>
      </c>
      <c r="X160" s="7">
        <f t="shared" ca="1" si="69"/>
        <v>57.240340877738554</v>
      </c>
      <c r="Y160" s="7">
        <f t="shared" ca="1" si="70"/>
        <v>40.003583052755559</v>
      </c>
      <c r="Z160" s="7">
        <f t="shared" ca="1" si="71"/>
        <v>46.727579376063389</v>
      </c>
      <c r="AA160" s="7">
        <f t="shared" ca="1" si="72"/>
        <v>46.035124313640857</v>
      </c>
      <c r="AB160" s="7">
        <f t="shared" ca="1" si="73"/>
        <v>46.500383016256819</v>
      </c>
      <c r="AC160" s="7"/>
      <c r="AD160" s="7"/>
      <c r="AE160" s="7"/>
      <c r="AF160" s="7"/>
      <c r="AG160" s="7"/>
      <c r="AH160" s="7"/>
      <c r="AI160" s="7"/>
      <c r="AJ160" s="7"/>
    </row>
    <row r="161" spans="1:36" x14ac:dyDescent="0.3">
      <c r="A161" s="2">
        <v>42870</v>
      </c>
      <c r="B161" s="1" t="s">
        <v>2</v>
      </c>
      <c r="C161" s="1">
        <v>34.18</v>
      </c>
      <c r="D161" s="4">
        <f t="shared" si="50"/>
        <v>3.2234460145696897E-3</v>
      </c>
      <c r="E161" s="7">
        <f t="shared" ca="1" si="51"/>
        <v>54.813106849587356</v>
      </c>
      <c r="F161" s="7">
        <f t="shared" ca="1" si="51"/>
        <v>45.425452546289762</v>
      </c>
      <c r="G161" s="7">
        <f t="shared" ca="1" si="52"/>
        <v>38.457542576617207</v>
      </c>
      <c r="H161" s="7">
        <f t="shared" ca="1" si="53"/>
        <v>43.496670142821046</v>
      </c>
      <c r="I161" s="7">
        <f t="shared" ca="1" si="54"/>
        <v>34.590764736972268</v>
      </c>
      <c r="J161" s="7">
        <f t="shared" ca="1" si="55"/>
        <v>49.805605341274152</v>
      </c>
      <c r="K161" s="7">
        <f t="shared" ca="1" si="56"/>
        <v>41.721562758861722</v>
      </c>
      <c r="L161" s="7">
        <f t="shared" ca="1" si="57"/>
        <v>48.274795721232046</v>
      </c>
      <c r="M161" s="7">
        <f t="shared" ca="1" si="58"/>
        <v>34.085540949693076</v>
      </c>
      <c r="N161" s="7">
        <f t="shared" ca="1" si="59"/>
        <v>44.706492921989131</v>
      </c>
      <c r="O161" s="7">
        <f t="shared" ca="1" si="60"/>
        <v>40.073587788717937</v>
      </c>
      <c r="P161" s="7">
        <f t="shared" ca="1" si="61"/>
        <v>45.29160038716477</v>
      </c>
      <c r="Q161" s="7">
        <f t="shared" ca="1" si="62"/>
        <v>41.306734405120565</v>
      </c>
      <c r="R161" s="7">
        <f t="shared" ca="1" si="63"/>
        <v>33.466024872563537</v>
      </c>
      <c r="S161" s="7">
        <f t="shared" ca="1" si="64"/>
        <v>45.762801777860773</v>
      </c>
      <c r="T161" s="7">
        <f t="shared" ca="1" si="65"/>
        <v>46.995544094802419</v>
      </c>
      <c r="U161" s="7">
        <f t="shared" ca="1" si="66"/>
        <v>53.59110239084216</v>
      </c>
      <c r="V161" s="7">
        <f t="shared" ca="1" si="67"/>
        <v>44.976953948846273</v>
      </c>
      <c r="W161" s="7">
        <f t="shared" ca="1" si="68"/>
        <v>35.531134726919717</v>
      </c>
      <c r="X161" s="7">
        <f t="shared" ca="1" si="69"/>
        <v>56.946717014586852</v>
      </c>
      <c r="Y161" s="7">
        <f t="shared" ca="1" si="70"/>
        <v>40.215172252373435</v>
      </c>
      <c r="Z161" s="7">
        <f t="shared" ca="1" si="71"/>
        <v>46.776444818548164</v>
      </c>
      <c r="AA161" s="7">
        <f t="shared" ca="1" si="72"/>
        <v>45.705849696817019</v>
      </c>
      <c r="AB161" s="7">
        <f t="shared" ca="1" si="73"/>
        <v>46.69938608194694</v>
      </c>
      <c r="AC161" s="7"/>
      <c r="AD161" s="7"/>
      <c r="AE161" s="7"/>
      <c r="AF161" s="7"/>
      <c r="AG161" s="7"/>
      <c r="AH161" s="7"/>
      <c r="AI161" s="7"/>
      <c r="AJ161" s="7"/>
    </row>
    <row r="162" spans="1:36" x14ac:dyDescent="0.3">
      <c r="A162" s="2">
        <v>42867</v>
      </c>
      <c r="B162" s="1" t="s">
        <v>2</v>
      </c>
      <c r="C162" s="1">
        <v>34.07</v>
      </c>
      <c r="D162" s="4">
        <f t="shared" si="50"/>
        <v>-1.4664909506030758E-3</v>
      </c>
      <c r="E162" s="7">
        <f t="shared" ca="1" si="51"/>
        <v>54.742087016923982</v>
      </c>
      <c r="F162" s="7">
        <f t="shared" ca="1" si="51"/>
        <v>45.808622448512686</v>
      </c>
      <c r="G162" s="7">
        <f t="shared" ca="1" si="52"/>
        <v>38.635907886171218</v>
      </c>
      <c r="H162" s="7">
        <f t="shared" ca="1" si="53"/>
        <v>43.203170344286491</v>
      </c>
      <c r="I162" s="7">
        <f t="shared" ca="1" si="54"/>
        <v>34.334333333044491</v>
      </c>
      <c r="J162" s="7">
        <f t="shared" ca="1" si="55"/>
        <v>49.85034091493398</v>
      </c>
      <c r="K162" s="7">
        <f t="shared" ca="1" si="56"/>
        <v>41.765193151289296</v>
      </c>
      <c r="L162" s="7">
        <f t="shared" ca="1" si="57"/>
        <v>47.489839693244534</v>
      </c>
      <c r="M162" s="7">
        <f t="shared" ca="1" si="58"/>
        <v>34.326996965865632</v>
      </c>
      <c r="N162" s="7">
        <f t="shared" ca="1" si="59"/>
        <v>44.494801922654474</v>
      </c>
      <c r="O162" s="7">
        <f t="shared" ca="1" si="60"/>
        <v>40.008143715029227</v>
      </c>
      <c r="P162" s="7">
        <f t="shared" ca="1" si="61"/>
        <v>45.116885014751375</v>
      </c>
      <c r="Q162" s="7">
        <f t="shared" ca="1" si="62"/>
        <v>39.847174413213111</v>
      </c>
      <c r="R162" s="7">
        <f t="shared" ca="1" si="63"/>
        <v>33.247632541201249</v>
      </c>
      <c r="S162" s="7">
        <f t="shared" ca="1" si="64"/>
        <v>45.905944729934156</v>
      </c>
      <c r="T162" s="7">
        <f t="shared" ca="1" si="65"/>
        <v>46.498855099084885</v>
      </c>
      <c r="U162" s="7">
        <f t="shared" ca="1" si="66"/>
        <v>52.818153798666557</v>
      </c>
      <c r="V162" s="7">
        <f t="shared" ca="1" si="67"/>
        <v>44.754237731742265</v>
      </c>
      <c r="W162" s="7">
        <f t="shared" ca="1" si="68"/>
        <v>35.65333175111283</v>
      </c>
      <c r="X162" s="7">
        <f t="shared" ca="1" si="69"/>
        <v>57.124842497898037</v>
      </c>
      <c r="Y162" s="7">
        <f t="shared" ca="1" si="70"/>
        <v>40.517451057637814</v>
      </c>
      <c r="Z162" s="7">
        <f t="shared" ca="1" si="71"/>
        <v>46.651038800267877</v>
      </c>
      <c r="AA162" s="7">
        <f t="shared" ca="1" si="72"/>
        <v>46.291040623850151</v>
      </c>
      <c r="AB162" s="7">
        <f t="shared" ca="1" si="73"/>
        <v>46.234593868454539</v>
      </c>
      <c r="AC162" s="7"/>
      <c r="AD162" s="7"/>
      <c r="AE162" s="7"/>
      <c r="AF162" s="7"/>
      <c r="AG162" s="7"/>
      <c r="AH162" s="7"/>
      <c r="AI162" s="7"/>
      <c r="AJ162" s="7"/>
    </row>
    <row r="163" spans="1:36" x14ac:dyDescent="0.3">
      <c r="A163" s="2">
        <v>42866</v>
      </c>
      <c r="B163" s="1" t="s">
        <v>2</v>
      </c>
      <c r="C163" s="1">
        <v>34.119999999999997</v>
      </c>
      <c r="D163" s="4">
        <f t="shared" si="50"/>
        <v>7.0588528396246068E-3</v>
      </c>
      <c r="E163" s="7">
        <f t="shared" ca="1" si="51"/>
        <v>54.452365665023827</v>
      </c>
      <c r="F163" s="7">
        <f t="shared" ca="1" si="51"/>
        <v>46.050915988736222</v>
      </c>
      <c r="G163" s="7">
        <f t="shared" ca="1" si="52"/>
        <v>38.624385098254081</v>
      </c>
      <c r="H163" s="7">
        <f t="shared" ca="1" si="53"/>
        <v>43.042050369640776</v>
      </c>
      <c r="I163" s="7">
        <f t="shared" ca="1" si="54"/>
        <v>34.282593831337074</v>
      </c>
      <c r="J163" s="7">
        <f t="shared" ca="1" si="55"/>
        <v>49.317324706273901</v>
      </c>
      <c r="K163" s="7">
        <f t="shared" ca="1" si="56"/>
        <v>41.876864790731247</v>
      </c>
      <c r="L163" s="7">
        <f t="shared" ca="1" si="57"/>
        <v>47.80134132510242</v>
      </c>
      <c r="M163" s="7">
        <f t="shared" ca="1" si="58"/>
        <v>34.182765886177123</v>
      </c>
      <c r="N163" s="7">
        <f t="shared" ca="1" si="59"/>
        <v>45.314922613446527</v>
      </c>
      <c r="O163" s="7">
        <f t="shared" ca="1" si="60"/>
        <v>39.641516968499751</v>
      </c>
      <c r="P163" s="7">
        <f t="shared" ca="1" si="61"/>
        <v>45.103953835326109</v>
      </c>
      <c r="Q163" s="7">
        <f t="shared" ca="1" si="62"/>
        <v>39.881426998668594</v>
      </c>
      <c r="R163" s="7">
        <f t="shared" ca="1" si="63"/>
        <v>33.755888821756102</v>
      </c>
      <c r="S163" s="7">
        <f t="shared" ca="1" si="64"/>
        <v>46.185773713353434</v>
      </c>
      <c r="T163" s="7">
        <f t="shared" ca="1" si="65"/>
        <v>47.62689915788436</v>
      </c>
      <c r="U163" s="7">
        <f t="shared" ca="1" si="66"/>
        <v>53.865209710974931</v>
      </c>
      <c r="V163" s="7">
        <f t="shared" ca="1" si="67"/>
        <v>44.742582982332955</v>
      </c>
      <c r="W163" s="7">
        <f t="shared" ca="1" si="68"/>
        <v>35.707664777249846</v>
      </c>
      <c r="X163" s="7">
        <f t="shared" ca="1" si="69"/>
        <v>57.493822690192154</v>
      </c>
      <c r="Y163" s="7">
        <f t="shared" ca="1" si="70"/>
        <v>39.977782735898579</v>
      </c>
      <c r="Z163" s="7">
        <f t="shared" ca="1" si="71"/>
        <v>46.006346408732277</v>
      </c>
      <c r="AA163" s="7">
        <f t="shared" ca="1" si="72"/>
        <v>46.770243942937618</v>
      </c>
      <c r="AB163" s="7">
        <f t="shared" ca="1" si="73"/>
        <v>46.105950034652501</v>
      </c>
      <c r="AC163" s="7"/>
      <c r="AD163" s="7"/>
      <c r="AE163" s="7"/>
      <c r="AF163" s="7"/>
      <c r="AG163" s="7"/>
      <c r="AH163" s="7"/>
      <c r="AI163" s="7"/>
      <c r="AJ163" s="7"/>
    </row>
    <row r="164" spans="1:36" x14ac:dyDescent="0.3">
      <c r="A164" s="2">
        <v>42865</v>
      </c>
      <c r="B164" s="1" t="s">
        <v>2</v>
      </c>
      <c r="C164" s="1">
        <v>33.880000000000003</v>
      </c>
      <c r="D164" s="4">
        <f t="shared" si="50"/>
        <v>4.7337366501991425E-3</v>
      </c>
      <c r="E164" s="7">
        <f t="shared" ca="1" si="51"/>
        <v>54.597960225625492</v>
      </c>
      <c r="F164" s="7">
        <f t="shared" ca="1" si="51"/>
        <v>46.294491081569205</v>
      </c>
      <c r="G164" s="7">
        <f t="shared" ca="1" si="52"/>
        <v>38.567784299458282</v>
      </c>
      <c r="H164" s="7">
        <f t="shared" ca="1" si="53"/>
        <v>42.877912307216214</v>
      </c>
      <c r="I164" s="7">
        <f t="shared" ca="1" si="54"/>
        <v>34.08572171849724</v>
      </c>
      <c r="J164" s="7">
        <f t="shared" ca="1" si="55"/>
        <v>49.925327588615197</v>
      </c>
      <c r="K164" s="7">
        <f t="shared" ca="1" si="56"/>
        <v>42.033842657593851</v>
      </c>
      <c r="L164" s="7">
        <f t="shared" ca="1" si="57"/>
        <v>47.70532715314382</v>
      </c>
      <c r="M164" s="7">
        <f t="shared" ca="1" si="58"/>
        <v>33.823682264378931</v>
      </c>
      <c r="N164" s="7">
        <f t="shared" ca="1" si="59"/>
        <v>45.188837686864879</v>
      </c>
      <c r="O164" s="7">
        <f t="shared" ca="1" si="60"/>
        <v>39.412073828981995</v>
      </c>
      <c r="P164" s="7">
        <f t="shared" ca="1" si="61"/>
        <v>44.690630088839733</v>
      </c>
      <c r="Q164" s="7">
        <f t="shared" ca="1" si="62"/>
        <v>40.488991135181799</v>
      </c>
      <c r="R164" s="7">
        <f t="shared" ca="1" si="63"/>
        <v>33.295265210130694</v>
      </c>
      <c r="S164" s="7">
        <f t="shared" ca="1" si="64"/>
        <v>45.99919352122366</v>
      </c>
      <c r="T164" s="7">
        <f t="shared" ca="1" si="65"/>
        <v>47.708568604854143</v>
      </c>
      <c r="U164" s="7">
        <f t="shared" ca="1" si="66"/>
        <v>53.366952072419494</v>
      </c>
      <c r="V164" s="7">
        <f t="shared" ca="1" si="67"/>
        <v>44.408782751190515</v>
      </c>
      <c r="W164" s="7">
        <f t="shared" ca="1" si="68"/>
        <v>35.877096164093267</v>
      </c>
      <c r="X164" s="7">
        <f t="shared" ca="1" si="69"/>
        <v>57.252252006619919</v>
      </c>
      <c r="Y164" s="7">
        <f t="shared" ca="1" si="70"/>
        <v>40.191567670315152</v>
      </c>
      <c r="Z164" s="7">
        <f t="shared" ca="1" si="71"/>
        <v>46.153759694632676</v>
      </c>
      <c r="AA164" s="7">
        <f t="shared" ca="1" si="72"/>
        <v>48.064826666917632</v>
      </c>
      <c r="AB164" s="7">
        <f t="shared" ca="1" si="73"/>
        <v>45.660286194247249</v>
      </c>
      <c r="AC164" s="7"/>
      <c r="AD164" s="7"/>
      <c r="AE164" s="7"/>
      <c r="AF164" s="7"/>
      <c r="AG164" s="7"/>
      <c r="AH164" s="7"/>
      <c r="AI164" s="7"/>
      <c r="AJ164" s="7"/>
    </row>
    <row r="165" spans="1:36" x14ac:dyDescent="0.3">
      <c r="A165" s="2">
        <v>42864</v>
      </c>
      <c r="B165" s="1" t="s">
        <v>2</v>
      </c>
      <c r="C165" s="1">
        <v>33.72</v>
      </c>
      <c r="D165" s="4">
        <f t="shared" si="50"/>
        <v>1.4337163146407249E-2</v>
      </c>
      <c r="E165" s="7">
        <f t="shared" ca="1" si="51"/>
        <v>53.59675539451375</v>
      </c>
      <c r="F165" s="7">
        <f t="shared" ca="1" si="51"/>
        <v>46.403619007115076</v>
      </c>
      <c r="G165" s="7">
        <f t="shared" ca="1" si="52"/>
        <v>39.003578472333515</v>
      </c>
      <c r="H165" s="7">
        <f t="shared" ca="1" si="53"/>
        <v>42.545128510204989</v>
      </c>
      <c r="I165" s="7">
        <f t="shared" ca="1" si="54"/>
        <v>34.604992558129418</v>
      </c>
      <c r="J165" s="7">
        <f t="shared" ca="1" si="55"/>
        <v>49.884934928753857</v>
      </c>
      <c r="K165" s="7">
        <f t="shared" ca="1" si="56"/>
        <v>41.083449535112479</v>
      </c>
      <c r="L165" s="7">
        <f t="shared" ca="1" si="57"/>
        <v>48.035604965059797</v>
      </c>
      <c r="M165" s="7">
        <f t="shared" ca="1" si="58"/>
        <v>33.73559975848211</v>
      </c>
      <c r="N165" s="7">
        <f t="shared" ca="1" si="59"/>
        <v>45.140559014122502</v>
      </c>
      <c r="O165" s="7">
        <f t="shared" ca="1" si="60"/>
        <v>39.312743483291477</v>
      </c>
      <c r="P165" s="7">
        <f t="shared" ca="1" si="61"/>
        <v>45.51436025139003</v>
      </c>
      <c r="Q165" s="7">
        <f t="shared" ca="1" si="62"/>
        <v>40.114742805798258</v>
      </c>
      <c r="R165" s="7">
        <f t="shared" ca="1" si="63"/>
        <v>33.495176739462003</v>
      </c>
      <c r="S165" s="7">
        <f t="shared" ca="1" si="64"/>
        <v>46.230927493622765</v>
      </c>
      <c r="T165" s="7">
        <f t="shared" ca="1" si="65"/>
        <v>47.522038862940427</v>
      </c>
      <c r="U165" s="7">
        <f t="shared" ca="1" si="66"/>
        <v>52.851484983280521</v>
      </c>
      <c r="V165" s="7">
        <f t="shared" ca="1" si="67"/>
        <v>45.233218452030009</v>
      </c>
      <c r="W165" s="7">
        <f t="shared" ca="1" si="68"/>
        <v>35.763590982451007</v>
      </c>
      <c r="X165" s="7">
        <f t="shared" ca="1" si="69"/>
        <v>56.807906170150638</v>
      </c>
      <c r="Y165" s="7">
        <f t="shared" ca="1" si="70"/>
        <v>40.394044081752504</v>
      </c>
      <c r="Z165" s="7">
        <f t="shared" ca="1" si="71"/>
        <v>46.223668449092898</v>
      </c>
      <c r="AA165" s="7">
        <f t="shared" ca="1" si="72"/>
        <v>47.679206281051243</v>
      </c>
      <c r="AB165" s="7">
        <f t="shared" ca="1" si="73"/>
        <v>45.803108484501379</v>
      </c>
      <c r="AC165" s="7"/>
      <c r="AD165" s="7"/>
      <c r="AE165" s="7"/>
      <c r="AF165" s="7"/>
      <c r="AG165" s="7"/>
      <c r="AH165" s="7"/>
      <c r="AI165" s="7"/>
      <c r="AJ165" s="7"/>
    </row>
    <row r="166" spans="1:36" x14ac:dyDescent="0.3">
      <c r="A166" s="2">
        <v>42863</v>
      </c>
      <c r="B166" s="1" t="s">
        <v>2</v>
      </c>
      <c r="C166" s="1">
        <v>33.24</v>
      </c>
      <c r="D166" s="4">
        <f t="shared" si="50"/>
        <v>-7.7914688437732103E-3</v>
      </c>
      <c r="E166" s="7">
        <f t="shared" ca="1" si="51"/>
        <v>54.568297788372007</v>
      </c>
      <c r="F166" s="7">
        <f t="shared" ca="1" si="51"/>
        <v>46.774971743417431</v>
      </c>
      <c r="G166" s="7">
        <f t="shared" ca="1" si="52"/>
        <v>39.128553527153109</v>
      </c>
      <c r="H166" s="7">
        <f t="shared" ca="1" si="53"/>
        <v>42.803275779408771</v>
      </c>
      <c r="I166" s="7">
        <f t="shared" ca="1" si="54"/>
        <v>34.527119157154729</v>
      </c>
      <c r="J166" s="7">
        <f t="shared" ca="1" si="55"/>
        <v>50.593527754446384</v>
      </c>
      <c r="K166" s="7">
        <f t="shared" ca="1" si="56"/>
        <v>41.667021261463503</v>
      </c>
      <c r="L166" s="7">
        <f t="shared" ca="1" si="57"/>
        <v>47.940641660351275</v>
      </c>
      <c r="M166" s="7">
        <f t="shared" ca="1" si="58"/>
        <v>33.770878817053074</v>
      </c>
      <c r="N166" s="7">
        <f t="shared" ca="1" si="59"/>
        <v>44.516740644918222</v>
      </c>
      <c r="O166" s="7">
        <f t="shared" ca="1" si="60"/>
        <v>39.231948062157286</v>
      </c>
      <c r="P166" s="7">
        <f t="shared" ca="1" si="61"/>
        <v>45.927521354696943</v>
      </c>
      <c r="Q166" s="7">
        <f t="shared" ca="1" si="62"/>
        <v>40.035438536659939</v>
      </c>
      <c r="R166" s="7">
        <f t="shared" ca="1" si="63"/>
        <v>33.303117239809126</v>
      </c>
      <c r="S166" s="7">
        <f t="shared" ca="1" si="64"/>
        <v>46.558419305856212</v>
      </c>
      <c r="T166" s="7">
        <f t="shared" ca="1" si="65"/>
        <v>47.725472248483833</v>
      </c>
      <c r="U166" s="7">
        <f t="shared" ca="1" si="66"/>
        <v>52.391785720115458</v>
      </c>
      <c r="V166" s="7">
        <f t="shared" ca="1" si="67"/>
        <v>44.815118223703905</v>
      </c>
      <c r="W166" s="7">
        <f t="shared" ca="1" si="68"/>
        <v>36.12995497564274</v>
      </c>
      <c r="X166" s="7">
        <f t="shared" ca="1" si="69"/>
        <v>56.959798967397028</v>
      </c>
      <c r="Y166" s="7">
        <f t="shared" ca="1" si="70"/>
        <v>40.604484530211757</v>
      </c>
      <c r="Z166" s="7">
        <f t="shared" ca="1" si="71"/>
        <v>44.688848246023959</v>
      </c>
      <c r="AA166" s="7">
        <f t="shared" ca="1" si="72"/>
        <v>48.472931385613137</v>
      </c>
      <c r="AB166" s="7">
        <f t="shared" ca="1" si="73"/>
        <v>45.386953041144181</v>
      </c>
      <c r="AC166" s="7"/>
      <c r="AD166" s="7"/>
      <c r="AE166" s="7"/>
      <c r="AF166" s="7"/>
      <c r="AG166" s="7"/>
      <c r="AH166" s="7"/>
      <c r="AI166" s="7"/>
      <c r="AJ166" s="7"/>
    </row>
    <row r="167" spans="1:36" x14ac:dyDescent="0.3">
      <c r="A167" s="2">
        <v>42860</v>
      </c>
      <c r="B167" s="1" t="s">
        <v>2</v>
      </c>
      <c r="C167" s="1">
        <v>33.5</v>
      </c>
      <c r="D167" s="4">
        <f t="shared" si="50"/>
        <v>-2.9846291819818935E-4</v>
      </c>
      <c r="E167" s="7">
        <f t="shared" ca="1" si="51"/>
        <v>54.809679229488374</v>
      </c>
      <c r="F167" s="7">
        <f t="shared" ca="1" si="51"/>
        <v>47.909714284136754</v>
      </c>
      <c r="G167" s="7">
        <f t="shared" ca="1" si="52"/>
        <v>40.117927991916154</v>
      </c>
      <c r="H167" s="7">
        <f t="shared" ca="1" si="53"/>
        <v>41.290835985996736</v>
      </c>
      <c r="I167" s="7">
        <f t="shared" ca="1" si="54"/>
        <v>35.291895866187986</v>
      </c>
      <c r="J167" s="7">
        <f t="shared" ca="1" si="55"/>
        <v>50.325762565773829</v>
      </c>
      <c r="K167" s="7">
        <f t="shared" ca="1" si="56"/>
        <v>41.81032054093415</v>
      </c>
      <c r="L167" s="7">
        <f t="shared" ca="1" si="57"/>
        <v>47.694722153401614</v>
      </c>
      <c r="M167" s="7">
        <f t="shared" ca="1" si="58"/>
        <v>33.670787297144798</v>
      </c>
      <c r="N167" s="7">
        <f t="shared" ca="1" si="59"/>
        <v>45.086706916178841</v>
      </c>
      <c r="O167" s="7">
        <f t="shared" ca="1" si="60"/>
        <v>38.985475839969467</v>
      </c>
      <c r="P167" s="7">
        <f t="shared" ca="1" si="61"/>
        <v>45.804391270636096</v>
      </c>
      <c r="Q167" s="7">
        <f t="shared" ca="1" si="62"/>
        <v>39.636971626132677</v>
      </c>
      <c r="R167" s="7">
        <f t="shared" ca="1" si="63"/>
        <v>33.331744561218706</v>
      </c>
      <c r="S167" s="7">
        <f t="shared" ca="1" si="64"/>
        <v>46.77933707243205</v>
      </c>
      <c r="T167" s="7">
        <f t="shared" ca="1" si="65"/>
        <v>47.538876417136372</v>
      </c>
      <c r="U167" s="7">
        <f t="shared" ca="1" si="66"/>
        <v>53.025854615686796</v>
      </c>
      <c r="V167" s="7">
        <f t="shared" ca="1" si="67"/>
        <v>44.791975895677211</v>
      </c>
      <c r="W167" s="7">
        <f t="shared" ca="1" si="68"/>
        <v>36.191909742677275</v>
      </c>
      <c r="X167" s="7">
        <f t="shared" ca="1" si="69"/>
        <v>57.4761484197927</v>
      </c>
      <c r="Y167" s="7">
        <f t="shared" ca="1" si="70"/>
        <v>40.170328053010884</v>
      </c>
      <c r="Z167" s="7">
        <f t="shared" ca="1" si="71"/>
        <v>44.809368332987347</v>
      </c>
      <c r="AA167" s="7">
        <f t="shared" ca="1" si="72"/>
        <v>48.544956543689835</v>
      </c>
      <c r="AB167" s="7">
        <f t="shared" ca="1" si="73"/>
        <v>45.373408740027763</v>
      </c>
      <c r="AC167" s="7"/>
      <c r="AD167" s="7"/>
      <c r="AE167" s="7"/>
      <c r="AF167" s="7"/>
      <c r="AG167" s="7"/>
      <c r="AH167" s="7"/>
      <c r="AI167" s="7"/>
      <c r="AJ167" s="7"/>
    </row>
    <row r="168" spans="1:36" x14ac:dyDescent="0.3">
      <c r="A168" s="2">
        <v>42859</v>
      </c>
      <c r="B168" s="1" t="s">
        <v>2</v>
      </c>
      <c r="C168" s="1">
        <v>33.51</v>
      </c>
      <c r="D168" s="4">
        <f t="shared" si="50"/>
        <v>7.4884279844373569E-3</v>
      </c>
      <c r="E168" s="7">
        <f t="shared" ca="1" si="51"/>
        <v>54.956229173952245</v>
      </c>
      <c r="F168" s="7">
        <f t="shared" ca="1" si="51"/>
        <v>47.784949403188484</v>
      </c>
      <c r="G168" s="7">
        <f t="shared" ca="1" si="52"/>
        <v>41.091173251959489</v>
      </c>
      <c r="H168" s="7">
        <f t="shared" ca="1" si="53"/>
        <v>41.230327726931684</v>
      </c>
      <c r="I168" s="7">
        <f t="shared" ca="1" si="54"/>
        <v>35.193699160939836</v>
      </c>
      <c r="J168" s="7">
        <f t="shared" ca="1" si="55"/>
        <v>50.647088504928973</v>
      </c>
      <c r="K168" s="7">
        <f t="shared" ca="1" si="56"/>
        <v>42.242800792545715</v>
      </c>
      <c r="L168" s="7">
        <f t="shared" ca="1" si="57"/>
        <v>47.767405363022768</v>
      </c>
      <c r="M168" s="7">
        <f t="shared" ca="1" si="58"/>
        <v>33.850844983225784</v>
      </c>
      <c r="N168" s="7">
        <f t="shared" ca="1" si="59"/>
        <v>45.255717063211812</v>
      </c>
      <c r="O168" s="7">
        <f t="shared" ca="1" si="60"/>
        <v>37.595018447136184</v>
      </c>
      <c r="P168" s="7">
        <f t="shared" ca="1" si="61"/>
        <v>46.152902943347456</v>
      </c>
      <c r="Q168" s="7">
        <f t="shared" ca="1" si="62"/>
        <v>39.379132070906508</v>
      </c>
      <c r="R168" s="7">
        <f t="shared" ca="1" si="63"/>
        <v>33.684621469761552</v>
      </c>
      <c r="S168" s="7">
        <f t="shared" ca="1" si="64"/>
        <v>46.661438995240253</v>
      </c>
      <c r="T168" s="7">
        <f t="shared" ca="1" si="65"/>
        <v>47.526496501402747</v>
      </c>
      <c r="U168" s="7">
        <f t="shared" ca="1" si="66"/>
        <v>53.337496429472779</v>
      </c>
      <c r="V168" s="7">
        <f t="shared" ca="1" si="67"/>
        <v>44.182137935441538</v>
      </c>
      <c r="W168" s="7">
        <f t="shared" ca="1" si="68"/>
        <v>36.119214371601593</v>
      </c>
      <c r="X168" s="7">
        <f t="shared" ca="1" si="69"/>
        <v>58.65318656562355</v>
      </c>
      <c r="Y168" s="7">
        <f t="shared" ca="1" si="70"/>
        <v>39.971413215114822</v>
      </c>
      <c r="Z168" s="7">
        <f t="shared" ca="1" si="71"/>
        <v>45.082218070968445</v>
      </c>
      <c r="AA168" s="7">
        <f t="shared" ca="1" si="72"/>
        <v>48.659659775218628</v>
      </c>
      <c r="AB168" s="7">
        <f t="shared" ca="1" si="73"/>
        <v>45.200380193937896</v>
      </c>
      <c r="AC168" s="7"/>
      <c r="AD168" s="7"/>
      <c r="AE168" s="7"/>
      <c r="AF168" s="7"/>
      <c r="AG168" s="7"/>
      <c r="AH168" s="7"/>
      <c r="AI168" s="7"/>
      <c r="AJ168" s="7"/>
    </row>
    <row r="169" spans="1:36" x14ac:dyDescent="0.3">
      <c r="A169" s="2">
        <v>42858</v>
      </c>
      <c r="B169" s="1" t="s">
        <v>2</v>
      </c>
      <c r="C169" s="1">
        <v>33.26</v>
      </c>
      <c r="D169" s="4">
        <f t="shared" si="50"/>
        <v>-7.4884279844374393E-3</v>
      </c>
      <c r="E169" s="7">
        <f t="shared" ca="1" si="51"/>
        <v>55.524688911004588</v>
      </c>
      <c r="F169" s="7">
        <f t="shared" ca="1" si="51"/>
        <v>48.51291787641901</v>
      </c>
      <c r="G169" s="7">
        <f t="shared" ca="1" si="52"/>
        <v>42.088029061789634</v>
      </c>
      <c r="H169" s="7">
        <f t="shared" ca="1" si="53"/>
        <v>40.832087314235693</v>
      </c>
      <c r="I169" s="7">
        <f t="shared" ca="1" si="54"/>
        <v>35.443005176247553</v>
      </c>
      <c r="J169" s="7">
        <f t="shared" ca="1" si="55"/>
        <v>52.221829912225076</v>
      </c>
      <c r="K169" s="7">
        <f t="shared" ca="1" si="56"/>
        <v>42.280743427988128</v>
      </c>
      <c r="L169" s="7">
        <f t="shared" ca="1" si="57"/>
        <v>47.716371810284492</v>
      </c>
      <c r="M169" s="7">
        <f t="shared" ca="1" si="58"/>
        <v>34.057189664623067</v>
      </c>
      <c r="N169" s="7">
        <f t="shared" ca="1" si="59"/>
        <v>45.449448728722132</v>
      </c>
      <c r="O169" s="7">
        <f t="shared" ca="1" si="60"/>
        <v>37.494227512961558</v>
      </c>
      <c r="P169" s="7">
        <f t="shared" ca="1" si="61"/>
        <v>46.364129043774675</v>
      </c>
      <c r="Q169" s="7">
        <f t="shared" ca="1" si="62"/>
        <v>39.610569814491022</v>
      </c>
      <c r="R169" s="7">
        <f t="shared" ca="1" si="63"/>
        <v>33.714877117788284</v>
      </c>
      <c r="S169" s="7">
        <f t="shared" ca="1" si="64"/>
        <v>46.883438110293426</v>
      </c>
      <c r="T169" s="7">
        <f t="shared" ca="1" si="65"/>
        <v>47.410357900123188</v>
      </c>
      <c r="U169" s="7">
        <f t="shared" ca="1" si="66"/>
        <v>53.661127583768909</v>
      </c>
      <c r="V169" s="7">
        <f t="shared" ca="1" si="67"/>
        <v>44.667961004163018</v>
      </c>
      <c r="W169" s="7">
        <f t="shared" ca="1" si="68"/>
        <v>36.15023574094451</v>
      </c>
      <c r="X169" s="7">
        <f t="shared" ca="1" si="69"/>
        <v>59.325236827045778</v>
      </c>
      <c r="Y169" s="7">
        <f t="shared" ca="1" si="70"/>
        <v>40.017810676769045</v>
      </c>
      <c r="Z169" s="7">
        <f t="shared" ca="1" si="71"/>
        <v>45.23857258450937</v>
      </c>
      <c r="AA169" s="7">
        <f t="shared" ca="1" si="72"/>
        <v>48.99180762351363</v>
      </c>
      <c r="AB169" s="7">
        <f t="shared" ca="1" si="73"/>
        <v>45.079199549986328</v>
      </c>
      <c r="AC169" s="7"/>
      <c r="AD169" s="7"/>
      <c r="AE169" s="7"/>
      <c r="AF169" s="7"/>
      <c r="AG169" s="7"/>
      <c r="AH169" s="7"/>
      <c r="AI169" s="7"/>
      <c r="AJ169" s="7"/>
    </row>
    <row r="170" spans="1:36" x14ac:dyDescent="0.3">
      <c r="A170" s="2">
        <v>42857</v>
      </c>
      <c r="B170" s="1" t="s">
        <v>2</v>
      </c>
      <c r="C170" s="1">
        <v>33.51</v>
      </c>
      <c r="D170" s="4">
        <f t="shared" si="50"/>
        <v>5.9862495436305849E-3</v>
      </c>
      <c r="E170" s="7">
        <f t="shared" ca="1" si="51"/>
        <v>55.838948395457685</v>
      </c>
      <c r="F170" s="7">
        <f t="shared" ca="1" si="51"/>
        <v>48.882037903739587</v>
      </c>
      <c r="G170" s="7">
        <f t="shared" ca="1" si="52"/>
        <v>41.635191368225954</v>
      </c>
      <c r="H170" s="7">
        <f t="shared" ca="1" si="53"/>
        <v>41.456287091465143</v>
      </c>
      <c r="I170" s="7">
        <f t="shared" ca="1" si="54"/>
        <v>36.096284674815017</v>
      </c>
      <c r="J170" s="7">
        <f t="shared" ca="1" si="55"/>
        <v>52.300929927239061</v>
      </c>
      <c r="K170" s="7">
        <f t="shared" ca="1" si="56"/>
        <v>42.15543002126617</v>
      </c>
      <c r="L170" s="7">
        <f t="shared" ca="1" si="57"/>
        <v>47.394398991051808</v>
      </c>
      <c r="M170" s="7">
        <f t="shared" ca="1" si="58"/>
        <v>34.409748563842761</v>
      </c>
      <c r="N170" s="7">
        <f t="shared" ca="1" si="59"/>
        <v>45.496977563994001</v>
      </c>
      <c r="O170" s="7">
        <f t="shared" ca="1" si="60"/>
        <v>37.178901552274368</v>
      </c>
      <c r="P170" s="7">
        <f t="shared" ca="1" si="61"/>
        <v>46.144588924005397</v>
      </c>
      <c r="Q170" s="7">
        <f t="shared" ca="1" si="62"/>
        <v>40.020296144694029</v>
      </c>
      <c r="R170" s="7">
        <f t="shared" ca="1" si="63"/>
        <v>33.864013996811238</v>
      </c>
      <c r="S170" s="7">
        <f t="shared" ca="1" si="64"/>
        <v>47.106493420957918</v>
      </c>
      <c r="T170" s="7">
        <f t="shared" ca="1" si="65"/>
        <v>47.351224307481935</v>
      </c>
      <c r="U170" s="7">
        <f t="shared" ca="1" si="66"/>
        <v>53.515704473785796</v>
      </c>
      <c r="V170" s="7">
        <f t="shared" ca="1" si="67"/>
        <v>45.15300302888739</v>
      </c>
      <c r="W170" s="7">
        <f t="shared" ca="1" si="68"/>
        <v>36.587742112140852</v>
      </c>
      <c r="X170" s="7">
        <f t="shared" ca="1" si="69"/>
        <v>58.776881085143565</v>
      </c>
      <c r="Y170" s="7">
        <f t="shared" ca="1" si="70"/>
        <v>40.683995025068064</v>
      </c>
      <c r="Z170" s="7">
        <f t="shared" ca="1" si="71"/>
        <v>45.104492642053799</v>
      </c>
      <c r="AA170" s="7">
        <f t="shared" ca="1" si="72"/>
        <v>49.995097300910047</v>
      </c>
      <c r="AB170" s="7">
        <f t="shared" ca="1" si="73"/>
        <v>44.18332836077289</v>
      </c>
      <c r="AC170" s="7"/>
      <c r="AD170" s="7"/>
      <c r="AE170" s="7"/>
      <c r="AF170" s="7"/>
      <c r="AG170" s="7"/>
      <c r="AH170" s="7"/>
      <c r="AI170" s="7"/>
      <c r="AJ170" s="7"/>
    </row>
    <row r="171" spans="1:36" x14ac:dyDescent="0.3">
      <c r="A171" s="2">
        <v>42856</v>
      </c>
      <c r="B171" s="1" t="s">
        <v>2</v>
      </c>
      <c r="C171" s="1">
        <v>33.31</v>
      </c>
      <c r="D171" s="4">
        <f t="shared" si="50"/>
        <v>-2.9976041630767596E-3</v>
      </c>
      <c r="E171" s="7">
        <f t="shared" ca="1" si="51"/>
        <v>53.98486045758969</v>
      </c>
      <c r="F171" s="7">
        <f t="shared" ca="1" si="51"/>
        <v>49.147701153216438</v>
      </c>
      <c r="G171" s="7">
        <f t="shared" ca="1" si="52"/>
        <v>41.524577150988371</v>
      </c>
      <c r="H171" s="7">
        <f t="shared" ca="1" si="53"/>
        <v>41.312571962881393</v>
      </c>
      <c r="I171" s="7">
        <f t="shared" ca="1" si="54"/>
        <v>35.710331350304834</v>
      </c>
      <c r="J171" s="7">
        <f t="shared" ca="1" si="55"/>
        <v>51.578159063792945</v>
      </c>
      <c r="K171" s="7">
        <f t="shared" ca="1" si="56"/>
        <v>41.992812635427455</v>
      </c>
      <c r="L171" s="7">
        <f t="shared" ca="1" si="57"/>
        <v>47.38081504178524</v>
      </c>
      <c r="M171" s="7">
        <f t="shared" ca="1" si="58"/>
        <v>34.460877462154571</v>
      </c>
      <c r="N171" s="7">
        <f t="shared" ca="1" si="59"/>
        <v>45.887404831907062</v>
      </c>
      <c r="O171" s="7">
        <f t="shared" ca="1" si="60"/>
        <v>36.574366567684542</v>
      </c>
      <c r="P171" s="7">
        <f t="shared" ca="1" si="61"/>
        <v>45.479041968370709</v>
      </c>
      <c r="Q171" s="7">
        <f t="shared" ca="1" si="62"/>
        <v>40.210698980945914</v>
      </c>
      <c r="R171" s="7">
        <f t="shared" ca="1" si="63"/>
        <v>33.900261268951255</v>
      </c>
      <c r="S171" s="7">
        <f t="shared" ca="1" si="64"/>
        <v>46.965498229635095</v>
      </c>
      <c r="T171" s="7">
        <f t="shared" ca="1" si="65"/>
        <v>47.253908226990923</v>
      </c>
      <c r="U171" s="7">
        <f t="shared" ca="1" si="66"/>
        <v>54.576588483178028</v>
      </c>
      <c r="V171" s="7">
        <f t="shared" ca="1" si="67"/>
        <v>44.716742130057561</v>
      </c>
      <c r="W171" s="7">
        <f t="shared" ca="1" si="68"/>
        <v>36.269503975688387</v>
      </c>
      <c r="X171" s="7">
        <f t="shared" ca="1" si="69"/>
        <v>60.403802999750013</v>
      </c>
      <c r="Y171" s="7">
        <f t="shared" ca="1" si="70"/>
        <v>40.386249159837767</v>
      </c>
      <c r="Z171" s="7">
        <f t="shared" ca="1" si="71"/>
        <v>43.606833782882113</v>
      </c>
      <c r="AA171" s="7">
        <f t="shared" ca="1" si="72"/>
        <v>50.259534179195853</v>
      </c>
      <c r="AB171" s="7">
        <f t="shared" ca="1" si="73"/>
        <v>43.580414765736599</v>
      </c>
      <c r="AC171" s="7"/>
      <c r="AD171" s="7"/>
      <c r="AE171" s="7"/>
      <c r="AF171" s="7"/>
      <c r="AG171" s="7"/>
      <c r="AH171" s="7"/>
      <c r="AI171" s="7"/>
      <c r="AJ171" s="7"/>
    </row>
    <row r="172" spans="1:36" x14ac:dyDescent="0.3">
      <c r="A172" s="2">
        <v>42853</v>
      </c>
      <c r="B172" s="1" t="s">
        <v>2</v>
      </c>
      <c r="C172" s="1">
        <v>33.409999999999997</v>
      </c>
      <c r="D172" s="4">
        <f t="shared" si="50"/>
        <v>1.0531163975786973E-2</v>
      </c>
      <c r="E172" s="7">
        <f t="shared" ca="1" si="51"/>
        <v>53.896697920097701</v>
      </c>
      <c r="F172" s="7">
        <f t="shared" ca="1" si="51"/>
        <v>48.284017701988361</v>
      </c>
      <c r="G172" s="7">
        <f t="shared" ca="1" si="52"/>
        <v>41.36439332221601</v>
      </c>
      <c r="H172" s="7">
        <f t="shared" ca="1" si="53"/>
        <v>40.748831923223122</v>
      </c>
      <c r="I172" s="7">
        <f t="shared" ca="1" si="54"/>
        <v>35.772853085963369</v>
      </c>
      <c r="J172" s="7">
        <f t="shared" ca="1" si="55"/>
        <v>51.254122555061116</v>
      </c>
      <c r="K172" s="7">
        <f t="shared" ca="1" si="56"/>
        <v>42.070618270273407</v>
      </c>
      <c r="L172" s="7">
        <f t="shared" ca="1" si="57"/>
        <v>48.297539000982255</v>
      </c>
      <c r="M172" s="7">
        <f t="shared" ca="1" si="58"/>
        <v>34.001879094285705</v>
      </c>
      <c r="N172" s="7">
        <f t="shared" ca="1" si="59"/>
        <v>45.873711186776688</v>
      </c>
      <c r="O172" s="7">
        <f t="shared" ca="1" si="60"/>
        <v>36.496382843659624</v>
      </c>
      <c r="P172" s="7">
        <f t="shared" ca="1" si="61"/>
        <v>45.949839504275154</v>
      </c>
      <c r="Q172" s="7">
        <f t="shared" ca="1" si="62"/>
        <v>40.157524293057854</v>
      </c>
      <c r="R172" s="7">
        <f t="shared" ca="1" si="63"/>
        <v>34.572292880009762</v>
      </c>
      <c r="S172" s="7">
        <f t="shared" ca="1" si="64"/>
        <v>46.952037209792842</v>
      </c>
      <c r="T172" s="7">
        <f t="shared" ca="1" si="65"/>
        <v>47.147570318181948</v>
      </c>
      <c r="U172" s="7">
        <f t="shared" ca="1" si="66"/>
        <v>55.364698064162546</v>
      </c>
      <c r="V172" s="7">
        <f t="shared" ca="1" si="67"/>
        <v>45.248004496714287</v>
      </c>
      <c r="W172" s="7">
        <f t="shared" ca="1" si="68"/>
        <v>36.331698037950211</v>
      </c>
      <c r="X172" s="7">
        <f t="shared" ca="1" si="69"/>
        <v>60.171421095416534</v>
      </c>
      <c r="Y172" s="7">
        <f t="shared" ca="1" si="70"/>
        <v>40.830332955186286</v>
      </c>
      <c r="Z172" s="7">
        <f t="shared" ca="1" si="71"/>
        <v>42.89777957503037</v>
      </c>
      <c r="AA172" s="7">
        <f t="shared" ca="1" si="72"/>
        <v>50.027507604375252</v>
      </c>
      <c r="AB172" s="7">
        <f t="shared" ca="1" si="73"/>
        <v>44.056071210082408</v>
      </c>
      <c r="AC172" s="7"/>
      <c r="AD172" s="7"/>
      <c r="AE172" s="7"/>
      <c r="AF172" s="7"/>
      <c r="AG172" s="7"/>
      <c r="AH172" s="7"/>
      <c r="AI172" s="7"/>
      <c r="AJ172" s="7"/>
    </row>
    <row r="173" spans="1:36" x14ac:dyDescent="0.3">
      <c r="A173" s="2">
        <v>42852</v>
      </c>
      <c r="B173" s="1" t="s">
        <v>2</v>
      </c>
      <c r="C173" s="1">
        <v>33.06</v>
      </c>
      <c r="D173" s="4">
        <f t="shared" si="50"/>
        <v>1.5135465277767133E-3</v>
      </c>
      <c r="E173" s="7">
        <f t="shared" ca="1" si="51"/>
        <v>54.042050395610367</v>
      </c>
      <c r="F173" s="7">
        <f t="shared" ca="1" si="51"/>
        <v>48.325522588265144</v>
      </c>
      <c r="G173" s="7">
        <f t="shared" ca="1" si="52"/>
        <v>41.210130800502895</v>
      </c>
      <c r="H173" s="7">
        <f t="shared" ca="1" si="53"/>
        <v>41.170332281388973</v>
      </c>
      <c r="I173" s="7">
        <f t="shared" ca="1" si="54"/>
        <v>35.636435635063535</v>
      </c>
      <c r="J173" s="7">
        <f t="shared" ca="1" si="55"/>
        <v>51.187919865116569</v>
      </c>
      <c r="K173" s="7">
        <f t="shared" ca="1" si="56"/>
        <v>42.671627102705884</v>
      </c>
      <c r="L173" s="7">
        <f t="shared" ca="1" si="57"/>
        <v>48.272598366331614</v>
      </c>
      <c r="M173" s="7">
        <f t="shared" ca="1" si="58"/>
        <v>34.590019705646327</v>
      </c>
      <c r="N173" s="7">
        <f t="shared" ca="1" si="59"/>
        <v>44.836497911517569</v>
      </c>
      <c r="O173" s="7">
        <f t="shared" ca="1" si="60"/>
        <v>36.915640544333485</v>
      </c>
      <c r="P173" s="7">
        <f t="shared" ca="1" si="61"/>
        <v>46.195560571142934</v>
      </c>
      <c r="Q173" s="7">
        <f t="shared" ca="1" si="62"/>
        <v>40.897701013497482</v>
      </c>
      <c r="R173" s="7">
        <f t="shared" ca="1" si="63"/>
        <v>34.502850684841881</v>
      </c>
      <c r="S173" s="7">
        <f t="shared" ca="1" si="64"/>
        <v>47.0623395681557</v>
      </c>
      <c r="T173" s="7">
        <f t="shared" ca="1" si="65"/>
        <v>47.081314598229476</v>
      </c>
      <c r="U173" s="7">
        <f t="shared" ca="1" si="66"/>
        <v>56.122667144802861</v>
      </c>
      <c r="V173" s="7">
        <f t="shared" ca="1" si="67"/>
        <v>44.810825709306421</v>
      </c>
      <c r="W173" s="7">
        <f t="shared" ca="1" si="68"/>
        <v>36.52097492275329</v>
      </c>
      <c r="X173" s="7">
        <f t="shared" ca="1" si="69"/>
        <v>59.615243892917015</v>
      </c>
      <c r="Y173" s="7">
        <f t="shared" ca="1" si="70"/>
        <v>41.582910771504821</v>
      </c>
      <c r="Z173" s="7">
        <f t="shared" ca="1" si="71"/>
        <v>42.732745798773522</v>
      </c>
      <c r="AA173" s="7">
        <f t="shared" ca="1" si="72"/>
        <v>50.956253242915878</v>
      </c>
      <c r="AB173" s="7">
        <f t="shared" ca="1" si="73"/>
        <v>44.522484547152246</v>
      </c>
      <c r="AC173" s="7"/>
      <c r="AD173" s="7"/>
      <c r="AE173" s="7"/>
      <c r="AF173" s="7"/>
      <c r="AG173" s="7"/>
      <c r="AH173" s="7"/>
      <c r="AI173" s="7"/>
      <c r="AJ173" s="7"/>
    </row>
    <row r="174" spans="1:36" x14ac:dyDescent="0.3">
      <c r="A174" s="2">
        <v>42851</v>
      </c>
      <c r="B174" s="1" t="s">
        <v>2</v>
      </c>
      <c r="C174" s="1">
        <v>33.01</v>
      </c>
      <c r="D174" s="4">
        <f t="shared" si="50"/>
        <v>6.077198892091195E-3</v>
      </c>
      <c r="E174" s="7">
        <f t="shared" ca="1" si="51"/>
        <v>54.02592325434042</v>
      </c>
      <c r="F174" s="7">
        <f t="shared" ca="1" si="51"/>
        <v>49.395934340810889</v>
      </c>
      <c r="G174" s="7">
        <f t="shared" ca="1" si="52"/>
        <v>41.747703974975181</v>
      </c>
      <c r="H174" s="7">
        <f t="shared" ca="1" si="53"/>
        <v>40.796269069292308</v>
      </c>
      <c r="I174" s="7">
        <f t="shared" ca="1" si="54"/>
        <v>35.751493102626114</v>
      </c>
      <c r="J174" s="7">
        <f t="shared" ca="1" si="55"/>
        <v>51.025975483787441</v>
      </c>
      <c r="K174" s="7">
        <f t="shared" ca="1" si="56"/>
        <v>41.823602255330684</v>
      </c>
      <c r="L174" s="7">
        <f t="shared" ca="1" si="57"/>
        <v>48.357114149873475</v>
      </c>
      <c r="M174" s="7">
        <f t="shared" ca="1" si="58"/>
        <v>34.832851357246021</v>
      </c>
      <c r="N174" s="7">
        <f t="shared" ca="1" si="59"/>
        <v>44.969425566161853</v>
      </c>
      <c r="O174" s="7">
        <f t="shared" ca="1" si="60"/>
        <v>36.935687050195192</v>
      </c>
      <c r="P174" s="7">
        <f t="shared" ca="1" si="61"/>
        <v>45.701622473616681</v>
      </c>
      <c r="Q174" s="7">
        <f t="shared" ca="1" si="62"/>
        <v>41.23479985194961</v>
      </c>
      <c r="R174" s="7">
        <f t="shared" ca="1" si="63"/>
        <v>34.977482825088167</v>
      </c>
      <c r="S174" s="7">
        <f t="shared" ca="1" si="64"/>
        <v>46.939781392196963</v>
      </c>
      <c r="T174" s="7">
        <f t="shared" ca="1" si="65"/>
        <v>46.438855876883913</v>
      </c>
      <c r="U174" s="7">
        <f t="shared" ca="1" si="66"/>
        <v>55.996371410018497</v>
      </c>
      <c r="V174" s="7">
        <f t="shared" ca="1" si="67"/>
        <v>46.36375002579021</v>
      </c>
      <c r="W174" s="7">
        <f t="shared" ca="1" si="68"/>
        <v>37.386994920921545</v>
      </c>
      <c r="X174" s="7">
        <f t="shared" ca="1" si="69"/>
        <v>60.283153835986184</v>
      </c>
      <c r="Y174" s="7">
        <f t="shared" ca="1" si="70"/>
        <v>41.377001127340478</v>
      </c>
      <c r="Z174" s="7">
        <f t="shared" ca="1" si="71"/>
        <v>43.259571468469815</v>
      </c>
      <c r="AA174" s="7">
        <f t="shared" ca="1" si="72"/>
        <v>51.075962530095779</v>
      </c>
      <c r="AB174" s="7">
        <f t="shared" ca="1" si="73"/>
        <v>44.391227222425968</v>
      </c>
      <c r="AC174" s="7"/>
      <c r="AD174" s="7"/>
      <c r="AE174" s="7"/>
      <c r="AF174" s="7"/>
      <c r="AG174" s="7"/>
      <c r="AH174" s="7"/>
      <c r="AI174" s="7"/>
      <c r="AJ174" s="7"/>
    </row>
    <row r="175" spans="1:36" x14ac:dyDescent="0.3">
      <c r="A175" s="2">
        <v>42850</v>
      </c>
      <c r="B175" s="1" t="s">
        <v>2</v>
      </c>
      <c r="C175" s="1">
        <v>32.81</v>
      </c>
      <c r="D175" s="4">
        <f t="shared" si="50"/>
        <v>2.3436163606331311E-2</v>
      </c>
      <c r="E175" s="7">
        <f t="shared" ca="1" si="51"/>
        <v>53.982212960445317</v>
      </c>
      <c r="F175" s="7">
        <f t="shared" ca="1" si="51"/>
        <v>50.028854911806476</v>
      </c>
      <c r="G175" s="7">
        <f t="shared" ca="1" si="52"/>
        <v>41.993062211677938</v>
      </c>
      <c r="H175" s="7">
        <f t="shared" ca="1" si="53"/>
        <v>40.655405457632071</v>
      </c>
      <c r="I175" s="7">
        <f t="shared" ca="1" si="54"/>
        <v>35.792992224045292</v>
      </c>
      <c r="J175" s="7">
        <f t="shared" ca="1" si="55"/>
        <v>51.291804999201815</v>
      </c>
      <c r="K175" s="7">
        <f t="shared" ca="1" si="56"/>
        <v>42.731577338214386</v>
      </c>
      <c r="L175" s="7">
        <f t="shared" ca="1" si="57"/>
        <v>48.330219203182772</v>
      </c>
      <c r="M175" s="7">
        <f t="shared" ca="1" si="58"/>
        <v>35.246687029702436</v>
      </c>
      <c r="N175" s="7">
        <f t="shared" ca="1" si="59"/>
        <v>44.84886410351799</v>
      </c>
      <c r="O175" s="7">
        <f t="shared" ca="1" si="60"/>
        <v>36.842597948136451</v>
      </c>
      <c r="P175" s="7">
        <f t="shared" ca="1" si="61"/>
        <v>46.091729442480975</v>
      </c>
      <c r="Q175" s="7">
        <f t="shared" ca="1" si="62"/>
        <v>41.657211179146451</v>
      </c>
      <c r="R175" s="7">
        <f t="shared" ca="1" si="63"/>
        <v>34.926226255883762</v>
      </c>
      <c r="S175" s="7">
        <f t="shared" ca="1" si="64"/>
        <v>47.479009208304916</v>
      </c>
      <c r="T175" s="7">
        <f t="shared" ca="1" si="65"/>
        <v>44.896890546162808</v>
      </c>
      <c r="U175" s="7">
        <f t="shared" ca="1" si="66"/>
        <v>55.581254015398294</v>
      </c>
      <c r="V175" s="7">
        <f t="shared" ca="1" si="67"/>
        <v>46.896360594725195</v>
      </c>
      <c r="W175" s="7">
        <f t="shared" ca="1" si="68"/>
        <v>37.515574533083452</v>
      </c>
      <c r="X175" s="7">
        <f t="shared" ca="1" si="69"/>
        <v>60.4457297632677</v>
      </c>
      <c r="Y175" s="7">
        <f t="shared" ca="1" si="70"/>
        <v>41.852325666425379</v>
      </c>
      <c r="Z175" s="7">
        <f t="shared" ca="1" si="71"/>
        <v>43.045359360598844</v>
      </c>
      <c r="AA175" s="7">
        <f t="shared" ca="1" si="72"/>
        <v>51.661192693717631</v>
      </c>
      <c r="AB175" s="7">
        <f t="shared" ca="1" si="73"/>
        <v>44.652121887265373</v>
      </c>
      <c r="AC175" s="7"/>
      <c r="AD175" s="7"/>
      <c r="AE175" s="7"/>
      <c r="AF175" s="7"/>
      <c r="AG175" s="7"/>
      <c r="AH175" s="7"/>
      <c r="AI175" s="7"/>
      <c r="AJ175" s="7"/>
    </row>
    <row r="176" spans="1:36" x14ac:dyDescent="0.3">
      <c r="A176" s="2">
        <v>42849</v>
      </c>
      <c r="B176" s="1" t="s">
        <v>2</v>
      </c>
      <c r="C176" s="1">
        <v>32.049999999999997</v>
      </c>
      <c r="D176" s="4">
        <f t="shared" si="50"/>
        <v>-4.0479581975582154E-3</v>
      </c>
      <c r="E176" s="7">
        <f t="shared" ca="1" si="51"/>
        <v>54.03999429623385</v>
      </c>
      <c r="F176" s="7">
        <f t="shared" ca="1" si="51"/>
        <v>50.591975909036535</v>
      </c>
      <c r="G176" s="7">
        <f t="shared" ca="1" si="52"/>
        <v>42.264303365129763</v>
      </c>
      <c r="H176" s="7">
        <f t="shared" ca="1" si="53"/>
        <v>40.352097449144814</v>
      </c>
      <c r="I176" s="7">
        <f t="shared" ca="1" si="54"/>
        <v>36.003353624127833</v>
      </c>
      <c r="J176" s="7">
        <f t="shared" ca="1" si="55"/>
        <v>51.190604463195506</v>
      </c>
      <c r="K176" s="7">
        <f t="shared" ca="1" si="56"/>
        <v>43.08379188154985</v>
      </c>
      <c r="L176" s="7">
        <f t="shared" ca="1" si="57"/>
        <v>48.728349870346392</v>
      </c>
      <c r="M176" s="7">
        <f t="shared" ca="1" si="58"/>
        <v>35.785502839501753</v>
      </c>
      <c r="N176" s="7">
        <f t="shared" ca="1" si="59"/>
        <v>44.618804384548667</v>
      </c>
      <c r="O176" s="7">
        <f t="shared" ca="1" si="60"/>
        <v>37.244714798897832</v>
      </c>
      <c r="P176" s="7">
        <f t="shared" ca="1" si="61"/>
        <v>45.953771557289478</v>
      </c>
      <c r="Q176" s="7">
        <f t="shared" ca="1" si="62"/>
        <v>40.793275398244184</v>
      </c>
      <c r="R176" s="7">
        <f t="shared" ca="1" si="63"/>
        <v>35.020417804578159</v>
      </c>
      <c r="S176" s="7">
        <f t="shared" ca="1" si="64"/>
        <v>48.354134304888653</v>
      </c>
      <c r="T176" s="7">
        <f t="shared" ca="1" si="65"/>
        <v>44.639454247159577</v>
      </c>
      <c r="U176" s="7">
        <f t="shared" ca="1" si="66"/>
        <v>55.302610158641656</v>
      </c>
      <c r="V176" s="7">
        <f t="shared" ca="1" si="67"/>
        <v>47.195790078607608</v>
      </c>
      <c r="W176" s="7">
        <f t="shared" ca="1" si="68"/>
        <v>37.815799204238509</v>
      </c>
      <c r="X176" s="7">
        <f t="shared" ca="1" si="69"/>
        <v>60.09861254719047</v>
      </c>
      <c r="Y176" s="7">
        <f t="shared" ca="1" si="70"/>
        <v>42.76092432404112</v>
      </c>
      <c r="Z176" s="7">
        <f t="shared" ca="1" si="71"/>
        <v>43.095324954749273</v>
      </c>
      <c r="AA176" s="7">
        <f t="shared" ca="1" si="72"/>
        <v>51.715217470390805</v>
      </c>
      <c r="AB176" s="7">
        <f t="shared" ca="1" si="73"/>
        <v>43.764738128561078</v>
      </c>
      <c r="AC176" s="7"/>
      <c r="AD176" s="7"/>
      <c r="AE176" s="7"/>
      <c r="AF176" s="7"/>
      <c r="AG176" s="7"/>
      <c r="AH176" s="7"/>
      <c r="AI176" s="7"/>
      <c r="AJ176" s="7"/>
    </row>
    <row r="177" spans="1:36" x14ac:dyDescent="0.3">
      <c r="A177" s="2">
        <v>42846</v>
      </c>
      <c r="B177" s="1" t="s">
        <v>2</v>
      </c>
      <c r="C177" s="1">
        <v>32.18</v>
      </c>
      <c r="D177" s="4">
        <f t="shared" si="50"/>
        <v>-1.0817598921022973E-2</v>
      </c>
      <c r="E177" s="7">
        <f t="shared" ca="1" si="51"/>
        <v>54.185733223677843</v>
      </c>
      <c r="F177" s="7">
        <f t="shared" ca="1" si="51"/>
        <v>50.815768194095682</v>
      </c>
      <c r="G177" s="7">
        <f t="shared" ca="1" si="52"/>
        <v>42.106684759079734</v>
      </c>
      <c r="H177" s="7">
        <f t="shared" ca="1" si="53"/>
        <v>40.496512948515445</v>
      </c>
      <c r="I177" s="7">
        <f t="shared" ca="1" si="54"/>
        <v>35.670319629586842</v>
      </c>
      <c r="J177" s="7">
        <f t="shared" ca="1" si="55"/>
        <v>51.622404209976388</v>
      </c>
      <c r="K177" s="7">
        <f t="shared" ca="1" si="56"/>
        <v>42.423281893048411</v>
      </c>
      <c r="L177" s="7">
        <f t="shared" ca="1" si="57"/>
        <v>48.959563867358725</v>
      </c>
      <c r="M177" s="7">
        <f t="shared" ca="1" si="58"/>
        <v>35.866787343396133</v>
      </c>
      <c r="N177" s="7">
        <f t="shared" ca="1" si="59"/>
        <v>45.122971665730006</v>
      </c>
      <c r="O177" s="7">
        <f t="shared" ca="1" si="60"/>
        <v>37.278717886054466</v>
      </c>
      <c r="P177" s="7">
        <f t="shared" ca="1" si="61"/>
        <v>46.232601144895106</v>
      </c>
      <c r="Q177" s="7">
        <f t="shared" ca="1" si="62"/>
        <v>41.075699071729673</v>
      </c>
      <c r="R177" s="7">
        <f t="shared" ca="1" si="63"/>
        <v>35.061068318570705</v>
      </c>
      <c r="S177" s="7">
        <f t="shared" ca="1" si="64"/>
        <v>48.612712563203566</v>
      </c>
      <c r="T177" s="7">
        <f t="shared" ca="1" si="65"/>
        <v>45.273537404079455</v>
      </c>
      <c r="U177" s="7">
        <f t="shared" ca="1" si="66"/>
        <v>55.24352617342943</v>
      </c>
      <c r="V177" s="7">
        <f t="shared" ca="1" si="67"/>
        <v>47.462909533922925</v>
      </c>
      <c r="W177" s="7">
        <f t="shared" ca="1" si="68"/>
        <v>37.773333399405004</v>
      </c>
      <c r="X177" s="7">
        <f t="shared" ca="1" si="69"/>
        <v>59.63217555428691</v>
      </c>
      <c r="Y177" s="7">
        <f t="shared" ca="1" si="70"/>
        <v>42.806694647106724</v>
      </c>
      <c r="Z177" s="7">
        <f t="shared" ca="1" si="71"/>
        <v>43.580402664547996</v>
      </c>
      <c r="AA177" s="7">
        <f t="shared" ca="1" si="72"/>
        <v>51.26540139856084</v>
      </c>
      <c r="AB177" s="7">
        <f t="shared" ca="1" si="73"/>
        <v>43.882766009166687</v>
      </c>
      <c r="AC177" s="7"/>
      <c r="AD177" s="7"/>
      <c r="AE177" s="7"/>
      <c r="AF177" s="7"/>
      <c r="AG177" s="7"/>
      <c r="AH177" s="7"/>
      <c r="AI177" s="7"/>
      <c r="AJ177" s="7"/>
    </row>
    <row r="178" spans="1:36" x14ac:dyDescent="0.3">
      <c r="A178" s="2">
        <v>42845</v>
      </c>
      <c r="B178" s="1" t="s">
        <v>2</v>
      </c>
      <c r="C178" s="1">
        <v>32.53</v>
      </c>
      <c r="D178" s="4">
        <f t="shared" si="50"/>
        <v>-3.9923958452348467E-2</v>
      </c>
      <c r="E178" s="7">
        <f t="shared" ca="1" si="51"/>
        <v>54.433722849415496</v>
      </c>
      <c r="F178" s="7">
        <f t="shared" ca="1" si="51"/>
        <v>51.05660121871226</v>
      </c>
      <c r="G178" s="7">
        <f t="shared" ca="1" si="52"/>
        <v>41.779886608710761</v>
      </c>
      <c r="H178" s="7">
        <f t="shared" ca="1" si="53"/>
        <v>40.543519928142274</v>
      </c>
      <c r="I178" s="7">
        <f t="shared" ca="1" si="54"/>
        <v>36.215611507397085</v>
      </c>
      <c r="J178" s="7">
        <f t="shared" ca="1" si="55"/>
        <v>51.843327480489847</v>
      </c>
      <c r="K178" s="7">
        <f t="shared" ca="1" si="56"/>
        <v>42.779660269166087</v>
      </c>
      <c r="L178" s="7">
        <f t="shared" ca="1" si="57"/>
        <v>49.868483451485353</v>
      </c>
      <c r="M178" s="7">
        <f t="shared" ca="1" si="58"/>
        <v>35.904275493219387</v>
      </c>
      <c r="N178" s="7">
        <f t="shared" ca="1" si="59"/>
        <v>46.371958513956926</v>
      </c>
      <c r="O178" s="7">
        <f t="shared" ca="1" si="60"/>
        <v>37.502546873662112</v>
      </c>
      <c r="P178" s="7">
        <f t="shared" ca="1" si="61"/>
        <v>46.58437093621496</v>
      </c>
      <c r="Q178" s="7">
        <f t="shared" ca="1" si="62"/>
        <v>40.759384557425925</v>
      </c>
      <c r="R178" s="7">
        <f t="shared" ca="1" si="63"/>
        <v>34.956126479844066</v>
      </c>
      <c r="S178" s="7">
        <f t="shared" ca="1" si="64"/>
        <v>48.163374954300473</v>
      </c>
      <c r="T178" s="7">
        <f t="shared" ca="1" si="65"/>
        <v>45.260561325717724</v>
      </c>
      <c r="U178" s="7">
        <f t="shared" ca="1" si="66"/>
        <v>54.649144551520415</v>
      </c>
      <c r="V178" s="7">
        <f t="shared" ca="1" si="67"/>
        <v>48.217114671722243</v>
      </c>
      <c r="W178" s="7">
        <f t="shared" ca="1" si="68"/>
        <v>39.08237261084723</v>
      </c>
      <c r="X178" s="7">
        <f t="shared" ca="1" si="69"/>
        <v>60.66365102333404</v>
      </c>
      <c r="Y178" s="7">
        <f t="shared" ca="1" si="70"/>
        <v>43.09889051500506</v>
      </c>
      <c r="Z178" s="7">
        <f t="shared" ca="1" si="71"/>
        <v>43.459143892526448</v>
      </c>
      <c r="AA178" s="7">
        <f t="shared" ca="1" si="72"/>
        <v>50.755164297160803</v>
      </c>
      <c r="AB178" s="7">
        <f t="shared" ca="1" si="73"/>
        <v>43.906608859484081</v>
      </c>
      <c r="AC178" s="7"/>
      <c r="AD178" s="7"/>
      <c r="AE178" s="7"/>
      <c r="AF178" s="7"/>
      <c r="AG178" s="7"/>
      <c r="AH178" s="7"/>
      <c r="AI178" s="7"/>
      <c r="AJ178" s="7"/>
    </row>
    <row r="179" spans="1:36" x14ac:dyDescent="0.3">
      <c r="A179" s="2">
        <v>42844</v>
      </c>
      <c r="B179" s="1" t="s">
        <v>2</v>
      </c>
      <c r="C179" s="1">
        <v>33.854999999999997</v>
      </c>
      <c r="D179" s="4">
        <f t="shared" si="50"/>
        <v>-4.8618880301071771E-3</v>
      </c>
      <c r="E179" s="7">
        <f t="shared" ca="1" si="51"/>
        <v>55.262980484086093</v>
      </c>
      <c r="F179" s="7">
        <f t="shared" ca="1" si="51"/>
        <v>50.675695509828998</v>
      </c>
      <c r="G179" s="7">
        <f t="shared" ca="1" si="52"/>
        <v>41.697290457260259</v>
      </c>
      <c r="H179" s="7">
        <f t="shared" ca="1" si="53"/>
        <v>40.57947338950332</v>
      </c>
      <c r="I179" s="7">
        <f t="shared" ca="1" si="54"/>
        <v>35.865548478766712</v>
      </c>
      <c r="J179" s="7">
        <f t="shared" ca="1" si="55"/>
        <v>51.670372259537423</v>
      </c>
      <c r="K179" s="7">
        <f t="shared" ca="1" si="56"/>
        <v>42.115456228184208</v>
      </c>
      <c r="L179" s="7">
        <f t="shared" ca="1" si="57"/>
        <v>49.756261829091017</v>
      </c>
      <c r="M179" s="7">
        <f t="shared" ca="1" si="58"/>
        <v>36.054544503375155</v>
      </c>
      <c r="N179" s="7">
        <f t="shared" ca="1" si="59"/>
        <v>46.509438379103557</v>
      </c>
      <c r="O179" s="7">
        <f t="shared" ca="1" si="60"/>
        <v>38.182351348713389</v>
      </c>
      <c r="P179" s="7">
        <f t="shared" ca="1" si="61"/>
        <v>46.867026755244289</v>
      </c>
      <c r="Q179" s="7">
        <f t="shared" ca="1" si="62"/>
        <v>41.723892342746261</v>
      </c>
      <c r="R179" s="7">
        <f t="shared" ca="1" si="63"/>
        <v>34.946107526998027</v>
      </c>
      <c r="S179" s="7">
        <f t="shared" ca="1" si="64"/>
        <v>48.034250624664281</v>
      </c>
      <c r="T179" s="7">
        <f t="shared" ca="1" si="65"/>
        <v>45.139219338249319</v>
      </c>
      <c r="U179" s="7">
        <f t="shared" ca="1" si="66"/>
        <v>54.74285557390084</v>
      </c>
      <c r="V179" s="7">
        <f t="shared" ca="1" si="67"/>
        <v>47.698332312819602</v>
      </c>
      <c r="W179" s="7">
        <f t="shared" ca="1" si="68"/>
        <v>39.249677288119685</v>
      </c>
      <c r="X179" s="7">
        <f t="shared" ca="1" si="69"/>
        <v>60.541801509083434</v>
      </c>
      <c r="Y179" s="7">
        <f t="shared" ca="1" si="70"/>
        <v>43.137602093311955</v>
      </c>
      <c r="Z179" s="7">
        <f t="shared" ca="1" si="71"/>
        <v>43.134918706816762</v>
      </c>
      <c r="AA179" s="7">
        <f t="shared" ca="1" si="72"/>
        <v>51.32866897848465</v>
      </c>
      <c r="AB179" s="7">
        <f t="shared" ca="1" si="73"/>
        <v>43.754399282104536</v>
      </c>
      <c r="AC179" s="7"/>
      <c r="AD179" s="7"/>
      <c r="AE179" s="7"/>
      <c r="AF179" s="7"/>
      <c r="AG179" s="7"/>
      <c r="AH179" s="7"/>
      <c r="AI179" s="7"/>
      <c r="AJ179" s="7"/>
    </row>
    <row r="180" spans="1:36" x14ac:dyDescent="0.3">
      <c r="A180" s="2">
        <v>42843</v>
      </c>
      <c r="B180" s="1" t="s">
        <v>2</v>
      </c>
      <c r="C180" s="1">
        <v>34.020000000000003</v>
      </c>
      <c r="D180" s="4">
        <f t="shared" si="50"/>
        <v>-1.2270092591814134E-2</v>
      </c>
      <c r="E180" s="7">
        <f t="shared" ca="1" si="51"/>
        <v>55.59479063409561</v>
      </c>
      <c r="F180" s="7">
        <f t="shared" ca="1" si="51"/>
        <v>51.03467328203557</v>
      </c>
      <c r="G180" s="7">
        <f t="shared" ca="1" si="52"/>
        <v>42.453132580352595</v>
      </c>
      <c r="H180" s="7">
        <f t="shared" ca="1" si="53"/>
        <v>40.470681235644065</v>
      </c>
      <c r="I180" s="7">
        <f t="shared" ca="1" si="54"/>
        <v>35.885024747286273</v>
      </c>
      <c r="J180" s="7">
        <f t="shared" ca="1" si="55"/>
        <v>51.046415414366763</v>
      </c>
      <c r="K180" s="7">
        <f t="shared" ca="1" si="56"/>
        <v>41.921027345879175</v>
      </c>
      <c r="L180" s="7">
        <f t="shared" ca="1" si="57"/>
        <v>50.440724723427202</v>
      </c>
      <c r="M180" s="7">
        <f t="shared" ca="1" si="58"/>
        <v>35.915837612492716</v>
      </c>
      <c r="N180" s="7">
        <f t="shared" ca="1" si="59"/>
        <v>46.270860467782981</v>
      </c>
      <c r="O180" s="7">
        <f t="shared" ca="1" si="60"/>
        <v>37.498548374862317</v>
      </c>
      <c r="P180" s="7">
        <f t="shared" ca="1" si="61"/>
        <v>47.114918467007563</v>
      </c>
      <c r="Q180" s="7">
        <f t="shared" ca="1" si="62"/>
        <v>41.536901489701393</v>
      </c>
      <c r="R180" s="7">
        <f t="shared" ca="1" si="63"/>
        <v>34.998033392565638</v>
      </c>
      <c r="S180" s="7">
        <f t="shared" ca="1" si="64"/>
        <v>48.695024987552706</v>
      </c>
      <c r="T180" s="7">
        <f t="shared" ca="1" si="65"/>
        <v>43.775534496822168</v>
      </c>
      <c r="U180" s="7">
        <f t="shared" ca="1" si="66"/>
        <v>54.61966490031682</v>
      </c>
      <c r="V180" s="7">
        <f t="shared" ca="1" si="67"/>
        <v>47.328136300839518</v>
      </c>
      <c r="W180" s="7">
        <f t="shared" ca="1" si="68"/>
        <v>39.503198398025333</v>
      </c>
      <c r="X180" s="7">
        <f t="shared" ca="1" si="69"/>
        <v>61.856141840352542</v>
      </c>
      <c r="Y180" s="7">
        <f t="shared" ca="1" si="70"/>
        <v>43.182713311187321</v>
      </c>
      <c r="Z180" s="7">
        <f t="shared" ca="1" si="71"/>
        <v>43.263949274291534</v>
      </c>
      <c r="AA180" s="7">
        <f t="shared" ca="1" si="72"/>
        <v>50.718676100769329</v>
      </c>
      <c r="AB180" s="7">
        <f t="shared" ca="1" si="73"/>
        <v>43.857783265706246</v>
      </c>
      <c r="AC180" s="7"/>
      <c r="AD180" s="7"/>
      <c r="AE180" s="7"/>
      <c r="AF180" s="7"/>
      <c r="AG180" s="7"/>
      <c r="AH180" s="7"/>
      <c r="AI180" s="7"/>
      <c r="AJ180" s="7"/>
    </row>
    <row r="181" spans="1:36" x14ac:dyDescent="0.3">
      <c r="A181" s="2">
        <v>42842</v>
      </c>
      <c r="B181" s="1" t="s">
        <v>2</v>
      </c>
      <c r="C181" s="1">
        <v>34.44</v>
      </c>
      <c r="D181" s="4">
        <f t="shared" si="50"/>
        <v>3.1990720899293876E-3</v>
      </c>
      <c r="E181" s="7">
        <f t="shared" ca="1" si="51"/>
        <v>55.127239175412022</v>
      </c>
      <c r="F181" s="7">
        <f t="shared" ca="1" si="51"/>
        <v>51.884257504312451</v>
      </c>
      <c r="G181" s="7">
        <f t="shared" ca="1" si="52"/>
        <v>42.389158601177868</v>
      </c>
      <c r="H181" s="7">
        <f t="shared" ca="1" si="53"/>
        <v>40.774880583476623</v>
      </c>
      <c r="I181" s="7">
        <f t="shared" ca="1" si="54"/>
        <v>36.055095954619389</v>
      </c>
      <c r="J181" s="7">
        <f t="shared" ca="1" si="55"/>
        <v>51.466921337168259</v>
      </c>
      <c r="K181" s="7">
        <f t="shared" ca="1" si="56"/>
        <v>41.969687853535447</v>
      </c>
      <c r="L181" s="7">
        <f t="shared" ca="1" si="57"/>
        <v>50.974731186016413</v>
      </c>
      <c r="M181" s="7">
        <f t="shared" ca="1" si="58"/>
        <v>36.30584177215453</v>
      </c>
      <c r="N181" s="7">
        <f t="shared" ca="1" si="59"/>
        <v>46.221425787796036</v>
      </c>
      <c r="O181" s="7">
        <f t="shared" ca="1" si="60"/>
        <v>37.918670002733514</v>
      </c>
      <c r="P181" s="7">
        <f t="shared" ca="1" si="61"/>
        <v>47.15538361312867</v>
      </c>
      <c r="Q181" s="7">
        <f t="shared" ca="1" si="62"/>
        <v>41.634482307609844</v>
      </c>
      <c r="R181" s="7">
        <f t="shared" ca="1" si="63"/>
        <v>35.164867238186979</v>
      </c>
      <c r="S181" s="7">
        <f t="shared" ca="1" si="64"/>
        <v>48.768782977536894</v>
      </c>
      <c r="T181" s="7">
        <f t="shared" ca="1" si="65"/>
        <v>42.322002637492155</v>
      </c>
      <c r="U181" s="7">
        <f t="shared" ca="1" si="66"/>
        <v>56.476971242139349</v>
      </c>
      <c r="V181" s="7">
        <f t="shared" ca="1" si="67"/>
        <v>47.234571616225004</v>
      </c>
      <c r="W181" s="7">
        <f t="shared" ca="1" si="68"/>
        <v>39.828803064427568</v>
      </c>
      <c r="X181" s="7">
        <f t="shared" ca="1" si="69"/>
        <v>61.998299017808108</v>
      </c>
      <c r="Y181" s="7">
        <f t="shared" ca="1" si="70"/>
        <v>42.964489135714615</v>
      </c>
      <c r="Z181" s="7">
        <f t="shared" ca="1" si="71"/>
        <v>43.344110112015208</v>
      </c>
      <c r="AA181" s="7">
        <f t="shared" ca="1" si="72"/>
        <v>50.959334113109882</v>
      </c>
      <c r="AB181" s="7">
        <f t="shared" ca="1" si="73"/>
        <v>43.759087832196926</v>
      </c>
      <c r="AC181" s="7"/>
      <c r="AD181" s="7"/>
      <c r="AE181" s="7"/>
      <c r="AF181" s="7"/>
      <c r="AG181" s="7"/>
      <c r="AH181" s="7"/>
      <c r="AI181" s="7"/>
      <c r="AJ181" s="7"/>
    </row>
    <row r="182" spans="1:36" x14ac:dyDescent="0.3">
      <c r="A182" s="2">
        <v>42838</v>
      </c>
      <c r="B182" s="1" t="s">
        <v>2</v>
      </c>
      <c r="C182" s="1">
        <v>34.33</v>
      </c>
      <c r="D182" s="4">
        <f t="shared" si="50"/>
        <v>1.7492715830830382E-3</v>
      </c>
      <c r="E182" s="7">
        <f t="shared" ca="1" si="51"/>
        <v>54.92988629053584</v>
      </c>
      <c r="F182" s="7">
        <f t="shared" ca="1" si="51"/>
        <v>50.853147548149558</v>
      </c>
      <c r="G182" s="7">
        <f t="shared" ca="1" si="52"/>
        <v>42.918526801005257</v>
      </c>
      <c r="H182" s="7">
        <f t="shared" ca="1" si="53"/>
        <v>40.83664198999508</v>
      </c>
      <c r="I182" s="7">
        <f t="shared" ca="1" si="54"/>
        <v>36.570168753971096</v>
      </c>
      <c r="J182" s="7">
        <f t="shared" ca="1" si="55"/>
        <v>52.323701277652667</v>
      </c>
      <c r="K182" s="7">
        <f t="shared" ca="1" si="56"/>
        <v>41.564183623066505</v>
      </c>
      <c r="L182" s="7">
        <f t="shared" ca="1" si="57"/>
        <v>50.824451907755751</v>
      </c>
      <c r="M182" s="7">
        <f t="shared" ca="1" si="58"/>
        <v>36.478909873822637</v>
      </c>
      <c r="N182" s="7">
        <f t="shared" ca="1" si="59"/>
        <v>46.813670708197755</v>
      </c>
      <c r="O182" s="7">
        <f t="shared" ca="1" si="60"/>
        <v>38.466232024433637</v>
      </c>
      <c r="P182" s="7">
        <f t="shared" ca="1" si="61"/>
        <v>47.72607922116822</v>
      </c>
      <c r="Q182" s="7">
        <f t="shared" ca="1" si="62"/>
        <v>42.138361491180689</v>
      </c>
      <c r="R182" s="7">
        <f t="shared" ca="1" si="63"/>
        <v>34.902521168072184</v>
      </c>
      <c r="S182" s="7">
        <f t="shared" ca="1" si="64"/>
        <v>49.185071088829893</v>
      </c>
      <c r="T182" s="7">
        <f t="shared" ca="1" si="65"/>
        <v>42.781570287060184</v>
      </c>
      <c r="U182" s="7">
        <f t="shared" ca="1" si="66"/>
        <v>56.122158257007094</v>
      </c>
      <c r="V182" s="7">
        <f t="shared" ca="1" si="67"/>
        <v>47.723542336889849</v>
      </c>
      <c r="W182" s="7">
        <f t="shared" ca="1" si="68"/>
        <v>39.002786941315271</v>
      </c>
      <c r="X182" s="7">
        <f t="shared" ca="1" si="69"/>
        <v>61.94813858170955</v>
      </c>
      <c r="Y182" s="7">
        <f t="shared" ca="1" si="70"/>
        <v>43.010477349935336</v>
      </c>
      <c r="Z182" s="7">
        <f t="shared" ca="1" si="71"/>
        <v>43.419997086241082</v>
      </c>
      <c r="AA182" s="7">
        <f t="shared" ca="1" si="72"/>
        <v>50.255103385877845</v>
      </c>
      <c r="AB182" s="7">
        <f t="shared" ca="1" si="73"/>
        <v>43.888821267809725</v>
      </c>
      <c r="AC182" s="7"/>
      <c r="AD182" s="7"/>
      <c r="AE182" s="7"/>
      <c r="AF182" s="7"/>
      <c r="AG182" s="7"/>
      <c r="AH182" s="7"/>
      <c r="AI182" s="7"/>
      <c r="AJ182" s="7"/>
    </row>
    <row r="183" spans="1:36" x14ac:dyDescent="0.3">
      <c r="A183" s="2">
        <v>42837</v>
      </c>
      <c r="B183" s="1" t="s">
        <v>2</v>
      </c>
      <c r="C183" s="1">
        <v>34.270000000000003</v>
      </c>
      <c r="D183" s="4">
        <f t="shared" si="50"/>
        <v>8.2039721784929482E-3</v>
      </c>
      <c r="E183" s="7">
        <f t="shared" ca="1" si="51"/>
        <v>54.349340398749007</v>
      </c>
      <c r="F183" s="7">
        <f t="shared" ca="1" si="51"/>
        <v>50.410829712332763</v>
      </c>
      <c r="G183" s="7">
        <f t="shared" ca="1" si="52"/>
        <v>43.058616947833464</v>
      </c>
      <c r="H183" s="7">
        <f t="shared" ca="1" si="53"/>
        <v>40.884043779884799</v>
      </c>
      <c r="I183" s="7">
        <f t="shared" ca="1" si="54"/>
        <v>36.337624136514265</v>
      </c>
      <c r="J183" s="7">
        <f t="shared" ca="1" si="55"/>
        <v>51.840062213272283</v>
      </c>
      <c r="K183" s="7">
        <f t="shared" ca="1" si="56"/>
        <v>41.05730333498034</v>
      </c>
      <c r="L183" s="7">
        <f t="shared" ca="1" si="57"/>
        <v>50.976484369340426</v>
      </c>
      <c r="M183" s="7">
        <f t="shared" ca="1" si="58"/>
        <v>36.640273379604814</v>
      </c>
      <c r="N183" s="7">
        <f t="shared" ca="1" si="59"/>
        <v>46.635149816673383</v>
      </c>
      <c r="O183" s="7">
        <f t="shared" ca="1" si="60"/>
        <v>38.455520180372254</v>
      </c>
      <c r="P183" s="7">
        <f t="shared" ca="1" si="61"/>
        <v>48.219751273497884</v>
      </c>
      <c r="Q183" s="7">
        <f t="shared" ca="1" si="62"/>
        <v>42.38601568742623</v>
      </c>
      <c r="R183" s="7">
        <f t="shared" ca="1" si="63"/>
        <v>34.582681340644264</v>
      </c>
      <c r="S183" s="7">
        <f t="shared" ca="1" si="64"/>
        <v>49.112994489930678</v>
      </c>
      <c r="T183" s="7">
        <f t="shared" ca="1" si="65"/>
        <v>43.169924219387823</v>
      </c>
      <c r="U183" s="7">
        <f t="shared" ca="1" si="66"/>
        <v>55.966003114388833</v>
      </c>
      <c r="V183" s="7">
        <f t="shared" ca="1" si="67"/>
        <v>46.94754977856644</v>
      </c>
      <c r="W183" s="7">
        <f t="shared" ca="1" si="68"/>
        <v>38.924445618908038</v>
      </c>
      <c r="X183" s="7">
        <f t="shared" ca="1" si="69"/>
        <v>62.040186335917156</v>
      </c>
      <c r="Y183" s="7">
        <f t="shared" ca="1" si="70"/>
        <v>42.689599422824507</v>
      </c>
      <c r="Z183" s="7">
        <f t="shared" ca="1" si="71"/>
        <v>43.214397810307418</v>
      </c>
      <c r="AA183" s="7">
        <f t="shared" ca="1" si="72"/>
        <v>50.011361702789365</v>
      </c>
      <c r="AB183" s="7">
        <f t="shared" ca="1" si="73"/>
        <v>43.927741298493565</v>
      </c>
      <c r="AC183" s="7"/>
      <c r="AD183" s="7"/>
      <c r="AE183" s="7"/>
      <c r="AF183" s="7"/>
      <c r="AG183" s="7"/>
      <c r="AH183" s="7"/>
      <c r="AI183" s="7"/>
      <c r="AJ183" s="7"/>
    </row>
    <row r="184" spans="1:36" x14ac:dyDescent="0.3">
      <c r="A184" s="2">
        <v>42836</v>
      </c>
      <c r="B184" s="1" t="s">
        <v>2</v>
      </c>
      <c r="C184" s="1">
        <v>33.99</v>
      </c>
      <c r="D184" s="4">
        <f t="shared" si="50"/>
        <v>-2.0573115265176255E-3</v>
      </c>
      <c r="E184" s="7">
        <f t="shared" ca="1" si="51"/>
        <v>53.94038065002983</v>
      </c>
      <c r="F184" s="7">
        <f t="shared" ca="1" si="51"/>
        <v>50.082905923547635</v>
      </c>
      <c r="G184" s="7">
        <f t="shared" ca="1" si="52"/>
        <v>43.17374693967259</v>
      </c>
      <c r="H184" s="7">
        <f t="shared" ca="1" si="53"/>
        <v>40.07154406190898</v>
      </c>
      <c r="I184" s="7">
        <f t="shared" ca="1" si="54"/>
        <v>35.94909033125883</v>
      </c>
      <c r="J184" s="7">
        <f t="shared" ca="1" si="55"/>
        <v>51.285771251355442</v>
      </c>
      <c r="K184" s="7">
        <f t="shared" ca="1" si="56"/>
        <v>41.211209027989206</v>
      </c>
      <c r="L184" s="7">
        <f t="shared" ca="1" si="57"/>
        <v>50.580845983190329</v>
      </c>
      <c r="M184" s="7">
        <f t="shared" ca="1" si="58"/>
        <v>36.80235067264347</v>
      </c>
      <c r="N184" s="7">
        <f t="shared" ca="1" si="59"/>
        <v>46.685067022792374</v>
      </c>
      <c r="O184" s="7">
        <f t="shared" ca="1" si="60"/>
        <v>38.312105880285621</v>
      </c>
      <c r="P184" s="7">
        <f t="shared" ca="1" si="61"/>
        <v>48.362709326487803</v>
      </c>
      <c r="Q184" s="7">
        <f t="shared" ca="1" si="62"/>
        <v>42.659795001907554</v>
      </c>
      <c r="R184" s="7">
        <f t="shared" ca="1" si="63"/>
        <v>34.818740598942171</v>
      </c>
      <c r="S184" s="7">
        <f t="shared" ca="1" si="64"/>
        <v>48.659032669110985</v>
      </c>
      <c r="T184" s="7">
        <f t="shared" ca="1" si="65"/>
        <v>42.705446092219496</v>
      </c>
      <c r="U184" s="7">
        <f t="shared" ca="1" si="66"/>
        <v>55.996394644725186</v>
      </c>
      <c r="V184" s="7">
        <f t="shared" ca="1" si="67"/>
        <v>46.821685033851793</v>
      </c>
      <c r="W184" s="7">
        <f t="shared" ca="1" si="68"/>
        <v>39.175865995777087</v>
      </c>
      <c r="X184" s="7">
        <f t="shared" ca="1" si="69"/>
        <v>61.953002262932451</v>
      </c>
      <c r="Y184" s="7">
        <f t="shared" ca="1" si="70"/>
        <v>43.076587292946435</v>
      </c>
      <c r="Z184" s="7">
        <f t="shared" ca="1" si="71"/>
        <v>42.98568651270412</v>
      </c>
      <c r="AA184" s="7">
        <f t="shared" ca="1" si="72"/>
        <v>49.590766808048429</v>
      </c>
      <c r="AB184" s="7">
        <f t="shared" ca="1" si="73"/>
        <v>44.737410023421916</v>
      </c>
      <c r="AC184" s="7"/>
      <c r="AD184" s="7"/>
      <c r="AE184" s="7"/>
      <c r="AF184" s="7"/>
      <c r="AG184" s="7"/>
      <c r="AH184" s="7"/>
      <c r="AI184" s="7"/>
      <c r="AJ184" s="7"/>
    </row>
    <row r="185" spans="1:36" x14ac:dyDescent="0.3">
      <c r="A185" s="2">
        <v>42835</v>
      </c>
      <c r="B185" s="1" t="s">
        <v>2</v>
      </c>
      <c r="C185" s="1">
        <v>34.06</v>
      </c>
      <c r="D185" s="4">
        <f t="shared" si="50"/>
        <v>4.4137190969950994E-3</v>
      </c>
      <c r="E185" s="7">
        <f t="shared" ca="1" si="51"/>
        <v>53.873102345508435</v>
      </c>
      <c r="F185" s="7">
        <f t="shared" ca="1" si="51"/>
        <v>50.537538451696975</v>
      </c>
      <c r="G185" s="7">
        <f t="shared" ca="1" si="52"/>
        <v>44.204322314191629</v>
      </c>
      <c r="H185" s="7">
        <f t="shared" ca="1" si="53"/>
        <v>40.684117420801734</v>
      </c>
      <c r="I185" s="7">
        <f t="shared" ca="1" si="54"/>
        <v>35.908720774457869</v>
      </c>
      <c r="J185" s="7">
        <f t="shared" ca="1" si="55"/>
        <v>50.660335016582827</v>
      </c>
      <c r="K185" s="7">
        <f t="shared" ca="1" si="56"/>
        <v>41.304817679955107</v>
      </c>
      <c r="L185" s="7">
        <f t="shared" ca="1" si="57"/>
        <v>51.276652118276331</v>
      </c>
      <c r="M185" s="7">
        <f t="shared" ca="1" si="58"/>
        <v>37.732906563841979</v>
      </c>
      <c r="N185" s="7">
        <f t="shared" ca="1" si="59"/>
        <v>46.726999717723032</v>
      </c>
      <c r="O185" s="7">
        <f t="shared" ca="1" si="60"/>
        <v>39.614884235844848</v>
      </c>
      <c r="P185" s="7">
        <f t="shared" ca="1" si="61"/>
        <v>48.302387892965527</v>
      </c>
      <c r="Q185" s="7">
        <f t="shared" ca="1" si="62"/>
        <v>43.433084337289564</v>
      </c>
      <c r="R185" s="7">
        <f t="shared" ca="1" si="63"/>
        <v>34.984396218800349</v>
      </c>
      <c r="S185" s="7">
        <f t="shared" ca="1" si="64"/>
        <v>47.986590876859232</v>
      </c>
      <c r="T185" s="7">
        <f t="shared" ca="1" si="65"/>
        <v>42.908081660865861</v>
      </c>
      <c r="U185" s="7">
        <f t="shared" ca="1" si="66"/>
        <v>55.904042152183031</v>
      </c>
      <c r="V185" s="7">
        <f t="shared" ca="1" si="67"/>
        <v>46.893037799828399</v>
      </c>
      <c r="W185" s="7">
        <f t="shared" ca="1" si="68"/>
        <v>37.93989501224835</v>
      </c>
      <c r="X185" s="7">
        <f t="shared" ca="1" si="69"/>
        <v>61.385277156284729</v>
      </c>
      <c r="Y185" s="7">
        <f t="shared" ca="1" si="70"/>
        <v>43.338885914713607</v>
      </c>
      <c r="Z185" s="7">
        <f t="shared" ca="1" si="71"/>
        <v>42.534129840846113</v>
      </c>
      <c r="AA185" s="7">
        <f t="shared" ca="1" si="72"/>
        <v>49.111418446986448</v>
      </c>
      <c r="AB185" s="7">
        <f t="shared" ca="1" si="73"/>
        <v>44.520429639710429</v>
      </c>
      <c r="AC185" s="7"/>
      <c r="AD185" s="7"/>
      <c r="AE185" s="7"/>
      <c r="AF185" s="7"/>
      <c r="AG185" s="7"/>
      <c r="AH185" s="7"/>
      <c r="AI185" s="7"/>
      <c r="AJ185" s="7"/>
    </row>
    <row r="186" spans="1:36" x14ac:dyDescent="0.3">
      <c r="A186" s="2">
        <v>42832</v>
      </c>
      <c r="B186" s="1" t="s">
        <v>2</v>
      </c>
      <c r="C186" s="1">
        <v>33.909999999999997</v>
      </c>
      <c r="D186" s="4">
        <f t="shared" si="50"/>
        <v>-7.3454127828219053E-3</v>
      </c>
      <c r="E186" s="7">
        <f t="shared" ca="1" si="51"/>
        <v>52.997116941516431</v>
      </c>
      <c r="F186" s="7">
        <f t="shared" ca="1" si="51"/>
        <v>50.461381823529869</v>
      </c>
      <c r="G186" s="7">
        <f t="shared" ca="1" si="52"/>
        <v>44.356347761303937</v>
      </c>
      <c r="H186" s="7">
        <f t="shared" ca="1" si="53"/>
        <v>40.638430596073157</v>
      </c>
      <c r="I186" s="7">
        <f t="shared" ca="1" si="54"/>
        <v>36.089621131004257</v>
      </c>
      <c r="J186" s="7">
        <f t="shared" ca="1" si="55"/>
        <v>50.426458117301344</v>
      </c>
      <c r="K186" s="7">
        <f t="shared" ca="1" si="56"/>
        <v>41.64507507773056</v>
      </c>
      <c r="L186" s="7">
        <f t="shared" ca="1" si="57"/>
        <v>51.322708991436464</v>
      </c>
      <c r="M186" s="7">
        <f t="shared" ca="1" si="58"/>
        <v>37.486669448291735</v>
      </c>
      <c r="N186" s="7">
        <f t="shared" ca="1" si="59"/>
        <v>46.157158257750808</v>
      </c>
      <c r="O186" s="7">
        <f t="shared" ca="1" si="60"/>
        <v>39.708487270269259</v>
      </c>
      <c r="P186" s="7">
        <f t="shared" ca="1" si="61"/>
        <v>48.09943668333122</v>
      </c>
      <c r="Q186" s="7">
        <f t="shared" ca="1" si="62"/>
        <v>44.02770394428817</v>
      </c>
      <c r="R186" s="7">
        <f t="shared" ca="1" si="63"/>
        <v>35.194449633503439</v>
      </c>
      <c r="S186" s="7">
        <f t="shared" ca="1" si="64"/>
        <v>48.198858309225173</v>
      </c>
      <c r="T186" s="7">
        <f t="shared" ca="1" si="65"/>
        <v>42.695610055039317</v>
      </c>
      <c r="U186" s="7">
        <f t="shared" ca="1" si="66"/>
        <v>55.887359358344725</v>
      </c>
      <c r="V186" s="7">
        <f t="shared" ca="1" si="67"/>
        <v>46.670993229009447</v>
      </c>
      <c r="W186" s="7">
        <f t="shared" ca="1" si="68"/>
        <v>37.863688623414561</v>
      </c>
      <c r="X186" s="7">
        <f t="shared" ca="1" si="69"/>
        <v>62.225670831638624</v>
      </c>
      <c r="Y186" s="7">
        <f t="shared" ca="1" si="70"/>
        <v>43.438486916528518</v>
      </c>
      <c r="Z186" s="7">
        <f t="shared" ca="1" si="71"/>
        <v>42.832731376390271</v>
      </c>
      <c r="AA186" s="7">
        <f t="shared" ca="1" si="72"/>
        <v>49.268780987888533</v>
      </c>
      <c r="AB186" s="7">
        <f t="shared" ca="1" si="73"/>
        <v>44.663081759150224</v>
      </c>
      <c r="AC186" s="7"/>
      <c r="AD186" s="7"/>
      <c r="AE186" s="7"/>
      <c r="AF186" s="7"/>
      <c r="AG186" s="7"/>
      <c r="AH186" s="7"/>
      <c r="AI186" s="7"/>
      <c r="AJ186" s="7"/>
    </row>
    <row r="187" spans="1:36" x14ac:dyDescent="0.3">
      <c r="A187" s="2">
        <v>42831</v>
      </c>
      <c r="B187" s="1" t="s">
        <v>2</v>
      </c>
      <c r="C187" s="1">
        <v>34.159999999999997</v>
      </c>
      <c r="D187" s="4">
        <f t="shared" si="50"/>
        <v>1.0298752200574253E-2</v>
      </c>
      <c r="E187" s="7">
        <f t="shared" ca="1" si="51"/>
        <v>51.106919849843862</v>
      </c>
      <c r="F187" s="7">
        <f t="shared" ca="1" si="51"/>
        <v>50.266723674062241</v>
      </c>
      <c r="G187" s="7">
        <f t="shared" ca="1" si="52"/>
        <v>44.966527727700317</v>
      </c>
      <c r="H187" s="7">
        <f t="shared" ca="1" si="53"/>
        <v>41.079716614391813</v>
      </c>
      <c r="I187" s="7">
        <f t="shared" ca="1" si="54"/>
        <v>36.140884797383521</v>
      </c>
      <c r="J187" s="7">
        <f t="shared" ca="1" si="55"/>
        <v>50.996248604502483</v>
      </c>
      <c r="K187" s="7">
        <f t="shared" ca="1" si="56"/>
        <v>41.693415269347192</v>
      </c>
      <c r="L187" s="7">
        <f t="shared" ca="1" si="57"/>
        <v>51.476231901970223</v>
      </c>
      <c r="M187" s="7">
        <f t="shared" ca="1" si="58"/>
        <v>37.520340109472841</v>
      </c>
      <c r="N187" s="7">
        <f t="shared" ca="1" si="59"/>
        <v>46.823687618873564</v>
      </c>
      <c r="O187" s="7">
        <f t="shared" ca="1" si="60"/>
        <v>39.611453225894451</v>
      </c>
      <c r="P187" s="7">
        <f t="shared" ca="1" si="61"/>
        <v>47.93335629106474</v>
      </c>
      <c r="Q187" s="7">
        <f t="shared" ca="1" si="62"/>
        <v>44.131733698947812</v>
      </c>
      <c r="R187" s="7">
        <f t="shared" ca="1" si="63"/>
        <v>34.854257238100509</v>
      </c>
      <c r="S187" s="7">
        <f t="shared" ca="1" si="64"/>
        <v>48.13874124242227</v>
      </c>
      <c r="T187" s="7">
        <f t="shared" ca="1" si="65"/>
        <v>41.348593625133852</v>
      </c>
      <c r="U187" s="7">
        <f t="shared" ca="1" si="66"/>
        <v>56.513503286806511</v>
      </c>
      <c r="V187" s="7">
        <f t="shared" ca="1" si="67"/>
        <v>47.19387996728333</v>
      </c>
      <c r="W187" s="7">
        <f t="shared" ca="1" si="68"/>
        <v>38.76154832244093</v>
      </c>
      <c r="X187" s="7">
        <f t="shared" ca="1" si="69"/>
        <v>62.207112623815291</v>
      </c>
      <c r="Y187" s="7">
        <f t="shared" ca="1" si="70"/>
        <v>43.910178284822507</v>
      </c>
      <c r="Z187" s="7">
        <f t="shared" ca="1" si="71"/>
        <v>42.553213862746951</v>
      </c>
      <c r="AA187" s="7">
        <f t="shared" ca="1" si="72"/>
        <v>49.536546101953149</v>
      </c>
      <c r="AB187" s="7">
        <f t="shared" ca="1" si="73"/>
        <v>43.253992982523513</v>
      </c>
      <c r="AC187" s="7"/>
      <c r="AD187" s="7"/>
      <c r="AE187" s="7"/>
      <c r="AF187" s="7"/>
      <c r="AG187" s="7"/>
      <c r="AH187" s="7"/>
      <c r="AI187" s="7"/>
      <c r="AJ187" s="7"/>
    </row>
    <row r="188" spans="1:36" x14ac:dyDescent="0.3">
      <c r="A188" s="2">
        <v>42830</v>
      </c>
      <c r="B188" s="1" t="s">
        <v>2</v>
      </c>
      <c r="C188" s="1">
        <v>33.81</v>
      </c>
      <c r="D188" s="4">
        <f t="shared" si="50"/>
        <v>-9.7131006464999149E-3</v>
      </c>
      <c r="E188" s="7">
        <f t="shared" ca="1" si="51"/>
        <v>51.001885076224099</v>
      </c>
      <c r="F188" s="7">
        <f t="shared" ca="1" si="51"/>
        <v>49.66935101590672</v>
      </c>
      <c r="G188" s="7">
        <f t="shared" ca="1" si="52"/>
        <v>45.55310191676552</v>
      </c>
      <c r="H188" s="7">
        <f t="shared" ca="1" si="53"/>
        <v>41.504639598661448</v>
      </c>
      <c r="I188" s="7">
        <f t="shared" ca="1" si="54"/>
        <v>36.292144080854712</v>
      </c>
      <c r="J188" s="7">
        <f t="shared" ca="1" si="55"/>
        <v>51.518656695057807</v>
      </c>
      <c r="K188" s="7">
        <f t="shared" ca="1" si="56"/>
        <v>41.384329850352827</v>
      </c>
      <c r="L188" s="7">
        <f t="shared" ca="1" si="57"/>
        <v>50.848472976336453</v>
      </c>
      <c r="M188" s="7">
        <f t="shared" ca="1" si="58"/>
        <v>36.742199580746735</v>
      </c>
      <c r="N188" s="7">
        <f t="shared" ca="1" si="59"/>
        <v>48.41589680069054</v>
      </c>
      <c r="O188" s="7">
        <f t="shared" ca="1" si="60"/>
        <v>39.646580142736802</v>
      </c>
      <c r="P188" s="7">
        <f t="shared" ca="1" si="61"/>
        <v>47.792043330300984</v>
      </c>
      <c r="Q188" s="7">
        <f t="shared" ca="1" si="62"/>
        <v>44.177860413030849</v>
      </c>
      <c r="R188" s="7">
        <f t="shared" ca="1" si="63"/>
        <v>35.130951526839077</v>
      </c>
      <c r="S188" s="7">
        <f t="shared" ca="1" si="64"/>
        <v>47.900368533637803</v>
      </c>
      <c r="T188" s="7">
        <f t="shared" ca="1" si="65"/>
        <v>41.111144118542114</v>
      </c>
      <c r="U188" s="7">
        <f t="shared" ca="1" si="66"/>
        <v>55.99113699414972</v>
      </c>
      <c r="V188" s="7">
        <f t="shared" ca="1" si="67"/>
        <v>47.12755916912807</v>
      </c>
      <c r="W188" s="7">
        <f t="shared" ca="1" si="68"/>
        <v>38.866083242404365</v>
      </c>
      <c r="X188" s="7">
        <f t="shared" ca="1" si="69"/>
        <v>61.787361526488603</v>
      </c>
      <c r="Y188" s="7">
        <f t="shared" ca="1" si="70"/>
        <v>43.972550697158894</v>
      </c>
      <c r="Z188" s="7">
        <f t="shared" ca="1" si="71"/>
        <v>42.666992509438785</v>
      </c>
      <c r="AA188" s="7">
        <f t="shared" ca="1" si="72"/>
        <v>49.347641702033705</v>
      </c>
      <c r="AB188" s="7">
        <f t="shared" ca="1" si="73"/>
        <v>43.054307967472106</v>
      </c>
      <c r="AC188" s="7"/>
      <c r="AD188" s="7"/>
      <c r="AE188" s="7"/>
      <c r="AF188" s="7"/>
      <c r="AG188" s="7"/>
      <c r="AH188" s="7"/>
      <c r="AI188" s="7"/>
      <c r="AJ188" s="7"/>
    </row>
    <row r="189" spans="1:36" x14ac:dyDescent="0.3">
      <c r="A189" s="2">
        <v>42829</v>
      </c>
      <c r="B189" s="1" t="s">
        <v>2</v>
      </c>
      <c r="C189" s="1">
        <v>34.14</v>
      </c>
      <c r="D189" s="4">
        <f t="shared" si="50"/>
        <v>1.1193047638538345E-2</v>
      </c>
      <c r="E189" s="7">
        <f t="shared" ca="1" si="51"/>
        <v>51.166552154544753</v>
      </c>
      <c r="F189" s="7">
        <f t="shared" ca="1" si="51"/>
        <v>49.314081930235865</v>
      </c>
      <c r="G189" s="7">
        <f t="shared" ca="1" si="52"/>
        <v>45.463224043861679</v>
      </c>
      <c r="H189" s="7">
        <f t="shared" ca="1" si="53"/>
        <v>41.481555816904681</v>
      </c>
      <c r="I189" s="7">
        <f t="shared" ca="1" si="54"/>
        <v>37.172577317850873</v>
      </c>
      <c r="J189" s="7">
        <f t="shared" ca="1" si="55"/>
        <v>51.832699101001459</v>
      </c>
      <c r="K189" s="7">
        <f t="shared" ca="1" si="56"/>
        <v>41.519412232653686</v>
      </c>
      <c r="L189" s="7">
        <f t="shared" ca="1" si="57"/>
        <v>50.696277606757484</v>
      </c>
      <c r="M189" s="7">
        <f t="shared" ca="1" si="58"/>
        <v>37.044871421953246</v>
      </c>
      <c r="N189" s="7">
        <f t="shared" ca="1" si="59"/>
        <v>48.226601565078816</v>
      </c>
      <c r="O189" s="7">
        <f t="shared" ca="1" si="60"/>
        <v>40.191971054301689</v>
      </c>
      <c r="P189" s="7">
        <f t="shared" ca="1" si="61"/>
        <v>49.11490907619271</v>
      </c>
      <c r="Q189" s="7">
        <f t="shared" ca="1" si="62"/>
        <v>45.156401325900703</v>
      </c>
      <c r="R189" s="7">
        <f t="shared" ca="1" si="63"/>
        <v>35.035745696143039</v>
      </c>
      <c r="S189" s="7">
        <f t="shared" ca="1" si="64"/>
        <v>47.971542929675905</v>
      </c>
      <c r="T189" s="7">
        <f t="shared" ca="1" si="65"/>
        <v>41.822255800592572</v>
      </c>
      <c r="U189" s="7">
        <f t="shared" ca="1" si="66"/>
        <v>56.58390462717913</v>
      </c>
      <c r="V189" s="7">
        <f t="shared" ca="1" si="67"/>
        <v>47.030702764493924</v>
      </c>
      <c r="W189" s="7">
        <f t="shared" ca="1" si="68"/>
        <v>39.848821085721404</v>
      </c>
      <c r="X189" s="7">
        <f t="shared" ca="1" si="69"/>
        <v>61.953994108814619</v>
      </c>
      <c r="Y189" s="7">
        <f t="shared" ca="1" si="70"/>
        <v>44.597160792288989</v>
      </c>
      <c r="Z189" s="7">
        <f t="shared" ca="1" si="71"/>
        <v>43.260936439257669</v>
      </c>
      <c r="AA189" s="7">
        <f t="shared" ca="1" si="72"/>
        <v>49.391965931107393</v>
      </c>
      <c r="AB189" s="7">
        <f t="shared" ca="1" si="73"/>
        <v>43.500004737321703</v>
      </c>
      <c r="AC189" s="7"/>
      <c r="AD189" s="7"/>
      <c r="AE189" s="7"/>
      <c r="AF189" s="7"/>
      <c r="AG189" s="7"/>
      <c r="AH189" s="7"/>
      <c r="AI189" s="7"/>
      <c r="AJ189" s="7"/>
    </row>
    <row r="190" spans="1:36" x14ac:dyDescent="0.3">
      <c r="A190" s="2">
        <v>42828</v>
      </c>
      <c r="B190" s="1" t="s">
        <v>2</v>
      </c>
      <c r="C190" s="1">
        <v>33.76</v>
      </c>
      <c r="D190" s="4">
        <f t="shared" si="50"/>
        <v>5.6438587358126416E-3</v>
      </c>
      <c r="E190" s="7">
        <f t="shared" ca="1" si="51"/>
        <v>51.256134679472453</v>
      </c>
      <c r="F190" s="7">
        <f t="shared" ca="1" si="51"/>
        <v>49.660280633334239</v>
      </c>
      <c r="G190" s="7">
        <f t="shared" ca="1" si="52"/>
        <v>45.327147348130282</v>
      </c>
      <c r="H190" s="7">
        <f t="shared" ca="1" si="53"/>
        <v>41.504081777163663</v>
      </c>
      <c r="I190" s="7">
        <f t="shared" ca="1" si="54"/>
        <v>36.723691756244968</v>
      </c>
      <c r="J190" s="7">
        <f t="shared" ca="1" si="55"/>
        <v>52.001885952666449</v>
      </c>
      <c r="K190" s="7">
        <f t="shared" ca="1" si="56"/>
        <v>41.873820045296618</v>
      </c>
      <c r="L190" s="7">
        <f t="shared" ca="1" si="57"/>
        <v>50.456224205837657</v>
      </c>
      <c r="M190" s="7">
        <f t="shared" ca="1" si="58"/>
        <v>36.442515789075955</v>
      </c>
      <c r="N190" s="7">
        <f t="shared" ca="1" si="59"/>
        <v>48.612543024752675</v>
      </c>
      <c r="O190" s="7">
        <f t="shared" ca="1" si="60"/>
        <v>40.023097226342436</v>
      </c>
      <c r="P190" s="7">
        <f t="shared" ca="1" si="61"/>
        <v>49.871207494938446</v>
      </c>
      <c r="Q190" s="7">
        <f t="shared" ca="1" si="62"/>
        <v>45.19521771672526</v>
      </c>
      <c r="R190" s="7">
        <f t="shared" ca="1" si="63"/>
        <v>34.530422440910208</v>
      </c>
      <c r="S190" s="7">
        <f t="shared" ca="1" si="64"/>
        <v>48.628296195975039</v>
      </c>
      <c r="T190" s="7">
        <f t="shared" ca="1" si="65"/>
        <v>42.255198407223958</v>
      </c>
      <c r="U190" s="7">
        <f t="shared" ca="1" si="66"/>
        <v>56.58390462717913</v>
      </c>
      <c r="V190" s="7">
        <f t="shared" ca="1" si="67"/>
        <v>46.694307091350368</v>
      </c>
      <c r="W190" s="7">
        <f t="shared" ca="1" si="68"/>
        <v>40.059382888023762</v>
      </c>
      <c r="X190" s="7">
        <f t="shared" ca="1" si="69"/>
        <v>62.690045618076113</v>
      </c>
      <c r="Y190" s="7">
        <f t="shared" ca="1" si="70"/>
        <v>43.813444995939136</v>
      </c>
      <c r="Z190" s="7">
        <f t="shared" ca="1" si="71"/>
        <v>42.282798494580689</v>
      </c>
      <c r="AA190" s="7">
        <f t="shared" ca="1" si="72"/>
        <v>49.707329653987685</v>
      </c>
      <c r="AB190" s="7">
        <f t="shared" ca="1" si="73"/>
        <v>43.134170269097183</v>
      </c>
      <c r="AC190" s="7"/>
      <c r="AD190" s="7"/>
      <c r="AE190" s="7"/>
      <c r="AF190" s="7"/>
      <c r="AG190" s="7"/>
      <c r="AH190" s="7"/>
      <c r="AI190" s="7"/>
      <c r="AJ190" s="7"/>
    </row>
    <row r="191" spans="1:36" x14ac:dyDescent="0.3">
      <c r="A191" s="2">
        <v>42825</v>
      </c>
      <c r="B191" s="1" t="s">
        <v>2</v>
      </c>
      <c r="C191" s="1">
        <v>33.57</v>
      </c>
      <c r="D191" s="4">
        <f t="shared" si="50"/>
        <v>-3.8650263663725401E-3</v>
      </c>
      <c r="E191" s="7">
        <f t="shared" ca="1" si="51"/>
        <v>51.89623626772687</v>
      </c>
      <c r="F191" s="7">
        <f t="shared" ca="1" si="51"/>
        <v>49.922946580485757</v>
      </c>
      <c r="G191" s="7">
        <f t="shared" ca="1" si="52"/>
        <v>45.27061208483358</v>
      </c>
      <c r="H191" s="7">
        <f t="shared" ca="1" si="53"/>
        <v>41.381070272192815</v>
      </c>
      <c r="I191" s="7">
        <f t="shared" ca="1" si="54"/>
        <v>36.228123242244472</v>
      </c>
      <c r="J191" s="7">
        <f t="shared" ca="1" si="55"/>
        <v>51.703258573141873</v>
      </c>
      <c r="K191" s="7">
        <f t="shared" ca="1" si="56"/>
        <v>41.909783818596331</v>
      </c>
      <c r="L191" s="7">
        <f t="shared" ca="1" si="57"/>
        <v>50.805547275664836</v>
      </c>
      <c r="M191" s="7">
        <f t="shared" ca="1" si="58"/>
        <v>36.090414187249131</v>
      </c>
      <c r="N191" s="7">
        <f t="shared" ca="1" si="59"/>
        <v>49.235425836857992</v>
      </c>
      <c r="O191" s="7">
        <f t="shared" ca="1" si="60"/>
        <v>40.296292429252617</v>
      </c>
      <c r="P191" s="7">
        <f t="shared" ca="1" si="61"/>
        <v>49.830858621560658</v>
      </c>
      <c r="Q191" s="7">
        <f t="shared" ca="1" si="62"/>
        <v>44.543363615041727</v>
      </c>
      <c r="R191" s="7">
        <f t="shared" ca="1" si="63"/>
        <v>34.274438371981034</v>
      </c>
      <c r="S191" s="7">
        <f t="shared" ca="1" si="64"/>
        <v>48.843402195072549</v>
      </c>
      <c r="T191" s="7">
        <f t="shared" ca="1" si="65"/>
        <v>41.568122010358529</v>
      </c>
      <c r="U191" s="7">
        <f t="shared" ca="1" si="66"/>
        <v>57.163552942130657</v>
      </c>
      <c r="V191" s="7">
        <f t="shared" ca="1" si="67"/>
        <v>46.270054443160923</v>
      </c>
      <c r="W191" s="7">
        <f t="shared" ca="1" si="68"/>
        <v>40.473751679429093</v>
      </c>
      <c r="X191" s="7">
        <f t="shared" ca="1" si="69"/>
        <v>64.176611442404919</v>
      </c>
      <c r="Y191" s="7">
        <f t="shared" ca="1" si="70"/>
        <v>44.423348065484873</v>
      </c>
      <c r="Z191" s="7">
        <f t="shared" ca="1" si="71"/>
        <v>41.59527331580702</v>
      </c>
      <c r="AA191" s="7">
        <f t="shared" ca="1" si="72"/>
        <v>49.734337168062112</v>
      </c>
      <c r="AB191" s="7">
        <f t="shared" ca="1" si="73"/>
        <v>42.239603589759348</v>
      </c>
      <c r="AC191" s="7"/>
      <c r="AD191" s="7"/>
      <c r="AE191" s="7"/>
      <c r="AF191" s="7"/>
      <c r="AG191" s="7"/>
      <c r="AH191" s="7"/>
      <c r="AI191" s="7"/>
      <c r="AJ191" s="7"/>
    </row>
    <row r="192" spans="1:36" x14ac:dyDescent="0.3">
      <c r="A192" s="2">
        <v>42824</v>
      </c>
      <c r="B192" s="1" t="s">
        <v>2</v>
      </c>
      <c r="C192" s="1">
        <v>33.700000000000003</v>
      </c>
      <c r="D192" s="4">
        <f t="shared" si="50"/>
        <v>1.4847812675794457E-3</v>
      </c>
      <c r="E192" s="7">
        <f t="shared" ca="1" si="51"/>
        <v>51.56623531827767</v>
      </c>
      <c r="F192" s="7">
        <f t="shared" ca="1" si="51"/>
        <v>49.882555847006394</v>
      </c>
      <c r="G192" s="7">
        <f t="shared" ca="1" si="52"/>
        <v>45.415667934799551</v>
      </c>
      <c r="H192" s="7">
        <f t="shared" ca="1" si="53"/>
        <v>40.99829195451148</v>
      </c>
      <c r="I192" s="7">
        <f t="shared" ca="1" si="54"/>
        <v>36.155355132432213</v>
      </c>
      <c r="J192" s="7">
        <f t="shared" ca="1" si="55"/>
        <v>51.793780764982792</v>
      </c>
      <c r="K192" s="7">
        <f t="shared" ca="1" si="56"/>
        <v>41.826930868707834</v>
      </c>
      <c r="L192" s="7">
        <f t="shared" ca="1" si="57"/>
        <v>51.357236337888239</v>
      </c>
      <c r="M192" s="7">
        <f t="shared" ca="1" si="58"/>
        <v>36.215583253794499</v>
      </c>
      <c r="N192" s="7">
        <f t="shared" ca="1" si="59"/>
        <v>48.078978199761167</v>
      </c>
      <c r="O192" s="7">
        <f t="shared" ca="1" si="60"/>
        <v>40.511780624061458</v>
      </c>
      <c r="P192" s="7">
        <f t="shared" ca="1" si="61"/>
        <v>49.544698639917662</v>
      </c>
      <c r="Q192" s="7">
        <f t="shared" ca="1" si="62"/>
        <v>44.185995654806433</v>
      </c>
      <c r="R192" s="7">
        <f t="shared" ca="1" si="63"/>
        <v>34.010498802559837</v>
      </c>
      <c r="S192" s="7">
        <f t="shared" ca="1" si="64"/>
        <v>48.830682559084252</v>
      </c>
      <c r="T192" s="7">
        <f t="shared" ca="1" si="65"/>
        <v>40.626335048923039</v>
      </c>
      <c r="U192" s="7">
        <f t="shared" ca="1" si="66"/>
        <v>57.568489562736062</v>
      </c>
      <c r="V192" s="7">
        <f t="shared" ca="1" si="67"/>
        <v>44.619785006117624</v>
      </c>
      <c r="W192" s="7">
        <f t="shared" ca="1" si="68"/>
        <v>40.387453701434566</v>
      </c>
      <c r="X192" s="7">
        <f t="shared" ca="1" si="69"/>
        <v>64.234255105377144</v>
      </c>
      <c r="Y192" s="7">
        <f t="shared" ca="1" si="70"/>
        <v>45.107403244029484</v>
      </c>
      <c r="Z192" s="7">
        <f t="shared" ca="1" si="71"/>
        <v>41.509786846866724</v>
      </c>
      <c r="AA192" s="7">
        <f t="shared" ca="1" si="72"/>
        <v>49.659390909520731</v>
      </c>
      <c r="AB192" s="7">
        <f t="shared" ca="1" si="73"/>
        <v>41.669600505050759</v>
      </c>
      <c r="AC192" s="7"/>
      <c r="AD192" s="7"/>
      <c r="AE192" s="7"/>
      <c r="AF192" s="7"/>
      <c r="AG192" s="7"/>
      <c r="AH192" s="7"/>
      <c r="AI192" s="7"/>
      <c r="AJ192" s="7"/>
    </row>
    <row r="193" spans="1:36" x14ac:dyDescent="0.3">
      <c r="A193" s="2">
        <v>42823</v>
      </c>
      <c r="B193" s="1" t="s">
        <v>2</v>
      </c>
      <c r="C193" s="1">
        <v>33.65</v>
      </c>
      <c r="D193" s="4">
        <f t="shared" si="50"/>
        <v>3.5724956125994839E-3</v>
      </c>
      <c r="E193" s="7">
        <f t="shared" ca="1" si="51"/>
        <v>52.143966768266999</v>
      </c>
      <c r="F193" s="7">
        <f t="shared" ca="1" si="51"/>
        <v>50.293474224092655</v>
      </c>
      <c r="G193" s="7">
        <f t="shared" ca="1" si="52"/>
        <v>45.705643315350116</v>
      </c>
      <c r="H193" s="7">
        <f t="shared" ca="1" si="53"/>
        <v>41.457623579396845</v>
      </c>
      <c r="I193" s="7">
        <f t="shared" ca="1" si="54"/>
        <v>35.754566481605949</v>
      </c>
      <c r="J193" s="7">
        <f t="shared" ca="1" si="55"/>
        <v>51.780292801241913</v>
      </c>
      <c r="K193" s="7">
        <f t="shared" ca="1" si="56"/>
        <v>41.886344122782695</v>
      </c>
      <c r="L193" s="7">
        <f t="shared" ca="1" si="57"/>
        <v>52.57252589189612</v>
      </c>
      <c r="M193" s="7">
        <f t="shared" ca="1" si="58"/>
        <v>36.282684652094275</v>
      </c>
      <c r="N193" s="7">
        <f t="shared" ca="1" si="59"/>
        <v>48.416506127840606</v>
      </c>
      <c r="O193" s="7">
        <f t="shared" ca="1" si="60"/>
        <v>40.466287327459483</v>
      </c>
      <c r="P193" s="7">
        <f t="shared" ca="1" si="61"/>
        <v>50.464481075183514</v>
      </c>
      <c r="Q193" s="7">
        <f t="shared" ca="1" si="62"/>
        <v>43.927813710245793</v>
      </c>
      <c r="R193" s="7">
        <f t="shared" ca="1" si="63"/>
        <v>34.835580216484573</v>
      </c>
      <c r="S193" s="7">
        <f t="shared" ca="1" si="64"/>
        <v>49.890778788318102</v>
      </c>
      <c r="T193" s="7">
        <f t="shared" ca="1" si="65"/>
        <v>40.662361949646289</v>
      </c>
      <c r="U193" s="7">
        <f t="shared" ca="1" si="66"/>
        <v>57.237895260887932</v>
      </c>
      <c r="V193" s="7">
        <f t="shared" ca="1" si="67"/>
        <v>45.149895462579757</v>
      </c>
      <c r="W193" s="7">
        <f t="shared" ca="1" si="68"/>
        <v>41.787085552467282</v>
      </c>
      <c r="X193" s="7">
        <f t="shared" ca="1" si="69"/>
        <v>63.815075690457029</v>
      </c>
      <c r="Y193" s="7">
        <f t="shared" ca="1" si="70"/>
        <v>44.933868735524626</v>
      </c>
      <c r="Z193" s="7">
        <f t="shared" ca="1" si="71"/>
        <v>42.92130027337879</v>
      </c>
      <c r="AA193" s="7">
        <f t="shared" ca="1" si="72"/>
        <v>49.59745216189426</v>
      </c>
      <c r="AB193" s="7">
        <f t="shared" ca="1" si="73"/>
        <v>41.889783334667932</v>
      </c>
      <c r="AC193" s="7"/>
      <c r="AD193" s="7"/>
      <c r="AE193" s="7"/>
      <c r="AF193" s="7"/>
      <c r="AG193" s="7"/>
      <c r="AH193" s="7"/>
      <c r="AI193" s="7"/>
      <c r="AJ193" s="7"/>
    </row>
    <row r="194" spans="1:36" x14ac:dyDescent="0.3">
      <c r="A194" s="2">
        <v>42822</v>
      </c>
      <c r="B194" s="1" t="s">
        <v>2</v>
      </c>
      <c r="C194" s="1">
        <v>33.53</v>
      </c>
      <c r="D194" s="4">
        <f t="shared" ref="D194:D252" si="74">LN(C194/C195)</f>
        <v>2.9868600461299484E-3</v>
      </c>
      <c r="E194" s="7">
        <f t="shared" ca="1" si="51"/>
        <v>52.422811510343294</v>
      </c>
      <c r="F194" s="7">
        <f t="shared" ca="1" si="51"/>
        <v>50.921553827265839</v>
      </c>
      <c r="G194" s="7">
        <f t="shared" ca="1" si="52"/>
        <v>45.58661820254973</v>
      </c>
      <c r="H194" s="7">
        <f t="shared" ca="1" si="53"/>
        <v>41.833443396547189</v>
      </c>
      <c r="I194" s="7">
        <f t="shared" ca="1" si="54"/>
        <v>35.904208919447491</v>
      </c>
      <c r="J194" s="7">
        <f t="shared" ca="1" si="55"/>
        <v>51.518620691366429</v>
      </c>
      <c r="K194" s="7">
        <f t="shared" ca="1" si="56"/>
        <v>42.030397687226134</v>
      </c>
      <c r="L194" s="7">
        <f t="shared" ca="1" si="57"/>
        <v>52.850595450332591</v>
      </c>
      <c r="M194" s="7">
        <f t="shared" ca="1" si="58"/>
        <v>36.755980843781323</v>
      </c>
      <c r="N194" s="7">
        <f t="shared" ca="1" si="59"/>
        <v>48.560047503849624</v>
      </c>
      <c r="O194" s="7">
        <f t="shared" ca="1" si="60"/>
        <v>40.141629434860953</v>
      </c>
      <c r="P194" s="7">
        <f t="shared" ca="1" si="61"/>
        <v>50.848449952929478</v>
      </c>
      <c r="Q194" s="7">
        <f t="shared" ca="1" si="62"/>
        <v>44.009204577363775</v>
      </c>
      <c r="R194" s="7">
        <f t="shared" ca="1" si="63"/>
        <v>35.1121262356681</v>
      </c>
      <c r="S194" s="7">
        <f t="shared" ca="1" si="64"/>
        <v>51.442004683417061</v>
      </c>
      <c r="T194" s="7">
        <f t="shared" ca="1" si="65"/>
        <v>40.542484703332477</v>
      </c>
      <c r="U194" s="7">
        <f t="shared" ca="1" si="66"/>
        <v>57.824243088206465</v>
      </c>
      <c r="V194" s="7">
        <f t="shared" ca="1" si="67"/>
        <v>44.88608138224749</v>
      </c>
      <c r="W194" s="7">
        <f t="shared" ca="1" si="68"/>
        <v>42.118816848200026</v>
      </c>
      <c r="X194" s="7">
        <f t="shared" ca="1" si="69"/>
        <v>63.654242399722186</v>
      </c>
      <c r="Y194" s="7">
        <f t="shared" ca="1" si="70"/>
        <v>45.34120125663987</v>
      </c>
      <c r="Z194" s="7">
        <f t="shared" ca="1" si="71"/>
        <v>42.755728491908783</v>
      </c>
      <c r="AA194" s="7">
        <f t="shared" ca="1" si="72"/>
        <v>49.139012396099744</v>
      </c>
      <c r="AB194" s="7">
        <f t="shared" ca="1" si="73"/>
        <v>41.674902713401458</v>
      </c>
      <c r="AC194" s="7"/>
      <c r="AD194" s="7"/>
      <c r="AE194" s="7"/>
      <c r="AF194" s="7"/>
      <c r="AG194" s="7"/>
      <c r="AH194" s="7"/>
      <c r="AI194" s="7"/>
      <c r="AJ194" s="7"/>
    </row>
    <row r="195" spans="1:36" x14ac:dyDescent="0.3">
      <c r="A195" s="2">
        <v>42821</v>
      </c>
      <c r="B195" s="1" t="s">
        <v>2</v>
      </c>
      <c r="C195" s="1">
        <v>33.43</v>
      </c>
      <c r="D195" s="4">
        <f t="shared" si="74"/>
        <v>8.9780044935258826E-4</v>
      </c>
      <c r="E195" s="7">
        <f t="shared" ca="1" si="51"/>
        <v>52.080711124477162</v>
      </c>
      <c r="F195" s="7">
        <f t="shared" ca="1" si="51"/>
        <v>50.74502577399798</v>
      </c>
      <c r="G195" s="7">
        <f t="shared" ca="1" si="52"/>
        <v>45.471726137631514</v>
      </c>
      <c r="H195" s="7">
        <f t="shared" ca="1" si="53"/>
        <v>41.183930474346631</v>
      </c>
      <c r="I195" s="7">
        <f t="shared" ca="1" si="54"/>
        <v>36.15854806173401</v>
      </c>
      <c r="J195" s="7">
        <f t="shared" ca="1" si="55"/>
        <v>51.572496373135181</v>
      </c>
      <c r="K195" s="7">
        <f t="shared" ca="1" si="56"/>
        <v>41.158722329713868</v>
      </c>
      <c r="L195" s="7">
        <f t="shared" ca="1" si="57"/>
        <v>53.329694332601903</v>
      </c>
      <c r="M195" s="7">
        <f t="shared" ca="1" si="58"/>
        <v>37.685364263204718</v>
      </c>
      <c r="N195" s="7">
        <f t="shared" ca="1" si="59"/>
        <v>47.462095657025316</v>
      </c>
      <c r="O195" s="7">
        <f t="shared" ca="1" si="60"/>
        <v>39.842154431616692</v>
      </c>
      <c r="P195" s="7">
        <f t="shared" ca="1" si="61"/>
        <v>50.712127030803664</v>
      </c>
      <c r="Q195" s="7">
        <f t="shared" ca="1" si="62"/>
        <v>43.584123217123619</v>
      </c>
      <c r="R195" s="7">
        <f t="shared" ca="1" si="63"/>
        <v>35.102062570940191</v>
      </c>
      <c r="S195" s="7">
        <f t="shared" ca="1" si="64"/>
        <v>51.065526311904932</v>
      </c>
      <c r="T195" s="7">
        <f t="shared" ca="1" si="65"/>
        <v>41.127935745979876</v>
      </c>
      <c r="U195" s="7">
        <f t="shared" ca="1" si="66"/>
        <v>57.729810464763553</v>
      </c>
      <c r="V195" s="7">
        <f t="shared" ca="1" si="67"/>
        <v>44.659249223062524</v>
      </c>
      <c r="W195" s="7">
        <f t="shared" ca="1" si="68"/>
        <v>41.699614375640671</v>
      </c>
      <c r="X195" s="7">
        <f t="shared" ca="1" si="69"/>
        <v>63.825909720109784</v>
      </c>
      <c r="Y195" s="7">
        <f t="shared" ca="1" si="70"/>
        <v>45.714709239924936</v>
      </c>
      <c r="Z195" s="7">
        <f t="shared" ca="1" si="71"/>
        <v>42.436751108352318</v>
      </c>
      <c r="AA195" s="7">
        <f t="shared" ca="1" si="72"/>
        <v>49.461331499473083</v>
      </c>
      <c r="AB195" s="7">
        <f t="shared" ca="1" si="73"/>
        <v>42.30978913013336</v>
      </c>
      <c r="AC195" s="7"/>
      <c r="AD195" s="7"/>
      <c r="AE195" s="7"/>
      <c r="AF195" s="7"/>
      <c r="AG195" s="7"/>
      <c r="AH195" s="7"/>
      <c r="AI195" s="7"/>
      <c r="AJ195" s="7"/>
    </row>
    <row r="196" spans="1:36" x14ac:dyDescent="0.3">
      <c r="A196" s="2">
        <v>42818</v>
      </c>
      <c r="B196" s="1" t="s">
        <v>2</v>
      </c>
      <c r="C196" s="1">
        <v>33.4</v>
      </c>
      <c r="D196" s="4">
        <f t="shared" si="74"/>
        <v>-3.5863756312276888E-3</v>
      </c>
      <c r="E196" s="7">
        <f t="shared" ref="E196:F252" ca="1" si="75">E195*EXP(SMALL($D$3:$D$251,RANDBETWEEN(1,COUNT($D$3:$D$251)-1)))</f>
        <v>52.311088790908059</v>
      </c>
      <c r="F196" s="7">
        <f t="shared" ca="1" si="75"/>
        <v>50.49374730391564</v>
      </c>
      <c r="G196" s="7">
        <f t="shared" ref="G196:G252" ca="1" si="76">G195*EXP(SMALL($D$3:$D$251,RANDBETWEEN(1,COUNT($D$3:$D$251)-1)))</f>
        <v>44.097996051987991</v>
      </c>
      <c r="H196" s="7">
        <f t="shared" ref="H196:H252" ca="1" si="77">H195*EXP(SMALL($D$3:$D$251,RANDBETWEEN(1,COUNT($D$3:$D$251)-1)))</f>
        <v>41.757229506517923</v>
      </c>
      <c r="I196" s="7">
        <f t="shared" ref="I196:I252" ca="1" si="78">I195*EXP(SMALL($D$3:$D$251,RANDBETWEEN(1,COUNT($D$3:$D$251)-1)))</f>
        <v>36.621855198060331</v>
      </c>
      <c r="J196" s="7">
        <f t="shared" ref="J196:J252" ca="1" si="79">J195*EXP(SMALL($D$3:$D$251,RANDBETWEEN(1,COUNT($D$3:$D$251)-1)))</f>
        <v>51.059202800013352</v>
      </c>
      <c r="K196" s="7">
        <f t="shared" ref="K196:K252" ca="1" si="80">K195*EXP(SMALL($D$3:$D$251,RANDBETWEEN(1,COUNT($D$3:$D$251)-1)))</f>
        <v>40.841768472389333</v>
      </c>
      <c r="L196" s="7">
        <f t="shared" ref="L196:L252" ca="1" si="81">L195*EXP(SMALL($D$3:$D$251,RANDBETWEEN(1,COUNT($D$3:$D$251)-1)))</f>
        <v>53.302155115285821</v>
      </c>
      <c r="M196" s="7">
        <f t="shared" ref="M196:M252" ca="1" si="82">M195*EXP(SMALL($D$3:$D$251,RANDBETWEEN(1,COUNT($D$3:$D$251)-1)))</f>
        <v>37.946270966771628</v>
      </c>
      <c r="N196" s="7">
        <f t="shared" ref="N196:N252" ca="1" si="83">N195*EXP(SMALL($D$3:$D$251,RANDBETWEEN(1,COUNT($D$3:$D$251)-1)))</f>
        <v>47.618787950379648</v>
      </c>
      <c r="O196" s="7">
        <f t="shared" ref="O196:O252" ca="1" si="84">O195*EXP(SMALL($D$3:$D$251,RANDBETWEEN(1,COUNT($D$3:$D$251)-1)))</f>
        <v>39.948684256300162</v>
      </c>
      <c r="P196" s="7">
        <f t="shared" ref="P196:P252" ca="1" si="85">P195*EXP(SMALL($D$3:$D$251,RANDBETWEEN(1,COUNT($D$3:$D$251)-1)))</f>
        <v>51.044764715561463</v>
      </c>
      <c r="Q196" s="7">
        <f t="shared" ref="Q196:Q252" ca="1" si="86">Q195*EXP(SMALL($D$3:$D$251,RANDBETWEEN(1,COUNT($D$3:$D$251)-1)))</f>
        <v>43.845811137970948</v>
      </c>
      <c r="R196" s="7">
        <f t="shared" ref="R196:R252" ca="1" si="87">R195*EXP(SMALL($D$3:$D$251,RANDBETWEEN(1,COUNT($D$3:$D$251)-1)))</f>
        <v>35.398153267437358</v>
      </c>
      <c r="S196" s="7">
        <f t="shared" ref="S196:S252" ca="1" si="88">S195*EXP(SMALL($D$3:$D$251,RANDBETWEEN(1,COUNT($D$3:$D$251)-1)))</f>
        <v>51.27924921778623</v>
      </c>
      <c r="T196" s="7">
        <f t="shared" ref="T196:T252" ca="1" si="89">T195*EXP(SMALL($D$3:$D$251,RANDBETWEEN(1,COUNT($D$3:$D$251)-1)))</f>
        <v>40.274976695677715</v>
      </c>
      <c r="U196" s="7">
        <f t="shared" ref="U196:U252" ca="1" si="90">U195*EXP(SMALL($D$3:$D$251,RANDBETWEEN(1,COUNT($D$3:$D$251)-1)))</f>
        <v>57.557018454991741</v>
      </c>
      <c r="V196" s="7">
        <f t="shared" ref="V196:V252" ca="1" si="91">V195*EXP(SMALL($D$3:$D$251,RANDBETWEEN(1,COUNT($D$3:$D$251)-1)))</f>
        <v>44.48697318748394</v>
      </c>
      <c r="W196" s="7">
        <f t="shared" ref="W196:W252" ca="1" si="92">W195*EXP(SMALL($D$3:$D$251,RANDBETWEEN(1,COUNT($D$3:$D$251)-1)))</f>
        <v>41.884071531534104</v>
      </c>
      <c r="X196" s="7">
        <f t="shared" ref="X196:X252" ca="1" si="93">X195*EXP(SMALL($D$3:$D$251,RANDBETWEEN(1,COUNT($D$3:$D$251)-1)))</f>
        <v>63.669940893750571</v>
      </c>
      <c r="Y196" s="7">
        <f t="shared" ref="Y196:Y252" ca="1" si="94">Y195*EXP(SMALL($D$3:$D$251,RANDBETWEEN(1,COUNT($D$3:$D$251)-1)))</f>
        <v>45.794746664914584</v>
      </c>
      <c r="Z196" s="7">
        <f t="shared" ref="Z196:Z252" ca="1" si="95">Z195*EXP(SMALL($D$3:$D$251,RANDBETWEEN(1,COUNT($D$3:$D$251)-1)))</f>
        <v>42.258445431426466</v>
      </c>
      <c r="AA196" s="7">
        <f t="shared" ref="AA196:AA252" ca="1" si="96">AA195*EXP(SMALL($D$3:$D$251,RANDBETWEEN(1,COUNT($D$3:$D$251)-1)))</f>
        <v>49.421314240978361</v>
      </c>
      <c r="AB196" s="7">
        <f t="shared" ref="AB196:AB252" ca="1" si="97">AB195*EXP(SMALL($D$3:$D$251,RANDBETWEEN(1,COUNT($D$3:$D$251)-1)))</f>
        <v>41.862623189684321</v>
      </c>
      <c r="AC196" s="7"/>
      <c r="AD196" s="7"/>
      <c r="AE196" s="7"/>
      <c r="AF196" s="7"/>
      <c r="AG196" s="7"/>
      <c r="AH196" s="7"/>
      <c r="AI196" s="7"/>
      <c r="AJ196" s="7"/>
    </row>
    <row r="197" spans="1:36" x14ac:dyDescent="0.3">
      <c r="A197" s="2">
        <v>42817</v>
      </c>
      <c r="B197" s="1" t="s">
        <v>2</v>
      </c>
      <c r="C197" s="1">
        <v>33.520000000000003</v>
      </c>
      <c r="D197" s="4">
        <f t="shared" si="74"/>
        <v>-2.9828486425483096E-4</v>
      </c>
      <c r="E197" s="7">
        <f t="shared" ca="1" si="75"/>
        <v>53.282228427646992</v>
      </c>
      <c r="F197" s="7">
        <f t="shared" ca="1" si="75"/>
        <v>50.204218936347317</v>
      </c>
      <c r="G197" s="7">
        <f t="shared" ca="1" si="76"/>
        <v>43.99023554032145</v>
      </c>
      <c r="H197" s="7">
        <f t="shared" ca="1" si="77"/>
        <v>41.422214484689128</v>
      </c>
      <c r="I197" s="7">
        <f t="shared" ca="1" si="78"/>
        <v>37.032154638659115</v>
      </c>
      <c r="J197" s="7">
        <f t="shared" ca="1" si="79"/>
        <v>50.823484500346709</v>
      </c>
      <c r="K197" s="7">
        <f t="shared" ca="1" si="80"/>
        <v>40.124047018062825</v>
      </c>
      <c r="L197" s="7">
        <f t="shared" ca="1" si="81"/>
        <v>52.711291085419752</v>
      </c>
      <c r="M197" s="7">
        <f t="shared" ca="1" si="82"/>
        <v>37.159296987668149</v>
      </c>
      <c r="N197" s="7">
        <f t="shared" ca="1" si="83"/>
        <v>47.265776019585196</v>
      </c>
      <c r="O197" s="7">
        <f t="shared" ca="1" si="84"/>
        <v>39.75952209350028</v>
      </c>
      <c r="P197" s="7">
        <f t="shared" ca="1" si="85"/>
        <v>50.508548920475306</v>
      </c>
      <c r="Q197" s="7">
        <f t="shared" ca="1" si="86"/>
        <v>43.726987801553683</v>
      </c>
      <c r="R197" s="7">
        <f t="shared" ca="1" si="87"/>
        <v>34.908969732133166</v>
      </c>
      <c r="S197" s="7">
        <f t="shared" ca="1" si="88"/>
        <v>51.838934238747328</v>
      </c>
      <c r="T197" s="7">
        <f t="shared" ca="1" si="89"/>
        <v>40.26296507125312</v>
      </c>
      <c r="U197" s="7">
        <f t="shared" ca="1" si="90"/>
        <v>58.013941067759617</v>
      </c>
      <c r="V197" s="7">
        <f t="shared" ca="1" si="91"/>
        <v>44.673163086427088</v>
      </c>
      <c r="W197" s="7">
        <f t="shared" ca="1" si="92"/>
        <v>41.739451895435849</v>
      </c>
      <c r="X197" s="7">
        <f t="shared" ca="1" si="93"/>
        <v>64.589362422902198</v>
      </c>
      <c r="Y197" s="7">
        <f t="shared" ca="1" si="94"/>
        <v>45.902696565381902</v>
      </c>
      <c r="Z197" s="7">
        <f t="shared" ca="1" si="95"/>
        <v>42.471334325287557</v>
      </c>
      <c r="AA197" s="7">
        <f t="shared" ca="1" si="96"/>
        <v>49.979747170254946</v>
      </c>
      <c r="AB197" s="7">
        <f t="shared" ca="1" si="97"/>
        <v>42.369263436562008</v>
      </c>
      <c r="AC197" s="7"/>
      <c r="AD197" s="7"/>
      <c r="AE197" s="7"/>
      <c r="AF197" s="7"/>
      <c r="AG197" s="7"/>
      <c r="AH197" s="7"/>
      <c r="AI197" s="7"/>
      <c r="AJ197" s="7"/>
    </row>
    <row r="198" spans="1:36" x14ac:dyDescent="0.3">
      <c r="A198" s="2">
        <v>42816</v>
      </c>
      <c r="B198" s="1" t="s">
        <v>2</v>
      </c>
      <c r="C198" s="1">
        <v>33.53</v>
      </c>
      <c r="D198" s="4">
        <f t="shared" si="74"/>
        <v>1.01919347462541E-2</v>
      </c>
      <c r="E198" s="7">
        <f t="shared" ca="1" si="75"/>
        <v>52.887231764693823</v>
      </c>
      <c r="F198" s="7">
        <f t="shared" ca="1" si="75"/>
        <v>49.607589088118267</v>
      </c>
      <c r="G198" s="7">
        <f t="shared" ca="1" si="76"/>
        <v>44.801056148583669</v>
      </c>
      <c r="H198" s="7">
        <f t="shared" ca="1" si="77"/>
        <v>42.410980047836013</v>
      </c>
      <c r="I198" s="7">
        <f t="shared" ca="1" si="78"/>
        <v>36.767275403279434</v>
      </c>
      <c r="J198" s="7">
        <f t="shared" ca="1" si="79"/>
        <v>50.526519231980743</v>
      </c>
      <c r="K198" s="7">
        <f t="shared" ca="1" si="80"/>
        <v>40.397931298049599</v>
      </c>
      <c r="L198" s="7">
        <f t="shared" ca="1" si="81"/>
        <v>53.057041951215581</v>
      </c>
      <c r="M198" s="7">
        <f t="shared" ca="1" si="82"/>
        <v>37.456670488069634</v>
      </c>
      <c r="N198" s="7">
        <f t="shared" ca="1" si="83"/>
        <v>45.837846533405937</v>
      </c>
      <c r="O198" s="7">
        <f t="shared" ca="1" si="84"/>
        <v>40.480238506071288</v>
      </c>
      <c r="P198" s="7">
        <f t="shared" ca="1" si="85"/>
        <v>50.269384439052523</v>
      </c>
      <c r="Q198" s="7">
        <f t="shared" ca="1" si="86"/>
        <v>44.096824179914726</v>
      </c>
      <c r="R198" s="7">
        <f t="shared" ca="1" si="87"/>
        <v>34.540021963748785</v>
      </c>
      <c r="S198" s="7">
        <f t="shared" ca="1" si="88"/>
        <v>51.917454284549741</v>
      </c>
      <c r="T198" s="7">
        <f t="shared" ca="1" si="89"/>
        <v>40.508131202326339</v>
      </c>
      <c r="U198" s="7">
        <f t="shared" ca="1" si="90"/>
        <v>57.996638967828886</v>
      </c>
      <c r="V198" s="7">
        <f t="shared" ca="1" si="91"/>
        <v>44.382562971731232</v>
      </c>
      <c r="W198" s="7">
        <f t="shared" ca="1" si="92"/>
        <v>41.783100995457225</v>
      </c>
      <c r="X198" s="7">
        <f t="shared" ca="1" si="93"/>
        <v>64.685334729622724</v>
      </c>
      <c r="Y198" s="7">
        <f t="shared" ca="1" si="94"/>
        <v>45.516655490456216</v>
      </c>
      <c r="Z198" s="7">
        <f t="shared" ca="1" si="95"/>
        <v>42.509482230370153</v>
      </c>
      <c r="AA198" s="7">
        <f t="shared" ca="1" si="96"/>
        <v>50.907606150694697</v>
      </c>
      <c r="AB198" s="7">
        <f t="shared" ca="1" si="97"/>
        <v>42.48255023719453</v>
      </c>
      <c r="AC198" s="7"/>
      <c r="AD198" s="7"/>
      <c r="AE198" s="7"/>
      <c r="AF198" s="7"/>
      <c r="AG198" s="7"/>
      <c r="AH198" s="7"/>
      <c r="AI198" s="7"/>
      <c r="AJ198" s="7"/>
    </row>
    <row r="199" spans="1:36" x14ac:dyDescent="0.3">
      <c r="A199" s="2">
        <v>42815</v>
      </c>
      <c r="B199" s="1" t="s">
        <v>2</v>
      </c>
      <c r="C199" s="1">
        <v>33.19</v>
      </c>
      <c r="D199" s="4">
        <f t="shared" si="74"/>
        <v>-1.8507990987911473E-2</v>
      </c>
      <c r="E199" s="7">
        <f t="shared" ca="1" si="75"/>
        <v>52.402583592737869</v>
      </c>
      <c r="F199" s="7">
        <f t="shared" ca="1" si="75"/>
        <v>50.521947810339292</v>
      </c>
      <c r="G199" s="7">
        <f t="shared" ca="1" si="76"/>
        <v>45.512963342177592</v>
      </c>
      <c r="H199" s="7">
        <f t="shared" ca="1" si="77"/>
        <v>43.880737437031257</v>
      </c>
      <c r="I199" s="7">
        <f t="shared" ca="1" si="78"/>
        <v>37.008444174559138</v>
      </c>
      <c r="J199" s="7">
        <f t="shared" ca="1" si="79"/>
        <v>50.852879602827358</v>
      </c>
      <c r="K199" s="7">
        <f t="shared" ca="1" si="80"/>
        <v>40.744601665852649</v>
      </c>
      <c r="L199" s="7">
        <f t="shared" ca="1" si="81"/>
        <v>52.970394631752512</v>
      </c>
      <c r="M199" s="7">
        <f t="shared" ca="1" si="82"/>
        <v>37.446916146796703</v>
      </c>
      <c r="N199" s="7">
        <f t="shared" ca="1" si="83"/>
        <v>45.862738114472137</v>
      </c>
      <c r="O199" s="7">
        <f t="shared" ca="1" si="84"/>
        <v>40.653527198306179</v>
      </c>
      <c r="P199" s="7">
        <f t="shared" ca="1" si="85"/>
        <v>50.553899870789778</v>
      </c>
      <c r="Q199" s="7">
        <f t="shared" ca="1" si="86"/>
        <v>44.64046673074585</v>
      </c>
      <c r="R199" s="7">
        <f t="shared" ca="1" si="87"/>
        <v>34.824552889016502</v>
      </c>
      <c r="S199" s="7">
        <f t="shared" ca="1" si="88"/>
        <v>51.655089028058256</v>
      </c>
      <c r="T199" s="7">
        <f t="shared" ca="1" si="89"/>
        <v>40.326588935211049</v>
      </c>
      <c r="U199" s="7">
        <f t="shared" ca="1" si="90"/>
        <v>58.794459099615423</v>
      </c>
      <c r="V199" s="7">
        <f t="shared" ca="1" si="91"/>
        <v>44.669238363797611</v>
      </c>
      <c r="W199" s="7">
        <f t="shared" ca="1" si="92"/>
        <v>41.619738495324604</v>
      </c>
      <c r="X199" s="7">
        <f t="shared" ca="1" si="93"/>
        <v>64.522308122911269</v>
      </c>
      <c r="Y199" s="7">
        <f t="shared" ca="1" si="94"/>
        <v>46.085080785372938</v>
      </c>
      <c r="Z199" s="7">
        <f t="shared" ca="1" si="95"/>
        <v>42.711727759863436</v>
      </c>
      <c r="AA199" s="7">
        <f t="shared" ca="1" si="96"/>
        <v>51.616263168133337</v>
      </c>
      <c r="AB199" s="7">
        <f t="shared" ca="1" si="97"/>
        <v>42.95851101261843</v>
      </c>
      <c r="AC199" s="7"/>
      <c r="AD199" s="7"/>
      <c r="AE199" s="7"/>
      <c r="AF199" s="7"/>
      <c r="AG199" s="7"/>
      <c r="AH199" s="7"/>
      <c r="AI199" s="7"/>
      <c r="AJ199" s="7"/>
    </row>
    <row r="200" spans="1:36" x14ac:dyDescent="0.3">
      <c r="A200" s="2">
        <v>42814</v>
      </c>
      <c r="B200" s="1" t="s">
        <v>2</v>
      </c>
      <c r="C200" s="1">
        <v>33.81</v>
      </c>
      <c r="D200" s="4">
        <f t="shared" si="74"/>
        <v>3.2587793614785965E-3</v>
      </c>
      <c r="E200" s="7">
        <f t="shared" ca="1" si="75"/>
        <v>51.854540577618501</v>
      </c>
      <c r="F200" s="7">
        <f t="shared" ca="1" si="75"/>
        <v>50.828495312222309</v>
      </c>
      <c r="G200" s="7">
        <f t="shared" ca="1" si="76"/>
        <v>45.499389538615958</v>
      </c>
      <c r="H200" s="7">
        <f t="shared" ca="1" si="77"/>
        <v>44.112833899508118</v>
      </c>
      <c r="I200" s="7">
        <f t="shared" ca="1" si="78"/>
        <v>37.008444174559138</v>
      </c>
      <c r="J200" s="7">
        <f t="shared" ca="1" si="79"/>
        <v>50.647445347129171</v>
      </c>
      <c r="K200" s="7">
        <f t="shared" ca="1" si="80"/>
        <v>40.678061761117995</v>
      </c>
      <c r="L200" s="7">
        <f t="shared" ca="1" si="81"/>
        <v>53.092130672273633</v>
      </c>
      <c r="M200" s="7">
        <f t="shared" ca="1" si="82"/>
        <v>37.486055855337909</v>
      </c>
      <c r="N200" s="7">
        <f t="shared" ca="1" si="83"/>
        <v>46.093784654091642</v>
      </c>
      <c r="O200" s="7">
        <f t="shared" ca="1" si="84"/>
        <v>40.465847411291683</v>
      </c>
      <c r="P200" s="7">
        <f t="shared" ca="1" si="85"/>
        <v>50.539410360938597</v>
      </c>
      <c r="Q200" s="7">
        <f t="shared" ca="1" si="86"/>
        <v>45.327865222070749</v>
      </c>
      <c r="R200" s="7">
        <f t="shared" ca="1" si="87"/>
        <v>34.449865108163266</v>
      </c>
      <c r="S200" s="7">
        <f t="shared" ca="1" si="88"/>
        <v>51.025148917959996</v>
      </c>
      <c r="T200" s="7">
        <f t="shared" ca="1" si="89"/>
        <v>40.459723926743607</v>
      </c>
      <c r="U200" s="7">
        <f t="shared" ca="1" si="90"/>
        <v>57.838451634581027</v>
      </c>
      <c r="V200" s="7">
        <f t="shared" ca="1" si="91"/>
        <v>44.646171367482722</v>
      </c>
      <c r="W200" s="7">
        <f t="shared" ca="1" si="92"/>
        <v>41.536140742249344</v>
      </c>
      <c r="X200" s="7">
        <f t="shared" ca="1" si="93"/>
        <v>64.299521932845451</v>
      </c>
      <c r="Y200" s="7">
        <f t="shared" ca="1" si="94"/>
        <v>45.639814304354843</v>
      </c>
      <c r="Z200" s="7">
        <f t="shared" ca="1" si="95"/>
        <v>42.38281456479298</v>
      </c>
      <c r="AA200" s="7">
        <f t="shared" ca="1" si="96"/>
        <v>51.694445935731245</v>
      </c>
      <c r="AB200" s="7">
        <f t="shared" ca="1" si="97"/>
        <v>42.77801306718726</v>
      </c>
      <c r="AC200" s="7"/>
      <c r="AD200" s="7"/>
      <c r="AE200" s="7"/>
      <c r="AF200" s="7"/>
      <c r="AG200" s="7"/>
      <c r="AH200" s="7"/>
      <c r="AI200" s="7"/>
      <c r="AJ200" s="7"/>
    </row>
    <row r="201" spans="1:36" x14ac:dyDescent="0.3">
      <c r="A201" s="2">
        <v>42811</v>
      </c>
      <c r="B201" s="1" t="s">
        <v>2</v>
      </c>
      <c r="C201" s="1">
        <v>33.700000000000003</v>
      </c>
      <c r="D201" s="4">
        <f t="shared" si="74"/>
        <v>1.7964554975298894E-2</v>
      </c>
      <c r="E201" s="7">
        <f t="shared" ca="1" si="75"/>
        <v>52.185627641203176</v>
      </c>
      <c r="F201" s="7">
        <f t="shared" ca="1" si="75"/>
        <v>50.151490020782418</v>
      </c>
      <c r="G201" s="7">
        <f t="shared" ca="1" si="76"/>
        <v>45.634282481214882</v>
      </c>
      <c r="H201" s="7">
        <f t="shared" ca="1" si="77"/>
        <v>43.993286924170697</v>
      </c>
      <c r="I201" s="7">
        <f t="shared" ca="1" si="78"/>
        <v>37.304610450047441</v>
      </c>
      <c r="J201" s="7">
        <f t="shared" ca="1" si="79"/>
        <v>48.965737145232239</v>
      </c>
      <c r="K201" s="7">
        <f t="shared" ca="1" si="80"/>
        <v>41.099159708955646</v>
      </c>
      <c r="L201" s="7">
        <f t="shared" ca="1" si="81"/>
        <v>52.758582733059676</v>
      </c>
      <c r="M201" s="7">
        <f t="shared" ca="1" si="82"/>
        <v>36.945391588193615</v>
      </c>
      <c r="N201" s="7">
        <f t="shared" ca="1" si="83"/>
        <v>46.59687315916581</v>
      </c>
      <c r="O201" s="7">
        <f t="shared" ca="1" si="84"/>
        <v>40.251682759254209</v>
      </c>
      <c r="P201" s="7">
        <f t="shared" ca="1" si="85"/>
        <v>50.654207431605123</v>
      </c>
      <c r="Q201" s="7">
        <f t="shared" ca="1" si="86"/>
        <v>45.155010353227418</v>
      </c>
      <c r="R201" s="7">
        <f t="shared" ca="1" si="87"/>
        <v>34.117016169920142</v>
      </c>
      <c r="S201" s="7">
        <f t="shared" ca="1" si="88"/>
        <v>51.445723131322609</v>
      </c>
      <c r="T201" s="7">
        <f t="shared" ca="1" si="89"/>
        <v>41.261788938507252</v>
      </c>
      <c r="U201" s="7">
        <f t="shared" ca="1" si="90"/>
        <v>58.301313534957806</v>
      </c>
      <c r="V201" s="7">
        <f t="shared" ca="1" si="91"/>
        <v>44.365684631221562</v>
      </c>
      <c r="W201" s="7">
        <f t="shared" ca="1" si="92"/>
        <v>41.73322800555777</v>
      </c>
      <c r="X201" s="7">
        <f t="shared" ca="1" si="93"/>
        <v>64.170369378030543</v>
      </c>
      <c r="Y201" s="7">
        <f t="shared" ca="1" si="94"/>
        <v>45.42911498209827</v>
      </c>
      <c r="Z201" s="7">
        <f t="shared" ca="1" si="95"/>
        <v>42.139425914199023</v>
      </c>
      <c r="AA201" s="7">
        <f t="shared" ca="1" si="96"/>
        <v>51.790227069016083</v>
      </c>
      <c r="AB201" s="7">
        <f t="shared" ca="1" si="97"/>
        <v>42.61344004948841</v>
      </c>
      <c r="AC201" s="7"/>
      <c r="AD201" s="7"/>
      <c r="AE201" s="7"/>
      <c r="AF201" s="7"/>
      <c r="AG201" s="7"/>
      <c r="AH201" s="7"/>
      <c r="AI201" s="7"/>
      <c r="AJ201" s="7"/>
    </row>
    <row r="202" spans="1:36" x14ac:dyDescent="0.3">
      <c r="A202" s="2">
        <v>42810</v>
      </c>
      <c r="B202" s="1" t="s">
        <v>2</v>
      </c>
      <c r="C202" s="1">
        <v>33.1</v>
      </c>
      <c r="D202" s="4">
        <f t="shared" si="74"/>
        <v>6.3646221820517299E-3</v>
      </c>
      <c r="E202" s="7">
        <f t="shared" ca="1" si="75"/>
        <v>53.014878710570237</v>
      </c>
      <c r="F202" s="7">
        <f t="shared" ca="1" si="75"/>
        <v>49.89804907834683</v>
      </c>
      <c r="G202" s="7">
        <f t="shared" ca="1" si="76"/>
        <v>45.157024528473791</v>
      </c>
      <c r="H202" s="7">
        <f t="shared" ca="1" si="77"/>
        <v>43.980158518642746</v>
      </c>
      <c r="I202" s="7">
        <f t="shared" ca="1" si="78"/>
        <v>36.428395247792011</v>
      </c>
      <c r="J202" s="7">
        <f t="shared" ca="1" si="79"/>
        <v>48.453637771827786</v>
      </c>
      <c r="K202" s="7">
        <f t="shared" ca="1" si="80"/>
        <v>41.037226074674521</v>
      </c>
      <c r="L202" s="7">
        <f t="shared" ca="1" si="81"/>
        <v>52.415386748397552</v>
      </c>
      <c r="M202" s="7">
        <f t="shared" ca="1" si="82"/>
        <v>37.532469043567644</v>
      </c>
      <c r="N202" s="7">
        <f t="shared" ca="1" si="83"/>
        <v>46.990982602293798</v>
      </c>
      <c r="O202" s="7">
        <f t="shared" ca="1" si="84"/>
        <v>39.99880411859241</v>
      </c>
      <c r="P202" s="7">
        <f t="shared" ca="1" si="85"/>
        <v>48.671728481763843</v>
      </c>
      <c r="Q202" s="7">
        <f t="shared" ca="1" si="86"/>
        <v>45.536924734562866</v>
      </c>
      <c r="R202" s="7">
        <f t="shared" ca="1" si="87"/>
        <v>33.872987993739144</v>
      </c>
      <c r="S202" s="7">
        <f t="shared" ca="1" si="88"/>
        <v>52.263216813957321</v>
      </c>
      <c r="T202" s="7">
        <f t="shared" ca="1" si="89"/>
        <v>41.100464650928124</v>
      </c>
      <c r="U202" s="7">
        <f t="shared" ca="1" si="90"/>
        <v>57.505749781777382</v>
      </c>
      <c r="V202" s="7">
        <f t="shared" ca="1" si="91"/>
        <v>44.14148230104</v>
      </c>
      <c r="W202" s="7">
        <f t="shared" ca="1" si="92"/>
        <v>42.091357073988405</v>
      </c>
      <c r="X202" s="7">
        <f t="shared" ca="1" si="93"/>
        <v>64.064535893624779</v>
      </c>
      <c r="Y202" s="7">
        <f t="shared" ca="1" si="94"/>
        <v>45.743633917172339</v>
      </c>
      <c r="Z202" s="7">
        <f t="shared" ca="1" si="95"/>
        <v>42.128452105367202</v>
      </c>
      <c r="AA202" s="7">
        <f t="shared" ca="1" si="96"/>
        <v>52.937382128134871</v>
      </c>
      <c r="AB202" s="7">
        <f t="shared" ca="1" si="97"/>
        <v>42.688047764777849</v>
      </c>
      <c r="AC202" s="7"/>
      <c r="AD202" s="7"/>
      <c r="AE202" s="7"/>
      <c r="AF202" s="7"/>
      <c r="AG202" s="7"/>
      <c r="AH202" s="7"/>
      <c r="AI202" s="7"/>
      <c r="AJ202" s="7"/>
    </row>
    <row r="203" spans="1:36" x14ac:dyDescent="0.3">
      <c r="A203" s="2">
        <v>42809</v>
      </c>
      <c r="B203" s="1" t="s">
        <v>2</v>
      </c>
      <c r="C203" s="1">
        <v>32.89</v>
      </c>
      <c r="D203" s="4">
        <f t="shared" si="74"/>
        <v>9.1254759184358476E-4</v>
      </c>
      <c r="E203" s="7">
        <f t="shared" ca="1" si="75"/>
        <v>52.817167388794005</v>
      </c>
      <c r="F203" s="7">
        <f t="shared" ca="1" si="75"/>
        <v>50.045982814126099</v>
      </c>
      <c r="G203" s="7">
        <f t="shared" ca="1" si="76"/>
        <v>45.366461900674906</v>
      </c>
      <c r="H203" s="7">
        <f t="shared" ca="1" si="77"/>
        <v>43.777121110759808</v>
      </c>
      <c r="I203" s="7">
        <f t="shared" ca="1" si="78"/>
        <v>36.381342296038206</v>
      </c>
      <c r="J203" s="7">
        <f t="shared" ca="1" si="79"/>
        <v>49.794816202496754</v>
      </c>
      <c r="K203" s="7">
        <f t="shared" ca="1" si="80"/>
        <v>40.894963690948977</v>
      </c>
      <c r="L203" s="7">
        <f t="shared" ca="1" si="81"/>
        <v>52.655274101937131</v>
      </c>
      <c r="M203" s="7">
        <f t="shared" ca="1" si="82"/>
        <v>37.649868070916931</v>
      </c>
      <c r="N203" s="7">
        <f t="shared" ca="1" si="83"/>
        <v>47.344192032557579</v>
      </c>
      <c r="O203" s="7">
        <f t="shared" ca="1" si="84"/>
        <v>39.265315252767877</v>
      </c>
      <c r="P203" s="7">
        <f t="shared" ca="1" si="85"/>
        <v>48.936248745251696</v>
      </c>
      <c r="Q203" s="7">
        <f t="shared" ca="1" si="86"/>
        <v>45.794655318404594</v>
      </c>
      <c r="R203" s="7">
        <f t="shared" ca="1" si="87"/>
        <v>33.974313114869084</v>
      </c>
      <c r="S203" s="7">
        <f t="shared" ca="1" si="88"/>
        <v>52.088860794561306</v>
      </c>
      <c r="T203" s="7">
        <f t="shared" ca="1" si="89"/>
        <v>41.046113335600261</v>
      </c>
      <c r="U203" s="7">
        <f t="shared" ca="1" si="90"/>
        <v>58.779503837782492</v>
      </c>
      <c r="V203" s="7">
        <f t="shared" ca="1" si="91"/>
        <v>44.905010643544479</v>
      </c>
      <c r="W203" s="7">
        <f t="shared" ca="1" si="92"/>
        <v>42.347656508150521</v>
      </c>
      <c r="X203" s="7">
        <f t="shared" ca="1" si="93"/>
        <v>64.514286925639297</v>
      </c>
      <c r="Y203" s="7">
        <f t="shared" ca="1" si="94"/>
        <v>45.851097426766316</v>
      </c>
      <c r="Z203" s="7">
        <f t="shared" ca="1" si="95"/>
        <v>41.567326208952025</v>
      </c>
      <c r="AA203" s="7">
        <f t="shared" ca="1" si="96"/>
        <v>52.308271210090375</v>
      </c>
      <c r="AB203" s="7">
        <f t="shared" ca="1" si="97"/>
        <v>42.472323385467135</v>
      </c>
      <c r="AC203" s="7"/>
      <c r="AD203" s="7"/>
      <c r="AE203" s="7"/>
      <c r="AF203" s="7"/>
      <c r="AG203" s="7"/>
      <c r="AH203" s="7"/>
      <c r="AI203" s="7"/>
      <c r="AJ203" s="7"/>
    </row>
    <row r="204" spans="1:36" x14ac:dyDescent="0.3">
      <c r="A204" s="2">
        <v>42808</v>
      </c>
      <c r="B204" s="1" t="s">
        <v>2</v>
      </c>
      <c r="C204" s="1">
        <v>32.86</v>
      </c>
      <c r="D204" s="4">
        <f t="shared" si="74"/>
        <v>1.5227656361117105E-3</v>
      </c>
      <c r="E204" s="7">
        <f t="shared" ca="1" si="75"/>
        <v>53.104217211559195</v>
      </c>
      <c r="F204" s="7">
        <f t="shared" ca="1" si="75"/>
        <v>49.166513660070322</v>
      </c>
      <c r="G204" s="7">
        <f t="shared" ca="1" si="76"/>
        <v>45.606416740480128</v>
      </c>
      <c r="H204" s="7">
        <f t="shared" ca="1" si="77"/>
        <v>43.580928455647353</v>
      </c>
      <c r="I204" s="7">
        <f t="shared" ca="1" si="78"/>
        <v>36.792430909552756</v>
      </c>
      <c r="J204" s="7">
        <f t="shared" ca="1" si="79"/>
        <v>49.508863198984635</v>
      </c>
      <c r="K204" s="7">
        <f t="shared" ca="1" si="80"/>
        <v>41.089527895247272</v>
      </c>
      <c r="L204" s="7">
        <f t="shared" ca="1" si="81"/>
        <v>51.895823033159196</v>
      </c>
      <c r="M204" s="7">
        <f t="shared" ca="1" si="82"/>
        <v>37.285941402393128</v>
      </c>
      <c r="N204" s="7">
        <f t="shared" ca="1" si="83"/>
        <v>46.886559244896652</v>
      </c>
      <c r="O204" s="7">
        <f t="shared" ca="1" si="84"/>
        <v>38.886054737196318</v>
      </c>
      <c r="P204" s="7">
        <f t="shared" ca="1" si="85"/>
        <v>50.020188100211499</v>
      </c>
      <c r="Q204" s="7">
        <f t="shared" ca="1" si="86"/>
        <v>45.529598118455922</v>
      </c>
      <c r="R204" s="7">
        <f t="shared" ca="1" si="87"/>
        <v>33.924526606787509</v>
      </c>
      <c r="S204" s="7">
        <f t="shared" ca="1" si="88"/>
        <v>52.168240344690169</v>
      </c>
      <c r="T204" s="7">
        <f t="shared" ca="1" si="89"/>
        <v>40.916254817269866</v>
      </c>
      <c r="U204" s="7">
        <f t="shared" ca="1" si="90"/>
        <v>59.796230390652248</v>
      </c>
      <c r="V204" s="7">
        <f t="shared" ca="1" si="91"/>
        <v>44.100812401837594</v>
      </c>
      <c r="W204" s="7">
        <f t="shared" ca="1" si="92"/>
        <v>42.485883280135582</v>
      </c>
      <c r="X204" s="7">
        <f t="shared" ca="1" si="93"/>
        <v>65.058473755436722</v>
      </c>
      <c r="Y204" s="7">
        <f t="shared" ca="1" si="94"/>
        <v>46.047377809586372</v>
      </c>
      <c r="Z204" s="7">
        <f t="shared" ca="1" si="95"/>
        <v>41.444781025552992</v>
      </c>
      <c r="AA204" s="7">
        <f t="shared" ca="1" si="96"/>
        <v>53.055532227377377</v>
      </c>
      <c r="AB204" s="7">
        <f t="shared" ca="1" si="97"/>
        <v>42.822401031026693</v>
      </c>
      <c r="AC204" s="7"/>
      <c r="AD204" s="7"/>
      <c r="AE204" s="7"/>
      <c r="AF204" s="7"/>
      <c r="AG204" s="7"/>
      <c r="AH204" s="7"/>
      <c r="AI204" s="7"/>
      <c r="AJ204" s="7"/>
    </row>
    <row r="205" spans="1:36" x14ac:dyDescent="0.3">
      <c r="A205" s="2">
        <v>42807</v>
      </c>
      <c r="B205" s="1" t="s">
        <v>2</v>
      </c>
      <c r="C205" s="1">
        <v>32.81</v>
      </c>
      <c r="D205" s="4">
        <f t="shared" si="74"/>
        <v>-9.7058693387941861E-3</v>
      </c>
      <c r="E205" s="7">
        <f t="shared" ca="1" si="75"/>
        <v>52.990988603432193</v>
      </c>
      <c r="F205" s="7">
        <f t="shared" ca="1" si="75"/>
        <v>48.011684640516833</v>
      </c>
      <c r="G205" s="7">
        <f t="shared" ca="1" si="76"/>
        <v>44.770096764759991</v>
      </c>
      <c r="H205" s="7">
        <f t="shared" ca="1" si="77"/>
        <v>43.054657452756047</v>
      </c>
      <c r="I205" s="7">
        <f t="shared" ca="1" si="78"/>
        <v>36.696617287392463</v>
      </c>
      <c r="J205" s="7">
        <f t="shared" ca="1" si="79"/>
        <v>49.324227054928755</v>
      </c>
      <c r="K205" s="7">
        <f t="shared" ca="1" si="80"/>
        <v>40.997062009688349</v>
      </c>
      <c r="L205" s="7">
        <f t="shared" ca="1" si="81"/>
        <v>51.97490840809543</v>
      </c>
      <c r="M205" s="7">
        <f t="shared" ca="1" si="82"/>
        <v>37.623944270630126</v>
      </c>
      <c r="N205" s="7">
        <f t="shared" ca="1" si="83"/>
        <v>46.612597713415624</v>
      </c>
      <c r="O205" s="7">
        <f t="shared" ca="1" si="84"/>
        <v>39.313642520985788</v>
      </c>
      <c r="P205" s="7">
        <f t="shared" ca="1" si="85"/>
        <v>49.485355829693333</v>
      </c>
      <c r="Q205" s="7">
        <f t="shared" ca="1" si="86"/>
        <v>46.052626241585806</v>
      </c>
      <c r="R205" s="7">
        <f t="shared" ca="1" si="87"/>
        <v>33.873404655903265</v>
      </c>
      <c r="S205" s="7">
        <f t="shared" ca="1" si="88"/>
        <v>52.741877923095501</v>
      </c>
      <c r="T205" s="7">
        <f t="shared" ca="1" si="89"/>
        <v>40.916254817269866</v>
      </c>
      <c r="U205" s="7">
        <f t="shared" ca="1" si="90"/>
        <v>59.778396740073468</v>
      </c>
      <c r="V205" s="7">
        <f t="shared" ca="1" si="91"/>
        <v>44.863637265004513</v>
      </c>
      <c r="W205" s="7">
        <f t="shared" ca="1" si="92"/>
        <v>42.710379360876061</v>
      </c>
      <c r="X205" s="7">
        <f t="shared" ca="1" si="93"/>
        <v>64.633915660699572</v>
      </c>
      <c r="Y205" s="7">
        <f t="shared" ca="1" si="94"/>
        <v>45.925041524226152</v>
      </c>
      <c r="Z205" s="7">
        <f t="shared" ca="1" si="95"/>
        <v>41.975821784707286</v>
      </c>
      <c r="AA205" s="7">
        <f t="shared" ca="1" si="96"/>
        <v>53.394287525879946</v>
      </c>
      <c r="AB205" s="7">
        <f t="shared" ca="1" si="97"/>
        <v>42.923344354567618</v>
      </c>
      <c r="AC205" s="7"/>
      <c r="AD205" s="7"/>
      <c r="AE205" s="7"/>
      <c r="AF205" s="7"/>
      <c r="AG205" s="7"/>
      <c r="AH205" s="7"/>
      <c r="AI205" s="7"/>
      <c r="AJ205" s="7"/>
    </row>
    <row r="206" spans="1:36" x14ac:dyDescent="0.3">
      <c r="A206" s="2">
        <v>42804</v>
      </c>
      <c r="B206" s="1" t="s">
        <v>2</v>
      </c>
      <c r="C206" s="1">
        <v>33.130000000000003</v>
      </c>
      <c r="D206" s="4">
        <f t="shared" si="74"/>
        <v>-1.5080684504938245E-3</v>
      </c>
      <c r="E206" s="7">
        <f t="shared" ca="1" si="75"/>
        <v>53.036539596501044</v>
      </c>
      <c r="F206" s="7">
        <f t="shared" ca="1" si="75"/>
        <v>48.896627920900848</v>
      </c>
      <c r="G206" s="7">
        <f t="shared" ca="1" si="76"/>
        <v>44.983097522487064</v>
      </c>
      <c r="H206" s="7">
        <f t="shared" ca="1" si="77"/>
        <v>43.6662292915736</v>
      </c>
      <c r="I206" s="7">
        <f t="shared" ca="1" si="78"/>
        <v>36.618372900852172</v>
      </c>
      <c r="J206" s="7">
        <f t="shared" ca="1" si="79"/>
        <v>49.038740868344064</v>
      </c>
      <c r="K206" s="7">
        <f t="shared" ca="1" si="80"/>
        <v>40.953261729763469</v>
      </c>
      <c r="L206" s="7">
        <f t="shared" ca="1" si="81"/>
        <v>51.810474213289964</v>
      </c>
      <c r="M206" s="7">
        <f t="shared" ca="1" si="82"/>
        <v>38.457315747386552</v>
      </c>
      <c r="N206" s="7">
        <f t="shared" ca="1" si="83"/>
        <v>47.146686486986709</v>
      </c>
      <c r="O206" s="7">
        <f t="shared" ca="1" si="84"/>
        <v>39.063652535367126</v>
      </c>
      <c r="P206" s="7">
        <f t="shared" ca="1" si="85"/>
        <v>49.907760574230295</v>
      </c>
      <c r="Q206" s="7">
        <f t="shared" ca="1" si="86"/>
        <v>46.270885133726033</v>
      </c>
      <c r="R206" s="7">
        <f t="shared" ca="1" si="87"/>
        <v>33.981941635575545</v>
      </c>
      <c r="S206" s="7">
        <f t="shared" ca="1" si="88"/>
        <v>52.912162823933208</v>
      </c>
      <c r="T206" s="7">
        <f t="shared" ca="1" si="89"/>
        <v>41.339818531734345</v>
      </c>
      <c r="U206" s="7">
        <f t="shared" ca="1" si="90"/>
        <v>59.655540375663449</v>
      </c>
      <c r="V206" s="7">
        <f t="shared" ca="1" si="91"/>
        <v>44.258224111020759</v>
      </c>
      <c r="W206" s="7">
        <f t="shared" ca="1" si="92"/>
        <v>42.650359153792202</v>
      </c>
      <c r="X206" s="7">
        <f t="shared" ca="1" si="93"/>
        <v>64.692924104698989</v>
      </c>
      <c r="Y206" s="7">
        <f t="shared" ca="1" si="94"/>
        <v>46.654809307350838</v>
      </c>
      <c r="Z206" s="7">
        <f t="shared" ca="1" si="95"/>
        <v>40.582047956770133</v>
      </c>
      <c r="AA206" s="7">
        <f t="shared" ca="1" si="96"/>
        <v>53.493218180374697</v>
      </c>
      <c r="AB206" s="7">
        <f t="shared" ca="1" si="97"/>
        <v>43.312985255004399</v>
      </c>
      <c r="AC206" s="7"/>
      <c r="AD206" s="7"/>
      <c r="AE206" s="7"/>
      <c r="AF206" s="7"/>
      <c r="AG206" s="7"/>
      <c r="AH206" s="7"/>
      <c r="AI206" s="7"/>
      <c r="AJ206" s="7"/>
    </row>
    <row r="207" spans="1:36" x14ac:dyDescent="0.3">
      <c r="A207" s="2">
        <v>42803</v>
      </c>
      <c r="B207" s="1" t="s">
        <v>2</v>
      </c>
      <c r="C207" s="1">
        <v>33.18</v>
      </c>
      <c r="D207" s="4">
        <f t="shared" si="74"/>
        <v>-4.2105325363434943E-3</v>
      </c>
      <c r="E207" s="7">
        <f t="shared" ca="1" si="75"/>
        <v>53.715588383012658</v>
      </c>
      <c r="F207" s="7">
        <f t="shared" ca="1" si="75"/>
        <v>49.189901043654338</v>
      </c>
      <c r="G207" s="7">
        <f t="shared" ca="1" si="76"/>
        <v>45.76118353368684</v>
      </c>
      <c r="H207" s="7">
        <f t="shared" ca="1" si="77"/>
        <v>43.873423736610732</v>
      </c>
      <c r="I207" s="7">
        <f t="shared" ca="1" si="78"/>
        <v>36.909071812475773</v>
      </c>
      <c r="J207" s="7">
        <f t="shared" ca="1" si="79"/>
        <v>49.360402257462596</v>
      </c>
      <c r="K207" s="7">
        <f t="shared" ca="1" si="80"/>
        <v>41.988774360611636</v>
      </c>
      <c r="L207" s="7">
        <f t="shared" ca="1" si="81"/>
        <v>49.979768000065405</v>
      </c>
      <c r="M207" s="7">
        <f t="shared" ca="1" si="82"/>
        <v>37.098439034680844</v>
      </c>
      <c r="N207" s="7">
        <f t="shared" ca="1" si="83"/>
        <v>46.49514450965993</v>
      </c>
      <c r="O207" s="7">
        <f t="shared" ca="1" si="84"/>
        <v>38.878681111701582</v>
      </c>
      <c r="P207" s="7">
        <f t="shared" ca="1" si="85"/>
        <v>50.121345854861815</v>
      </c>
      <c r="Q207" s="7">
        <f t="shared" ca="1" si="86"/>
        <v>46.586727353068866</v>
      </c>
      <c r="R207" s="7">
        <f t="shared" ca="1" si="87"/>
        <v>33.943781117175128</v>
      </c>
      <c r="S207" s="7">
        <f t="shared" ca="1" si="88"/>
        <v>53.472333936709269</v>
      </c>
      <c r="T207" s="7">
        <f t="shared" ca="1" si="89"/>
        <v>41.008152365863694</v>
      </c>
      <c r="U207" s="7">
        <f t="shared" ca="1" si="90"/>
        <v>59.136659818890422</v>
      </c>
      <c r="V207" s="7">
        <f t="shared" ca="1" si="91"/>
        <v>43.873268550750943</v>
      </c>
      <c r="W207" s="7">
        <f t="shared" ca="1" si="92"/>
        <v>42.832937746060146</v>
      </c>
      <c r="X207" s="7">
        <f t="shared" ca="1" si="93"/>
        <v>64.812789236708753</v>
      </c>
      <c r="Y207" s="7">
        <f t="shared" ca="1" si="94"/>
        <v>47.373225755018389</v>
      </c>
      <c r="Z207" s="7">
        <f t="shared" ca="1" si="95"/>
        <v>41.168070309936489</v>
      </c>
      <c r="AA207" s="7">
        <f t="shared" ca="1" si="96"/>
        <v>53.942589972884562</v>
      </c>
      <c r="AB207" s="7">
        <f t="shared" ca="1" si="97"/>
        <v>43.256865813108817</v>
      </c>
      <c r="AC207" s="7"/>
      <c r="AD207" s="7"/>
      <c r="AE207" s="7"/>
      <c r="AF207" s="7"/>
      <c r="AG207" s="7"/>
      <c r="AH207" s="7"/>
      <c r="AI207" s="7"/>
      <c r="AJ207" s="7"/>
    </row>
    <row r="208" spans="1:36" x14ac:dyDescent="0.3">
      <c r="A208" s="2">
        <v>42802</v>
      </c>
      <c r="B208" s="1" t="s">
        <v>2</v>
      </c>
      <c r="C208" s="1">
        <v>33.32</v>
      </c>
      <c r="D208" s="4">
        <f t="shared" si="74"/>
        <v>-4.4916979245932416E-3</v>
      </c>
      <c r="E208" s="7">
        <f t="shared" ca="1" si="75"/>
        <v>53.685713194812983</v>
      </c>
      <c r="F208" s="7">
        <f t="shared" ca="1" si="75"/>
        <v>48.739134481971369</v>
      </c>
      <c r="G208" s="7">
        <f t="shared" ca="1" si="76"/>
        <v>46.085347761788512</v>
      </c>
      <c r="H208" s="7">
        <f t="shared" ca="1" si="77"/>
        <v>44.010333711391645</v>
      </c>
      <c r="I208" s="7">
        <f t="shared" ca="1" si="78"/>
        <v>37.782467902692119</v>
      </c>
      <c r="J208" s="7">
        <f t="shared" ca="1" si="79"/>
        <v>47.428559605235812</v>
      </c>
      <c r="K208" s="7">
        <f t="shared" ca="1" si="80"/>
        <v>41.623558347459245</v>
      </c>
      <c r="L208" s="7">
        <f t="shared" ca="1" si="81"/>
        <v>51.164935665589582</v>
      </c>
      <c r="M208" s="7">
        <f t="shared" ca="1" si="82"/>
        <v>36.585758459958704</v>
      </c>
      <c r="N208" s="7">
        <f t="shared" ca="1" si="83"/>
        <v>47.029264492539426</v>
      </c>
      <c r="O208" s="7">
        <f t="shared" ca="1" si="84"/>
        <v>39.300858300476229</v>
      </c>
      <c r="P208" s="7">
        <f t="shared" ca="1" si="85"/>
        <v>51.091093601324822</v>
      </c>
      <c r="Q208" s="7">
        <f t="shared" ca="1" si="86"/>
        <v>47.876230407011292</v>
      </c>
      <c r="R208" s="7">
        <f t="shared" ca="1" si="87"/>
        <v>34.25190914488595</v>
      </c>
      <c r="S208" s="7">
        <f t="shared" ca="1" si="88"/>
        <v>53.314691442792082</v>
      </c>
      <c r="T208" s="7">
        <f t="shared" ca="1" si="89"/>
        <v>40.89405066200765</v>
      </c>
      <c r="U208" s="7">
        <f t="shared" ca="1" si="90"/>
        <v>60.121119401155831</v>
      </c>
      <c r="V208" s="7">
        <f t="shared" ca="1" si="91"/>
        <v>43.087547649657694</v>
      </c>
      <c r="W208" s="7">
        <f t="shared" ca="1" si="92"/>
        <v>43.419341060440729</v>
      </c>
      <c r="X208" s="7">
        <f t="shared" ca="1" si="93"/>
        <v>64.434083456527645</v>
      </c>
      <c r="Y208" s="7">
        <f t="shared" ca="1" si="94"/>
        <v>47.334897902465784</v>
      </c>
      <c r="Z208" s="7">
        <f t="shared" ca="1" si="95"/>
        <v>40.956891835847323</v>
      </c>
      <c r="AA208" s="7">
        <f t="shared" ca="1" si="96"/>
        <v>53.443987177063562</v>
      </c>
      <c r="AB208" s="7">
        <f t="shared" ca="1" si="97"/>
        <v>43.915852271313696</v>
      </c>
      <c r="AC208" s="7"/>
      <c r="AD208" s="7"/>
      <c r="AE208" s="7"/>
      <c r="AF208" s="7"/>
      <c r="AG208" s="7"/>
      <c r="AH208" s="7"/>
      <c r="AI208" s="7"/>
      <c r="AJ208" s="7"/>
    </row>
    <row r="209" spans="1:36" x14ac:dyDescent="0.3">
      <c r="A209" s="2">
        <v>42801</v>
      </c>
      <c r="B209" s="1" t="s">
        <v>2</v>
      </c>
      <c r="C209" s="1">
        <v>33.47</v>
      </c>
      <c r="D209" s="4">
        <f t="shared" si="74"/>
        <v>-5.0663198815121251E-3</v>
      </c>
      <c r="E209" s="7">
        <f t="shared" ca="1" si="75"/>
        <v>52.57231632451375</v>
      </c>
      <c r="F209" s="7">
        <f t="shared" ca="1" si="75"/>
        <v>48.896495937592647</v>
      </c>
      <c r="G209" s="7">
        <f t="shared" ca="1" si="76"/>
        <v>45.861829761180182</v>
      </c>
      <c r="H209" s="7">
        <f t="shared" ca="1" si="77"/>
        <v>44.5146056530862</v>
      </c>
      <c r="I209" s="7">
        <f t="shared" ca="1" si="78"/>
        <v>38.302215495963296</v>
      </c>
      <c r="J209" s="7">
        <f t="shared" ca="1" si="79"/>
        <v>46.902805443917558</v>
      </c>
      <c r="K209" s="7">
        <f t="shared" ca="1" si="80"/>
        <v>41.568515292252336</v>
      </c>
      <c r="L209" s="7">
        <f t="shared" ca="1" si="81"/>
        <v>51.281153577379676</v>
      </c>
      <c r="M209" s="7">
        <f t="shared" ca="1" si="82"/>
        <v>36.705177849590619</v>
      </c>
      <c r="N209" s="7">
        <f t="shared" ca="1" si="83"/>
        <v>46.97060622687988</v>
      </c>
      <c r="O209" s="7">
        <f t="shared" ca="1" si="84"/>
        <v>39.258870204001362</v>
      </c>
      <c r="P209" s="7">
        <f t="shared" ca="1" si="85"/>
        <v>51.134973727521214</v>
      </c>
      <c r="Q209" s="7">
        <f t="shared" ca="1" si="86"/>
        <v>47.644026467647471</v>
      </c>
      <c r="R209" s="7">
        <f t="shared" ca="1" si="87"/>
        <v>34.195418915400154</v>
      </c>
      <c r="S209" s="7">
        <f t="shared" ca="1" si="88"/>
        <v>53.10624302512101</v>
      </c>
      <c r="T209" s="7">
        <f t="shared" ca="1" si="89"/>
        <v>41.799855091910359</v>
      </c>
      <c r="U209" s="7">
        <f t="shared" ca="1" si="90"/>
        <v>59.836438161020148</v>
      </c>
      <c r="V209" s="7">
        <f t="shared" ca="1" si="91"/>
        <v>43.582522349826078</v>
      </c>
      <c r="W209" s="7">
        <f t="shared" ca="1" si="92"/>
        <v>43.070991046202238</v>
      </c>
      <c r="X209" s="7">
        <f t="shared" ca="1" si="93"/>
        <v>65.133762546381348</v>
      </c>
      <c r="Y209" s="7">
        <f t="shared" ca="1" si="94"/>
        <v>47.623437359353709</v>
      </c>
      <c r="Z209" s="7">
        <f t="shared" ca="1" si="95"/>
        <v>41.028599262463914</v>
      </c>
      <c r="AA209" s="7">
        <f t="shared" ca="1" si="96"/>
        <v>54.266947124536472</v>
      </c>
      <c r="AB209" s="7">
        <f t="shared" ca="1" si="97"/>
        <v>43.748382022112438</v>
      </c>
      <c r="AC209" s="7"/>
      <c r="AD209" s="7"/>
      <c r="AE209" s="7"/>
      <c r="AF209" s="7"/>
      <c r="AG209" s="7"/>
      <c r="AH209" s="7"/>
      <c r="AI209" s="7"/>
      <c r="AJ209" s="7"/>
    </row>
    <row r="210" spans="1:36" x14ac:dyDescent="0.3">
      <c r="A210" s="2">
        <v>42800</v>
      </c>
      <c r="B210" s="1" t="s">
        <v>2</v>
      </c>
      <c r="C210" s="1">
        <v>33.64</v>
      </c>
      <c r="D210" s="4">
        <f t="shared" si="74"/>
        <v>-2.9682420130749264E-3</v>
      </c>
      <c r="E210" s="7">
        <f t="shared" ca="1" si="75"/>
        <v>53.331483347250412</v>
      </c>
      <c r="F210" s="7">
        <f t="shared" ca="1" si="75"/>
        <v>48.156992218067131</v>
      </c>
      <c r="G210" s="7">
        <f t="shared" ca="1" si="76"/>
        <v>45.38005973742689</v>
      </c>
      <c r="H210" s="7">
        <f t="shared" ca="1" si="77"/>
        <v>44.726804514779936</v>
      </c>
      <c r="I210" s="7">
        <f t="shared" ca="1" si="78"/>
        <v>37.835115306988143</v>
      </c>
      <c r="J210" s="7">
        <f t="shared" ca="1" si="79"/>
        <v>46.56732457966946</v>
      </c>
      <c r="K210" s="7">
        <f t="shared" ca="1" si="80"/>
        <v>42.100734213038706</v>
      </c>
      <c r="L210" s="7">
        <f t="shared" ca="1" si="81"/>
        <v>51.376168949280597</v>
      </c>
      <c r="M210" s="7">
        <f t="shared" ca="1" si="82"/>
        <v>37.575565842279822</v>
      </c>
      <c r="N210" s="7">
        <f t="shared" ca="1" si="83"/>
        <v>46.958374298174967</v>
      </c>
      <c r="O210" s="7">
        <f t="shared" ca="1" si="84"/>
        <v>38.620514590928167</v>
      </c>
      <c r="P210" s="7">
        <f t="shared" ca="1" si="85"/>
        <v>51.210954371990056</v>
      </c>
      <c r="Q210" s="7">
        <f t="shared" ca="1" si="86"/>
        <v>47.797852206169374</v>
      </c>
      <c r="R210" s="7">
        <f t="shared" ca="1" si="87"/>
        <v>34.026090544435185</v>
      </c>
      <c r="S210" s="7">
        <f t="shared" ca="1" si="88"/>
        <v>53.473912943600112</v>
      </c>
      <c r="T210" s="7">
        <f t="shared" ca="1" si="89"/>
        <v>41.924892050007607</v>
      </c>
      <c r="U210" s="7">
        <f t="shared" ca="1" si="90"/>
        <v>59.972352841681179</v>
      </c>
      <c r="V210" s="7">
        <f t="shared" ca="1" si="91"/>
        <v>43.57003094187256</v>
      </c>
      <c r="W210" s="7">
        <f t="shared" ca="1" si="92"/>
        <v>42.956562270840379</v>
      </c>
      <c r="X210" s="7">
        <f t="shared" ca="1" si="93"/>
        <v>65.866903238550336</v>
      </c>
      <c r="Y210" s="7">
        <f t="shared" ca="1" si="94"/>
        <v>48.218172761905734</v>
      </c>
      <c r="Z210" s="7">
        <f t="shared" ca="1" si="95"/>
        <v>40.82291179933744</v>
      </c>
      <c r="AA210" s="7">
        <f t="shared" ca="1" si="96"/>
        <v>54.713982876077232</v>
      </c>
      <c r="AB210" s="7">
        <f t="shared" ca="1" si="97"/>
        <v>44.011056186159941</v>
      </c>
      <c r="AC210" s="7"/>
      <c r="AD210" s="7"/>
      <c r="AE210" s="7"/>
      <c r="AF210" s="7"/>
      <c r="AG210" s="7"/>
      <c r="AH210" s="7"/>
      <c r="AI210" s="7"/>
      <c r="AJ210" s="7"/>
    </row>
    <row r="211" spans="1:36" x14ac:dyDescent="0.3">
      <c r="A211" s="2">
        <v>42797</v>
      </c>
      <c r="B211" s="1" t="s">
        <v>2</v>
      </c>
      <c r="C211" s="1">
        <v>33.74</v>
      </c>
      <c r="D211" s="4">
        <f t="shared" si="74"/>
        <v>-5.0258790197248984E-3</v>
      </c>
      <c r="E211" s="7">
        <f t="shared" ca="1" si="75"/>
        <v>53.217770163141125</v>
      </c>
      <c r="F211" s="7">
        <f t="shared" ca="1" si="75"/>
        <v>49.143185941681793</v>
      </c>
      <c r="G211" s="7">
        <f t="shared" ca="1" si="76"/>
        <v>45.257078545726543</v>
      </c>
      <c r="H211" s="7">
        <f t="shared" ca="1" si="77"/>
        <v>44.39312199825666</v>
      </c>
      <c r="I211" s="7">
        <f t="shared" ca="1" si="78"/>
        <v>36.692092144997652</v>
      </c>
      <c r="J211" s="7">
        <f t="shared" ca="1" si="79"/>
        <v>47.411445266914228</v>
      </c>
      <c r="K211" s="7">
        <f t="shared" ca="1" si="80"/>
        <v>42.312828591945696</v>
      </c>
      <c r="L211" s="7">
        <f t="shared" ca="1" si="81"/>
        <v>51.666948576935141</v>
      </c>
      <c r="M211" s="7">
        <f t="shared" ca="1" si="82"/>
        <v>37.171279090211023</v>
      </c>
      <c r="N211" s="7">
        <f t="shared" ca="1" si="83"/>
        <v>47.104911069034522</v>
      </c>
      <c r="O211" s="7">
        <f t="shared" ca="1" si="84"/>
        <v>38.735013596534237</v>
      </c>
      <c r="P211" s="7">
        <f t="shared" ca="1" si="85"/>
        <v>51.073659588150946</v>
      </c>
      <c r="Q211" s="7">
        <f t="shared" ca="1" si="86"/>
        <v>47.638393149601676</v>
      </c>
      <c r="R211" s="7">
        <f t="shared" ca="1" si="87"/>
        <v>33.899195161477785</v>
      </c>
      <c r="S211" s="7">
        <f t="shared" ca="1" si="88"/>
        <v>53.091431035337777</v>
      </c>
      <c r="T211" s="7">
        <f t="shared" ca="1" si="89"/>
        <v>41.519820629234587</v>
      </c>
      <c r="U211" s="7">
        <f t="shared" ca="1" si="90"/>
        <v>59.331108758904584</v>
      </c>
      <c r="V211" s="7">
        <f t="shared" ca="1" si="91"/>
        <v>43.403879459841363</v>
      </c>
      <c r="W211" s="7">
        <f t="shared" ca="1" si="92"/>
        <v>43.808124077971577</v>
      </c>
      <c r="X211" s="7">
        <f t="shared" ca="1" si="93"/>
        <v>66.963402503911723</v>
      </c>
      <c r="Y211" s="7">
        <f t="shared" ca="1" si="94"/>
        <v>49.020870147252886</v>
      </c>
      <c r="Z211" s="7">
        <f t="shared" ca="1" si="95"/>
        <v>41.271797100304084</v>
      </c>
      <c r="AA211" s="7">
        <f t="shared" ca="1" si="96"/>
        <v>55.151840691691056</v>
      </c>
      <c r="AB211" s="7">
        <f t="shared" ca="1" si="97"/>
        <v>44.207651136366131</v>
      </c>
      <c r="AC211" s="7"/>
      <c r="AD211" s="7"/>
      <c r="AE211" s="7"/>
      <c r="AF211" s="7"/>
      <c r="AG211" s="7"/>
      <c r="AH211" s="7"/>
      <c r="AI211" s="7"/>
      <c r="AJ211" s="7"/>
    </row>
    <row r="212" spans="1:36" x14ac:dyDescent="0.3">
      <c r="A212" s="2">
        <v>42796</v>
      </c>
      <c r="B212" s="1" t="s">
        <v>2</v>
      </c>
      <c r="C212" s="1">
        <v>33.909999999999997</v>
      </c>
      <c r="D212" s="4">
        <f t="shared" si="74"/>
        <v>-1.0560379748970438E-2</v>
      </c>
      <c r="E212" s="7">
        <f t="shared" ca="1" si="75"/>
        <v>54.272747985758464</v>
      </c>
      <c r="F212" s="7">
        <f t="shared" ca="1" si="75"/>
        <v>50.210066504866198</v>
      </c>
      <c r="G212" s="7">
        <f t="shared" ca="1" si="76"/>
        <v>45.183169326544622</v>
      </c>
      <c r="H212" s="7">
        <f t="shared" ca="1" si="77"/>
        <v>44.536451714130109</v>
      </c>
      <c r="I212" s="7">
        <f t="shared" ca="1" si="78"/>
        <v>36.682536912668226</v>
      </c>
      <c r="J212" s="7">
        <f t="shared" ca="1" si="79"/>
        <v>47.802007334426328</v>
      </c>
      <c r="K212" s="7">
        <f t="shared" ca="1" si="80"/>
        <v>42.027316928032434</v>
      </c>
      <c r="L212" s="7">
        <f t="shared" ca="1" si="81"/>
        <v>51.851858622543013</v>
      </c>
      <c r="M212" s="7">
        <f t="shared" ca="1" si="82"/>
        <v>37.415097855859393</v>
      </c>
      <c r="N212" s="7">
        <f t="shared" ca="1" si="83"/>
        <v>46.893804506131772</v>
      </c>
      <c r="O212" s="7">
        <f t="shared" ca="1" si="84"/>
        <v>38.768310169826385</v>
      </c>
      <c r="P212" s="7">
        <f t="shared" ca="1" si="85"/>
        <v>51.233414544635622</v>
      </c>
      <c r="Q212" s="7">
        <f t="shared" ca="1" si="86"/>
        <v>46.908057375118808</v>
      </c>
      <c r="R212" s="7">
        <f t="shared" ca="1" si="87"/>
        <v>34.650063335462086</v>
      </c>
      <c r="S212" s="7">
        <f t="shared" ca="1" si="88"/>
        <v>53.343049191903368</v>
      </c>
      <c r="T212" s="7">
        <f t="shared" ca="1" si="89"/>
        <v>41.803232374144031</v>
      </c>
      <c r="U212" s="7">
        <f t="shared" ca="1" si="90"/>
        <v>59.522667959476337</v>
      </c>
      <c r="V212" s="7">
        <f t="shared" ca="1" si="91"/>
        <v>44.02041183853229</v>
      </c>
      <c r="W212" s="7">
        <f t="shared" ca="1" si="92"/>
        <v>43.742108218902906</v>
      </c>
      <c r="X212" s="7">
        <f t="shared" ca="1" si="93"/>
        <v>67.033392995162217</v>
      </c>
      <c r="Y212" s="7">
        <f t="shared" ca="1" si="94"/>
        <v>49.136697879288917</v>
      </c>
      <c r="Z212" s="7">
        <f t="shared" ca="1" si="95"/>
        <v>41.035146887572978</v>
      </c>
      <c r="AA212" s="7">
        <f t="shared" ca="1" si="96"/>
        <v>55.068730624343729</v>
      </c>
      <c r="AB212" s="7">
        <f t="shared" ca="1" si="97"/>
        <v>43.206061759161571</v>
      </c>
      <c r="AC212" s="7"/>
      <c r="AD212" s="7"/>
      <c r="AE212" s="7"/>
      <c r="AF212" s="7"/>
      <c r="AG212" s="7"/>
      <c r="AH212" s="7"/>
      <c r="AI212" s="7"/>
      <c r="AJ212" s="7"/>
    </row>
    <row r="213" spans="1:36" x14ac:dyDescent="0.3">
      <c r="A213" s="2">
        <v>42795</v>
      </c>
      <c r="B213" s="1" t="s">
        <v>2</v>
      </c>
      <c r="C213" s="1">
        <v>34.270000000000003</v>
      </c>
      <c r="D213" s="4">
        <f t="shared" si="74"/>
        <v>1.0855321500113074E-2</v>
      </c>
      <c r="E213" s="7">
        <f t="shared" ca="1" si="75"/>
        <v>54.396025096458651</v>
      </c>
      <c r="F213" s="7">
        <f t="shared" ca="1" si="75"/>
        <v>50.022815324507079</v>
      </c>
      <c r="G213" s="7">
        <f t="shared" ca="1" si="76"/>
        <v>44.697030093089637</v>
      </c>
      <c r="H213" s="7">
        <f t="shared" ca="1" si="77"/>
        <v>44.403148955332959</v>
      </c>
      <c r="I213" s="7">
        <f t="shared" ca="1" si="78"/>
        <v>36.873641559256761</v>
      </c>
      <c r="J213" s="7">
        <f t="shared" ca="1" si="79"/>
        <v>48.391328803385363</v>
      </c>
      <c r="K213" s="7">
        <f t="shared" ca="1" si="80"/>
        <v>41.937706444177344</v>
      </c>
      <c r="L213" s="7">
        <f t="shared" ca="1" si="81"/>
        <v>51.838355534360062</v>
      </c>
      <c r="M213" s="7">
        <f t="shared" ca="1" si="82"/>
        <v>38.062277926879666</v>
      </c>
      <c r="N213" s="7">
        <f t="shared" ca="1" si="83"/>
        <v>46.965267176820788</v>
      </c>
      <c r="O213" s="7">
        <f t="shared" ca="1" si="84"/>
        <v>38.664373681435436</v>
      </c>
      <c r="P213" s="7">
        <f t="shared" ca="1" si="85"/>
        <v>51.16141705370724</v>
      </c>
      <c r="Q213" s="7">
        <f t="shared" ca="1" si="86"/>
        <v>46.638681947749298</v>
      </c>
      <c r="R213" s="7">
        <f t="shared" ca="1" si="87"/>
        <v>35.150425260883921</v>
      </c>
      <c r="S213" s="7">
        <f t="shared" ca="1" si="88"/>
        <v>52.525256345228144</v>
      </c>
      <c r="T213" s="7">
        <f t="shared" ca="1" si="89"/>
        <v>41.663772049292845</v>
      </c>
      <c r="U213" s="7">
        <f t="shared" ca="1" si="90"/>
        <v>59.40311023330235</v>
      </c>
      <c r="V213" s="7">
        <f t="shared" ca="1" si="91"/>
        <v>43.963552613734386</v>
      </c>
      <c r="W213" s="7">
        <f t="shared" ca="1" si="92"/>
        <v>44.04919010187492</v>
      </c>
      <c r="X213" s="7">
        <f t="shared" ca="1" si="93"/>
        <v>67.090965333835427</v>
      </c>
      <c r="Y213" s="7">
        <f t="shared" ca="1" si="94"/>
        <v>49.556126495433908</v>
      </c>
      <c r="Z213" s="7">
        <f t="shared" ca="1" si="95"/>
        <v>41.070420652805851</v>
      </c>
      <c r="AA213" s="7">
        <f t="shared" ca="1" si="96"/>
        <v>55.265815255268897</v>
      </c>
      <c r="AB213" s="7">
        <f t="shared" ca="1" si="97"/>
        <v>43.097169416447358</v>
      </c>
      <c r="AC213" s="7"/>
      <c r="AD213" s="7"/>
      <c r="AE213" s="7"/>
      <c r="AF213" s="7"/>
      <c r="AG213" s="7"/>
      <c r="AH213" s="7"/>
      <c r="AI213" s="7"/>
      <c r="AJ213" s="7"/>
    </row>
    <row r="214" spans="1:36" x14ac:dyDescent="0.3">
      <c r="A214" s="2">
        <v>42794</v>
      </c>
      <c r="B214" s="1" t="s">
        <v>2</v>
      </c>
      <c r="C214" s="1">
        <v>33.9</v>
      </c>
      <c r="D214" s="4">
        <f t="shared" si="74"/>
        <v>-1.1147079343174536E-2</v>
      </c>
      <c r="E214" s="7">
        <f t="shared" ca="1" si="75"/>
        <v>54.654822718089136</v>
      </c>
      <c r="F214" s="7">
        <f t="shared" ca="1" si="75"/>
        <v>48.361847466471424</v>
      </c>
      <c r="G214" s="7">
        <f t="shared" ca="1" si="76"/>
        <v>45.075070945300716</v>
      </c>
      <c r="H214" s="7">
        <f t="shared" ca="1" si="77"/>
        <v>44.187789767277984</v>
      </c>
      <c r="I214" s="7">
        <f t="shared" ca="1" si="78"/>
        <v>37.059402977691299</v>
      </c>
      <c r="J214" s="7">
        <f t="shared" ca="1" si="79"/>
        <v>48.799516277294082</v>
      </c>
      <c r="K214" s="7">
        <f t="shared" ca="1" si="80"/>
        <v>41.614753809293688</v>
      </c>
      <c r="L214" s="7">
        <f t="shared" ca="1" si="81"/>
        <v>51.780142894793123</v>
      </c>
      <c r="M214" s="7">
        <f t="shared" ca="1" si="82"/>
        <v>38.38890514427311</v>
      </c>
      <c r="N214" s="7">
        <f t="shared" ca="1" si="83"/>
        <v>46.471905747475709</v>
      </c>
      <c r="O214" s="7">
        <f t="shared" ca="1" si="84"/>
        <v>39.37702890142679</v>
      </c>
      <c r="P214" s="7">
        <f t="shared" ca="1" si="85"/>
        <v>51.20812559027484</v>
      </c>
      <c r="Q214" s="7">
        <f t="shared" ca="1" si="86"/>
        <v>47.192778140116069</v>
      </c>
      <c r="R214" s="7">
        <f t="shared" ca="1" si="87"/>
        <v>35.364460510189048</v>
      </c>
      <c r="S214" s="7">
        <f t="shared" ca="1" si="88"/>
        <v>52.223623445307751</v>
      </c>
      <c r="T214" s="7">
        <f t="shared" ca="1" si="89"/>
        <v>40.719817995499739</v>
      </c>
      <c r="U214" s="7">
        <f t="shared" ca="1" si="90"/>
        <v>59.370071796020198</v>
      </c>
      <c r="V214" s="7">
        <f t="shared" ca="1" si="91"/>
        <v>43.280967265505041</v>
      </c>
      <c r="W214" s="7">
        <f t="shared" ca="1" si="92"/>
        <v>44.749149835000601</v>
      </c>
      <c r="X214" s="7">
        <f t="shared" ca="1" si="93"/>
        <v>67.658410769419035</v>
      </c>
      <c r="Y214" s="7">
        <f t="shared" ca="1" si="94"/>
        <v>49.79126825816433</v>
      </c>
      <c r="Z214" s="7">
        <f t="shared" ca="1" si="95"/>
        <v>40.904505342524153</v>
      </c>
      <c r="AA214" s="7">
        <f t="shared" ca="1" si="96"/>
        <v>55.429662913897033</v>
      </c>
      <c r="AB214" s="7">
        <f t="shared" ca="1" si="97"/>
        <v>43.235261133191003</v>
      </c>
      <c r="AC214" s="7"/>
      <c r="AD214" s="7"/>
      <c r="AE214" s="7"/>
      <c r="AF214" s="7"/>
      <c r="AG214" s="7"/>
      <c r="AH214" s="7"/>
      <c r="AI214" s="7"/>
      <c r="AJ214" s="7"/>
    </row>
    <row r="215" spans="1:36" x14ac:dyDescent="0.3">
      <c r="A215" s="2">
        <v>42793</v>
      </c>
      <c r="B215" s="1" t="s">
        <v>2</v>
      </c>
      <c r="C215" s="1">
        <v>34.28</v>
      </c>
      <c r="D215" s="4">
        <f t="shared" si="74"/>
        <v>6.4384184950368548E-3</v>
      </c>
      <c r="E215" s="7">
        <f t="shared" ca="1" si="75"/>
        <v>53.988300489819771</v>
      </c>
      <c r="F215" s="7">
        <f t="shared" ca="1" si="75"/>
        <v>48.119396447028784</v>
      </c>
      <c r="G215" s="7">
        <f t="shared" ca="1" si="76"/>
        <v>45.115042926629684</v>
      </c>
      <c r="H215" s="7">
        <f t="shared" ca="1" si="77"/>
        <v>43.662659512072651</v>
      </c>
      <c r="I215" s="7">
        <f t="shared" ca="1" si="78"/>
        <v>37.143581065090942</v>
      </c>
      <c r="J215" s="7">
        <f t="shared" ca="1" si="79"/>
        <v>48.594476292935703</v>
      </c>
      <c r="K215" s="7">
        <f t="shared" ca="1" si="80"/>
        <v>41.344048728334357</v>
      </c>
      <c r="L215" s="7">
        <f t="shared" ca="1" si="81"/>
        <v>52.52787059002479</v>
      </c>
      <c r="M215" s="7">
        <f t="shared" ca="1" si="82"/>
        <v>38.168785275326591</v>
      </c>
      <c r="N215" s="7">
        <f t="shared" ca="1" si="83"/>
        <v>46.395261592861949</v>
      </c>
      <c r="O215" s="7">
        <f t="shared" ca="1" si="84"/>
        <v>39.366774466817041</v>
      </c>
      <c r="P215" s="7">
        <f t="shared" ca="1" si="85"/>
        <v>51.037289474877767</v>
      </c>
      <c r="Q215" s="7">
        <f t="shared" ca="1" si="86"/>
        <v>47.726029870512853</v>
      </c>
      <c r="R215" s="7">
        <f t="shared" ca="1" si="87"/>
        <v>35.335848487122547</v>
      </c>
      <c r="S215" s="7">
        <f t="shared" ca="1" si="88"/>
        <v>52.036665366147929</v>
      </c>
      <c r="T215" s="7">
        <f t="shared" ca="1" si="89"/>
        <v>40.235901317872063</v>
      </c>
      <c r="U215" s="7">
        <f t="shared" ca="1" si="90"/>
        <v>59.652534225022968</v>
      </c>
      <c r="V215" s="7">
        <f t="shared" ca="1" si="91"/>
        <v>43.111748446121105</v>
      </c>
      <c r="W215" s="7">
        <f t="shared" ca="1" si="92"/>
        <v>43.337345671192132</v>
      </c>
      <c r="X215" s="7">
        <f t="shared" ca="1" si="93"/>
        <v>66.757241025558926</v>
      </c>
      <c r="Y215" s="7">
        <f t="shared" ca="1" si="94"/>
        <v>49.330694914514311</v>
      </c>
      <c r="Z215" s="7">
        <f t="shared" ca="1" si="95"/>
        <v>40.589509151767636</v>
      </c>
      <c r="AA215" s="7">
        <f t="shared" ca="1" si="96"/>
        <v>55.173768086389941</v>
      </c>
      <c r="AB215" s="7">
        <f t="shared" ca="1" si="97"/>
        <v>43.578488927315313</v>
      </c>
      <c r="AC215" s="7"/>
      <c r="AD215" s="7"/>
      <c r="AE215" s="7"/>
      <c r="AF215" s="7"/>
      <c r="AG215" s="7"/>
      <c r="AH215" s="7"/>
      <c r="AI215" s="7"/>
      <c r="AJ215" s="7"/>
    </row>
    <row r="216" spans="1:36" x14ac:dyDescent="0.3">
      <c r="A216" s="2">
        <v>42790</v>
      </c>
      <c r="B216" s="1" t="s">
        <v>2</v>
      </c>
      <c r="C216" s="1">
        <v>34.06</v>
      </c>
      <c r="D216" s="4">
        <f t="shared" si="74"/>
        <v>1.3597608265383624E-2</v>
      </c>
      <c r="E216" s="7">
        <f t="shared" ca="1" si="75"/>
        <v>54.173974539123392</v>
      </c>
      <c r="F216" s="7">
        <f t="shared" ca="1" si="75"/>
        <v>47.760403635576765</v>
      </c>
      <c r="G216" s="7">
        <f t="shared" ca="1" si="76"/>
        <v>46.114342459853908</v>
      </c>
      <c r="H216" s="7">
        <f t="shared" ca="1" si="77"/>
        <v>43.928814096114536</v>
      </c>
      <c r="I216" s="7">
        <f t="shared" ca="1" si="78"/>
        <v>37.313574571109662</v>
      </c>
      <c r="J216" s="7">
        <f t="shared" ca="1" si="79"/>
        <v>48.910918239350629</v>
      </c>
      <c r="K216" s="7">
        <f t="shared" ca="1" si="80"/>
        <v>41.67491140572016</v>
      </c>
      <c r="L216" s="7">
        <f t="shared" ca="1" si="81"/>
        <v>52.869926372462665</v>
      </c>
      <c r="M216" s="7">
        <f t="shared" ca="1" si="82"/>
        <v>38.112852119882092</v>
      </c>
      <c r="N216" s="7">
        <f t="shared" ca="1" si="83"/>
        <v>47.058051044188545</v>
      </c>
      <c r="O216" s="7">
        <f t="shared" ca="1" si="84"/>
        <v>38.945851991897854</v>
      </c>
      <c r="P216" s="7">
        <f t="shared" ca="1" si="85"/>
        <v>50.644263043278045</v>
      </c>
      <c r="Q216" s="7">
        <f t="shared" ca="1" si="86"/>
        <v>48.855392540542525</v>
      </c>
      <c r="R216" s="7">
        <f t="shared" ca="1" si="87"/>
        <v>35.265991785006321</v>
      </c>
      <c r="S216" s="7">
        <f t="shared" ca="1" si="88"/>
        <v>53.840001986634228</v>
      </c>
      <c r="T216" s="7">
        <f t="shared" ca="1" si="89"/>
        <v>40.850987204761942</v>
      </c>
      <c r="U216" s="7">
        <f t="shared" ca="1" si="90"/>
        <v>60.323978626844919</v>
      </c>
      <c r="V216" s="7">
        <f t="shared" ca="1" si="91"/>
        <v>43.912105095023875</v>
      </c>
      <c r="W216" s="7">
        <f t="shared" ca="1" si="92"/>
        <v>43.37459840386078</v>
      </c>
      <c r="X216" s="7">
        <f t="shared" ca="1" si="93"/>
        <v>66.055968578252191</v>
      </c>
      <c r="Y216" s="7">
        <f t="shared" ca="1" si="94"/>
        <v>49.737302609901171</v>
      </c>
      <c r="Z216" s="7">
        <f t="shared" ca="1" si="95"/>
        <v>40.664714700751858</v>
      </c>
      <c r="AA216" s="7">
        <f t="shared" ca="1" si="96"/>
        <v>55.426279610812777</v>
      </c>
      <c r="AB216" s="7">
        <f t="shared" ca="1" si="97"/>
        <v>43.653216258999755</v>
      </c>
      <c r="AC216" s="7"/>
      <c r="AD216" s="7"/>
      <c r="AE216" s="7"/>
      <c r="AF216" s="7"/>
      <c r="AG216" s="7"/>
      <c r="AH216" s="7"/>
      <c r="AI216" s="7"/>
      <c r="AJ216" s="7"/>
    </row>
    <row r="217" spans="1:36" x14ac:dyDescent="0.3">
      <c r="A217" s="2">
        <v>42789</v>
      </c>
      <c r="B217" s="1" t="s">
        <v>2</v>
      </c>
      <c r="C217" s="1">
        <v>33.6</v>
      </c>
      <c r="D217" s="4">
        <f t="shared" si="74"/>
        <v>-6.5262765012756409E-3</v>
      </c>
      <c r="E217" s="7">
        <f t="shared" ca="1" si="75"/>
        <v>53.860418253971936</v>
      </c>
      <c r="F217" s="7">
        <f t="shared" ca="1" si="75"/>
        <v>47.924658991995422</v>
      </c>
      <c r="G217" s="7">
        <f t="shared" ca="1" si="76"/>
        <v>46.621411886839425</v>
      </c>
      <c r="H217" s="7">
        <f t="shared" ca="1" si="77"/>
        <v>43.864440101249194</v>
      </c>
      <c r="I217" s="7">
        <f t="shared" ca="1" si="78"/>
        <v>37.575526342669711</v>
      </c>
      <c r="J217" s="7">
        <f t="shared" ca="1" si="79"/>
        <v>49.81243604188986</v>
      </c>
      <c r="K217" s="7">
        <f t="shared" ca="1" si="80"/>
        <v>41.43594975775158</v>
      </c>
      <c r="L217" s="7">
        <f t="shared" ca="1" si="81"/>
        <v>53.230813241899263</v>
      </c>
      <c r="M217" s="7">
        <f t="shared" ca="1" si="82"/>
        <v>38.202906115439696</v>
      </c>
      <c r="N217" s="7">
        <f t="shared" ca="1" si="83"/>
        <v>47.705396496508946</v>
      </c>
      <c r="O217" s="7">
        <f t="shared" ca="1" si="84"/>
        <v>39.070642079841598</v>
      </c>
      <c r="P217" s="7">
        <f t="shared" ca="1" si="85"/>
        <v>51.24594799974701</v>
      </c>
      <c r="Q217" s="7">
        <f t="shared" ca="1" si="86"/>
        <v>48.897352511232945</v>
      </c>
      <c r="R217" s="7">
        <f t="shared" ca="1" si="87"/>
        <v>35.247780583464881</v>
      </c>
      <c r="S217" s="7">
        <f t="shared" ca="1" si="88"/>
        <v>54.479654284939649</v>
      </c>
      <c r="T217" s="7">
        <f t="shared" ca="1" si="89"/>
        <v>41.755837777814854</v>
      </c>
      <c r="U217" s="7">
        <f t="shared" ca="1" si="90"/>
        <v>60.133130289507164</v>
      </c>
      <c r="V217" s="7">
        <f t="shared" ca="1" si="91"/>
        <v>43.974480244306569</v>
      </c>
      <c r="W217" s="7">
        <f t="shared" ca="1" si="92"/>
        <v>43.212839113063218</v>
      </c>
      <c r="X217" s="7">
        <f t="shared" ca="1" si="93"/>
        <v>66.267624754879279</v>
      </c>
      <c r="Y217" s="7">
        <f t="shared" ca="1" si="94"/>
        <v>49.256894012401375</v>
      </c>
      <c r="Z217" s="7">
        <f t="shared" ca="1" si="95"/>
        <v>40.581140712817252</v>
      </c>
      <c r="AA217" s="7">
        <f t="shared" ca="1" si="96"/>
        <v>55.528975205644883</v>
      </c>
      <c r="AB217" s="7">
        <f t="shared" ca="1" si="97"/>
        <v>43.641059974884193</v>
      </c>
      <c r="AC217" s="7"/>
      <c r="AD217" s="7"/>
      <c r="AE217" s="7"/>
      <c r="AF217" s="7"/>
      <c r="AG217" s="7"/>
      <c r="AH217" s="7"/>
      <c r="AI217" s="7"/>
      <c r="AJ217" s="7"/>
    </row>
    <row r="218" spans="1:36" x14ac:dyDescent="0.3">
      <c r="A218" s="2">
        <v>42788</v>
      </c>
      <c r="B218" s="1" t="s">
        <v>2</v>
      </c>
      <c r="C218" s="1">
        <v>33.82</v>
      </c>
      <c r="D218" s="4">
        <f t="shared" si="74"/>
        <v>-2.9524674532680891E-3</v>
      </c>
      <c r="E218" s="7">
        <f t="shared" ca="1" si="75"/>
        <v>53.475171796034317</v>
      </c>
      <c r="F218" s="7">
        <f t="shared" ca="1" si="75"/>
        <v>48.98619160404494</v>
      </c>
      <c r="G218" s="7">
        <f t="shared" ca="1" si="76"/>
        <v>46.788264538984386</v>
      </c>
      <c r="H218" s="7">
        <f t="shared" ca="1" si="77"/>
        <v>45.078591270129472</v>
      </c>
      <c r="I218" s="7">
        <f t="shared" ca="1" si="78"/>
        <v>37.84170480554576</v>
      </c>
      <c r="J218" s="7">
        <f t="shared" ca="1" si="79"/>
        <v>50.040410577550681</v>
      </c>
      <c r="K218" s="7">
        <f t="shared" ca="1" si="80"/>
        <v>42.152679699507281</v>
      </c>
      <c r="L218" s="7">
        <f t="shared" ca="1" si="81"/>
        <v>53.554942190507553</v>
      </c>
      <c r="M218" s="7">
        <f t="shared" ca="1" si="82"/>
        <v>37.687376316861936</v>
      </c>
      <c r="N218" s="7">
        <f t="shared" ca="1" si="83"/>
        <v>48.114775066605027</v>
      </c>
      <c r="O218" s="7">
        <f t="shared" ca="1" si="84"/>
        <v>38.652885949610734</v>
      </c>
      <c r="P218" s="7">
        <f t="shared" ca="1" si="85"/>
        <v>51.411403071069941</v>
      </c>
      <c r="Q218" s="7">
        <f t="shared" ca="1" si="86"/>
        <v>49.124137449445307</v>
      </c>
      <c r="R218" s="7">
        <f t="shared" ca="1" si="87"/>
        <v>35.358033259672148</v>
      </c>
      <c r="S218" s="7">
        <f t="shared" ca="1" si="88"/>
        <v>54.08997862843114</v>
      </c>
      <c r="T218" s="7">
        <f t="shared" ca="1" si="89"/>
        <v>41.314526467760231</v>
      </c>
      <c r="U218" s="7">
        <f t="shared" ca="1" si="90"/>
        <v>60.224213492005674</v>
      </c>
      <c r="V218" s="7">
        <f t="shared" ca="1" si="91"/>
        <v>44.162673455052541</v>
      </c>
      <c r="W218" s="7">
        <f t="shared" ca="1" si="92"/>
        <v>42.996201464899826</v>
      </c>
      <c r="X218" s="7">
        <f t="shared" ca="1" si="93"/>
        <v>63.904121251057589</v>
      </c>
      <c r="Y218" s="7">
        <f t="shared" ca="1" si="94"/>
        <v>49.314069745439561</v>
      </c>
      <c r="Z218" s="7">
        <f t="shared" ca="1" si="95"/>
        <v>40.795572103637951</v>
      </c>
      <c r="AA218" s="7">
        <f t="shared" ca="1" si="96"/>
        <v>55.514514535018414</v>
      </c>
      <c r="AB218" s="7">
        <f t="shared" ca="1" si="97"/>
        <v>43.678573780020194</v>
      </c>
      <c r="AC218" s="7"/>
      <c r="AD218" s="7"/>
      <c r="AE218" s="7"/>
      <c r="AF218" s="7"/>
      <c r="AG218" s="7"/>
      <c r="AH218" s="7"/>
      <c r="AI218" s="7"/>
      <c r="AJ218" s="7"/>
    </row>
    <row r="219" spans="1:36" x14ac:dyDescent="0.3">
      <c r="A219" s="2">
        <v>42787</v>
      </c>
      <c r="B219" s="1" t="s">
        <v>2</v>
      </c>
      <c r="C219" s="1">
        <v>33.92</v>
      </c>
      <c r="D219" s="4">
        <f t="shared" si="74"/>
        <v>4.728141195946116E-3</v>
      </c>
      <c r="E219" s="7">
        <f t="shared" ca="1" si="75"/>
        <v>54.444510257593855</v>
      </c>
      <c r="F219" s="7">
        <f t="shared" ca="1" si="75"/>
        <v>48.655650500104016</v>
      </c>
      <c r="G219" s="7">
        <f t="shared" ca="1" si="76"/>
        <v>46.149804698467861</v>
      </c>
      <c r="H219" s="7">
        <f t="shared" ca="1" si="77"/>
        <v>45.223031848041337</v>
      </c>
      <c r="I219" s="7">
        <f t="shared" ca="1" si="78"/>
        <v>38.088125873079044</v>
      </c>
      <c r="J219" s="7">
        <f t="shared" ca="1" si="79"/>
        <v>49.847376352770809</v>
      </c>
      <c r="K219" s="7">
        <f t="shared" ca="1" si="80"/>
        <v>42.352455432680308</v>
      </c>
      <c r="L219" s="7">
        <f t="shared" ca="1" si="81"/>
        <v>53.171880705788659</v>
      </c>
      <c r="M219" s="7">
        <f t="shared" ca="1" si="82"/>
        <v>37.586337774457483</v>
      </c>
      <c r="N219" s="7">
        <f t="shared" ca="1" si="83"/>
        <v>48.511360556385611</v>
      </c>
      <c r="O219" s="7">
        <f t="shared" ca="1" si="84"/>
        <v>38.530598938960772</v>
      </c>
      <c r="P219" s="7">
        <f t="shared" ca="1" si="85"/>
        <v>51.369808084766483</v>
      </c>
      <c r="Q219" s="7">
        <f t="shared" ca="1" si="86"/>
        <v>49.412848219057082</v>
      </c>
      <c r="R219" s="7">
        <f t="shared" ca="1" si="87"/>
        <v>35.844429562233614</v>
      </c>
      <c r="S219" s="7">
        <f t="shared" ca="1" si="88"/>
        <v>53.978813082218863</v>
      </c>
      <c r="T219" s="7">
        <f t="shared" ca="1" si="89"/>
        <v>41.805368422317805</v>
      </c>
      <c r="U219" s="7">
        <f t="shared" ca="1" si="90"/>
        <v>61.531659103772412</v>
      </c>
      <c r="V219" s="7">
        <f t="shared" ca="1" si="91"/>
        <v>44.61984398771353</v>
      </c>
      <c r="W219" s="7">
        <f t="shared" ca="1" si="92"/>
        <v>42.672670109818846</v>
      </c>
      <c r="X219" s="7">
        <f t="shared" ca="1" si="93"/>
        <v>64.352746127235051</v>
      </c>
      <c r="Y219" s="7">
        <f t="shared" ca="1" si="94"/>
        <v>49.168686285105125</v>
      </c>
      <c r="Z219" s="7">
        <f t="shared" ca="1" si="95"/>
        <v>40.245055527597856</v>
      </c>
      <c r="AA219" s="7">
        <f t="shared" ca="1" si="96"/>
        <v>55.378855933113677</v>
      </c>
      <c r="AB219" s="7">
        <f t="shared" ca="1" si="97"/>
        <v>42.300545536819563</v>
      </c>
      <c r="AC219" s="7"/>
      <c r="AD219" s="7"/>
      <c r="AE219" s="7"/>
      <c r="AF219" s="7"/>
      <c r="AG219" s="7"/>
      <c r="AH219" s="7"/>
      <c r="AI219" s="7"/>
      <c r="AJ219" s="7"/>
    </row>
    <row r="220" spans="1:36" x14ac:dyDescent="0.3">
      <c r="A220" s="2">
        <v>42783</v>
      </c>
      <c r="B220" s="1" t="s">
        <v>2</v>
      </c>
      <c r="C220" s="1">
        <v>33.76</v>
      </c>
      <c r="D220" s="4">
        <f t="shared" si="74"/>
        <v>6.5379133326934321E-3</v>
      </c>
      <c r="E220" s="7">
        <f t="shared" ca="1" si="75"/>
        <v>54.704044469626879</v>
      </c>
      <c r="F220" s="7">
        <f t="shared" ca="1" si="75"/>
        <v>49.064384123256765</v>
      </c>
      <c r="G220" s="7">
        <f t="shared" ca="1" si="76"/>
        <v>46.431120179714227</v>
      </c>
      <c r="H220" s="7">
        <f t="shared" ca="1" si="77"/>
        <v>44.324302240462174</v>
      </c>
      <c r="I220" s="7">
        <f t="shared" ca="1" si="78"/>
        <v>38.012976660570509</v>
      </c>
      <c r="J220" s="7">
        <f t="shared" ca="1" si="79"/>
        <v>50.150903139308575</v>
      </c>
      <c r="K220" s="7">
        <f t="shared" ca="1" si="80"/>
        <v>42.688674978322126</v>
      </c>
      <c r="L220" s="7">
        <f t="shared" ca="1" si="81"/>
        <v>51.56552399932221</v>
      </c>
      <c r="M220" s="7">
        <f t="shared" ca="1" si="82"/>
        <v>37.984257260877932</v>
      </c>
      <c r="N220" s="7">
        <f t="shared" ca="1" si="83"/>
        <v>48.324730546550839</v>
      </c>
      <c r="O220" s="7">
        <f t="shared" ca="1" si="84"/>
        <v>38.177512121650707</v>
      </c>
      <c r="P220" s="7">
        <f t="shared" ca="1" si="85"/>
        <v>52.50765085096775</v>
      </c>
      <c r="Q220" s="7">
        <f t="shared" ca="1" si="86"/>
        <v>48.983058026324116</v>
      </c>
      <c r="R220" s="7">
        <f t="shared" ca="1" si="87"/>
        <v>36.246018977036009</v>
      </c>
      <c r="S220" s="7">
        <f t="shared" ca="1" si="88"/>
        <v>54.123141459444049</v>
      </c>
      <c r="T220" s="7">
        <f t="shared" ca="1" si="89"/>
        <v>41.87856136382171</v>
      </c>
      <c r="U220" s="7">
        <f t="shared" ca="1" si="90"/>
        <v>61.932346578117475</v>
      </c>
      <c r="V220" s="7">
        <f t="shared" ca="1" si="91"/>
        <v>43.835729574540316</v>
      </c>
      <c r="W220" s="7">
        <f t="shared" ca="1" si="92"/>
        <v>42.769598378097818</v>
      </c>
      <c r="X220" s="7">
        <f t="shared" ca="1" si="93"/>
        <v>65.192207428367453</v>
      </c>
      <c r="Y220" s="7">
        <f t="shared" ca="1" si="94"/>
        <v>48.718114131289731</v>
      </c>
      <c r="Z220" s="7">
        <f t="shared" ca="1" si="95"/>
        <v>40.117731333996183</v>
      </c>
      <c r="AA220" s="7">
        <f t="shared" ca="1" si="96"/>
        <v>55.297702861699392</v>
      </c>
      <c r="AB220" s="7">
        <f t="shared" ca="1" si="97"/>
        <v>42.578008864729526</v>
      </c>
      <c r="AC220" s="7"/>
      <c r="AD220" s="7"/>
      <c r="AE220" s="7"/>
      <c r="AF220" s="7"/>
      <c r="AG220" s="7"/>
      <c r="AH220" s="7"/>
      <c r="AI220" s="7"/>
      <c r="AJ220" s="7"/>
    </row>
    <row r="221" spans="1:36" x14ac:dyDescent="0.3">
      <c r="A221" s="2">
        <v>42782</v>
      </c>
      <c r="B221" s="1" t="s">
        <v>2</v>
      </c>
      <c r="C221" s="1">
        <v>33.54</v>
      </c>
      <c r="D221" s="4">
        <f t="shared" si="74"/>
        <v>-1.3915842624041242E-2</v>
      </c>
      <c r="E221" s="7">
        <f t="shared" ca="1" si="75"/>
        <v>54.495434150440857</v>
      </c>
      <c r="F221" s="7">
        <f t="shared" ca="1" si="75"/>
        <v>48.536485738899557</v>
      </c>
      <c r="G221" s="7">
        <f t="shared" ca="1" si="76"/>
        <v>46.211262848292087</v>
      </c>
      <c r="H221" s="7">
        <f t="shared" ca="1" si="77"/>
        <v>44.390163016450984</v>
      </c>
      <c r="I221" s="7">
        <f t="shared" ca="1" si="78"/>
        <v>37.61365738429955</v>
      </c>
      <c r="J221" s="7">
        <f t="shared" ca="1" si="79"/>
        <v>50.564032085439983</v>
      </c>
      <c r="K221" s="7">
        <f t="shared" ca="1" si="80"/>
        <v>41.166139150940737</v>
      </c>
      <c r="L221" s="7">
        <f t="shared" ca="1" si="81"/>
        <v>50.852916052257186</v>
      </c>
      <c r="M221" s="7">
        <f t="shared" ca="1" si="82"/>
        <v>37.930878596936282</v>
      </c>
      <c r="N221" s="7">
        <f t="shared" ca="1" si="83"/>
        <v>49.999429639133737</v>
      </c>
      <c r="O221" s="7">
        <f t="shared" ca="1" si="84"/>
        <v>38.166880678564759</v>
      </c>
      <c r="P221" s="7">
        <f t="shared" ca="1" si="85"/>
        <v>51.702665348411223</v>
      </c>
      <c r="Q221" s="7">
        <f t="shared" ca="1" si="86"/>
        <v>49.489732095928247</v>
      </c>
      <c r="R221" s="7">
        <f t="shared" ca="1" si="87"/>
        <v>36.062849439993911</v>
      </c>
      <c r="S221" s="7">
        <f t="shared" ca="1" si="88"/>
        <v>52.004897110492251</v>
      </c>
      <c r="T221" s="7">
        <f t="shared" ca="1" si="89"/>
        <v>41.923387225597274</v>
      </c>
      <c r="U221" s="7">
        <f t="shared" ca="1" si="90"/>
        <v>63.397879757441913</v>
      </c>
      <c r="V221" s="7">
        <f t="shared" ca="1" si="91"/>
        <v>43.939061571965894</v>
      </c>
      <c r="W221" s="7">
        <f t="shared" ca="1" si="92"/>
        <v>43.259653930983511</v>
      </c>
      <c r="X221" s="7">
        <f t="shared" ca="1" si="93"/>
        <v>64.708918625615453</v>
      </c>
      <c r="Y221" s="7">
        <f t="shared" ca="1" si="94"/>
        <v>48.233229810443994</v>
      </c>
      <c r="Z221" s="7">
        <f t="shared" ca="1" si="95"/>
        <v>40.139516689051305</v>
      </c>
      <c r="AA221" s="7">
        <f t="shared" ca="1" si="96"/>
        <v>55.186631435578327</v>
      </c>
      <c r="AB221" s="7">
        <f t="shared" ca="1" si="97"/>
        <v>42.523012728247046</v>
      </c>
      <c r="AC221" s="7"/>
      <c r="AD221" s="7"/>
      <c r="AE221" s="7"/>
      <c r="AF221" s="7"/>
      <c r="AG221" s="7"/>
      <c r="AH221" s="7"/>
      <c r="AI221" s="7"/>
      <c r="AJ221" s="7"/>
    </row>
    <row r="222" spans="1:36" x14ac:dyDescent="0.3">
      <c r="A222" s="2">
        <v>42781</v>
      </c>
      <c r="B222" s="1" t="s">
        <v>2</v>
      </c>
      <c r="C222" s="1">
        <v>34.01</v>
      </c>
      <c r="D222" s="4">
        <f t="shared" si="74"/>
        <v>1.1236073266925752E-2</v>
      </c>
      <c r="E222" s="7">
        <f t="shared" ca="1" si="75"/>
        <v>53.760044541438567</v>
      </c>
      <c r="F222" s="7">
        <f t="shared" ca="1" si="75"/>
        <v>48.646733293104894</v>
      </c>
      <c r="G222" s="7">
        <f t="shared" ca="1" si="76"/>
        <v>46.51437786995649</v>
      </c>
      <c r="H222" s="7">
        <f t="shared" ca="1" si="77"/>
        <v>44.765608432434504</v>
      </c>
      <c r="I222" s="7">
        <f t="shared" ca="1" si="78"/>
        <v>37.564922404532382</v>
      </c>
      <c r="J222" s="7">
        <f t="shared" ca="1" si="79"/>
        <v>50.429696187232118</v>
      </c>
      <c r="K222" s="7">
        <f t="shared" ca="1" si="80"/>
        <v>40.808078372875094</v>
      </c>
      <c r="L222" s="7">
        <f t="shared" ca="1" si="81"/>
        <v>50.929942583690483</v>
      </c>
      <c r="M222" s="7">
        <f t="shared" ca="1" si="82"/>
        <v>37.689681414815865</v>
      </c>
      <c r="N222" s="7">
        <f t="shared" ca="1" si="83"/>
        <v>50.322385438329555</v>
      </c>
      <c r="O222" s="7">
        <f t="shared" ca="1" si="84"/>
        <v>38.053760107496103</v>
      </c>
      <c r="P222" s="7">
        <f t="shared" ca="1" si="85"/>
        <v>51.919054851822537</v>
      </c>
      <c r="Q222" s="7">
        <f t="shared" ca="1" si="86"/>
        <v>48.901593250730265</v>
      </c>
      <c r="R222" s="7">
        <f t="shared" ca="1" si="87"/>
        <v>36.01000235699275</v>
      </c>
      <c r="S222" s="7">
        <f t="shared" ca="1" si="88"/>
        <v>51.937515797832887</v>
      </c>
      <c r="T222" s="7">
        <f t="shared" ca="1" si="89"/>
        <v>41.90007054749627</v>
      </c>
      <c r="U222" s="7">
        <f t="shared" ca="1" si="90"/>
        <v>63.178100440949443</v>
      </c>
      <c r="V222" s="7">
        <f t="shared" ca="1" si="91"/>
        <v>44.502062076162495</v>
      </c>
      <c r="W222" s="7">
        <f t="shared" ca="1" si="92"/>
        <v>43.746581315277766</v>
      </c>
      <c r="X222" s="7">
        <f t="shared" ca="1" si="93"/>
        <v>65.051180674544327</v>
      </c>
      <c r="Y222" s="7">
        <f t="shared" ca="1" si="94"/>
        <v>46.631683718232239</v>
      </c>
      <c r="Z222" s="7">
        <f t="shared" ca="1" si="95"/>
        <v>40.867121221179126</v>
      </c>
      <c r="AA222" s="7">
        <f t="shared" ca="1" si="96"/>
        <v>54.390670405257488</v>
      </c>
      <c r="AB222" s="7">
        <f t="shared" ca="1" si="97"/>
        <v>43.293822626644278</v>
      </c>
      <c r="AC222" s="7"/>
      <c r="AD222" s="7"/>
      <c r="AE222" s="7"/>
      <c r="AF222" s="7"/>
      <c r="AG222" s="7"/>
      <c r="AH222" s="7"/>
      <c r="AI222" s="7"/>
      <c r="AJ222" s="7"/>
    </row>
    <row r="223" spans="1:36" x14ac:dyDescent="0.3">
      <c r="A223" s="2">
        <v>42780</v>
      </c>
      <c r="B223" s="1" t="s">
        <v>2</v>
      </c>
      <c r="C223" s="1">
        <v>33.630000000000003</v>
      </c>
      <c r="D223" s="4">
        <f t="shared" si="74"/>
        <v>-4.7463749740202579E-3</v>
      </c>
      <c r="E223" s="7">
        <f t="shared" ca="1" si="75"/>
        <v>53.806256614110289</v>
      </c>
      <c r="F223" s="7">
        <f t="shared" ca="1" si="75"/>
        <v>49.161747105947804</v>
      </c>
      <c r="G223" s="7">
        <f t="shared" ca="1" si="76"/>
        <v>46.793362688151426</v>
      </c>
      <c r="H223" s="7">
        <f t="shared" ca="1" si="77"/>
        <v>45.239533506583079</v>
      </c>
      <c r="I223" s="7">
        <f t="shared" ca="1" si="78"/>
        <v>37.695205372409369</v>
      </c>
      <c r="J223" s="7">
        <f t="shared" ca="1" si="79"/>
        <v>50.416563453850024</v>
      </c>
      <c r="K223" s="7">
        <f t="shared" ca="1" si="80"/>
        <v>41.001481587912423</v>
      </c>
      <c r="L223" s="7">
        <f t="shared" ca="1" si="81"/>
        <v>52.058042316052209</v>
      </c>
      <c r="M223" s="7">
        <f t="shared" ca="1" si="82"/>
        <v>38.384371271203641</v>
      </c>
      <c r="N223" s="7">
        <f t="shared" ca="1" si="83"/>
        <v>50.119094260362402</v>
      </c>
      <c r="O223" s="7">
        <f t="shared" ca="1" si="84"/>
        <v>38.282242605889948</v>
      </c>
      <c r="P223" s="7">
        <f t="shared" ca="1" si="85"/>
        <v>52.2340794550841</v>
      </c>
      <c r="Q223" s="7">
        <f t="shared" ca="1" si="86"/>
        <v>48.618553247700525</v>
      </c>
      <c r="R223" s="7">
        <f t="shared" ca="1" si="87"/>
        <v>35.914332850199465</v>
      </c>
      <c r="S223" s="7">
        <f t="shared" ca="1" si="88"/>
        <v>50.985097584444645</v>
      </c>
      <c r="T223" s="7">
        <f t="shared" ca="1" si="89"/>
        <v>41.94491943221395</v>
      </c>
      <c r="U223" s="7">
        <f t="shared" ca="1" si="90"/>
        <v>63.008722155584977</v>
      </c>
      <c r="V223" s="7">
        <f t="shared" ca="1" si="91"/>
        <v>44.32806905150381</v>
      </c>
      <c r="W223" s="7">
        <f t="shared" ca="1" si="92"/>
        <v>43.847119278656741</v>
      </c>
      <c r="X223" s="7">
        <f t="shared" ca="1" si="93"/>
        <v>64.504101099883243</v>
      </c>
      <c r="Y223" s="7">
        <f t="shared" ca="1" si="94"/>
        <v>47.05498743573304</v>
      </c>
      <c r="Z223" s="7">
        <f t="shared" ca="1" si="95"/>
        <v>41.061932710051273</v>
      </c>
      <c r="AA223" s="7">
        <f t="shared" ca="1" si="96"/>
        <v>54.681529605285604</v>
      </c>
      <c r="AB223" s="7">
        <f t="shared" ca="1" si="97"/>
        <v>43.593558313619106</v>
      </c>
      <c r="AC223" s="7"/>
      <c r="AD223" s="7"/>
      <c r="AE223" s="7"/>
      <c r="AF223" s="7"/>
      <c r="AG223" s="7"/>
      <c r="AH223" s="7"/>
      <c r="AI223" s="7"/>
      <c r="AJ223" s="7"/>
    </row>
    <row r="224" spans="1:36" x14ac:dyDescent="0.3">
      <c r="A224" s="2">
        <v>42779</v>
      </c>
      <c r="B224" s="1" t="s">
        <v>2</v>
      </c>
      <c r="C224" s="1">
        <v>33.79</v>
      </c>
      <c r="D224" s="4">
        <f t="shared" si="74"/>
        <v>4.7463749740202545E-3</v>
      </c>
      <c r="E224" s="7">
        <f t="shared" ca="1" si="75"/>
        <v>54.570550031924355</v>
      </c>
      <c r="F224" s="7">
        <f t="shared" ca="1" si="75"/>
        <v>49.21436872447169</v>
      </c>
      <c r="G224" s="7">
        <f t="shared" ca="1" si="76"/>
        <v>46.918478631167872</v>
      </c>
      <c r="H224" s="7">
        <f t="shared" ca="1" si="77"/>
        <v>45.065490674421312</v>
      </c>
      <c r="I224" s="7">
        <f t="shared" ca="1" si="78"/>
        <v>37.781836123049779</v>
      </c>
      <c r="J224" s="7">
        <f t="shared" ca="1" si="79"/>
        <v>50.50997688534207</v>
      </c>
      <c r="K224" s="7">
        <f t="shared" ca="1" si="80"/>
        <v>41.173083770897541</v>
      </c>
      <c r="L224" s="7">
        <f t="shared" ca="1" si="81"/>
        <v>52.502407395314947</v>
      </c>
      <c r="M224" s="7">
        <f t="shared" ca="1" si="82"/>
        <v>38.30848783541213</v>
      </c>
      <c r="N224" s="7">
        <f t="shared" ca="1" si="83"/>
        <v>49.996620231488322</v>
      </c>
      <c r="O224" s="7">
        <f t="shared" ca="1" si="84"/>
        <v>38.270818480970256</v>
      </c>
      <c r="P224" s="7">
        <f t="shared" ca="1" si="85"/>
        <v>52.166401197173904</v>
      </c>
      <c r="Q224" s="7">
        <f t="shared" ca="1" si="86"/>
        <v>48.388338139099403</v>
      </c>
      <c r="R224" s="7">
        <f t="shared" ca="1" si="87"/>
        <v>36.512205797764118</v>
      </c>
      <c r="S224" s="7">
        <f t="shared" ca="1" si="88"/>
        <v>51.405341675143347</v>
      </c>
      <c r="T224" s="7">
        <f t="shared" ca="1" si="89"/>
        <v>41.983213637416824</v>
      </c>
      <c r="U224" s="7">
        <f t="shared" ca="1" si="90"/>
        <v>62.854750257838504</v>
      </c>
      <c r="V224" s="7">
        <f t="shared" ca="1" si="91"/>
        <v>44.968185572103145</v>
      </c>
      <c r="W224" s="7">
        <f t="shared" ca="1" si="92"/>
        <v>43.441831058865574</v>
      </c>
      <c r="X224" s="7">
        <f t="shared" ca="1" si="93"/>
        <v>64.022870861895456</v>
      </c>
      <c r="Y224" s="7">
        <f t="shared" ca="1" si="94"/>
        <v>47.452971541476487</v>
      </c>
      <c r="Z224" s="7">
        <f t="shared" ca="1" si="95"/>
        <v>41.05123949840803</v>
      </c>
      <c r="AA224" s="7">
        <f t="shared" ca="1" si="96"/>
        <v>53.445169891828947</v>
      </c>
      <c r="AB224" s="7">
        <f t="shared" ca="1" si="97"/>
        <v>43.316352938663819</v>
      </c>
      <c r="AC224" s="7"/>
      <c r="AD224" s="7"/>
      <c r="AE224" s="7"/>
      <c r="AF224" s="7"/>
      <c r="AG224" s="7"/>
      <c r="AH224" s="7"/>
      <c r="AI224" s="7"/>
      <c r="AJ224" s="7"/>
    </row>
    <row r="225" spans="1:36" x14ac:dyDescent="0.3">
      <c r="A225" s="2">
        <v>42776</v>
      </c>
      <c r="B225" s="1" t="s">
        <v>2</v>
      </c>
      <c r="C225" s="1">
        <v>33.630000000000003</v>
      </c>
      <c r="D225" s="4">
        <f t="shared" si="74"/>
        <v>1.5281196235119521E-2</v>
      </c>
      <c r="E225" s="7">
        <f t="shared" ca="1" si="75"/>
        <v>54.925907520807215</v>
      </c>
      <c r="F225" s="7">
        <f t="shared" ca="1" si="75"/>
        <v>49.367945477938129</v>
      </c>
      <c r="G225" s="7">
        <f t="shared" ca="1" si="76"/>
        <v>47.06489090491052</v>
      </c>
      <c r="H225" s="7">
        <f t="shared" ca="1" si="77"/>
        <v>45.234421291136272</v>
      </c>
      <c r="I225" s="7">
        <f t="shared" ca="1" si="78"/>
        <v>38.265942793191364</v>
      </c>
      <c r="J225" s="7">
        <f t="shared" ca="1" si="79"/>
        <v>50.777137093661231</v>
      </c>
      <c r="K225" s="7">
        <f t="shared" ca="1" si="80"/>
        <v>41.368971175100441</v>
      </c>
      <c r="L225" s="7">
        <f t="shared" ca="1" si="81"/>
        <v>52.362921722107409</v>
      </c>
      <c r="M225" s="7">
        <f t="shared" ca="1" si="82"/>
        <v>36.954869908449844</v>
      </c>
      <c r="N225" s="7">
        <f t="shared" ca="1" si="83"/>
        <v>51.082028540448718</v>
      </c>
      <c r="O225" s="7">
        <f t="shared" ca="1" si="84"/>
        <v>38.586265269832289</v>
      </c>
      <c r="P225" s="7">
        <f t="shared" ca="1" si="85"/>
        <v>53.175716672231871</v>
      </c>
      <c r="Q225" s="7">
        <f t="shared" ca="1" si="86"/>
        <v>49.128050259483672</v>
      </c>
      <c r="R225" s="7">
        <f t="shared" ca="1" si="87"/>
        <v>36.282820183629028</v>
      </c>
      <c r="S225" s="7">
        <f t="shared" ca="1" si="88"/>
        <v>51.449529647930007</v>
      </c>
      <c r="T225" s="7">
        <f t="shared" ca="1" si="89"/>
        <v>41.598487739250352</v>
      </c>
      <c r="U225" s="7">
        <f t="shared" ca="1" si="90"/>
        <v>63.660121488363203</v>
      </c>
      <c r="V225" s="7">
        <f t="shared" ca="1" si="91"/>
        <v>45.222697197325047</v>
      </c>
      <c r="W225" s="7">
        <f t="shared" ca="1" si="92"/>
        <v>43.480850667601082</v>
      </c>
      <c r="X225" s="7">
        <f t="shared" ca="1" si="93"/>
        <v>63.404292399461681</v>
      </c>
      <c r="Y225" s="7">
        <f t="shared" ca="1" si="94"/>
        <v>48.327616716173104</v>
      </c>
      <c r="Z225" s="7">
        <f t="shared" ca="1" si="95"/>
        <v>41.028407885783771</v>
      </c>
      <c r="AA225" s="7">
        <f t="shared" ca="1" si="96"/>
        <v>53.096397807388797</v>
      </c>
      <c r="AB225" s="7">
        <f t="shared" ca="1" si="97"/>
        <v>43.680233591710383</v>
      </c>
      <c r="AC225" s="7"/>
      <c r="AD225" s="7"/>
      <c r="AE225" s="7"/>
      <c r="AF225" s="7"/>
      <c r="AG225" s="7"/>
      <c r="AH225" s="7"/>
      <c r="AI225" s="7"/>
      <c r="AJ225" s="7"/>
    </row>
    <row r="226" spans="1:36" x14ac:dyDescent="0.3">
      <c r="A226" s="2">
        <v>42775</v>
      </c>
      <c r="B226" s="1" t="s">
        <v>2</v>
      </c>
      <c r="C226" s="1">
        <v>33.119999999999997</v>
      </c>
      <c r="D226" s="4">
        <f t="shared" si="74"/>
        <v>-3.917437584804285E-3</v>
      </c>
      <c r="E226" s="7">
        <f t="shared" ca="1" si="75"/>
        <v>55.677869349961121</v>
      </c>
      <c r="F226" s="7">
        <f t="shared" ca="1" si="75"/>
        <v>49.52733714223438</v>
      </c>
      <c r="G226" s="7">
        <f t="shared" ca="1" si="76"/>
        <v>46.971846639530135</v>
      </c>
      <c r="H226" s="7">
        <f t="shared" ca="1" si="77"/>
        <v>45.355368941647335</v>
      </c>
      <c r="I226" s="7">
        <f t="shared" ca="1" si="78"/>
        <v>37.968953386438244</v>
      </c>
      <c r="J226" s="7">
        <f t="shared" ca="1" si="79"/>
        <v>51.1954247778691</v>
      </c>
      <c r="K226" s="7">
        <f t="shared" ca="1" si="80"/>
        <v>41.089828319667916</v>
      </c>
      <c r="L226" s="7">
        <f t="shared" ca="1" si="81"/>
        <v>53.376039476073444</v>
      </c>
      <c r="M226" s="7">
        <f t="shared" ca="1" si="82"/>
        <v>37.236048266448918</v>
      </c>
      <c r="N226" s="7">
        <f t="shared" ca="1" si="83"/>
        <v>50.930629522842175</v>
      </c>
      <c r="O226" s="7">
        <f t="shared" ca="1" si="84"/>
        <v>37.713822523319195</v>
      </c>
      <c r="P226" s="7">
        <f t="shared" ca="1" si="85"/>
        <v>52.998316449805749</v>
      </c>
      <c r="Q226" s="7">
        <f t="shared" ca="1" si="86"/>
        <v>49.202917754545361</v>
      </c>
      <c r="R226" s="7">
        <f t="shared" ca="1" si="87"/>
        <v>36.273371532539542</v>
      </c>
      <c r="S226" s="7">
        <f t="shared" ca="1" si="88"/>
        <v>51.539607610546739</v>
      </c>
      <c r="T226" s="7">
        <f t="shared" ca="1" si="89"/>
        <v>43.040088114086082</v>
      </c>
      <c r="U226" s="7">
        <f t="shared" ca="1" si="90"/>
        <v>63.366230186288171</v>
      </c>
      <c r="V226" s="7">
        <f t="shared" ca="1" si="91"/>
        <v>44.393413782289798</v>
      </c>
      <c r="W226" s="7">
        <f t="shared" ca="1" si="92"/>
        <v>43.335793617834277</v>
      </c>
      <c r="X226" s="7">
        <f t="shared" ca="1" si="93"/>
        <v>63.214516007963752</v>
      </c>
      <c r="Y226" s="7">
        <f t="shared" ca="1" si="94"/>
        <v>48.199222410338422</v>
      </c>
      <c r="Z226" s="7">
        <f t="shared" ca="1" si="95"/>
        <v>41.680366148078413</v>
      </c>
      <c r="AA226" s="7">
        <f t="shared" ca="1" si="96"/>
        <v>53.646049958603989</v>
      </c>
      <c r="AB226" s="7">
        <f t="shared" ca="1" si="97"/>
        <v>43.517334478688554</v>
      </c>
      <c r="AC226" s="7"/>
      <c r="AD226" s="7"/>
      <c r="AE226" s="7"/>
      <c r="AF226" s="7"/>
      <c r="AG226" s="7"/>
      <c r="AH226" s="7"/>
      <c r="AI226" s="7"/>
      <c r="AJ226" s="7"/>
    </row>
    <row r="227" spans="1:36" x14ac:dyDescent="0.3">
      <c r="A227" s="2">
        <v>42774</v>
      </c>
      <c r="B227" s="1" t="s">
        <v>2</v>
      </c>
      <c r="C227" s="1">
        <v>33.25</v>
      </c>
      <c r="D227" s="4">
        <f t="shared" si="74"/>
        <v>2.4970846782636589E-2</v>
      </c>
      <c r="E227" s="7">
        <f t="shared" ca="1" si="75"/>
        <v>55.328076671717717</v>
      </c>
      <c r="F227" s="7">
        <f t="shared" ca="1" si="75"/>
        <v>49.584826796491178</v>
      </c>
      <c r="G227" s="7">
        <f t="shared" ca="1" si="76"/>
        <v>47.529901033103229</v>
      </c>
      <c r="H227" s="7">
        <f t="shared" ca="1" si="77"/>
        <v>45.583859465282835</v>
      </c>
      <c r="I227" s="7">
        <f t="shared" ca="1" si="78"/>
        <v>38.869309223370948</v>
      </c>
      <c r="J227" s="7">
        <f t="shared" ca="1" si="79"/>
        <v>51.012147600860018</v>
      </c>
      <c r="K227" s="7">
        <f t="shared" ca="1" si="80"/>
        <v>41.186687527336069</v>
      </c>
      <c r="L227" s="7">
        <f t="shared" ca="1" si="81"/>
        <v>53.176981257462621</v>
      </c>
      <c r="M227" s="7">
        <f t="shared" ca="1" si="82"/>
        <v>37.490219244376895</v>
      </c>
      <c r="N227" s="7">
        <f t="shared" ca="1" si="83"/>
        <v>51.019798993848013</v>
      </c>
      <c r="O227" s="7">
        <f t="shared" ca="1" si="84"/>
        <v>37.474005570585888</v>
      </c>
      <c r="P227" s="7">
        <f t="shared" ca="1" si="85"/>
        <v>53.30979641718632</v>
      </c>
      <c r="Q227" s="7">
        <f t="shared" ca="1" si="86"/>
        <v>48.870914260924948</v>
      </c>
      <c r="R227" s="7">
        <f t="shared" ca="1" si="87"/>
        <v>36.04548637950802</v>
      </c>
      <c r="S227" s="7">
        <f t="shared" ca="1" si="88"/>
        <v>51.567610657333233</v>
      </c>
      <c r="T227" s="7">
        <f t="shared" ca="1" si="89"/>
        <v>42.994105113964196</v>
      </c>
      <c r="U227" s="7">
        <f t="shared" ca="1" si="90"/>
        <v>63.201213961844715</v>
      </c>
      <c r="V227" s="7">
        <f t="shared" ca="1" si="91"/>
        <v>45.132439654249652</v>
      </c>
      <c r="W227" s="7">
        <f t="shared" ca="1" si="92"/>
        <v>44.194873226998396</v>
      </c>
      <c r="X227" s="7">
        <f t="shared" ca="1" si="93"/>
        <v>62.186637698891175</v>
      </c>
      <c r="Y227" s="7">
        <f t="shared" ca="1" si="94"/>
        <v>47.733670005529845</v>
      </c>
      <c r="Z227" s="7">
        <f t="shared" ca="1" si="95"/>
        <v>42.031945734551442</v>
      </c>
      <c r="AA227" s="7">
        <f t="shared" ca="1" si="96"/>
        <v>53.929797660864374</v>
      </c>
      <c r="AB227" s="7">
        <f t="shared" ca="1" si="97"/>
        <v>43.75004749729117</v>
      </c>
      <c r="AC227" s="7"/>
      <c r="AD227" s="7"/>
      <c r="AE227" s="7"/>
      <c r="AF227" s="7"/>
      <c r="AG227" s="7"/>
      <c r="AH227" s="7"/>
      <c r="AI227" s="7"/>
      <c r="AJ227" s="7"/>
    </row>
    <row r="228" spans="1:36" x14ac:dyDescent="0.3">
      <c r="A228" s="2">
        <v>42773</v>
      </c>
      <c r="B228" s="1" t="s">
        <v>2</v>
      </c>
      <c r="C228" s="1">
        <v>32.43</v>
      </c>
      <c r="D228" s="4">
        <f t="shared" si="74"/>
        <v>1.2410956698159824E-2</v>
      </c>
      <c r="E228" s="7">
        <f t="shared" ca="1" si="75"/>
        <v>54.58145095334762</v>
      </c>
      <c r="F228" s="7">
        <f t="shared" ca="1" si="75"/>
        <v>49.376487188102558</v>
      </c>
      <c r="G228" s="7">
        <f t="shared" ca="1" si="76"/>
        <v>49.007721485392992</v>
      </c>
      <c r="H228" s="7">
        <f t="shared" ca="1" si="77"/>
        <v>45.668318707277805</v>
      </c>
      <c r="I228" s="7">
        <f t="shared" ca="1" si="78"/>
        <v>38.721083638183551</v>
      </c>
      <c r="J228" s="7">
        <f t="shared" ca="1" si="79"/>
        <v>51.677584996708042</v>
      </c>
      <c r="K228" s="7">
        <f t="shared" ca="1" si="80"/>
        <v>41.249452976173821</v>
      </c>
      <c r="L228" s="7">
        <f t="shared" ca="1" si="81"/>
        <v>52.986610202841625</v>
      </c>
      <c r="M228" s="7">
        <f t="shared" ca="1" si="82"/>
        <v>36.307429228779654</v>
      </c>
      <c r="N228" s="7">
        <f t="shared" ca="1" si="83"/>
        <v>50.403698287982351</v>
      </c>
      <c r="O228" s="7">
        <f t="shared" ca="1" si="84"/>
        <v>37.301004262488796</v>
      </c>
      <c r="P228" s="7">
        <f t="shared" ca="1" si="85"/>
        <v>54.582323526888977</v>
      </c>
      <c r="Q228" s="7">
        <f t="shared" ca="1" si="86"/>
        <v>48.590266880674271</v>
      </c>
      <c r="R228" s="7">
        <f t="shared" ca="1" si="87"/>
        <v>35.860585052967366</v>
      </c>
      <c r="S228" s="7">
        <f t="shared" ca="1" si="88"/>
        <v>52.1014368546141</v>
      </c>
      <c r="T228" s="7">
        <f t="shared" ca="1" si="89"/>
        <v>43.504901494628506</v>
      </c>
      <c r="U228" s="7">
        <f t="shared" ca="1" si="90"/>
        <v>64.49549414138248</v>
      </c>
      <c r="V228" s="7">
        <f t="shared" ca="1" si="91"/>
        <v>45.11897130460649</v>
      </c>
      <c r="W228" s="7">
        <f t="shared" ca="1" si="92"/>
        <v>45.249823312553346</v>
      </c>
      <c r="X228" s="7">
        <f t="shared" ca="1" si="93"/>
        <v>61.964012504265064</v>
      </c>
      <c r="Y228" s="7">
        <f t="shared" ca="1" si="94"/>
        <v>48.258545421864611</v>
      </c>
      <c r="Z228" s="7">
        <f t="shared" ca="1" si="95"/>
        <v>41.590407932846198</v>
      </c>
      <c r="AA228" s="7">
        <f t="shared" ca="1" si="96"/>
        <v>53.620567169689693</v>
      </c>
      <c r="AB228" s="7">
        <f t="shared" ca="1" si="97"/>
        <v>44.961032322010063</v>
      </c>
      <c r="AC228" s="7"/>
      <c r="AD228" s="7"/>
      <c r="AE228" s="7"/>
      <c r="AF228" s="7"/>
      <c r="AG228" s="7"/>
      <c r="AH228" s="7"/>
      <c r="AI228" s="7"/>
      <c r="AJ228" s="7"/>
    </row>
    <row r="229" spans="1:36" x14ac:dyDescent="0.3">
      <c r="A229" s="2">
        <v>42772</v>
      </c>
      <c r="B229" s="1" t="s">
        <v>2</v>
      </c>
      <c r="C229" s="1">
        <v>32.03</v>
      </c>
      <c r="D229" s="4">
        <f t="shared" si="74"/>
        <v>-1.2480500839967552E-3</v>
      </c>
      <c r="E229" s="7">
        <f t="shared" ca="1" si="75"/>
        <v>54.161131749086415</v>
      </c>
      <c r="F229" s="7">
        <f t="shared" ca="1" si="75"/>
        <v>49.41893115989749</v>
      </c>
      <c r="G229" s="7">
        <f t="shared" ca="1" si="76"/>
        <v>49.955922828736142</v>
      </c>
      <c r="H229" s="7">
        <f t="shared" ca="1" si="77"/>
        <v>45.99182509717587</v>
      </c>
      <c r="I229" s="7">
        <f t="shared" ca="1" si="78"/>
        <v>38.613345508973254</v>
      </c>
      <c r="J229" s="7">
        <f t="shared" ca="1" si="79"/>
        <v>51.328883343558864</v>
      </c>
      <c r="K229" s="7">
        <f t="shared" ca="1" si="80"/>
        <v>41.194904638463989</v>
      </c>
      <c r="L229" s="7">
        <f t="shared" ca="1" si="81"/>
        <v>53.03215743224235</v>
      </c>
      <c r="M229" s="7">
        <f t="shared" ca="1" si="82"/>
        <v>36.46803419440387</v>
      </c>
      <c r="N229" s="7">
        <f t="shared" ca="1" si="83"/>
        <v>50.827116452363917</v>
      </c>
      <c r="O229" s="7">
        <f t="shared" ca="1" si="84"/>
        <v>36.062454037945727</v>
      </c>
      <c r="P229" s="7">
        <f t="shared" ca="1" si="85"/>
        <v>54.306491333084836</v>
      </c>
      <c r="Q229" s="7">
        <f t="shared" ca="1" si="86"/>
        <v>49.031349830396358</v>
      </c>
      <c r="R229" s="7">
        <f t="shared" ca="1" si="87"/>
        <v>37.103337750571029</v>
      </c>
      <c r="S229" s="7">
        <f t="shared" ca="1" si="88"/>
        <v>52.264022898699423</v>
      </c>
      <c r="T229" s="7">
        <f t="shared" ca="1" si="89"/>
        <v>44.346634282624237</v>
      </c>
      <c r="U229" s="7">
        <f t="shared" ca="1" si="90"/>
        <v>64.182685307363414</v>
      </c>
      <c r="V229" s="7">
        <f t="shared" ca="1" si="91"/>
        <v>45.18772926148641</v>
      </c>
      <c r="W229" s="7">
        <f t="shared" ca="1" si="92"/>
        <v>45.302347773740287</v>
      </c>
      <c r="X229" s="7">
        <f t="shared" ca="1" si="93"/>
        <v>63.162892152505556</v>
      </c>
      <c r="Y229" s="7">
        <f t="shared" ca="1" si="94"/>
        <v>48.842591989030439</v>
      </c>
      <c r="Z229" s="7">
        <f t="shared" ca="1" si="95"/>
        <v>41.613005274836333</v>
      </c>
      <c r="AA229" s="7">
        <f t="shared" ca="1" si="96"/>
        <v>53.355049636141587</v>
      </c>
      <c r="AB229" s="7">
        <f t="shared" ca="1" si="97"/>
        <v>45.121942667331894</v>
      </c>
      <c r="AC229" s="7"/>
      <c r="AD229" s="7"/>
      <c r="AE229" s="7"/>
      <c r="AF229" s="7"/>
      <c r="AG229" s="7"/>
      <c r="AH229" s="7"/>
      <c r="AI229" s="7"/>
      <c r="AJ229" s="7"/>
    </row>
    <row r="230" spans="1:36" x14ac:dyDescent="0.3">
      <c r="A230" s="2">
        <v>42769</v>
      </c>
      <c r="B230" s="1" t="s">
        <v>2</v>
      </c>
      <c r="C230" s="1">
        <v>32.07</v>
      </c>
      <c r="D230" s="4">
        <f t="shared" si="74"/>
        <v>3.1230506333134204E-3</v>
      </c>
      <c r="E230" s="7">
        <f t="shared" ca="1" si="75"/>
        <v>55.270282585437378</v>
      </c>
      <c r="F230" s="7">
        <f t="shared" ca="1" si="75"/>
        <v>49.445767397290865</v>
      </c>
      <c r="G230" s="7">
        <f t="shared" ca="1" si="76"/>
        <v>50.528319538317774</v>
      </c>
      <c r="H230" s="7">
        <f t="shared" ca="1" si="77"/>
        <v>46.100239561784193</v>
      </c>
      <c r="I230" s="7">
        <f t="shared" ca="1" si="78"/>
        <v>38.704582082767089</v>
      </c>
      <c r="J230" s="7">
        <f t="shared" ca="1" si="79"/>
        <v>52.546042511768064</v>
      </c>
      <c r="K230" s="7">
        <f t="shared" ca="1" si="80"/>
        <v>40.848456031780451</v>
      </c>
      <c r="L230" s="7">
        <f t="shared" ca="1" si="81"/>
        <v>52.267270546200393</v>
      </c>
      <c r="M230" s="7">
        <f t="shared" ca="1" si="82"/>
        <v>36.195965899906675</v>
      </c>
      <c r="N230" s="7">
        <f t="shared" ca="1" si="83"/>
        <v>51.490140175167447</v>
      </c>
      <c r="O230" s="7">
        <f t="shared" ca="1" si="84"/>
        <v>34.924709009142937</v>
      </c>
      <c r="P230" s="7">
        <f t="shared" ca="1" si="85"/>
        <v>53.704494054596729</v>
      </c>
      <c r="Q230" s="7">
        <f t="shared" ca="1" si="86"/>
        <v>49.566500256273848</v>
      </c>
      <c r="R230" s="7">
        <f t="shared" ca="1" si="87"/>
        <v>37.321400270409818</v>
      </c>
      <c r="S230" s="7">
        <f t="shared" ca="1" si="88"/>
        <v>51.626656765788468</v>
      </c>
      <c r="T230" s="7">
        <f t="shared" ca="1" si="89"/>
        <v>45.467949118015909</v>
      </c>
      <c r="U230" s="7">
        <f t="shared" ca="1" si="90"/>
        <v>64.165971066397958</v>
      </c>
      <c r="V230" s="7">
        <f t="shared" ca="1" si="91"/>
        <v>44.92823303497827</v>
      </c>
      <c r="W230" s="7">
        <f t="shared" ca="1" si="92"/>
        <v>44.676293570457197</v>
      </c>
      <c r="X230" s="7">
        <f t="shared" ca="1" si="93"/>
        <v>63.704917507528393</v>
      </c>
      <c r="Y230" s="7">
        <f t="shared" ca="1" si="94"/>
        <v>47.220812509593898</v>
      </c>
      <c r="Z230" s="7">
        <f t="shared" ca="1" si="95"/>
        <v>41.118473907802048</v>
      </c>
      <c r="AA230" s="7">
        <f t="shared" ca="1" si="96"/>
        <v>54.097776179371955</v>
      </c>
      <c r="AB230" s="7">
        <f t="shared" ca="1" si="97"/>
        <v>46.262861353339055</v>
      </c>
      <c r="AC230" s="7"/>
      <c r="AD230" s="7"/>
      <c r="AE230" s="7"/>
      <c r="AF230" s="7"/>
      <c r="AG230" s="7"/>
      <c r="AH230" s="7"/>
      <c r="AI230" s="7"/>
      <c r="AJ230" s="7"/>
    </row>
    <row r="231" spans="1:36" x14ac:dyDescent="0.3">
      <c r="A231" s="2">
        <v>42768</v>
      </c>
      <c r="B231" s="1" t="s">
        <v>2</v>
      </c>
      <c r="C231" s="1">
        <v>31.97</v>
      </c>
      <c r="D231" s="4">
        <f t="shared" si="74"/>
        <v>-6.5471784924870779E-3</v>
      </c>
      <c r="E231" s="7">
        <f t="shared" ca="1" si="75"/>
        <v>55.870453472347357</v>
      </c>
      <c r="F231" s="7">
        <f t="shared" ca="1" si="75"/>
        <v>51.127138704326057</v>
      </c>
      <c r="G231" s="7">
        <f t="shared" ca="1" si="76"/>
        <v>51.139835930140926</v>
      </c>
      <c r="H231" s="7">
        <f t="shared" ca="1" si="77"/>
        <v>46.741975851138562</v>
      </c>
      <c r="I231" s="7">
        <f t="shared" ca="1" si="78"/>
        <v>39.011842591495068</v>
      </c>
      <c r="J231" s="7">
        <f t="shared" ca="1" si="79"/>
        <v>52.413610592808134</v>
      </c>
      <c r="K231" s="7">
        <f t="shared" ca="1" si="80"/>
        <v>40.794437973023797</v>
      </c>
      <c r="L231" s="7">
        <f t="shared" ca="1" si="81"/>
        <v>52.238200874038988</v>
      </c>
      <c r="M231" s="7">
        <f t="shared" ca="1" si="82"/>
        <v>35.867098520918312</v>
      </c>
      <c r="N231" s="7">
        <f t="shared" ca="1" si="83"/>
        <v>51.292050382239132</v>
      </c>
      <c r="O231" s="7">
        <f t="shared" ca="1" si="84"/>
        <v>34.799680217940747</v>
      </c>
      <c r="P231" s="7">
        <f t="shared" ca="1" si="85"/>
        <v>54.273053429040431</v>
      </c>
      <c r="Q231" s="7">
        <f t="shared" ca="1" si="86"/>
        <v>49.38164916314976</v>
      </c>
      <c r="R231" s="7">
        <f t="shared" ca="1" si="87"/>
        <v>37.247618259990553</v>
      </c>
      <c r="S231" s="7">
        <f t="shared" ca="1" si="88"/>
        <v>50.929979924417133</v>
      </c>
      <c r="T231" s="7">
        <f t="shared" ca="1" si="89"/>
        <v>45.547554514779279</v>
      </c>
      <c r="U231" s="7">
        <f t="shared" ca="1" si="90"/>
        <v>64.081117891224196</v>
      </c>
      <c r="V231" s="7">
        <f t="shared" ca="1" si="91"/>
        <v>44.593047769124951</v>
      </c>
      <c r="W231" s="7">
        <f t="shared" ca="1" si="92"/>
        <v>44.676293570457197</v>
      </c>
      <c r="X231" s="7">
        <f t="shared" ca="1" si="93"/>
        <v>63.461982943844653</v>
      </c>
      <c r="Y231" s="7">
        <f t="shared" ca="1" si="94"/>
        <v>47.609804198404916</v>
      </c>
      <c r="Z231" s="7">
        <f t="shared" ca="1" si="95"/>
        <v>41.616108126219018</v>
      </c>
      <c r="AA231" s="7">
        <f t="shared" ca="1" si="96"/>
        <v>53.454875071153332</v>
      </c>
      <c r="AB231" s="7">
        <f t="shared" ca="1" si="97"/>
        <v>46.578648802849898</v>
      </c>
      <c r="AC231" s="7"/>
      <c r="AD231" s="7"/>
      <c r="AE231" s="7"/>
      <c r="AF231" s="7"/>
      <c r="AG231" s="7"/>
      <c r="AH231" s="7"/>
      <c r="AI231" s="7"/>
      <c r="AJ231" s="7"/>
    </row>
    <row r="232" spans="1:36" x14ac:dyDescent="0.3">
      <c r="A232" s="2">
        <v>42767</v>
      </c>
      <c r="B232" s="1" t="s">
        <v>2</v>
      </c>
      <c r="C232" s="1">
        <v>32.18</v>
      </c>
      <c r="D232" s="4">
        <f t="shared" si="74"/>
        <v>1.093590027023582E-2</v>
      </c>
      <c r="E232" s="7">
        <f t="shared" ca="1" si="75"/>
        <v>55.283544711038765</v>
      </c>
      <c r="F232" s="7">
        <f t="shared" ca="1" si="75"/>
        <v>51.369447418564576</v>
      </c>
      <c r="G232" s="7">
        <f t="shared" ca="1" si="76"/>
        <v>51.54909103595066</v>
      </c>
      <c r="H232" s="7">
        <f t="shared" ca="1" si="77"/>
        <v>47.8577263403388</v>
      </c>
      <c r="I232" s="7">
        <f t="shared" ca="1" si="78"/>
        <v>39.084124989097099</v>
      </c>
      <c r="J232" s="7">
        <f t="shared" ca="1" si="79"/>
        <v>50.544224859695277</v>
      </c>
      <c r="K232" s="7">
        <f t="shared" ca="1" si="80"/>
        <v>41.237418049729875</v>
      </c>
      <c r="L232" s="7">
        <f t="shared" ca="1" si="81"/>
        <v>52.266583487934142</v>
      </c>
      <c r="M232" s="7">
        <f t="shared" ca="1" si="82"/>
        <v>36.376574352181358</v>
      </c>
      <c r="N232" s="7">
        <f t="shared" ca="1" si="83"/>
        <v>51.823023988680518</v>
      </c>
      <c r="O232" s="7">
        <f t="shared" ca="1" si="84"/>
        <v>34.386118800857972</v>
      </c>
      <c r="P232" s="7">
        <f t="shared" ca="1" si="85"/>
        <v>54.205360191211881</v>
      </c>
      <c r="Q232" s="7">
        <f t="shared" ca="1" si="86"/>
        <v>49.671873372160327</v>
      </c>
      <c r="R232" s="7">
        <f t="shared" ca="1" si="87"/>
        <v>37.050486018503136</v>
      </c>
      <c r="S232" s="7">
        <f t="shared" ca="1" si="88"/>
        <v>50.437902823698124</v>
      </c>
      <c r="T232" s="7">
        <f t="shared" ca="1" si="89"/>
        <v>45.824899158932375</v>
      </c>
      <c r="U232" s="7">
        <f t="shared" ca="1" si="90"/>
        <v>64.871134474921007</v>
      </c>
      <c r="V232" s="7">
        <f t="shared" ca="1" si="91"/>
        <v>44.579740383935722</v>
      </c>
      <c r="W232" s="7">
        <f t="shared" ca="1" si="92"/>
        <v>44.073408529303997</v>
      </c>
      <c r="X232" s="7">
        <f t="shared" ca="1" si="93"/>
        <v>64.689845322562036</v>
      </c>
      <c r="Y232" s="7">
        <f t="shared" ca="1" si="94"/>
        <v>47.721651819857698</v>
      </c>
      <c r="Z232" s="7">
        <f t="shared" ca="1" si="95"/>
        <v>41.562187281277033</v>
      </c>
      <c r="AA232" s="7">
        <f t="shared" ca="1" si="96"/>
        <v>53.251028378303523</v>
      </c>
      <c r="AB232" s="7">
        <f t="shared" ca="1" si="97"/>
        <v>46.245486528056475</v>
      </c>
      <c r="AC232" s="7"/>
      <c r="AD232" s="7"/>
      <c r="AE232" s="7"/>
      <c r="AF232" s="7"/>
      <c r="AG232" s="7"/>
      <c r="AH232" s="7"/>
      <c r="AI232" s="7"/>
      <c r="AJ232" s="7"/>
    </row>
    <row r="233" spans="1:36" x14ac:dyDescent="0.3">
      <c r="A233" s="2">
        <v>42766</v>
      </c>
      <c r="B233" s="1" t="s">
        <v>2</v>
      </c>
      <c r="C233" s="1">
        <v>31.83</v>
      </c>
      <c r="D233" s="4">
        <f t="shared" si="74"/>
        <v>-1.0625099956933668E-2</v>
      </c>
      <c r="E233" s="7">
        <f t="shared" ca="1" si="75"/>
        <v>55.118074658027581</v>
      </c>
      <c r="F233" s="7">
        <f t="shared" ca="1" si="75"/>
        <v>51.803922587032844</v>
      </c>
      <c r="G233" s="7">
        <f t="shared" ca="1" si="76"/>
        <v>52.546462794663732</v>
      </c>
      <c r="H233" s="7">
        <f t="shared" ca="1" si="77"/>
        <v>47.970156394388141</v>
      </c>
      <c r="I233" s="7">
        <f t="shared" ca="1" si="78"/>
        <v>39.396902248096211</v>
      </c>
      <c r="J233" s="7">
        <f t="shared" ca="1" si="79"/>
        <v>50.503331473886455</v>
      </c>
      <c r="K233" s="7">
        <f t="shared" ca="1" si="80"/>
        <v>41.237418049729875</v>
      </c>
      <c r="L233" s="7">
        <f t="shared" ca="1" si="81"/>
        <v>52.161600393410311</v>
      </c>
      <c r="M233" s="7">
        <f t="shared" ca="1" si="82"/>
        <v>36.237854649459635</v>
      </c>
      <c r="N233" s="7">
        <f t="shared" ca="1" si="83"/>
        <v>51.44375712693666</v>
      </c>
      <c r="O233" s="7">
        <f t="shared" ca="1" si="84"/>
        <v>34.096931993597146</v>
      </c>
      <c r="P233" s="7">
        <f t="shared" ca="1" si="85"/>
        <v>54.137751385235937</v>
      </c>
      <c r="Q233" s="7">
        <f t="shared" ca="1" si="86"/>
        <v>49.805832038212536</v>
      </c>
      <c r="R233" s="7">
        <f t="shared" ca="1" si="87"/>
        <v>36.538468128803153</v>
      </c>
      <c r="S233" s="7">
        <f t="shared" ca="1" si="88"/>
        <v>51.661506641412288</v>
      </c>
      <c r="T233" s="7">
        <f t="shared" ca="1" si="89"/>
        <v>45.593322676856914</v>
      </c>
      <c r="U233" s="7">
        <f t="shared" ca="1" si="90"/>
        <v>63.935493112301955</v>
      </c>
      <c r="V233" s="7">
        <f t="shared" ca="1" si="91"/>
        <v>44.233748369015629</v>
      </c>
      <c r="W233" s="7">
        <f t="shared" ca="1" si="92"/>
        <v>44.33243532054292</v>
      </c>
      <c r="X233" s="7">
        <f t="shared" ca="1" si="93"/>
        <v>64.787830547225127</v>
      </c>
      <c r="Y233" s="7">
        <f t="shared" ca="1" si="94"/>
        <v>48.154256028989558</v>
      </c>
      <c r="Z233" s="7">
        <f t="shared" ca="1" si="95"/>
        <v>41.418105032035271</v>
      </c>
      <c r="AA233" s="7">
        <f t="shared" ca="1" si="96"/>
        <v>52.681650902994207</v>
      </c>
      <c r="AB233" s="7">
        <f t="shared" ca="1" si="97"/>
        <v>45.761836407492368</v>
      </c>
      <c r="AC233" s="7"/>
      <c r="AD233" s="7"/>
      <c r="AE233" s="7"/>
      <c r="AF233" s="7"/>
      <c r="AG233" s="7"/>
      <c r="AH233" s="7"/>
      <c r="AI233" s="7"/>
      <c r="AJ233" s="7"/>
    </row>
    <row r="234" spans="1:36" x14ac:dyDescent="0.3">
      <c r="A234" s="2">
        <v>42765</v>
      </c>
      <c r="B234" s="1" t="s">
        <v>2</v>
      </c>
      <c r="C234" s="1">
        <v>32.17</v>
      </c>
      <c r="D234" s="4">
        <f t="shared" si="74"/>
        <v>-1.0513393064878905E-2</v>
      </c>
      <c r="E234" s="7">
        <f t="shared" ca="1" si="75"/>
        <v>55.244746475684643</v>
      </c>
      <c r="F234" s="7">
        <f t="shared" ca="1" si="75"/>
        <v>52.143721721473717</v>
      </c>
      <c r="G234" s="7">
        <f t="shared" ca="1" si="76"/>
        <v>52.28303316697005</v>
      </c>
      <c r="H234" s="7">
        <f t="shared" ca="1" si="77"/>
        <v>48.8397060571263</v>
      </c>
      <c r="I234" s="7">
        <f t="shared" ca="1" si="78"/>
        <v>39.242869246825457</v>
      </c>
      <c r="J234" s="7">
        <f t="shared" ca="1" si="79"/>
        <v>49.815734018420926</v>
      </c>
      <c r="K234" s="7">
        <f t="shared" ca="1" si="80"/>
        <v>41.487630641190236</v>
      </c>
      <c r="L234" s="7">
        <f t="shared" ca="1" si="81"/>
        <v>52.409105021611559</v>
      </c>
      <c r="M234" s="7">
        <f t="shared" ca="1" si="82"/>
        <v>37.095367423811446</v>
      </c>
      <c r="N234" s="7">
        <f t="shared" ca="1" si="83"/>
        <v>52.114824733088767</v>
      </c>
      <c r="O234" s="7">
        <f t="shared" ca="1" si="84"/>
        <v>34.274566440034228</v>
      </c>
      <c r="P234" s="7">
        <f t="shared" ca="1" si="85"/>
        <v>54.238059553498687</v>
      </c>
      <c r="Q234" s="7">
        <f t="shared" ca="1" si="86"/>
        <v>49.648260199441502</v>
      </c>
      <c r="R234" s="7">
        <f t="shared" ca="1" si="87"/>
        <v>36.957127173533074</v>
      </c>
      <c r="S234" s="7">
        <f t="shared" ca="1" si="88"/>
        <v>51.585801033790062</v>
      </c>
      <c r="T234" s="7">
        <f t="shared" ca="1" si="89"/>
        <v>45.526509484188608</v>
      </c>
      <c r="U234" s="7">
        <f t="shared" ca="1" si="90"/>
        <v>63.648958186492422</v>
      </c>
      <c r="V234" s="7">
        <f t="shared" ca="1" si="91"/>
        <v>44.36488904013634</v>
      </c>
      <c r="W234" s="7">
        <f t="shared" ca="1" si="92"/>
        <v>45.868780963107554</v>
      </c>
      <c r="X234" s="7">
        <f t="shared" ca="1" si="93"/>
        <v>64.863034064981619</v>
      </c>
      <c r="Y234" s="7">
        <f t="shared" ca="1" si="94"/>
        <v>49.199667286063956</v>
      </c>
      <c r="Z234" s="7">
        <f t="shared" ca="1" si="95"/>
        <v>41.771648091025746</v>
      </c>
      <c r="AA234" s="7">
        <f t="shared" ca="1" si="96"/>
        <v>52.756482793481403</v>
      </c>
      <c r="AB234" s="7">
        <f t="shared" ca="1" si="97"/>
        <v>46.458984245835886</v>
      </c>
      <c r="AC234" s="7"/>
      <c r="AD234" s="7"/>
      <c r="AE234" s="7"/>
      <c r="AF234" s="7"/>
      <c r="AG234" s="7"/>
      <c r="AH234" s="7"/>
      <c r="AI234" s="7"/>
      <c r="AJ234" s="7"/>
    </row>
    <row r="235" spans="1:36" x14ac:dyDescent="0.3">
      <c r="A235" s="2">
        <v>42762</v>
      </c>
      <c r="B235" s="1" t="s">
        <v>2</v>
      </c>
      <c r="C235" s="1">
        <v>32.51</v>
      </c>
      <c r="D235" s="4">
        <f t="shared" si="74"/>
        <v>2.3970019217550931E-2</v>
      </c>
      <c r="E235" s="7">
        <f t="shared" ca="1" si="75"/>
        <v>55.497582843994408</v>
      </c>
      <c r="F235" s="7">
        <f t="shared" ca="1" si="75"/>
        <v>51.639696291828542</v>
      </c>
      <c r="G235" s="7">
        <f t="shared" ca="1" si="76"/>
        <v>52.53177789806476</v>
      </c>
      <c r="H235" s="7">
        <f t="shared" ca="1" si="77"/>
        <v>48.31422505128571</v>
      </c>
      <c r="I235" s="7">
        <f t="shared" ca="1" si="78"/>
        <v>39.178147637292483</v>
      </c>
      <c r="J235" s="7">
        <f t="shared" ca="1" si="79"/>
        <v>49.65813085253086</v>
      </c>
      <c r="K235" s="7">
        <f t="shared" ca="1" si="80"/>
        <v>42.257836031314845</v>
      </c>
      <c r="L235" s="7">
        <f t="shared" ca="1" si="81"/>
        <v>52.780361963913407</v>
      </c>
      <c r="M235" s="7">
        <f t="shared" ca="1" si="82"/>
        <v>37.182513940860332</v>
      </c>
      <c r="N235" s="7">
        <f t="shared" ca="1" si="83"/>
        <v>51.326647462027715</v>
      </c>
      <c r="O235" s="7">
        <f t="shared" ca="1" si="84"/>
        <v>34.206941514470202</v>
      </c>
      <c r="P235" s="7">
        <f t="shared" ca="1" si="85"/>
        <v>55.021280630083503</v>
      </c>
      <c r="Q235" s="7">
        <f t="shared" ca="1" si="86"/>
        <v>49.595217186407908</v>
      </c>
      <c r="R235" s="7">
        <f t="shared" ca="1" si="87"/>
        <v>36.716720077785666</v>
      </c>
      <c r="S235" s="7">
        <f t="shared" ca="1" si="88"/>
        <v>51.185433622781545</v>
      </c>
      <c r="T235" s="7">
        <f t="shared" ca="1" si="89"/>
        <v>45.109313520988714</v>
      </c>
      <c r="U235" s="7">
        <f t="shared" ca="1" si="90"/>
        <v>63.969607849900441</v>
      </c>
      <c r="V235" s="7">
        <f t="shared" ca="1" si="91"/>
        <v>43.766206252976787</v>
      </c>
      <c r="W235" s="7">
        <f t="shared" ca="1" si="92"/>
        <v>45.778280244337864</v>
      </c>
      <c r="X235" s="7">
        <f t="shared" ca="1" si="93"/>
        <v>64.18467566504026</v>
      </c>
      <c r="Y235" s="7">
        <f t="shared" ca="1" si="94"/>
        <v>49.010389263675918</v>
      </c>
      <c r="Z235" s="7">
        <f t="shared" ca="1" si="95"/>
        <v>42.408008352257241</v>
      </c>
      <c r="AA235" s="7">
        <f t="shared" ca="1" si="96"/>
        <v>53.007970264424905</v>
      </c>
      <c r="AB235" s="7">
        <f t="shared" ca="1" si="97"/>
        <v>44.993236010474305</v>
      </c>
      <c r="AC235" s="7"/>
      <c r="AD235" s="7"/>
      <c r="AE235" s="7"/>
      <c r="AF235" s="7"/>
      <c r="AG235" s="7"/>
      <c r="AH235" s="7"/>
      <c r="AI235" s="7"/>
      <c r="AJ235" s="7"/>
    </row>
    <row r="236" spans="1:36" x14ac:dyDescent="0.3">
      <c r="A236" s="2">
        <v>42761</v>
      </c>
      <c r="B236" s="1" t="s">
        <v>2</v>
      </c>
      <c r="C236" s="1">
        <v>31.74</v>
      </c>
      <c r="D236" s="4">
        <f t="shared" si="74"/>
        <v>4.8742906306896275E-2</v>
      </c>
      <c r="E236" s="7">
        <f t="shared" ca="1" si="75"/>
        <v>54.820783053214001</v>
      </c>
      <c r="F236" s="7">
        <f t="shared" ca="1" si="75"/>
        <v>51.270333952464711</v>
      </c>
      <c r="G236" s="7">
        <f t="shared" ca="1" si="76"/>
        <v>53.155887690536701</v>
      </c>
      <c r="H236" s="7">
        <f t="shared" ca="1" si="77"/>
        <v>48.127849702423184</v>
      </c>
      <c r="I236" s="7">
        <f t="shared" ca="1" si="78"/>
        <v>38.929019244796564</v>
      </c>
      <c r="J236" s="7">
        <f t="shared" ca="1" si="79"/>
        <v>50.833213703554826</v>
      </c>
      <c r="K236" s="7">
        <f t="shared" ca="1" si="80"/>
        <v>41.803171333775339</v>
      </c>
      <c r="L236" s="7">
        <f t="shared" ca="1" si="81"/>
        <v>52.921485926383767</v>
      </c>
      <c r="M236" s="7">
        <f t="shared" ca="1" si="82"/>
        <v>37.65894136891805</v>
      </c>
      <c r="N236" s="7">
        <f t="shared" ca="1" si="83"/>
        <v>51.211144457893759</v>
      </c>
      <c r="O236" s="7">
        <f t="shared" ca="1" si="84"/>
        <v>34.01080079477714</v>
      </c>
      <c r="P236" s="7">
        <f t="shared" ca="1" si="85"/>
        <v>54.80615983363505</v>
      </c>
      <c r="Q236" s="7">
        <f t="shared" ca="1" si="86"/>
        <v>49.89299693535061</v>
      </c>
      <c r="R236" s="7">
        <f t="shared" ca="1" si="87"/>
        <v>37.049562866026221</v>
      </c>
      <c r="S236" s="7">
        <f t="shared" ca="1" si="88"/>
        <v>51.172104082775611</v>
      </c>
      <c r="T236" s="7">
        <f t="shared" ca="1" si="89"/>
        <v>45.364623904336575</v>
      </c>
      <c r="U236" s="7">
        <f t="shared" ca="1" si="90"/>
        <v>62.523242932859191</v>
      </c>
      <c r="V236" s="7">
        <f t="shared" ca="1" si="91"/>
        <v>43.514873301380469</v>
      </c>
      <c r="W236" s="7">
        <f t="shared" ca="1" si="92"/>
        <v>45.856779724608231</v>
      </c>
      <c r="X236" s="7">
        <f t="shared" ca="1" si="93"/>
        <v>63.690404235276468</v>
      </c>
      <c r="Y236" s="7">
        <f t="shared" ca="1" si="94"/>
        <v>49.424911868105092</v>
      </c>
      <c r="Z236" s="7">
        <f t="shared" ca="1" si="95"/>
        <v>42.229823443214144</v>
      </c>
      <c r="AA236" s="7">
        <f t="shared" ca="1" si="96"/>
        <v>53.2606565633549</v>
      </c>
      <c r="AB236" s="7">
        <f t="shared" ca="1" si="97"/>
        <v>45.267501393043482</v>
      </c>
      <c r="AC236" s="7"/>
      <c r="AD236" s="7"/>
      <c r="AE236" s="7"/>
      <c r="AF236" s="7"/>
      <c r="AG236" s="7"/>
      <c r="AH236" s="7"/>
      <c r="AI236" s="7"/>
      <c r="AJ236" s="7"/>
    </row>
    <row r="237" spans="1:36" x14ac:dyDescent="0.3">
      <c r="A237" s="2">
        <v>42760</v>
      </c>
      <c r="B237" s="1" t="s">
        <v>2</v>
      </c>
      <c r="C237" s="1">
        <v>30.23</v>
      </c>
      <c r="D237" s="4">
        <f t="shared" si="74"/>
        <v>7.9708160304490083E-3</v>
      </c>
      <c r="E237" s="7">
        <f t="shared" ca="1" si="75"/>
        <v>55.08211093853123</v>
      </c>
      <c r="F237" s="7">
        <f t="shared" ca="1" si="75"/>
        <v>51.386791269790017</v>
      </c>
      <c r="G237" s="7">
        <f t="shared" ca="1" si="76"/>
        <v>54.209638768102408</v>
      </c>
      <c r="H237" s="7">
        <f t="shared" ca="1" si="77"/>
        <v>46.529802673012341</v>
      </c>
      <c r="I237" s="7">
        <f t="shared" ca="1" si="78"/>
        <v>38.70546444882018</v>
      </c>
      <c r="J237" s="7">
        <f t="shared" ca="1" si="79"/>
        <v>51.371375373132686</v>
      </c>
      <c r="K237" s="7">
        <f t="shared" ca="1" si="80"/>
        <v>41.399275958569781</v>
      </c>
      <c r="L237" s="7">
        <f t="shared" ca="1" si="81"/>
        <v>53.499095064813332</v>
      </c>
      <c r="M237" s="7">
        <f t="shared" ca="1" si="82"/>
        <v>37.211400326562796</v>
      </c>
      <c r="N237" s="7">
        <f t="shared" ca="1" si="83"/>
        <v>51.675381461478068</v>
      </c>
      <c r="O237" s="7">
        <f t="shared" ca="1" si="84"/>
        <v>33.547747380233076</v>
      </c>
      <c r="P237" s="7">
        <f t="shared" ca="1" si="85"/>
        <v>54.448506211352161</v>
      </c>
      <c r="Q237" s="7">
        <f t="shared" ca="1" si="86"/>
        <v>49.743661416238524</v>
      </c>
      <c r="R237" s="7">
        <f t="shared" ca="1" si="87"/>
        <v>36.883520606393603</v>
      </c>
      <c r="S237" s="7">
        <f t="shared" ca="1" si="88"/>
        <v>51.80297339620855</v>
      </c>
      <c r="T237" s="7">
        <f t="shared" ca="1" si="89"/>
        <v>45.593161052469249</v>
      </c>
      <c r="U237" s="7">
        <f t="shared" ca="1" si="90"/>
        <v>61.830161476777313</v>
      </c>
      <c r="V237" s="7">
        <f t="shared" ca="1" si="91"/>
        <v>44.136514348543045</v>
      </c>
      <c r="W237" s="7">
        <f t="shared" ca="1" si="92"/>
        <v>45.500876359581426</v>
      </c>
      <c r="X237" s="7">
        <f t="shared" ca="1" si="93"/>
        <v>63.671409184803679</v>
      </c>
      <c r="Y237" s="7">
        <f t="shared" ca="1" si="94"/>
        <v>47.783796919523844</v>
      </c>
      <c r="Z237" s="7">
        <f t="shared" ca="1" si="95"/>
        <v>41.761698212513402</v>
      </c>
      <c r="AA237" s="7">
        <f t="shared" ca="1" si="96"/>
        <v>53.231034396189514</v>
      </c>
      <c r="AB237" s="7">
        <f t="shared" ca="1" si="97"/>
        <v>45.17657671305745</v>
      </c>
      <c r="AC237" s="7"/>
      <c r="AD237" s="7"/>
      <c r="AE237" s="7"/>
      <c r="AF237" s="7"/>
      <c r="AG237" s="7"/>
      <c r="AH237" s="7"/>
      <c r="AI237" s="7"/>
      <c r="AJ237" s="7"/>
    </row>
    <row r="238" spans="1:36" x14ac:dyDescent="0.3">
      <c r="A238" s="2">
        <v>42759</v>
      </c>
      <c r="B238" s="1" t="s">
        <v>2</v>
      </c>
      <c r="C238" s="1">
        <v>29.99</v>
      </c>
      <c r="D238" s="4">
        <f t="shared" si="74"/>
        <v>-9.2931302727095686E-3</v>
      </c>
      <c r="E238" s="7">
        <f t="shared" ca="1" si="75"/>
        <v>54.330475542099158</v>
      </c>
      <c r="F238" s="7">
        <f t="shared" ca="1" si="75"/>
        <v>51.215359105420411</v>
      </c>
      <c r="G238" s="7">
        <f t="shared" ca="1" si="76"/>
        <v>54.371797424303736</v>
      </c>
      <c r="H238" s="7">
        <f t="shared" ca="1" si="77"/>
        <v>45.564813412577628</v>
      </c>
      <c r="I238" s="7">
        <f t="shared" ca="1" si="78"/>
        <v>38.554134813381182</v>
      </c>
      <c r="J238" s="7">
        <f t="shared" ca="1" si="79"/>
        <v>51.805866847954789</v>
      </c>
      <c r="K238" s="7">
        <f t="shared" ca="1" si="80"/>
        <v>41.119928617418843</v>
      </c>
      <c r="L238" s="7">
        <f t="shared" ca="1" si="81"/>
        <v>54.196973906902215</v>
      </c>
      <c r="M238" s="7">
        <f t="shared" ca="1" si="82"/>
        <v>37.310896049361091</v>
      </c>
      <c r="N238" s="7">
        <f t="shared" ca="1" si="83"/>
        <v>51.297195121742426</v>
      </c>
      <c r="O238" s="7">
        <f t="shared" ca="1" si="84"/>
        <v>33.701283981515608</v>
      </c>
      <c r="P238" s="7">
        <f t="shared" ca="1" si="85"/>
        <v>53.92243368757098</v>
      </c>
      <c r="Q238" s="7">
        <f t="shared" ca="1" si="86"/>
        <v>49.056230635126141</v>
      </c>
      <c r="R238" s="7">
        <f t="shared" ca="1" si="87"/>
        <v>36.527001514416163</v>
      </c>
      <c r="S238" s="7">
        <f t="shared" ca="1" si="88"/>
        <v>51.187343857297087</v>
      </c>
      <c r="T238" s="7">
        <f t="shared" ca="1" si="89"/>
        <v>45.715067900203124</v>
      </c>
      <c r="U238" s="7">
        <f t="shared" ca="1" si="90"/>
        <v>61.811721225814964</v>
      </c>
      <c r="V238" s="7">
        <f t="shared" ca="1" si="91"/>
        <v>44.437787484027979</v>
      </c>
      <c r="W238" s="7">
        <f t="shared" ca="1" si="92"/>
        <v>45.971899924380395</v>
      </c>
      <c r="X238" s="7">
        <f t="shared" ca="1" si="93"/>
        <v>63.344796085537077</v>
      </c>
      <c r="Y238" s="7">
        <f t="shared" ca="1" si="94"/>
        <v>47.61814642353616</v>
      </c>
      <c r="Z238" s="7">
        <f t="shared" ca="1" si="95"/>
        <v>40.500050456093234</v>
      </c>
      <c r="AA238" s="7">
        <f t="shared" ca="1" si="96"/>
        <v>53.782080300911957</v>
      </c>
      <c r="AB238" s="7">
        <f t="shared" ca="1" si="97"/>
        <v>45.05545988540851</v>
      </c>
      <c r="AC238" s="7"/>
      <c r="AD238" s="7"/>
      <c r="AE238" s="7"/>
      <c r="AF238" s="7"/>
      <c r="AG238" s="7"/>
      <c r="AH238" s="7"/>
      <c r="AI238" s="7"/>
      <c r="AJ238" s="7"/>
    </row>
    <row r="239" spans="1:36" x14ac:dyDescent="0.3">
      <c r="A239" s="2">
        <v>42758</v>
      </c>
      <c r="B239" s="1" t="s">
        <v>2</v>
      </c>
      <c r="C239" s="1">
        <v>30.27</v>
      </c>
      <c r="D239" s="4">
        <f t="shared" si="74"/>
        <v>-1.2149221838763345E-2</v>
      </c>
      <c r="E239" s="7">
        <f t="shared" ca="1" si="75"/>
        <v>55.193809126055797</v>
      </c>
      <c r="F239" s="7">
        <f t="shared" ca="1" si="75"/>
        <v>51.621937769924948</v>
      </c>
      <c r="G239" s="7">
        <f t="shared" ca="1" si="76"/>
        <v>54.629483668020825</v>
      </c>
      <c r="H239" s="7">
        <f t="shared" ca="1" si="77"/>
        <v>45.30354728062477</v>
      </c>
      <c r="I239" s="7">
        <f t="shared" ca="1" si="78"/>
        <v>38.772344095911485</v>
      </c>
      <c r="J239" s="7">
        <f t="shared" ca="1" si="79"/>
        <v>51.805866847954789</v>
      </c>
      <c r="K239" s="7">
        <f t="shared" ca="1" si="80"/>
        <v>42.117482021181054</v>
      </c>
      <c r="L239" s="7">
        <f t="shared" ca="1" si="81"/>
        <v>54.324296476769632</v>
      </c>
      <c r="M239" s="7">
        <f t="shared" ca="1" si="82"/>
        <v>37.705899486060311</v>
      </c>
      <c r="N239" s="7">
        <f t="shared" ca="1" si="83"/>
        <v>51.861254760215878</v>
      </c>
      <c r="O239" s="7">
        <f t="shared" ca="1" si="84"/>
        <v>34.216475227843944</v>
      </c>
      <c r="P239" s="7">
        <f t="shared" ca="1" si="85"/>
        <v>53.355988513146528</v>
      </c>
      <c r="Q239" s="7">
        <f t="shared" ca="1" si="86"/>
        <v>49.333879840388988</v>
      </c>
      <c r="R239" s="7">
        <f t="shared" ca="1" si="87"/>
        <v>36.028564058117489</v>
      </c>
      <c r="S239" s="7">
        <f t="shared" ca="1" si="88"/>
        <v>51.034134207918775</v>
      </c>
      <c r="T239" s="7">
        <f t="shared" ca="1" si="89"/>
        <v>45.784734263964481</v>
      </c>
      <c r="U239" s="7">
        <f t="shared" ca="1" si="90"/>
        <v>61.845305426426648</v>
      </c>
      <c r="V239" s="7">
        <f t="shared" ca="1" si="91"/>
        <v>44.590615853682053</v>
      </c>
      <c r="W239" s="7">
        <f t="shared" ca="1" si="92"/>
        <v>45.934705830590438</v>
      </c>
      <c r="X239" s="7">
        <f t="shared" ca="1" si="93"/>
        <v>63.45341819943053</v>
      </c>
      <c r="Y239" s="7">
        <f t="shared" ca="1" si="94"/>
        <v>47.105808543172259</v>
      </c>
      <c r="Z239" s="7">
        <f t="shared" ca="1" si="95"/>
        <v>40.387362502681739</v>
      </c>
      <c r="AA239" s="7">
        <f t="shared" ca="1" si="96"/>
        <v>54.038456743024355</v>
      </c>
      <c r="AB239" s="7">
        <f t="shared" ca="1" si="97"/>
        <v>44.55601196369161</v>
      </c>
      <c r="AC239" s="7"/>
      <c r="AD239" s="7"/>
      <c r="AE239" s="7"/>
      <c r="AF239" s="7"/>
      <c r="AG239" s="7"/>
      <c r="AH239" s="7"/>
      <c r="AI239" s="7"/>
      <c r="AJ239" s="7"/>
    </row>
    <row r="240" spans="1:36" x14ac:dyDescent="0.3">
      <c r="A240" s="2">
        <v>42755</v>
      </c>
      <c r="B240" s="1" t="s">
        <v>2</v>
      </c>
      <c r="C240" s="1">
        <v>30.64</v>
      </c>
      <c r="D240" s="4">
        <f t="shared" si="74"/>
        <v>-2.6075634070808302E-3</v>
      </c>
      <c r="E240" s="7">
        <f t="shared" ca="1" si="75"/>
        <v>55.149153940678723</v>
      </c>
      <c r="F240" s="7">
        <f t="shared" ca="1" si="75"/>
        <v>49.907872321006572</v>
      </c>
      <c r="G240" s="7">
        <f t="shared" ca="1" si="76"/>
        <v>54.834265469544547</v>
      </c>
      <c r="H240" s="7">
        <f t="shared" ca="1" si="77"/>
        <v>45.460669409921735</v>
      </c>
      <c r="I240" s="7">
        <f t="shared" ca="1" si="78"/>
        <v>38.642995158143641</v>
      </c>
      <c r="J240" s="7">
        <f t="shared" ca="1" si="79"/>
        <v>51.83399927632729</v>
      </c>
      <c r="K240" s="7">
        <f t="shared" ca="1" si="80"/>
        <v>43.116211704054621</v>
      </c>
      <c r="L240" s="7">
        <f t="shared" ca="1" si="81"/>
        <v>54.88665979433452</v>
      </c>
      <c r="M240" s="7">
        <f t="shared" ca="1" si="82"/>
        <v>37.934684198342097</v>
      </c>
      <c r="N240" s="7">
        <f t="shared" ca="1" si="83"/>
        <v>52.041120383661713</v>
      </c>
      <c r="O240" s="7">
        <f t="shared" ca="1" si="84"/>
        <v>34.123747652700736</v>
      </c>
      <c r="P240" s="7">
        <f t="shared" ca="1" si="85"/>
        <v>53.454848205997784</v>
      </c>
      <c r="Q240" s="7">
        <f t="shared" ca="1" si="86"/>
        <v>49.930940587120404</v>
      </c>
      <c r="R240" s="7">
        <f t="shared" ca="1" si="87"/>
        <v>36.189501658138859</v>
      </c>
      <c r="S240" s="7">
        <f t="shared" ca="1" si="88"/>
        <v>51.198905407298618</v>
      </c>
      <c r="T240" s="7">
        <f t="shared" ca="1" si="89"/>
        <v>45.920473173730166</v>
      </c>
      <c r="U240" s="7">
        <f t="shared" ca="1" si="90"/>
        <v>61.677702972696494</v>
      </c>
      <c r="V240" s="7">
        <f t="shared" ca="1" si="91"/>
        <v>44.940444165226772</v>
      </c>
      <c r="W240" s="7">
        <f t="shared" ca="1" si="92"/>
        <v>47.031186447177426</v>
      </c>
      <c r="X240" s="7">
        <f t="shared" ca="1" si="93"/>
        <v>64.167645063049719</v>
      </c>
      <c r="Y240" s="7">
        <f t="shared" ca="1" si="94"/>
        <v>46.830565922302306</v>
      </c>
      <c r="Z240" s="7">
        <f t="shared" ca="1" si="95"/>
        <v>40.885273388116886</v>
      </c>
      <c r="AA240" s="7">
        <f t="shared" ca="1" si="96"/>
        <v>54.659231662530665</v>
      </c>
      <c r="AB240" s="7">
        <f t="shared" ca="1" si="97"/>
        <v>44.531231089407015</v>
      </c>
      <c r="AC240" s="7"/>
      <c r="AD240" s="7"/>
      <c r="AE240" s="7"/>
      <c r="AF240" s="7"/>
      <c r="AG240" s="7"/>
      <c r="AH240" s="7"/>
      <c r="AI240" s="7"/>
      <c r="AJ240" s="7"/>
    </row>
    <row r="241" spans="1:36" x14ac:dyDescent="0.3">
      <c r="A241" s="2">
        <v>42754</v>
      </c>
      <c r="B241" s="1" t="s">
        <v>2</v>
      </c>
      <c r="C241" s="1">
        <v>30.72</v>
      </c>
      <c r="D241" s="4">
        <f t="shared" si="74"/>
        <v>1.0800301350769646E-2</v>
      </c>
      <c r="E241" s="7">
        <f t="shared" ca="1" si="75"/>
        <v>56.216179712655816</v>
      </c>
      <c r="F241" s="7">
        <f t="shared" ca="1" si="75"/>
        <v>50.121519034709507</v>
      </c>
      <c r="G241" s="7">
        <f t="shared" ca="1" si="76"/>
        <v>53.942651396869024</v>
      </c>
      <c r="H241" s="7">
        <f t="shared" ca="1" si="77"/>
        <v>45.70112253737917</v>
      </c>
      <c r="I241" s="7">
        <f t="shared" ca="1" si="78"/>
        <v>39.052101277482727</v>
      </c>
      <c r="J241" s="7">
        <f t="shared" ca="1" si="79"/>
        <v>52.303882555886069</v>
      </c>
      <c r="K241" s="7">
        <f t="shared" ca="1" si="80"/>
        <v>43.103853947762261</v>
      </c>
      <c r="L241" s="7">
        <f t="shared" ca="1" si="81"/>
        <v>54.945409229490345</v>
      </c>
      <c r="M241" s="7">
        <f t="shared" ca="1" si="82"/>
        <v>38.057161899011824</v>
      </c>
      <c r="N241" s="7">
        <f t="shared" ca="1" si="83"/>
        <v>51.603455245086899</v>
      </c>
      <c r="O241" s="7">
        <f t="shared" ca="1" si="84"/>
        <v>34.324298623330762</v>
      </c>
      <c r="P241" s="7">
        <f t="shared" ca="1" si="85"/>
        <v>53.039974757234823</v>
      </c>
      <c r="Q241" s="7">
        <f t="shared" ca="1" si="86"/>
        <v>51.112479058507134</v>
      </c>
      <c r="R241" s="7">
        <f t="shared" ca="1" si="87"/>
        <v>36.362015172399055</v>
      </c>
      <c r="S241" s="7">
        <f t="shared" ca="1" si="88"/>
        <v>52.616071811387563</v>
      </c>
      <c r="T241" s="7">
        <f t="shared" ca="1" si="89"/>
        <v>47.016614050852453</v>
      </c>
      <c r="U241" s="7">
        <f t="shared" ca="1" si="90"/>
        <v>61.182867533374001</v>
      </c>
      <c r="V241" s="7">
        <f t="shared" ca="1" si="91"/>
        <v>44.637202301763708</v>
      </c>
      <c r="W241" s="7">
        <f t="shared" ca="1" si="92"/>
        <v>46.534120752678184</v>
      </c>
      <c r="X241" s="7">
        <f t="shared" ca="1" si="93"/>
        <v>65.079117294058946</v>
      </c>
      <c r="Y241" s="7">
        <f t="shared" ca="1" si="94"/>
        <v>45.730603925747154</v>
      </c>
      <c r="Z241" s="7">
        <f t="shared" ca="1" si="95"/>
        <v>41.153453475933986</v>
      </c>
      <c r="AA241" s="7">
        <f t="shared" ca="1" si="96"/>
        <v>54.628831644920801</v>
      </c>
      <c r="AB241" s="7">
        <f t="shared" ca="1" si="97"/>
        <v>43.607690535040156</v>
      </c>
      <c r="AC241" s="7"/>
      <c r="AD241" s="7"/>
      <c r="AE241" s="7"/>
      <c r="AF241" s="7"/>
      <c r="AG241" s="7"/>
      <c r="AH241" s="7"/>
      <c r="AI241" s="7"/>
      <c r="AJ241" s="7"/>
    </row>
    <row r="242" spans="1:36" x14ac:dyDescent="0.3">
      <c r="A242" s="2">
        <v>42753</v>
      </c>
      <c r="B242" s="1" t="s">
        <v>2</v>
      </c>
      <c r="C242" s="1">
        <v>30.39</v>
      </c>
      <c r="D242" s="4">
        <f t="shared" si="74"/>
        <v>3.295981889555905E-3</v>
      </c>
      <c r="E242" s="7">
        <f t="shared" ca="1" si="75"/>
        <v>56.521702428485476</v>
      </c>
      <c r="F242" s="7">
        <f t="shared" ca="1" si="75"/>
        <v>51.858486038911366</v>
      </c>
      <c r="G242" s="7">
        <f t="shared" ca="1" si="76"/>
        <v>54.986333758907577</v>
      </c>
      <c r="H242" s="7">
        <f t="shared" ca="1" si="77"/>
        <v>46.115978993794627</v>
      </c>
      <c r="I242" s="7">
        <f t="shared" ca="1" si="78"/>
        <v>38.987694293517663</v>
      </c>
      <c r="J242" s="7">
        <f t="shared" ca="1" si="79"/>
        <v>51.744632274614901</v>
      </c>
      <c r="K242" s="7">
        <f t="shared" ca="1" si="80"/>
        <v>42.995219199644126</v>
      </c>
      <c r="L242" s="7">
        <f t="shared" ca="1" si="81"/>
        <v>54.667742179281859</v>
      </c>
      <c r="M242" s="7">
        <f t="shared" ca="1" si="82"/>
        <v>38.38374521377942</v>
      </c>
      <c r="N242" s="7">
        <f t="shared" ca="1" si="83"/>
        <v>50.859174640590453</v>
      </c>
      <c r="O242" s="7">
        <f t="shared" ca="1" si="84"/>
        <v>35.391524714980541</v>
      </c>
      <c r="P242" s="7">
        <f t="shared" ca="1" si="85"/>
        <v>53.068792999428375</v>
      </c>
      <c r="Q242" s="7">
        <f t="shared" ca="1" si="86"/>
        <v>50.727875557547947</v>
      </c>
      <c r="R242" s="7">
        <f t="shared" ca="1" si="87"/>
        <v>36.381771768526413</v>
      </c>
      <c r="S242" s="7">
        <f t="shared" ca="1" si="88"/>
        <v>52.193937137829153</v>
      </c>
      <c r="T242" s="7">
        <f t="shared" ca="1" si="89"/>
        <v>46.775434497442546</v>
      </c>
      <c r="U242" s="7">
        <f t="shared" ca="1" si="90"/>
        <v>61.13336683148615</v>
      </c>
      <c r="V242" s="7">
        <f t="shared" ca="1" si="91"/>
        <v>44.346836112929054</v>
      </c>
      <c r="W242" s="7">
        <f t="shared" ca="1" si="92"/>
        <v>46.355097461759954</v>
      </c>
      <c r="X242" s="7">
        <f t="shared" ca="1" si="93"/>
        <v>65.175817319755922</v>
      </c>
      <c r="Y242" s="7">
        <f t="shared" ca="1" si="94"/>
        <v>46.247333913608699</v>
      </c>
      <c r="Z242" s="7">
        <f t="shared" ca="1" si="95"/>
        <v>41.66080902453055</v>
      </c>
      <c r="AA242" s="7">
        <f t="shared" ca="1" si="96"/>
        <v>54.312642669338523</v>
      </c>
      <c r="AB242" s="7">
        <f t="shared" ca="1" si="97"/>
        <v>43.869241568783579</v>
      </c>
      <c r="AC242" s="7"/>
      <c r="AD242" s="7"/>
      <c r="AE242" s="7"/>
      <c r="AF242" s="7"/>
      <c r="AG242" s="7"/>
      <c r="AH242" s="7"/>
      <c r="AI242" s="7"/>
      <c r="AJ242" s="7"/>
    </row>
    <row r="243" spans="1:36" x14ac:dyDescent="0.3">
      <c r="A243" s="2">
        <v>42752</v>
      </c>
      <c r="B243" s="1" t="s">
        <v>2</v>
      </c>
      <c r="C243" s="1">
        <v>30.29</v>
      </c>
      <c r="D243" s="4">
        <f t="shared" si="74"/>
        <v>0</v>
      </c>
      <c r="E243" s="7">
        <f t="shared" ca="1" si="75"/>
        <v>56.698498494886742</v>
      </c>
      <c r="F243" s="7">
        <f t="shared" ca="1" si="75"/>
        <v>52.095824647785101</v>
      </c>
      <c r="G243" s="7">
        <f t="shared" ca="1" si="76"/>
        <v>54.572580858282691</v>
      </c>
      <c r="H243" s="7">
        <f t="shared" ca="1" si="77"/>
        <v>45.938083525866041</v>
      </c>
      <c r="I243" s="7">
        <f t="shared" ca="1" si="78"/>
        <v>39.416399697310666</v>
      </c>
      <c r="J243" s="7">
        <f t="shared" ca="1" si="79"/>
        <v>52.186322100031944</v>
      </c>
      <c r="K243" s="7">
        <f t="shared" ca="1" si="80"/>
        <v>43.532156061331847</v>
      </c>
      <c r="L243" s="7">
        <f t="shared" ca="1" si="81"/>
        <v>56.562259069200323</v>
      </c>
      <c r="M243" s="7">
        <f t="shared" ca="1" si="82"/>
        <v>39.299981246162901</v>
      </c>
      <c r="N243" s="7">
        <f t="shared" ca="1" si="83"/>
        <v>51.293306239954006</v>
      </c>
      <c r="O243" s="7">
        <f t="shared" ca="1" si="84"/>
        <v>35.021388805934301</v>
      </c>
      <c r="P243" s="7">
        <f t="shared" ca="1" si="85"/>
        <v>54.87336294636215</v>
      </c>
      <c r="Q243" s="7">
        <f t="shared" ca="1" si="86"/>
        <v>50.786758756105748</v>
      </c>
      <c r="R243" s="7">
        <f t="shared" ca="1" si="87"/>
        <v>36.6923249160591</v>
      </c>
      <c r="S243" s="7">
        <f t="shared" ca="1" si="88"/>
        <v>51.441139967572006</v>
      </c>
      <c r="T243" s="7">
        <f t="shared" ca="1" si="89"/>
        <v>46.548569515312082</v>
      </c>
      <c r="U243" s="7">
        <f t="shared" ca="1" si="90"/>
        <v>61.273862934517432</v>
      </c>
      <c r="V243" s="7">
        <f t="shared" ca="1" si="91"/>
        <v>44.727393569516266</v>
      </c>
      <c r="W243" s="7">
        <f t="shared" ca="1" si="92"/>
        <v>46.480111208959954</v>
      </c>
      <c r="X243" s="7">
        <f t="shared" ca="1" si="93"/>
        <v>65.687143429297294</v>
      </c>
      <c r="Y243" s="7">
        <f t="shared" ca="1" si="94"/>
        <v>46.49867811966093</v>
      </c>
      <c r="Z243" s="7">
        <f t="shared" ca="1" si="95"/>
        <v>41.447102965128565</v>
      </c>
      <c r="AA243" s="7">
        <f t="shared" ca="1" si="96"/>
        <v>54.643716382653594</v>
      </c>
      <c r="AB243" s="7">
        <f t="shared" ca="1" si="97"/>
        <v>43.467232482242608</v>
      </c>
      <c r="AC243" s="7"/>
      <c r="AD243" s="7"/>
      <c r="AE243" s="7"/>
      <c r="AF243" s="7"/>
      <c r="AG243" s="7"/>
      <c r="AH243" s="7"/>
      <c r="AI243" s="7"/>
      <c r="AJ243" s="7"/>
    </row>
    <row r="244" spans="1:36" x14ac:dyDescent="0.3">
      <c r="A244" s="2">
        <v>42748</v>
      </c>
      <c r="B244" s="1" t="s">
        <v>2</v>
      </c>
      <c r="C244" s="1">
        <v>30.29</v>
      </c>
      <c r="D244" s="4">
        <f t="shared" si="74"/>
        <v>-1.978892466361435E-3</v>
      </c>
      <c r="E244" s="7">
        <f t="shared" ca="1" si="75"/>
        <v>55.914955587136177</v>
      </c>
      <c r="F244" s="7">
        <f t="shared" ca="1" si="75"/>
        <v>51.954643551178634</v>
      </c>
      <c r="G244" s="7">
        <f t="shared" ca="1" si="76"/>
        <v>55.038409924067309</v>
      </c>
      <c r="H244" s="7">
        <f t="shared" ca="1" si="77"/>
        <v>47.36641049263666</v>
      </c>
      <c r="I244" s="7">
        <f t="shared" ca="1" si="78"/>
        <v>39.846608189582206</v>
      </c>
      <c r="J244" s="7">
        <f t="shared" ca="1" si="79"/>
        <v>51.376068680422478</v>
      </c>
      <c r="K244" s="7">
        <f t="shared" ca="1" si="80"/>
        <v>43.446095785757542</v>
      </c>
      <c r="L244" s="7">
        <f t="shared" ca="1" si="81"/>
        <v>56.830644640109945</v>
      </c>
      <c r="M244" s="7">
        <f t="shared" ca="1" si="82"/>
        <v>37.761878302693233</v>
      </c>
      <c r="N244" s="7">
        <f t="shared" ca="1" si="83"/>
        <v>51.208710352807294</v>
      </c>
      <c r="O244" s="7">
        <f t="shared" ca="1" si="84"/>
        <v>35.422665102765407</v>
      </c>
      <c r="P244" s="7">
        <f t="shared" ca="1" si="85"/>
        <v>55.050529659719942</v>
      </c>
      <c r="Q244" s="7">
        <f t="shared" ca="1" si="86"/>
        <v>50.63623487123288</v>
      </c>
      <c r="R244" s="7">
        <f t="shared" ca="1" si="87"/>
        <v>36.886207742564032</v>
      </c>
      <c r="S244" s="7">
        <f t="shared" ca="1" si="88"/>
        <v>51.754371376176096</v>
      </c>
      <c r="T244" s="7">
        <f t="shared" ca="1" si="89"/>
        <v>46.49883813762478</v>
      </c>
      <c r="U244" s="7">
        <f t="shared" ca="1" si="90"/>
        <v>59.10877096642043</v>
      </c>
      <c r="V244" s="7">
        <f t="shared" ca="1" si="91"/>
        <v>44.11705580968507</v>
      </c>
      <c r="W244" s="7">
        <f t="shared" ca="1" si="92"/>
        <v>46.247093842238542</v>
      </c>
      <c r="X244" s="7">
        <f t="shared" ca="1" si="93"/>
        <v>65.968258165799298</v>
      </c>
      <c r="Y244" s="7">
        <f t="shared" ca="1" si="94"/>
        <v>46.891957043706554</v>
      </c>
      <c r="Z244" s="7">
        <f t="shared" ca="1" si="95"/>
        <v>41.717001993497185</v>
      </c>
      <c r="AA244" s="7">
        <f t="shared" ca="1" si="96"/>
        <v>54.58533634378324</v>
      </c>
      <c r="AB244" s="7">
        <f t="shared" ca="1" si="97"/>
        <v>44.072316116228365</v>
      </c>
      <c r="AC244" s="7"/>
      <c r="AD244" s="7"/>
      <c r="AE244" s="7"/>
      <c r="AF244" s="7"/>
      <c r="AG244" s="7"/>
      <c r="AH244" s="7"/>
      <c r="AI244" s="7"/>
      <c r="AJ244" s="7"/>
    </row>
    <row r="245" spans="1:36" x14ac:dyDescent="0.3">
      <c r="A245" s="2">
        <v>42747</v>
      </c>
      <c r="B245" s="1" t="s">
        <v>2</v>
      </c>
      <c r="C245" s="1">
        <v>30.35</v>
      </c>
      <c r="D245" s="4">
        <f t="shared" si="74"/>
        <v>-1.9749841837659213E-3</v>
      </c>
      <c r="E245" s="7">
        <f t="shared" ca="1" si="75"/>
        <v>56.250680327977577</v>
      </c>
      <c r="F245" s="7">
        <f t="shared" ca="1" si="75"/>
        <v>52.134833066385028</v>
      </c>
      <c r="G245" s="7">
        <f t="shared" ca="1" si="76"/>
        <v>55.273952334584017</v>
      </c>
      <c r="H245" s="7">
        <f t="shared" ca="1" si="77"/>
        <v>47.957936068567186</v>
      </c>
      <c r="I245" s="7">
        <f t="shared" ca="1" si="78"/>
        <v>39.69289723810904</v>
      </c>
      <c r="J245" s="7">
        <f t="shared" ca="1" si="79"/>
        <v>51.224606213793876</v>
      </c>
      <c r="K245" s="7">
        <f t="shared" ca="1" si="80"/>
        <v>43.27058327947573</v>
      </c>
      <c r="L245" s="7">
        <f t="shared" ca="1" si="81"/>
        <v>56.784665154155157</v>
      </c>
      <c r="M245" s="7">
        <f t="shared" ca="1" si="82"/>
        <v>37.175581169758949</v>
      </c>
      <c r="N245" s="7">
        <f t="shared" ca="1" si="83"/>
        <v>51.017734874666829</v>
      </c>
      <c r="O245" s="7">
        <f t="shared" ca="1" si="84"/>
        <v>35.043914339838217</v>
      </c>
      <c r="P245" s="7">
        <f t="shared" ca="1" si="85"/>
        <v>55.65137614863135</v>
      </c>
      <c r="Q245" s="7">
        <f t="shared" ca="1" si="86"/>
        <v>50.986804207090209</v>
      </c>
      <c r="R245" s="7">
        <f t="shared" ca="1" si="87"/>
        <v>37.128156630559381</v>
      </c>
      <c r="S245" s="7">
        <f t="shared" ca="1" si="88"/>
        <v>51.610369229887354</v>
      </c>
      <c r="T245" s="7">
        <f t="shared" ca="1" si="89"/>
        <v>46.34371273933413</v>
      </c>
      <c r="U245" s="7">
        <f t="shared" ca="1" si="90"/>
        <v>59.198302579517112</v>
      </c>
      <c r="V245" s="7">
        <f t="shared" ca="1" si="91"/>
        <v>43.859276685588412</v>
      </c>
      <c r="W245" s="7">
        <f t="shared" ca="1" si="92"/>
        <v>46.778364305676092</v>
      </c>
      <c r="X245" s="7">
        <f t="shared" ca="1" si="93"/>
        <v>66.886566305039096</v>
      </c>
      <c r="Y245" s="7">
        <f t="shared" ca="1" si="94"/>
        <v>46.387432452089669</v>
      </c>
      <c r="Z245" s="7">
        <f t="shared" ca="1" si="95"/>
        <v>41.895534099032844</v>
      </c>
      <c r="AA245" s="7">
        <f t="shared" ca="1" si="96"/>
        <v>55.267013975300983</v>
      </c>
      <c r="AB245" s="7">
        <f t="shared" ca="1" si="97"/>
        <v>43.196454995254932</v>
      </c>
      <c r="AC245" s="7"/>
      <c r="AD245" s="7"/>
      <c r="AE245" s="7"/>
      <c r="AF245" s="7"/>
      <c r="AG245" s="7"/>
      <c r="AH245" s="7"/>
      <c r="AI245" s="7"/>
      <c r="AJ245" s="7"/>
    </row>
    <row r="246" spans="1:36" x14ac:dyDescent="0.3">
      <c r="A246" s="2">
        <v>42746</v>
      </c>
      <c r="B246" s="1" t="s">
        <v>2</v>
      </c>
      <c r="C246" s="1">
        <v>30.41</v>
      </c>
      <c r="D246" s="4">
        <f t="shared" si="74"/>
        <v>5.2753172124227823E-3</v>
      </c>
      <c r="E246" s="7">
        <f t="shared" ca="1" si="75"/>
        <v>55.662392683821558</v>
      </c>
      <c r="F246" s="7">
        <f t="shared" ca="1" si="75"/>
        <v>52.382872712255427</v>
      </c>
      <c r="G246" s="7">
        <f t="shared" ca="1" si="76"/>
        <v>55.574354249445896</v>
      </c>
      <c r="H246" s="7">
        <f t="shared" ca="1" si="77"/>
        <v>48.64304944097529</v>
      </c>
      <c r="I246" s="7">
        <f t="shared" ca="1" si="78"/>
        <v>39.81705393888511</v>
      </c>
      <c r="J246" s="7">
        <f t="shared" ca="1" si="79"/>
        <v>51.361570401531296</v>
      </c>
      <c r="K246" s="7">
        <f t="shared" ca="1" si="80"/>
        <v>43.143016701411234</v>
      </c>
      <c r="L246" s="7">
        <f t="shared" ca="1" si="81"/>
        <v>56.738722868431729</v>
      </c>
      <c r="M246" s="7">
        <f t="shared" ca="1" si="82"/>
        <v>36.984882833749921</v>
      </c>
      <c r="N246" s="7">
        <f t="shared" ca="1" si="83"/>
        <v>52.604000580853942</v>
      </c>
      <c r="O246" s="7">
        <f t="shared" ca="1" si="84"/>
        <v>35.310552818510899</v>
      </c>
      <c r="P246" s="7">
        <f t="shared" ca="1" si="85"/>
        <v>55.458451377982755</v>
      </c>
      <c r="Q246" s="7">
        <f t="shared" ca="1" si="86"/>
        <v>51.715187124334349</v>
      </c>
      <c r="R246" s="7">
        <f t="shared" ca="1" si="87"/>
        <v>37.419439450860772</v>
      </c>
      <c r="S246" s="7">
        <f t="shared" ca="1" si="88"/>
        <v>51.967682780357357</v>
      </c>
      <c r="T246" s="7">
        <f t="shared" ca="1" si="89"/>
        <v>46.660052075438792</v>
      </c>
      <c r="U246" s="7">
        <f t="shared" ca="1" si="90"/>
        <v>58.959154682210169</v>
      </c>
      <c r="V246" s="7">
        <f t="shared" ca="1" si="91"/>
        <v>43.846188271179109</v>
      </c>
      <c r="W246" s="7">
        <f t="shared" ca="1" si="92"/>
        <v>46.27506189230423</v>
      </c>
      <c r="X246" s="7">
        <f t="shared" ca="1" si="93"/>
        <v>66.349940558179185</v>
      </c>
      <c r="Y246" s="7">
        <f t="shared" ca="1" si="94"/>
        <v>46.649976752533419</v>
      </c>
      <c r="Z246" s="7">
        <f t="shared" ca="1" si="95"/>
        <v>41.933783217199945</v>
      </c>
      <c r="AA246" s="7">
        <f t="shared" ca="1" si="96"/>
        <v>55.768018067994937</v>
      </c>
      <c r="AB246" s="7">
        <f t="shared" ca="1" si="97"/>
        <v>42.874189589441329</v>
      </c>
      <c r="AC246" s="7"/>
      <c r="AD246" s="7"/>
      <c r="AE246" s="7"/>
      <c r="AF246" s="7"/>
      <c r="AG246" s="7"/>
      <c r="AH246" s="7"/>
      <c r="AI246" s="7"/>
      <c r="AJ246" s="7"/>
    </row>
    <row r="247" spans="1:36" x14ac:dyDescent="0.3">
      <c r="A247" s="2">
        <v>42745</v>
      </c>
      <c r="B247" s="1" t="s">
        <v>2</v>
      </c>
      <c r="C247" s="1">
        <v>30.25</v>
      </c>
      <c r="D247" s="4">
        <f t="shared" si="74"/>
        <v>-1.6393809775676383E-2</v>
      </c>
      <c r="E247" s="7">
        <f t="shared" ca="1" si="75"/>
        <v>55.812507011447828</v>
      </c>
      <c r="F247" s="7">
        <f t="shared" ca="1" si="75"/>
        <v>52.925138475322242</v>
      </c>
      <c r="G247" s="7">
        <f t="shared" ca="1" si="76"/>
        <v>55.293508820718017</v>
      </c>
      <c r="H247" s="7">
        <f t="shared" ca="1" si="77"/>
        <v>49.546093029932152</v>
      </c>
      <c r="I247" s="7">
        <f t="shared" ca="1" si="78"/>
        <v>39.941305738410705</v>
      </c>
      <c r="J247" s="7">
        <f t="shared" ca="1" si="79"/>
        <v>51.346849401129596</v>
      </c>
      <c r="K247" s="7">
        <f t="shared" ca="1" si="80"/>
        <v>42.473171128703875</v>
      </c>
      <c r="L247" s="7">
        <f t="shared" ca="1" si="81"/>
        <v>56.223209202392596</v>
      </c>
      <c r="M247" s="7">
        <f t="shared" ca="1" si="82"/>
        <v>37.040903559035826</v>
      </c>
      <c r="N247" s="7">
        <f t="shared" ca="1" si="83"/>
        <v>52.684165165707419</v>
      </c>
      <c r="O247" s="7">
        <f t="shared" ca="1" si="84"/>
        <v>36.146122429466025</v>
      </c>
      <c r="P247" s="7">
        <f t="shared" ca="1" si="85"/>
        <v>56.480652207945575</v>
      </c>
      <c r="Q247" s="7">
        <f t="shared" ca="1" si="86"/>
        <v>51.476440428197385</v>
      </c>
      <c r="R247" s="7">
        <f t="shared" ca="1" si="87"/>
        <v>37.700704028813725</v>
      </c>
      <c r="S247" s="7">
        <f t="shared" ca="1" si="88"/>
        <v>51.967682780357357</v>
      </c>
      <c r="T247" s="7">
        <f t="shared" ca="1" si="89"/>
        <v>46.59448145700788</v>
      </c>
      <c r="U247" s="7">
        <f t="shared" ca="1" si="90"/>
        <v>58.840728833494104</v>
      </c>
      <c r="V247" s="7">
        <f t="shared" ca="1" si="91"/>
        <v>44.156787007456643</v>
      </c>
      <c r="W247" s="7">
        <f t="shared" ca="1" si="92"/>
        <v>45.650602243490454</v>
      </c>
      <c r="X247" s="7">
        <f t="shared" ca="1" si="93"/>
        <v>66.252710281862988</v>
      </c>
      <c r="Y247" s="7">
        <f t="shared" ca="1" si="94"/>
        <v>46.759942648492768</v>
      </c>
      <c r="Z247" s="7">
        <f t="shared" ca="1" si="95"/>
        <v>43.38700329537015</v>
      </c>
      <c r="AA247" s="7">
        <f t="shared" ca="1" si="96"/>
        <v>55.946709649337187</v>
      </c>
      <c r="AB247" s="7">
        <f t="shared" ca="1" si="97"/>
        <v>42.661885809874121</v>
      </c>
      <c r="AC247" s="7"/>
      <c r="AD247" s="7"/>
      <c r="AE247" s="7"/>
      <c r="AF247" s="7"/>
      <c r="AG247" s="7"/>
      <c r="AH247" s="7"/>
      <c r="AI247" s="7"/>
      <c r="AJ247" s="7"/>
    </row>
    <row r="248" spans="1:36" x14ac:dyDescent="0.3">
      <c r="A248" s="2">
        <v>42744</v>
      </c>
      <c r="B248" s="1" t="s">
        <v>2</v>
      </c>
      <c r="C248" s="1">
        <v>30.75</v>
      </c>
      <c r="D248" s="4">
        <f t="shared" si="74"/>
        <v>-9.7088141269609379E-3</v>
      </c>
      <c r="E248" s="7">
        <f t="shared" ca="1" si="75"/>
        <v>56.077335039971906</v>
      </c>
      <c r="F248" s="7">
        <f t="shared" ca="1" si="75"/>
        <v>52.795807428274216</v>
      </c>
      <c r="G248" s="7">
        <f t="shared" ca="1" si="76"/>
        <v>54.941905087547838</v>
      </c>
      <c r="H248" s="7">
        <f t="shared" ca="1" si="77"/>
        <v>48.658778221916506</v>
      </c>
      <c r="I248" s="7">
        <f t="shared" ca="1" si="78"/>
        <v>39.983074424150225</v>
      </c>
      <c r="J248" s="7">
        <f t="shared" ca="1" si="79"/>
        <v>51.424624089710541</v>
      </c>
      <c r="K248" s="7">
        <f t="shared" ca="1" si="80"/>
        <v>42.587715818910731</v>
      </c>
      <c r="L248" s="7">
        <f t="shared" ca="1" si="81"/>
        <v>56.355741649438571</v>
      </c>
      <c r="M248" s="7">
        <f t="shared" ca="1" si="82"/>
        <v>36.630298443737296</v>
      </c>
      <c r="N248" s="7">
        <f t="shared" ca="1" si="83"/>
        <v>52.763965476470396</v>
      </c>
      <c r="O248" s="7">
        <f t="shared" ca="1" si="84"/>
        <v>37.060085438783389</v>
      </c>
      <c r="P248" s="7">
        <f t="shared" ca="1" si="85"/>
        <v>56.845471452976348</v>
      </c>
      <c r="Q248" s="7">
        <f t="shared" ca="1" si="86"/>
        <v>51.943722903533882</v>
      </c>
      <c r="R248" s="7">
        <f t="shared" ca="1" si="87"/>
        <v>37.650848561967898</v>
      </c>
      <c r="S248" s="7">
        <f t="shared" ca="1" si="88"/>
        <v>51.76950739867808</v>
      </c>
      <c r="T248" s="7">
        <f t="shared" ca="1" si="89"/>
        <v>46.660666799986579</v>
      </c>
      <c r="U248" s="7">
        <f t="shared" ca="1" si="90"/>
        <v>58.840728833494104</v>
      </c>
      <c r="V248" s="7">
        <f t="shared" ca="1" si="91"/>
        <v>44.392919558298658</v>
      </c>
      <c r="W248" s="7">
        <f t="shared" ca="1" si="92"/>
        <v>46.015928836969536</v>
      </c>
      <c r="X248" s="7">
        <f t="shared" ca="1" si="93"/>
        <v>67.164103545145224</v>
      </c>
      <c r="Y248" s="7">
        <f t="shared" ca="1" si="94"/>
        <v>47.403187227318192</v>
      </c>
      <c r="Z248" s="7">
        <f t="shared" ca="1" si="95"/>
        <v>43.902467547792689</v>
      </c>
      <c r="AA248" s="7">
        <f t="shared" ca="1" si="96"/>
        <v>56.282625048012271</v>
      </c>
      <c r="AB248" s="7">
        <f t="shared" ca="1" si="97"/>
        <v>42.464934298056285</v>
      </c>
      <c r="AC248" s="7"/>
      <c r="AD248" s="7"/>
      <c r="AE248" s="7"/>
      <c r="AF248" s="7"/>
      <c r="AG248" s="7"/>
      <c r="AH248" s="7"/>
      <c r="AI248" s="7"/>
      <c r="AJ248" s="7"/>
    </row>
    <row r="249" spans="1:36" x14ac:dyDescent="0.3">
      <c r="A249" s="2">
        <v>42741</v>
      </c>
      <c r="B249" s="1" t="s">
        <v>2</v>
      </c>
      <c r="C249" s="1">
        <v>31.05</v>
      </c>
      <c r="D249" s="4">
        <f t="shared" si="74"/>
        <v>3.4068148927211973E-2</v>
      </c>
      <c r="E249" s="7">
        <f t="shared" ca="1" si="75"/>
        <v>55.951141318362971</v>
      </c>
      <c r="F249" s="7">
        <f t="shared" ca="1" si="75"/>
        <v>52.619674626178224</v>
      </c>
      <c r="G249" s="7">
        <f t="shared" ca="1" si="76"/>
        <v>54.818266482568831</v>
      </c>
      <c r="H249" s="7">
        <f t="shared" ca="1" si="77"/>
        <v>48.598087510071274</v>
      </c>
      <c r="I249" s="7">
        <f t="shared" ca="1" si="78"/>
        <v>40.419467861817949</v>
      </c>
      <c r="J249" s="7">
        <f t="shared" ca="1" si="79"/>
        <v>50.636242278760164</v>
      </c>
      <c r="K249" s="7">
        <f t="shared" ca="1" si="80"/>
        <v>44.03588352221972</v>
      </c>
      <c r="L249" s="7">
        <f t="shared" ca="1" si="81"/>
        <v>55.763735025750265</v>
      </c>
      <c r="M249" s="7">
        <f t="shared" ca="1" si="82"/>
        <v>36.803901753897193</v>
      </c>
      <c r="N249" s="7">
        <f t="shared" ca="1" si="83"/>
        <v>54.592506765891564</v>
      </c>
      <c r="O249" s="7">
        <f t="shared" ca="1" si="84"/>
        <v>37.350834217793178</v>
      </c>
      <c r="P249" s="7">
        <f t="shared" ca="1" si="85"/>
        <v>56.926217861290226</v>
      </c>
      <c r="Q249" s="7">
        <f t="shared" ca="1" si="86"/>
        <v>51.526982433247653</v>
      </c>
      <c r="R249" s="7">
        <f t="shared" ca="1" si="87"/>
        <v>37.849796242612378</v>
      </c>
      <c r="S249" s="7">
        <f t="shared" ca="1" si="88"/>
        <v>52.478256607112364</v>
      </c>
      <c r="T249" s="7">
        <f t="shared" ca="1" si="89"/>
        <v>46.326917876520376</v>
      </c>
      <c r="U249" s="7">
        <f t="shared" ca="1" si="90"/>
        <v>59.043091128424116</v>
      </c>
      <c r="V249" s="7">
        <f t="shared" ca="1" si="91"/>
        <v>44.110631156352049</v>
      </c>
      <c r="W249" s="7">
        <f t="shared" ca="1" si="92"/>
        <v>45.940780341318522</v>
      </c>
      <c r="X249" s="7">
        <f t="shared" ca="1" si="93"/>
        <v>66.458557082459123</v>
      </c>
      <c r="Y249" s="7">
        <f t="shared" ca="1" si="94"/>
        <v>47.486180843706833</v>
      </c>
      <c r="Z249" s="7">
        <f t="shared" ca="1" si="95"/>
        <v>44.123638668940259</v>
      </c>
      <c r="AA249" s="7">
        <f t="shared" ca="1" si="96"/>
        <v>56.434412062704858</v>
      </c>
      <c r="AB249" s="7">
        <f t="shared" ca="1" si="97"/>
        <v>42.827413044004516</v>
      </c>
      <c r="AC249" s="7"/>
      <c r="AD249" s="7"/>
      <c r="AE249" s="7"/>
      <c r="AF249" s="7"/>
      <c r="AG249" s="7"/>
      <c r="AH249" s="7"/>
      <c r="AI249" s="7"/>
      <c r="AJ249" s="7"/>
    </row>
    <row r="250" spans="1:36" x14ac:dyDescent="0.3">
      <c r="A250" s="2">
        <v>42740</v>
      </c>
      <c r="B250" s="1" t="s">
        <v>2</v>
      </c>
      <c r="C250" s="1">
        <v>30.01</v>
      </c>
      <c r="D250" s="4">
        <f t="shared" si="74"/>
        <v>8.3654494873845395E-3</v>
      </c>
      <c r="E250" s="7">
        <f t="shared" ca="1" si="75"/>
        <v>55.981541286479441</v>
      </c>
      <c r="F250" s="7">
        <f t="shared" ca="1" si="75"/>
        <v>52.197511047515476</v>
      </c>
      <c r="G250" s="7">
        <f t="shared" ca="1" si="76"/>
        <v>55.094429034118292</v>
      </c>
      <c r="H250" s="7">
        <f t="shared" ca="1" si="77"/>
        <v>49.826901316986429</v>
      </c>
      <c r="I250" s="7">
        <f t="shared" ca="1" si="78"/>
        <v>40.311104677201818</v>
      </c>
      <c r="J250" s="7">
        <f t="shared" ca="1" si="79"/>
        <v>50.380351637042288</v>
      </c>
      <c r="K250" s="7">
        <f t="shared" ca="1" si="80"/>
        <v>43.896566200240649</v>
      </c>
      <c r="L250" s="7">
        <f t="shared" ca="1" si="81"/>
        <v>55.894738318684674</v>
      </c>
      <c r="M250" s="7">
        <f t="shared" ca="1" si="82"/>
        <v>36.989311838299699</v>
      </c>
      <c r="N250" s="7">
        <f t="shared" ca="1" si="83"/>
        <v>55.339904179948412</v>
      </c>
      <c r="O250" s="7">
        <f t="shared" ca="1" si="84"/>
        <v>36.853343346780527</v>
      </c>
      <c r="P250" s="7">
        <f t="shared" ca="1" si="85"/>
        <v>58.899002485606843</v>
      </c>
      <c r="Q250" s="7">
        <f t="shared" ca="1" si="86"/>
        <v>51.77260893849089</v>
      </c>
      <c r="R250" s="7">
        <f t="shared" ca="1" si="87"/>
        <v>37.333308291824927</v>
      </c>
      <c r="S250" s="7">
        <f t="shared" ca="1" si="88"/>
        <v>53.196708929709736</v>
      </c>
      <c r="T250" s="7">
        <f t="shared" ca="1" si="89"/>
        <v>46.628593729057172</v>
      </c>
      <c r="U250" s="7">
        <f t="shared" ca="1" si="90"/>
        <v>59.864997794700464</v>
      </c>
      <c r="V250" s="7">
        <f t="shared" ca="1" si="91"/>
        <v>44.399967437043678</v>
      </c>
      <c r="W250" s="7">
        <f t="shared" ca="1" si="92"/>
        <v>46.009043016417074</v>
      </c>
      <c r="X250" s="7">
        <f t="shared" ca="1" si="93"/>
        <v>67.47450848868074</v>
      </c>
      <c r="Y250" s="7">
        <f t="shared" ca="1" si="94"/>
        <v>47.208715680179331</v>
      </c>
      <c r="Z250" s="7">
        <f t="shared" ca="1" si="95"/>
        <v>43.406181129607901</v>
      </c>
      <c r="AA250" s="7">
        <f t="shared" ca="1" si="96"/>
        <v>56.778048117335217</v>
      </c>
      <c r="AB250" s="7">
        <f t="shared" ca="1" si="97"/>
        <v>43.507958237580475</v>
      </c>
      <c r="AC250" s="7"/>
      <c r="AD250" s="7"/>
      <c r="AE250" s="7"/>
      <c r="AF250" s="7"/>
      <c r="AG250" s="7"/>
      <c r="AH250" s="7"/>
      <c r="AI250" s="7"/>
      <c r="AJ250" s="7"/>
    </row>
    <row r="251" spans="1:36" x14ac:dyDescent="0.3">
      <c r="A251" s="2">
        <v>42739</v>
      </c>
      <c r="B251" s="1" t="s">
        <v>2</v>
      </c>
      <c r="C251" s="1">
        <v>29.76</v>
      </c>
      <c r="D251" s="4">
        <f t="shared" si="74"/>
        <v>-2.6845653706688757E-3</v>
      </c>
      <c r="E251" s="7">
        <f t="shared" ca="1" si="75"/>
        <v>56.191391354739025</v>
      </c>
      <c r="F251" s="7">
        <f t="shared" ca="1" si="75"/>
        <v>52.446333928568251</v>
      </c>
      <c r="G251" s="7">
        <f t="shared" ca="1" si="76"/>
        <v>54.821613253131005</v>
      </c>
      <c r="H251" s="7">
        <f t="shared" ca="1" si="77"/>
        <v>50.337330556148096</v>
      </c>
      <c r="I251" s="7">
        <f t="shared" ca="1" si="78"/>
        <v>40.347312256253204</v>
      </c>
      <c r="J251" s="7">
        <f t="shared" ca="1" si="79"/>
        <v>50.708423009537185</v>
      </c>
      <c r="K251" s="7">
        <f t="shared" ca="1" si="80"/>
        <v>42.865518344025496</v>
      </c>
      <c r="L251" s="7">
        <f t="shared" ca="1" si="81"/>
        <v>56.075202692475557</v>
      </c>
      <c r="M251" s="7">
        <f t="shared" ca="1" si="82"/>
        <v>37.021080500056044</v>
      </c>
      <c r="N251" s="7">
        <f t="shared" ca="1" si="83"/>
        <v>55.325492746568216</v>
      </c>
      <c r="O251" s="7">
        <f t="shared" ca="1" si="84"/>
        <v>37.148268401906478</v>
      </c>
      <c r="P251" s="7">
        <f t="shared" ca="1" si="85"/>
        <v>59.384195798227324</v>
      </c>
      <c r="Q251" s="7">
        <f t="shared" ca="1" si="86"/>
        <v>50.556567637829794</v>
      </c>
      <c r="R251" s="7">
        <f t="shared" ca="1" si="87"/>
        <v>37.755153583257972</v>
      </c>
      <c r="S251" s="7">
        <f t="shared" ca="1" si="88"/>
        <v>54.009926574150064</v>
      </c>
      <c r="T251" s="7">
        <f t="shared" ca="1" si="89"/>
        <v>45.574312416923362</v>
      </c>
      <c r="U251" s="7">
        <f t="shared" ca="1" si="90"/>
        <v>60.115548845738552</v>
      </c>
      <c r="V251" s="7">
        <f t="shared" ca="1" si="91"/>
        <v>44.228691598265762</v>
      </c>
      <c r="W251" s="7">
        <f t="shared" ca="1" si="92"/>
        <v>45.832039773214646</v>
      </c>
      <c r="X251" s="7">
        <f t="shared" ca="1" si="93"/>
        <v>67.692359851573457</v>
      </c>
      <c r="Y251" s="7">
        <f t="shared" ca="1" si="94"/>
        <v>47.567912429919829</v>
      </c>
      <c r="Z251" s="7">
        <f t="shared" ca="1" si="95"/>
        <v>42.813872272792963</v>
      </c>
      <c r="AA251" s="7">
        <f t="shared" ca="1" si="96"/>
        <v>56.946379122723108</v>
      </c>
      <c r="AB251" s="7">
        <f t="shared" ca="1" si="97"/>
        <v>44.232243757306556</v>
      </c>
      <c r="AC251" s="7"/>
      <c r="AD251" s="7"/>
      <c r="AE251" s="7"/>
      <c r="AF251" s="7"/>
      <c r="AG251" s="7"/>
      <c r="AH251" s="7"/>
      <c r="AI251" s="7"/>
      <c r="AJ251" s="7"/>
    </row>
    <row r="252" spans="1:36" x14ac:dyDescent="0.3">
      <c r="A252" s="2">
        <v>42738</v>
      </c>
      <c r="B252" s="1" t="s">
        <v>2</v>
      </c>
      <c r="C252" s="1">
        <v>29.84</v>
      </c>
      <c r="D252" s="4" t="e">
        <f t="shared" si="74"/>
        <v>#DIV/0!</v>
      </c>
      <c r="E252" s="7">
        <f t="shared" ca="1" si="75"/>
        <v>56.871444782336482</v>
      </c>
      <c r="F252" s="7">
        <f t="shared" ca="1" si="75"/>
        <v>52.378591311765646</v>
      </c>
      <c r="G252" s="7">
        <f t="shared" ca="1" si="76"/>
        <v>55.692751217153351</v>
      </c>
      <c r="H252" s="7">
        <f t="shared" ca="1" si="77"/>
        <v>49.779332142748551</v>
      </c>
      <c r="I252" s="7">
        <f t="shared" ca="1" si="78"/>
        <v>40.235049283920844</v>
      </c>
      <c r="J252" s="7">
        <f t="shared" ca="1" si="79"/>
        <v>51.746866778615463</v>
      </c>
      <c r="K252" s="7">
        <f t="shared" ca="1" si="80"/>
        <v>43.187718572107464</v>
      </c>
      <c r="L252" s="7">
        <f t="shared" ca="1" si="81"/>
        <v>57.402135622095933</v>
      </c>
      <c r="M252" s="7">
        <f t="shared" ca="1" si="82"/>
        <v>36.948036605613318</v>
      </c>
      <c r="N252" s="7">
        <f t="shared" ca="1" si="83"/>
        <v>55.21611780209394</v>
      </c>
      <c r="O252" s="7">
        <f t="shared" ca="1" si="84"/>
        <v>37.074828662067446</v>
      </c>
      <c r="P252" s="7">
        <f t="shared" ca="1" si="85"/>
        <v>58.926891760177163</v>
      </c>
      <c r="Q252" s="7">
        <f t="shared" ca="1" si="86"/>
        <v>51.431059618592258</v>
      </c>
      <c r="R252" s="7">
        <f t="shared" ca="1" si="87"/>
        <v>37.724607342494814</v>
      </c>
      <c r="S252" s="7">
        <f t="shared" ca="1" si="88"/>
        <v>54.455102783615281</v>
      </c>
      <c r="T252" s="7">
        <f t="shared" ca="1" si="89"/>
        <v>45.507527082197512</v>
      </c>
      <c r="U252" s="7">
        <f t="shared" ca="1" si="90"/>
        <v>60.115548845738552</v>
      </c>
      <c r="V252" s="7">
        <f t="shared" ca="1" si="91"/>
        <v>44.433823380994127</v>
      </c>
      <c r="W252" s="7">
        <f t="shared" ca="1" si="92"/>
        <v>45.639468177528869</v>
      </c>
      <c r="X252" s="7">
        <f t="shared" ca="1" si="93"/>
        <v>67.190536691434701</v>
      </c>
      <c r="Y252" s="7">
        <f t="shared" ca="1" si="94"/>
        <v>46.450631549411455</v>
      </c>
      <c r="Z252" s="7">
        <f t="shared" ca="1" si="95"/>
        <v>42.491712881015332</v>
      </c>
      <c r="AA252" s="7">
        <f t="shared" ca="1" si="96"/>
        <v>57.823270830228822</v>
      </c>
      <c r="AB252" s="7">
        <f t="shared" ca="1" si="97"/>
        <v>44.144971984026768</v>
      </c>
      <c r="AC252" s="7"/>
      <c r="AD252" s="7"/>
      <c r="AE252" s="7"/>
      <c r="AF252" s="7"/>
      <c r="AG252" s="7"/>
      <c r="AH252" s="7"/>
      <c r="AI252" s="7"/>
      <c r="AJ252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/>
  </sheetViews>
  <sheetFormatPr defaultRowHeight="14.4" x14ac:dyDescent="0.3"/>
  <cols>
    <col min="1" max="1" width="10.77734375" bestFit="1" customWidth="1"/>
  </cols>
  <sheetData>
    <row r="1" spans="1:3" x14ac:dyDescent="0.3">
      <c r="A1" s="29" t="s">
        <v>29</v>
      </c>
      <c r="B1">
        <v>9.9000000000000008E-3</v>
      </c>
    </row>
    <row r="2" spans="1:3" x14ac:dyDescent="0.3">
      <c r="A2" s="29" t="s">
        <v>31</v>
      </c>
      <c r="B2">
        <v>0.18</v>
      </c>
    </row>
    <row r="3" spans="1:3" x14ac:dyDescent="0.3">
      <c r="A3" s="29" t="s">
        <v>32</v>
      </c>
      <c r="B3">
        <v>37.74</v>
      </c>
    </row>
    <row r="5" spans="1:3" x14ac:dyDescent="0.3">
      <c r="A5" s="29" t="s">
        <v>28</v>
      </c>
      <c r="B5" s="9">
        <f>B3</f>
        <v>37.74</v>
      </c>
      <c r="C5" s="9" t="s">
        <v>33</v>
      </c>
    </row>
    <row r="6" spans="1:3" x14ac:dyDescent="0.3">
      <c r="A6">
        <v>1</v>
      </c>
      <c r="B6" s="7">
        <f ca="1">B5+B5*($B$1+$B$2*_xlfn.NORM.INV(RAND(),0,1))</f>
        <v>41.215384225629798</v>
      </c>
      <c r="C6" s="1">
        <f>37.74</f>
        <v>37.74</v>
      </c>
    </row>
    <row r="7" spans="1:3" x14ac:dyDescent="0.3">
      <c r="A7">
        <v>2</v>
      </c>
      <c r="B7" s="7">
        <f t="shared" ref="B7:B70" ca="1" si="0">B6+B6*($B$1+$B$2*_xlfn.NORM.INV(RAND(),0,1))</f>
        <v>39.976103611779052</v>
      </c>
      <c r="C7" s="1">
        <f t="shared" ref="C7:C70" si="1">37.74</f>
        <v>37.74</v>
      </c>
    </row>
    <row r="8" spans="1:3" x14ac:dyDescent="0.3">
      <c r="A8">
        <v>3</v>
      </c>
      <c r="B8" s="7">
        <f t="shared" ca="1" si="0"/>
        <v>37.408365146376653</v>
      </c>
      <c r="C8" s="1">
        <f t="shared" si="1"/>
        <v>37.74</v>
      </c>
    </row>
    <row r="9" spans="1:3" x14ac:dyDescent="0.3">
      <c r="A9">
        <v>4</v>
      </c>
      <c r="B9" s="7">
        <f t="shared" ca="1" si="0"/>
        <v>31.031145914134107</v>
      </c>
      <c r="C9" s="1">
        <f t="shared" si="1"/>
        <v>37.74</v>
      </c>
    </row>
    <row r="10" spans="1:3" x14ac:dyDescent="0.3">
      <c r="A10">
        <v>5</v>
      </c>
      <c r="B10" s="7">
        <f t="shared" ca="1" si="0"/>
        <v>25.029605206458623</v>
      </c>
      <c r="C10" s="1">
        <f t="shared" si="1"/>
        <v>37.74</v>
      </c>
    </row>
    <row r="11" spans="1:3" x14ac:dyDescent="0.3">
      <c r="A11">
        <v>6</v>
      </c>
      <c r="B11" s="7">
        <f t="shared" ca="1" si="0"/>
        <v>31.997600408912788</v>
      </c>
      <c r="C11" s="1">
        <f t="shared" si="1"/>
        <v>37.74</v>
      </c>
    </row>
    <row r="12" spans="1:3" x14ac:dyDescent="0.3">
      <c r="A12">
        <v>7</v>
      </c>
      <c r="B12" s="7">
        <f t="shared" ca="1" si="0"/>
        <v>30.758132716688312</v>
      </c>
      <c r="C12" s="1">
        <f t="shared" si="1"/>
        <v>37.74</v>
      </c>
    </row>
    <row r="13" spans="1:3" x14ac:dyDescent="0.3">
      <c r="A13">
        <v>8</v>
      </c>
      <c r="B13" s="7">
        <f t="shared" ca="1" si="0"/>
        <v>27.006091777973936</v>
      </c>
      <c r="C13" s="1">
        <f t="shared" si="1"/>
        <v>37.74</v>
      </c>
    </row>
    <row r="14" spans="1:3" x14ac:dyDescent="0.3">
      <c r="A14">
        <v>9</v>
      </c>
      <c r="B14" s="7">
        <f t="shared" ca="1" si="0"/>
        <v>26.251156277963783</v>
      </c>
      <c r="C14" s="1">
        <f t="shared" si="1"/>
        <v>37.74</v>
      </c>
    </row>
    <row r="15" spans="1:3" x14ac:dyDescent="0.3">
      <c r="A15">
        <v>10</v>
      </c>
      <c r="B15" s="7">
        <f t="shared" ca="1" si="0"/>
        <v>17.635042331755066</v>
      </c>
      <c r="C15" s="1">
        <f t="shared" si="1"/>
        <v>37.74</v>
      </c>
    </row>
    <row r="16" spans="1:3" x14ac:dyDescent="0.3">
      <c r="A16">
        <v>11</v>
      </c>
      <c r="B16" s="7">
        <f t="shared" ca="1" si="0"/>
        <v>12.965449999910586</v>
      </c>
      <c r="C16" s="1">
        <f t="shared" si="1"/>
        <v>37.74</v>
      </c>
    </row>
    <row r="17" spans="1:3" x14ac:dyDescent="0.3">
      <c r="A17">
        <v>12</v>
      </c>
      <c r="B17" s="7">
        <f t="shared" ca="1" si="0"/>
        <v>9.7305682286202018</v>
      </c>
      <c r="C17" s="1">
        <f t="shared" si="1"/>
        <v>37.74</v>
      </c>
    </row>
    <row r="18" spans="1:3" x14ac:dyDescent="0.3">
      <c r="A18">
        <v>13</v>
      </c>
      <c r="B18" s="7">
        <f t="shared" ca="1" si="0"/>
        <v>9.278594739115043</v>
      </c>
      <c r="C18" s="1">
        <f t="shared" si="1"/>
        <v>37.74</v>
      </c>
    </row>
    <row r="19" spans="1:3" x14ac:dyDescent="0.3">
      <c r="A19">
        <v>14</v>
      </c>
      <c r="B19" s="7">
        <f t="shared" ca="1" si="0"/>
        <v>10.129895014286051</v>
      </c>
      <c r="C19" s="1">
        <f t="shared" si="1"/>
        <v>37.74</v>
      </c>
    </row>
    <row r="20" spans="1:3" x14ac:dyDescent="0.3">
      <c r="A20">
        <v>15</v>
      </c>
      <c r="B20" s="7">
        <f t="shared" ca="1" si="0"/>
        <v>5.7822334214590061</v>
      </c>
      <c r="C20" s="1">
        <f t="shared" si="1"/>
        <v>37.74</v>
      </c>
    </row>
    <row r="21" spans="1:3" x14ac:dyDescent="0.3">
      <c r="A21">
        <v>16</v>
      </c>
      <c r="B21" s="7">
        <f t="shared" ca="1" si="0"/>
        <v>5.7689273481709238</v>
      </c>
      <c r="C21" s="1">
        <f t="shared" si="1"/>
        <v>37.74</v>
      </c>
    </row>
    <row r="22" spans="1:3" x14ac:dyDescent="0.3">
      <c r="A22">
        <v>17</v>
      </c>
      <c r="B22" s="7">
        <f t="shared" ca="1" si="0"/>
        <v>4.5543510516501922</v>
      </c>
      <c r="C22" s="1">
        <f t="shared" si="1"/>
        <v>37.74</v>
      </c>
    </row>
    <row r="23" spans="1:3" x14ac:dyDescent="0.3">
      <c r="A23">
        <v>18</v>
      </c>
      <c r="B23" s="7">
        <f t="shared" ca="1" si="0"/>
        <v>5.5534198778858892</v>
      </c>
      <c r="C23" s="1">
        <f t="shared" si="1"/>
        <v>37.74</v>
      </c>
    </row>
    <row r="24" spans="1:3" x14ac:dyDescent="0.3">
      <c r="A24">
        <v>19</v>
      </c>
      <c r="B24" s="7">
        <f t="shared" ca="1" si="0"/>
        <v>5.1084940576149558</v>
      </c>
      <c r="C24" s="1">
        <f t="shared" si="1"/>
        <v>37.74</v>
      </c>
    </row>
    <row r="25" spans="1:3" x14ac:dyDescent="0.3">
      <c r="A25">
        <v>20</v>
      </c>
      <c r="B25" s="7">
        <f t="shared" ca="1" si="0"/>
        <v>4.9839938628182807</v>
      </c>
      <c r="C25" s="1">
        <f t="shared" si="1"/>
        <v>37.74</v>
      </c>
    </row>
    <row r="26" spans="1:3" x14ac:dyDescent="0.3">
      <c r="A26">
        <v>21</v>
      </c>
      <c r="B26" s="7">
        <f t="shared" ca="1" si="0"/>
        <v>4.4952785827012267</v>
      </c>
      <c r="C26" s="1">
        <f t="shared" si="1"/>
        <v>37.74</v>
      </c>
    </row>
    <row r="27" spans="1:3" x14ac:dyDescent="0.3">
      <c r="A27">
        <v>22</v>
      </c>
      <c r="B27" s="7">
        <f t="shared" ca="1" si="0"/>
        <v>5.0595038913429944</v>
      </c>
      <c r="C27" s="1">
        <f t="shared" si="1"/>
        <v>37.74</v>
      </c>
    </row>
    <row r="28" spans="1:3" x14ac:dyDescent="0.3">
      <c r="A28">
        <v>23</v>
      </c>
      <c r="B28" s="7">
        <f t="shared" ca="1" si="0"/>
        <v>4.5338090047110295</v>
      </c>
      <c r="C28" s="1">
        <f t="shared" si="1"/>
        <v>37.74</v>
      </c>
    </row>
    <row r="29" spans="1:3" x14ac:dyDescent="0.3">
      <c r="A29">
        <v>24</v>
      </c>
      <c r="B29" s="7">
        <f t="shared" ca="1" si="0"/>
        <v>5.6043514477104255</v>
      </c>
      <c r="C29" s="1">
        <f t="shared" si="1"/>
        <v>37.74</v>
      </c>
    </row>
    <row r="30" spans="1:3" x14ac:dyDescent="0.3">
      <c r="A30">
        <v>25</v>
      </c>
      <c r="B30" s="7">
        <f t="shared" ca="1" si="0"/>
        <v>6.038697574262498</v>
      </c>
      <c r="C30" s="1">
        <f t="shared" si="1"/>
        <v>37.74</v>
      </c>
    </row>
    <row r="31" spans="1:3" x14ac:dyDescent="0.3">
      <c r="A31">
        <v>26</v>
      </c>
      <c r="B31" s="7">
        <f t="shared" ca="1" si="0"/>
        <v>7.5812778233665066</v>
      </c>
      <c r="C31" s="1">
        <f t="shared" si="1"/>
        <v>37.74</v>
      </c>
    </row>
    <row r="32" spans="1:3" x14ac:dyDescent="0.3">
      <c r="A32">
        <v>27</v>
      </c>
      <c r="B32" s="7">
        <f t="shared" ca="1" si="0"/>
        <v>9.2348357524567994</v>
      </c>
      <c r="C32" s="1">
        <f t="shared" si="1"/>
        <v>37.74</v>
      </c>
    </row>
    <row r="33" spans="1:3" x14ac:dyDescent="0.3">
      <c r="A33">
        <v>28</v>
      </c>
      <c r="B33" s="7">
        <f t="shared" ca="1" si="0"/>
        <v>7.6834671262650787</v>
      </c>
      <c r="C33" s="1">
        <f t="shared" si="1"/>
        <v>37.74</v>
      </c>
    </row>
    <row r="34" spans="1:3" x14ac:dyDescent="0.3">
      <c r="A34">
        <v>29</v>
      </c>
      <c r="B34" s="7">
        <f t="shared" ca="1" si="0"/>
        <v>9.4252491615680078</v>
      </c>
      <c r="C34" s="1">
        <f t="shared" si="1"/>
        <v>37.74</v>
      </c>
    </row>
    <row r="35" spans="1:3" x14ac:dyDescent="0.3">
      <c r="A35">
        <v>30</v>
      </c>
      <c r="B35" s="7">
        <f t="shared" ca="1" si="0"/>
        <v>9.0734160904895393</v>
      </c>
      <c r="C35" s="1">
        <f t="shared" si="1"/>
        <v>37.74</v>
      </c>
    </row>
    <row r="36" spans="1:3" x14ac:dyDescent="0.3">
      <c r="A36">
        <v>31</v>
      </c>
      <c r="B36" s="7">
        <f t="shared" ca="1" si="0"/>
        <v>9.3715709376985465</v>
      </c>
      <c r="C36" s="1">
        <f t="shared" si="1"/>
        <v>37.74</v>
      </c>
    </row>
    <row r="37" spans="1:3" x14ac:dyDescent="0.3">
      <c r="A37">
        <v>32</v>
      </c>
      <c r="B37" s="7">
        <f t="shared" ca="1" si="0"/>
        <v>11.128792161091479</v>
      </c>
      <c r="C37" s="1">
        <f t="shared" si="1"/>
        <v>37.74</v>
      </c>
    </row>
    <row r="38" spans="1:3" x14ac:dyDescent="0.3">
      <c r="A38">
        <v>33</v>
      </c>
      <c r="B38" s="7">
        <f t="shared" ca="1" si="0"/>
        <v>9.2007347376779958</v>
      </c>
      <c r="C38" s="1">
        <f t="shared" si="1"/>
        <v>37.74</v>
      </c>
    </row>
    <row r="39" spans="1:3" x14ac:dyDescent="0.3">
      <c r="A39">
        <v>34</v>
      </c>
      <c r="B39" s="7">
        <f t="shared" ca="1" si="0"/>
        <v>9.1733595931356362</v>
      </c>
      <c r="C39" s="1">
        <f t="shared" si="1"/>
        <v>37.74</v>
      </c>
    </row>
    <row r="40" spans="1:3" x14ac:dyDescent="0.3">
      <c r="A40">
        <v>35</v>
      </c>
      <c r="B40" s="7">
        <f t="shared" ca="1" si="0"/>
        <v>10.483788538271554</v>
      </c>
      <c r="C40" s="1">
        <f t="shared" si="1"/>
        <v>37.74</v>
      </c>
    </row>
    <row r="41" spans="1:3" x14ac:dyDescent="0.3">
      <c r="A41">
        <v>36</v>
      </c>
      <c r="B41" s="7">
        <f t="shared" ca="1" si="0"/>
        <v>9.7517308116917949</v>
      </c>
      <c r="C41" s="1">
        <f t="shared" si="1"/>
        <v>37.74</v>
      </c>
    </row>
    <row r="42" spans="1:3" x14ac:dyDescent="0.3">
      <c r="A42">
        <v>37</v>
      </c>
      <c r="B42" s="7">
        <f t="shared" ca="1" si="0"/>
        <v>10.862854461657065</v>
      </c>
      <c r="C42" s="1">
        <f t="shared" si="1"/>
        <v>37.74</v>
      </c>
    </row>
    <row r="43" spans="1:3" x14ac:dyDescent="0.3">
      <c r="A43">
        <v>38</v>
      </c>
      <c r="B43" s="7">
        <f t="shared" ca="1" si="0"/>
        <v>11.612681209078962</v>
      </c>
      <c r="C43" s="1">
        <f t="shared" si="1"/>
        <v>37.74</v>
      </c>
    </row>
    <row r="44" spans="1:3" x14ac:dyDescent="0.3">
      <c r="A44">
        <v>39</v>
      </c>
      <c r="B44" s="7">
        <f t="shared" ca="1" si="0"/>
        <v>11.911517549829551</v>
      </c>
      <c r="C44" s="1">
        <f t="shared" si="1"/>
        <v>37.74</v>
      </c>
    </row>
    <row r="45" spans="1:3" x14ac:dyDescent="0.3">
      <c r="A45">
        <v>40</v>
      </c>
      <c r="B45" s="7">
        <f t="shared" ca="1" si="0"/>
        <v>13.876417047968356</v>
      </c>
      <c r="C45" s="1">
        <f t="shared" si="1"/>
        <v>37.74</v>
      </c>
    </row>
    <row r="46" spans="1:3" x14ac:dyDescent="0.3">
      <c r="A46">
        <v>41</v>
      </c>
      <c r="B46" s="7">
        <f t="shared" ca="1" si="0"/>
        <v>8.9441815986566411</v>
      </c>
      <c r="C46" s="1">
        <f t="shared" si="1"/>
        <v>37.74</v>
      </c>
    </row>
    <row r="47" spans="1:3" x14ac:dyDescent="0.3">
      <c r="A47">
        <v>42</v>
      </c>
      <c r="B47" s="7">
        <f t="shared" ca="1" si="0"/>
        <v>10.995772446991593</v>
      </c>
      <c r="C47" s="1">
        <f t="shared" si="1"/>
        <v>37.74</v>
      </c>
    </row>
    <row r="48" spans="1:3" x14ac:dyDescent="0.3">
      <c r="A48">
        <v>43</v>
      </c>
      <c r="B48" s="7">
        <f t="shared" ca="1" si="0"/>
        <v>8.3566654433269427</v>
      </c>
      <c r="C48" s="1">
        <f t="shared" si="1"/>
        <v>37.74</v>
      </c>
    </row>
    <row r="49" spans="1:3" x14ac:dyDescent="0.3">
      <c r="A49">
        <v>44</v>
      </c>
      <c r="B49" s="7">
        <f t="shared" ca="1" si="0"/>
        <v>7.5530382467760013</v>
      </c>
      <c r="C49" s="1">
        <f t="shared" si="1"/>
        <v>37.74</v>
      </c>
    </row>
    <row r="50" spans="1:3" x14ac:dyDescent="0.3">
      <c r="A50">
        <v>45</v>
      </c>
      <c r="B50" s="7">
        <f t="shared" ca="1" si="0"/>
        <v>7.0986923940904036</v>
      </c>
      <c r="C50" s="1">
        <f t="shared" si="1"/>
        <v>37.74</v>
      </c>
    </row>
    <row r="51" spans="1:3" x14ac:dyDescent="0.3">
      <c r="A51">
        <v>46</v>
      </c>
      <c r="B51" s="7">
        <f t="shared" ca="1" si="0"/>
        <v>6.6858332525612321</v>
      </c>
      <c r="C51" s="1">
        <f t="shared" si="1"/>
        <v>37.74</v>
      </c>
    </row>
    <row r="52" spans="1:3" x14ac:dyDescent="0.3">
      <c r="A52">
        <v>47</v>
      </c>
      <c r="B52" s="7">
        <f t="shared" ca="1" si="0"/>
        <v>5.3032767109768697</v>
      </c>
      <c r="C52" s="1">
        <f t="shared" si="1"/>
        <v>37.74</v>
      </c>
    </row>
    <row r="53" spans="1:3" x14ac:dyDescent="0.3">
      <c r="A53">
        <v>48</v>
      </c>
      <c r="B53" s="7">
        <f t="shared" ca="1" si="0"/>
        <v>5.974062409833687</v>
      </c>
      <c r="C53" s="1">
        <f t="shared" si="1"/>
        <v>37.74</v>
      </c>
    </row>
    <row r="54" spans="1:3" x14ac:dyDescent="0.3">
      <c r="A54">
        <v>49</v>
      </c>
      <c r="B54" s="7">
        <f t="shared" ca="1" si="0"/>
        <v>7.1386771395389221</v>
      </c>
      <c r="C54" s="1">
        <f t="shared" si="1"/>
        <v>37.74</v>
      </c>
    </row>
    <row r="55" spans="1:3" x14ac:dyDescent="0.3">
      <c r="A55">
        <v>50</v>
      </c>
      <c r="B55" s="7">
        <f t="shared" ca="1" si="0"/>
        <v>5.2213477423630312</v>
      </c>
      <c r="C55" s="1">
        <f t="shared" si="1"/>
        <v>37.74</v>
      </c>
    </row>
    <row r="56" spans="1:3" x14ac:dyDescent="0.3">
      <c r="A56">
        <v>51</v>
      </c>
      <c r="B56" s="7">
        <f t="shared" ca="1" si="0"/>
        <v>4.8312234315598861</v>
      </c>
      <c r="C56" s="1">
        <f t="shared" si="1"/>
        <v>37.74</v>
      </c>
    </row>
    <row r="57" spans="1:3" x14ac:dyDescent="0.3">
      <c r="A57">
        <v>52</v>
      </c>
      <c r="B57" s="7">
        <f t="shared" ca="1" si="0"/>
        <v>5.2331919316402153</v>
      </c>
      <c r="C57" s="1">
        <f t="shared" si="1"/>
        <v>37.74</v>
      </c>
    </row>
    <row r="58" spans="1:3" x14ac:dyDescent="0.3">
      <c r="A58">
        <v>53</v>
      </c>
      <c r="B58" s="7">
        <f t="shared" ca="1" si="0"/>
        <v>5.2760266659589368</v>
      </c>
      <c r="C58" s="1">
        <f t="shared" si="1"/>
        <v>37.74</v>
      </c>
    </row>
    <row r="59" spans="1:3" x14ac:dyDescent="0.3">
      <c r="A59">
        <v>54</v>
      </c>
      <c r="B59" s="7">
        <f t="shared" ca="1" si="0"/>
        <v>4.0270457145333296</v>
      </c>
      <c r="C59" s="1">
        <f t="shared" si="1"/>
        <v>37.74</v>
      </c>
    </row>
    <row r="60" spans="1:3" x14ac:dyDescent="0.3">
      <c r="A60">
        <v>55</v>
      </c>
      <c r="B60" s="7">
        <f t="shared" ca="1" si="0"/>
        <v>2.2365121735829332</v>
      </c>
      <c r="C60" s="1">
        <f t="shared" si="1"/>
        <v>37.74</v>
      </c>
    </row>
    <row r="61" spans="1:3" x14ac:dyDescent="0.3">
      <c r="A61">
        <v>56</v>
      </c>
      <c r="B61" s="7">
        <f t="shared" ca="1" si="0"/>
        <v>1.5482179963939349</v>
      </c>
      <c r="C61" s="1">
        <f t="shared" si="1"/>
        <v>37.74</v>
      </c>
    </row>
    <row r="62" spans="1:3" x14ac:dyDescent="0.3">
      <c r="A62">
        <v>57</v>
      </c>
      <c r="B62" s="7">
        <f t="shared" ca="1" si="0"/>
        <v>1.6984250075298817</v>
      </c>
      <c r="C62" s="1">
        <f t="shared" si="1"/>
        <v>37.74</v>
      </c>
    </row>
    <row r="63" spans="1:3" x14ac:dyDescent="0.3">
      <c r="A63">
        <v>58</v>
      </c>
      <c r="B63" s="7">
        <f t="shared" ca="1" si="0"/>
        <v>1.8762187642832084</v>
      </c>
      <c r="C63" s="1">
        <f t="shared" si="1"/>
        <v>37.74</v>
      </c>
    </row>
    <row r="64" spans="1:3" x14ac:dyDescent="0.3">
      <c r="A64">
        <v>59</v>
      </c>
      <c r="B64" s="7">
        <f t="shared" ca="1" si="0"/>
        <v>2.0188972740614597</v>
      </c>
      <c r="C64" s="1">
        <f t="shared" si="1"/>
        <v>37.74</v>
      </c>
    </row>
    <row r="65" spans="1:3" x14ac:dyDescent="0.3">
      <c r="A65">
        <v>60</v>
      </c>
      <c r="B65" s="7">
        <f t="shared" ca="1" si="0"/>
        <v>1.9515267310593309</v>
      </c>
      <c r="C65" s="1">
        <f t="shared" si="1"/>
        <v>37.74</v>
      </c>
    </row>
    <row r="66" spans="1:3" x14ac:dyDescent="0.3">
      <c r="A66">
        <v>61</v>
      </c>
      <c r="B66" s="7">
        <f t="shared" ca="1" si="0"/>
        <v>2.4336707017993637</v>
      </c>
      <c r="C66" s="1">
        <f t="shared" si="1"/>
        <v>37.74</v>
      </c>
    </row>
    <row r="67" spans="1:3" x14ac:dyDescent="0.3">
      <c r="A67">
        <v>62</v>
      </c>
      <c r="B67" s="7">
        <f t="shared" ca="1" si="0"/>
        <v>2.6286525102122718</v>
      </c>
      <c r="C67" s="1">
        <f t="shared" si="1"/>
        <v>37.74</v>
      </c>
    </row>
    <row r="68" spans="1:3" x14ac:dyDescent="0.3">
      <c r="A68">
        <v>63</v>
      </c>
      <c r="B68" s="7">
        <f t="shared" ca="1" si="0"/>
        <v>2.105600702123732</v>
      </c>
      <c r="C68" s="1">
        <f t="shared" si="1"/>
        <v>37.74</v>
      </c>
    </row>
    <row r="69" spans="1:3" x14ac:dyDescent="0.3">
      <c r="A69">
        <v>64</v>
      </c>
      <c r="B69" s="7">
        <f t="shared" ca="1" si="0"/>
        <v>2.4799875415448613</v>
      </c>
      <c r="C69" s="1">
        <f t="shared" si="1"/>
        <v>37.74</v>
      </c>
    </row>
    <row r="70" spans="1:3" x14ac:dyDescent="0.3">
      <c r="A70">
        <v>65</v>
      </c>
      <c r="B70" s="7">
        <f t="shared" ca="1" si="0"/>
        <v>2.5152743521885479</v>
      </c>
      <c r="C70" s="1">
        <f t="shared" si="1"/>
        <v>37.74</v>
      </c>
    </row>
    <row r="71" spans="1:3" x14ac:dyDescent="0.3">
      <c r="A71">
        <v>66</v>
      </c>
      <c r="B71" s="7">
        <f t="shared" ref="B71:B105" ca="1" si="2">B70+B70*($B$1+$B$2*_xlfn.NORM.INV(RAND(),0,1))</f>
        <v>2.3413327691330288</v>
      </c>
      <c r="C71" s="1">
        <f t="shared" ref="C71:C105" si="3">37.74</f>
        <v>37.74</v>
      </c>
    </row>
    <row r="72" spans="1:3" x14ac:dyDescent="0.3">
      <c r="A72">
        <v>67</v>
      </c>
      <c r="B72" s="7">
        <f t="shared" ca="1" si="2"/>
        <v>2.5224029316377767</v>
      </c>
      <c r="C72" s="1">
        <f t="shared" si="3"/>
        <v>37.74</v>
      </c>
    </row>
    <row r="73" spans="1:3" x14ac:dyDescent="0.3">
      <c r="A73">
        <v>68</v>
      </c>
      <c r="B73" s="7">
        <f t="shared" ca="1" si="2"/>
        <v>2.6789820808096447</v>
      </c>
      <c r="C73" s="1">
        <f t="shared" si="3"/>
        <v>37.74</v>
      </c>
    </row>
    <row r="74" spans="1:3" x14ac:dyDescent="0.3">
      <c r="A74">
        <v>69</v>
      </c>
      <c r="B74" s="7">
        <f t="shared" ca="1" si="2"/>
        <v>2.325864042797861</v>
      </c>
      <c r="C74" s="1">
        <f t="shared" si="3"/>
        <v>37.74</v>
      </c>
    </row>
    <row r="75" spans="1:3" x14ac:dyDescent="0.3">
      <c r="A75">
        <v>70</v>
      </c>
      <c r="B75" s="7">
        <f t="shared" ca="1" si="2"/>
        <v>2.1290868714742994</v>
      </c>
      <c r="C75" s="1">
        <f t="shared" si="3"/>
        <v>37.74</v>
      </c>
    </row>
    <row r="76" spans="1:3" x14ac:dyDescent="0.3">
      <c r="A76">
        <v>71</v>
      </c>
      <c r="B76" s="7">
        <f t="shared" ca="1" si="2"/>
        <v>1.8668170450307611</v>
      </c>
      <c r="C76" s="1">
        <f t="shared" si="3"/>
        <v>37.74</v>
      </c>
    </row>
    <row r="77" spans="1:3" x14ac:dyDescent="0.3">
      <c r="A77">
        <v>72</v>
      </c>
      <c r="B77" s="7">
        <f t="shared" ca="1" si="2"/>
        <v>1.3742340901237029</v>
      </c>
      <c r="C77" s="1">
        <f t="shared" si="3"/>
        <v>37.74</v>
      </c>
    </row>
    <row r="78" spans="1:3" x14ac:dyDescent="0.3">
      <c r="A78">
        <v>73</v>
      </c>
      <c r="B78" s="7">
        <f t="shared" ca="1" si="2"/>
        <v>1.4053420486832098</v>
      </c>
      <c r="C78" s="1">
        <f t="shared" si="3"/>
        <v>37.74</v>
      </c>
    </row>
    <row r="79" spans="1:3" x14ac:dyDescent="0.3">
      <c r="A79">
        <v>74</v>
      </c>
      <c r="B79" s="7">
        <f t="shared" ca="1" si="2"/>
        <v>1.6228776107833442</v>
      </c>
      <c r="C79" s="1">
        <f t="shared" si="3"/>
        <v>37.74</v>
      </c>
    </row>
    <row r="80" spans="1:3" x14ac:dyDescent="0.3">
      <c r="A80">
        <v>75</v>
      </c>
      <c r="B80" s="7">
        <f t="shared" ca="1" si="2"/>
        <v>1.5895711940341215</v>
      </c>
      <c r="C80" s="1">
        <f t="shared" si="3"/>
        <v>37.74</v>
      </c>
    </row>
    <row r="81" spans="1:3" x14ac:dyDescent="0.3">
      <c r="A81">
        <v>76</v>
      </c>
      <c r="B81" s="7">
        <f t="shared" ca="1" si="2"/>
        <v>1.5551601455055881</v>
      </c>
      <c r="C81" s="1">
        <f t="shared" si="3"/>
        <v>37.74</v>
      </c>
    </row>
    <row r="82" spans="1:3" x14ac:dyDescent="0.3">
      <c r="A82">
        <v>77</v>
      </c>
      <c r="B82" s="7">
        <f t="shared" ca="1" si="2"/>
        <v>1.4144963225378473</v>
      </c>
      <c r="C82" s="1">
        <f t="shared" si="3"/>
        <v>37.74</v>
      </c>
    </row>
    <row r="83" spans="1:3" x14ac:dyDescent="0.3">
      <c r="A83">
        <v>78</v>
      </c>
      <c r="B83" s="7">
        <f t="shared" ca="1" si="2"/>
        <v>1.6133021058876309</v>
      </c>
      <c r="C83" s="1">
        <f t="shared" si="3"/>
        <v>37.74</v>
      </c>
    </row>
    <row r="84" spans="1:3" x14ac:dyDescent="0.3">
      <c r="A84">
        <v>79</v>
      </c>
      <c r="B84" s="7">
        <f t="shared" ca="1" si="2"/>
        <v>1.6370976630355927</v>
      </c>
      <c r="C84" s="1">
        <f t="shared" si="3"/>
        <v>37.74</v>
      </c>
    </row>
    <row r="85" spans="1:3" x14ac:dyDescent="0.3">
      <c r="A85">
        <v>80</v>
      </c>
      <c r="B85" s="7">
        <f t="shared" ca="1" si="2"/>
        <v>1.4971837792219023</v>
      </c>
      <c r="C85" s="1">
        <f t="shared" si="3"/>
        <v>37.74</v>
      </c>
    </row>
    <row r="86" spans="1:3" x14ac:dyDescent="0.3">
      <c r="A86">
        <v>81</v>
      </c>
      <c r="B86" s="7">
        <f t="shared" ca="1" si="2"/>
        <v>1.3116899965527964</v>
      </c>
      <c r="C86" s="1">
        <f t="shared" si="3"/>
        <v>37.74</v>
      </c>
    </row>
    <row r="87" spans="1:3" x14ac:dyDescent="0.3">
      <c r="A87">
        <v>82</v>
      </c>
      <c r="B87" s="7">
        <f t="shared" ca="1" si="2"/>
        <v>1.0713622179903872</v>
      </c>
      <c r="C87" s="1">
        <f t="shared" si="3"/>
        <v>37.74</v>
      </c>
    </row>
    <row r="88" spans="1:3" x14ac:dyDescent="0.3">
      <c r="A88">
        <v>83</v>
      </c>
      <c r="B88" s="7">
        <f t="shared" ca="1" si="2"/>
        <v>0.92976543174176163</v>
      </c>
      <c r="C88" s="1">
        <f t="shared" si="3"/>
        <v>37.74</v>
      </c>
    </row>
    <row r="89" spans="1:3" x14ac:dyDescent="0.3">
      <c r="A89">
        <v>84</v>
      </c>
      <c r="B89" s="7">
        <f t="shared" ca="1" si="2"/>
        <v>0.9368088611535611</v>
      </c>
      <c r="C89" s="1">
        <f t="shared" si="3"/>
        <v>37.74</v>
      </c>
    </row>
    <row r="90" spans="1:3" x14ac:dyDescent="0.3">
      <c r="A90">
        <v>85</v>
      </c>
      <c r="B90" s="7">
        <f t="shared" ca="1" si="2"/>
        <v>1.0002024637814451</v>
      </c>
      <c r="C90" s="1">
        <f t="shared" si="3"/>
        <v>37.74</v>
      </c>
    </row>
    <row r="91" spans="1:3" x14ac:dyDescent="0.3">
      <c r="A91">
        <v>86</v>
      </c>
      <c r="B91" s="7">
        <f t="shared" ca="1" si="2"/>
        <v>1.329255737410894</v>
      </c>
      <c r="C91" s="1">
        <f t="shared" si="3"/>
        <v>37.74</v>
      </c>
    </row>
    <row r="92" spans="1:3" x14ac:dyDescent="0.3">
      <c r="A92">
        <v>87</v>
      </c>
      <c r="B92" s="7">
        <f t="shared" ca="1" si="2"/>
        <v>1.3284818775552365</v>
      </c>
      <c r="C92" s="1">
        <f t="shared" si="3"/>
        <v>37.74</v>
      </c>
    </row>
    <row r="93" spans="1:3" x14ac:dyDescent="0.3">
      <c r="A93">
        <v>88</v>
      </c>
      <c r="B93" s="7">
        <f t="shared" ca="1" si="2"/>
        <v>1.496171423034379</v>
      </c>
      <c r="C93" s="1">
        <f t="shared" si="3"/>
        <v>37.74</v>
      </c>
    </row>
    <row r="94" spans="1:3" x14ac:dyDescent="0.3">
      <c r="A94">
        <v>89</v>
      </c>
      <c r="B94" s="7">
        <f t="shared" ca="1" si="2"/>
        <v>1.7702702191567175</v>
      </c>
      <c r="C94" s="1">
        <f t="shared" si="3"/>
        <v>37.74</v>
      </c>
    </row>
    <row r="95" spans="1:3" x14ac:dyDescent="0.3">
      <c r="A95">
        <v>90</v>
      </c>
      <c r="B95" s="7">
        <f t="shared" ca="1" si="2"/>
        <v>1.615137281932812</v>
      </c>
      <c r="C95" s="1">
        <f t="shared" si="3"/>
        <v>37.74</v>
      </c>
    </row>
    <row r="96" spans="1:3" x14ac:dyDescent="0.3">
      <c r="A96">
        <v>91</v>
      </c>
      <c r="B96" s="7">
        <f t="shared" ca="1" si="2"/>
        <v>2.4325689502651429</v>
      </c>
      <c r="C96" s="1">
        <f t="shared" si="3"/>
        <v>37.74</v>
      </c>
    </row>
    <row r="97" spans="1:3" x14ac:dyDescent="0.3">
      <c r="A97">
        <v>92</v>
      </c>
      <c r="B97" s="7">
        <f t="shared" ca="1" si="2"/>
        <v>1.9464596440875583</v>
      </c>
      <c r="C97" s="1">
        <f t="shared" si="3"/>
        <v>37.74</v>
      </c>
    </row>
    <row r="98" spans="1:3" x14ac:dyDescent="0.3">
      <c r="A98">
        <v>93</v>
      </c>
      <c r="B98" s="7">
        <f t="shared" ca="1" si="2"/>
        <v>2.2723604342046695</v>
      </c>
      <c r="C98" s="1">
        <f t="shared" si="3"/>
        <v>37.74</v>
      </c>
    </row>
    <row r="99" spans="1:3" x14ac:dyDescent="0.3">
      <c r="A99">
        <v>94</v>
      </c>
      <c r="B99" s="7">
        <f t="shared" ca="1" si="2"/>
        <v>2.8275999261756741</v>
      </c>
      <c r="C99" s="1">
        <f t="shared" si="3"/>
        <v>37.74</v>
      </c>
    </row>
    <row r="100" spans="1:3" x14ac:dyDescent="0.3">
      <c r="A100">
        <v>95</v>
      </c>
      <c r="B100" s="7">
        <f t="shared" ca="1" si="2"/>
        <v>3.1903032132147744</v>
      </c>
      <c r="C100" s="1">
        <f t="shared" si="3"/>
        <v>37.74</v>
      </c>
    </row>
    <row r="101" spans="1:3" x14ac:dyDescent="0.3">
      <c r="A101">
        <v>96</v>
      </c>
      <c r="B101" s="7">
        <f t="shared" ca="1" si="2"/>
        <v>4.3993542254647338</v>
      </c>
      <c r="C101" s="1">
        <f t="shared" si="3"/>
        <v>37.74</v>
      </c>
    </row>
    <row r="102" spans="1:3" x14ac:dyDescent="0.3">
      <c r="A102">
        <v>97</v>
      </c>
      <c r="B102" s="7">
        <f t="shared" ca="1" si="2"/>
        <v>5.0525044653770852</v>
      </c>
      <c r="C102" s="1">
        <f t="shared" si="3"/>
        <v>37.74</v>
      </c>
    </row>
    <row r="103" spans="1:3" x14ac:dyDescent="0.3">
      <c r="A103">
        <v>98</v>
      </c>
      <c r="B103" s="7">
        <f t="shared" ca="1" si="2"/>
        <v>4.022812785110589</v>
      </c>
      <c r="C103" s="1">
        <f t="shared" si="3"/>
        <v>37.74</v>
      </c>
    </row>
    <row r="104" spans="1:3" x14ac:dyDescent="0.3">
      <c r="A104">
        <v>99</v>
      </c>
      <c r="B104" s="7">
        <f t="shared" ca="1" si="2"/>
        <v>4.8581901004183745</v>
      </c>
      <c r="C104" s="1">
        <f t="shared" si="3"/>
        <v>37.74</v>
      </c>
    </row>
    <row r="105" spans="1:3" x14ac:dyDescent="0.3">
      <c r="A105">
        <v>100</v>
      </c>
      <c r="B105" s="7">
        <f t="shared" ca="1" si="2"/>
        <v>4.7782975795689504</v>
      </c>
      <c r="C105" s="1">
        <f t="shared" si="3"/>
        <v>37.74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workbookViewId="0"/>
  </sheetViews>
  <sheetFormatPr defaultRowHeight="14.4" x14ac:dyDescent="0.3"/>
  <cols>
    <col min="1" max="1" width="10.33203125" bestFit="1" customWidth="1"/>
    <col min="2" max="2" width="9.6640625" bestFit="1" customWidth="1"/>
    <col min="4" max="4" width="11.6640625" bestFit="1" customWidth="1"/>
    <col min="5" max="5" width="14.6640625" customWidth="1"/>
    <col min="6" max="6" width="12.44140625" style="1" bestFit="1" customWidth="1"/>
    <col min="7" max="7" width="13.109375" style="1" bestFit="1" customWidth="1"/>
    <col min="8" max="8" width="11.5546875" style="1" bestFit="1" customWidth="1"/>
    <col min="9" max="9" width="11.44140625" style="1" bestFit="1" customWidth="1"/>
  </cols>
  <sheetData>
    <row r="1" spans="1:9" x14ac:dyDescent="0.3">
      <c r="A1" s="1" t="s">
        <v>16</v>
      </c>
      <c r="B1" s="1" t="s">
        <v>21</v>
      </c>
      <c r="D1" s="6" t="s">
        <v>5</v>
      </c>
      <c r="E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3">
      <c r="A2" s="2">
        <v>42738</v>
      </c>
      <c r="B2" s="1">
        <v>29.84</v>
      </c>
      <c r="D2" s="2">
        <v>43070</v>
      </c>
      <c r="E2" s="1">
        <v>35.200000000000003</v>
      </c>
      <c r="F2" s="7">
        <f>0.0189*D2-774.25</f>
        <v>39.773000000000025</v>
      </c>
      <c r="G2" s="5">
        <f>ABS(F2-E2)</f>
        <v>4.5730000000000217</v>
      </c>
      <c r="H2" s="5">
        <f>G2^2</f>
        <v>20.912329000000199</v>
      </c>
      <c r="I2" s="8">
        <f>G2/E2</f>
        <v>0.12991477272727334</v>
      </c>
    </row>
    <row r="3" spans="1:9" x14ac:dyDescent="0.3">
      <c r="A3" s="2">
        <v>42739</v>
      </c>
      <c r="B3" s="1">
        <v>29.76</v>
      </c>
      <c r="D3" s="2">
        <v>43073</v>
      </c>
      <c r="E3" s="1">
        <v>35.700000000000003</v>
      </c>
      <c r="F3" s="7">
        <f t="shared" ref="F3:F21" si="0">0.0189*D3-774.25</f>
        <v>39.829700000000003</v>
      </c>
      <c r="G3" s="5">
        <f t="shared" ref="G3:G21" si="1">ABS(F3-E3)</f>
        <v>4.1296999999999997</v>
      </c>
      <c r="H3" s="5">
        <f t="shared" ref="H3:H21" si="2">G3^2</f>
        <v>17.054422089999999</v>
      </c>
      <c r="I3" s="8">
        <f t="shared" ref="I3:I21" si="3">G3/E3</f>
        <v>0.11567787114845937</v>
      </c>
    </row>
    <row r="4" spans="1:9" x14ac:dyDescent="0.3">
      <c r="A4" s="2">
        <v>42740</v>
      </c>
      <c r="B4" s="1">
        <v>30.01</v>
      </c>
      <c r="D4" s="2">
        <v>43074</v>
      </c>
      <c r="E4" s="1">
        <v>36.81</v>
      </c>
      <c r="F4" s="7">
        <f t="shared" si="0"/>
        <v>39.848600000000033</v>
      </c>
      <c r="G4" s="5">
        <f t="shared" si="1"/>
        <v>3.0386000000000308</v>
      </c>
      <c r="H4" s="5">
        <f t="shared" si="2"/>
        <v>9.2330899600001874</v>
      </c>
      <c r="I4" s="8">
        <f t="shared" si="3"/>
        <v>8.25482205922312E-2</v>
      </c>
    </row>
    <row r="5" spans="1:9" x14ac:dyDescent="0.3">
      <c r="A5" s="2">
        <v>42741</v>
      </c>
      <c r="B5" s="1">
        <v>31.05</v>
      </c>
      <c r="D5" s="2">
        <v>43075</v>
      </c>
      <c r="E5" s="1">
        <v>36.83</v>
      </c>
      <c r="F5" s="7">
        <f t="shared" si="0"/>
        <v>39.86749999999995</v>
      </c>
      <c r="G5" s="5">
        <f t="shared" si="1"/>
        <v>3.0374999999999517</v>
      </c>
      <c r="H5" s="5">
        <f t="shared" si="2"/>
        <v>9.226406249999707</v>
      </c>
      <c r="I5" s="8">
        <f t="shared" si="3"/>
        <v>8.2473527016018247E-2</v>
      </c>
    </row>
    <row r="6" spans="1:9" x14ac:dyDescent="0.3">
      <c r="A6" s="2">
        <v>42744</v>
      </c>
      <c r="B6" s="1">
        <v>30.75</v>
      </c>
      <c r="D6" s="2">
        <v>43076</v>
      </c>
      <c r="E6" s="1">
        <v>36.85</v>
      </c>
      <c r="F6" s="7">
        <f t="shared" si="0"/>
        <v>39.886399999999981</v>
      </c>
      <c r="G6" s="5">
        <f t="shared" si="1"/>
        <v>3.0363999999999791</v>
      </c>
      <c r="H6" s="5">
        <f t="shared" si="2"/>
        <v>9.2197249599998727</v>
      </c>
      <c r="I6" s="8">
        <f t="shared" si="3"/>
        <v>8.2398914518316935E-2</v>
      </c>
    </row>
    <row r="7" spans="1:9" x14ac:dyDescent="0.3">
      <c r="A7" s="2">
        <v>42745</v>
      </c>
      <c r="B7" s="1">
        <v>30.25</v>
      </c>
      <c r="D7" s="2">
        <v>43077</v>
      </c>
      <c r="E7" s="1">
        <v>37.65</v>
      </c>
      <c r="F7" s="7">
        <f t="shared" si="0"/>
        <v>39.905300000000011</v>
      </c>
      <c r="G7" s="5">
        <f t="shared" si="1"/>
        <v>2.2553000000000125</v>
      </c>
      <c r="H7" s="5">
        <f t="shared" si="2"/>
        <v>5.0863780900000561</v>
      </c>
      <c r="I7" s="8">
        <f t="shared" si="3"/>
        <v>5.9901726427623175E-2</v>
      </c>
    </row>
    <row r="8" spans="1:9" x14ac:dyDescent="0.3">
      <c r="A8" s="2">
        <v>42746</v>
      </c>
      <c r="B8" s="1">
        <v>30.41</v>
      </c>
      <c r="D8" s="2">
        <v>43080</v>
      </c>
      <c r="E8" s="1">
        <v>37.520000000000003</v>
      </c>
      <c r="F8" s="7">
        <f t="shared" si="0"/>
        <v>39.961999999999989</v>
      </c>
      <c r="G8" s="5">
        <f t="shared" si="1"/>
        <v>2.441999999999986</v>
      </c>
      <c r="H8" s="5">
        <f t="shared" si="2"/>
        <v>5.9633639999999311</v>
      </c>
      <c r="I8" s="8">
        <f t="shared" si="3"/>
        <v>6.5085287846481502E-2</v>
      </c>
    </row>
    <row r="9" spans="1:9" x14ac:dyDescent="0.3">
      <c r="A9" s="2">
        <v>42747</v>
      </c>
      <c r="B9" s="1">
        <v>30.35</v>
      </c>
      <c r="D9" s="2">
        <v>43081</v>
      </c>
      <c r="E9" s="1">
        <v>37.44</v>
      </c>
      <c r="F9" s="7">
        <f t="shared" si="0"/>
        <v>39.98090000000002</v>
      </c>
      <c r="G9" s="5">
        <f t="shared" si="1"/>
        <v>2.5409000000000219</v>
      </c>
      <c r="H9" s="5">
        <f t="shared" si="2"/>
        <v>6.456172810000111</v>
      </c>
      <c r="I9" s="8">
        <f t="shared" si="3"/>
        <v>6.7865918803419398E-2</v>
      </c>
    </row>
    <row r="10" spans="1:9" x14ac:dyDescent="0.3">
      <c r="A10" s="2">
        <v>42748</v>
      </c>
      <c r="B10" s="1">
        <v>30.29</v>
      </c>
      <c r="D10" s="2">
        <v>43082</v>
      </c>
      <c r="E10" s="1">
        <v>37.4</v>
      </c>
      <c r="F10" s="7">
        <f t="shared" si="0"/>
        <v>39.99980000000005</v>
      </c>
      <c r="G10" s="5">
        <f t="shared" si="1"/>
        <v>2.5998000000000516</v>
      </c>
      <c r="H10" s="5">
        <f t="shared" si="2"/>
        <v>6.7589600400002681</v>
      </c>
      <c r="I10" s="8">
        <f t="shared" si="3"/>
        <v>6.9513368983958601E-2</v>
      </c>
    </row>
    <row r="11" spans="1:9" x14ac:dyDescent="0.3">
      <c r="A11" s="2">
        <v>42752</v>
      </c>
      <c r="B11" s="1">
        <v>30.29</v>
      </c>
      <c r="D11" s="2">
        <v>43083</v>
      </c>
      <c r="E11" s="1">
        <v>37.6</v>
      </c>
      <c r="F11" s="7">
        <f t="shared" si="0"/>
        <v>40.018699999999967</v>
      </c>
      <c r="G11" s="5">
        <f t="shared" si="1"/>
        <v>2.4186999999999657</v>
      </c>
      <c r="H11" s="5">
        <f t="shared" si="2"/>
        <v>5.8501096899998339</v>
      </c>
      <c r="I11" s="8">
        <f t="shared" si="3"/>
        <v>6.4327127659573546E-2</v>
      </c>
    </row>
    <row r="12" spans="1:9" x14ac:dyDescent="0.3">
      <c r="A12" s="2">
        <v>42753</v>
      </c>
      <c r="B12" s="1">
        <v>30.39</v>
      </c>
      <c r="D12" s="2">
        <v>43084</v>
      </c>
      <c r="E12" s="1">
        <v>38.369999999999997</v>
      </c>
      <c r="F12" s="7">
        <f t="shared" si="0"/>
        <v>40.037599999999998</v>
      </c>
      <c r="G12" s="5">
        <f t="shared" si="1"/>
        <v>1.6676000000000002</v>
      </c>
      <c r="H12" s="5">
        <f t="shared" si="2"/>
        <v>2.7808897600000004</v>
      </c>
      <c r="I12" s="8">
        <f t="shared" si="3"/>
        <v>4.3461037268699515E-2</v>
      </c>
    </row>
    <row r="13" spans="1:9" x14ac:dyDescent="0.3">
      <c r="A13" s="2">
        <v>42754</v>
      </c>
      <c r="B13" s="1">
        <v>30.72</v>
      </c>
      <c r="D13" s="2">
        <v>43087</v>
      </c>
      <c r="E13" s="1">
        <v>38.18</v>
      </c>
      <c r="F13" s="7">
        <f t="shared" si="0"/>
        <v>40.094299999999976</v>
      </c>
      <c r="G13" s="5">
        <f t="shared" si="1"/>
        <v>1.9142999999999759</v>
      </c>
      <c r="H13" s="5">
        <f t="shared" si="2"/>
        <v>3.6645444899999076</v>
      </c>
      <c r="I13" s="8">
        <f t="shared" si="3"/>
        <v>5.013881613410099E-2</v>
      </c>
    </row>
    <row r="14" spans="1:9" x14ac:dyDescent="0.3">
      <c r="A14" s="2">
        <v>42755</v>
      </c>
      <c r="B14" s="1">
        <v>30.64</v>
      </c>
      <c r="D14" s="2">
        <v>43088</v>
      </c>
      <c r="E14" s="1">
        <v>37.799999999999997</v>
      </c>
      <c r="F14" s="7">
        <f t="shared" si="0"/>
        <v>40.113200000000006</v>
      </c>
      <c r="G14" s="5">
        <f t="shared" si="1"/>
        <v>2.313200000000009</v>
      </c>
      <c r="H14" s="5">
        <f t="shared" si="2"/>
        <v>5.3508942400000414</v>
      </c>
      <c r="I14" s="8">
        <f t="shared" si="3"/>
        <v>6.1195767195767442E-2</v>
      </c>
    </row>
    <row r="15" spans="1:9" x14ac:dyDescent="0.3">
      <c r="A15" s="2">
        <v>42758</v>
      </c>
      <c r="B15" s="1">
        <v>30.27</v>
      </c>
      <c r="D15" s="2">
        <v>43089</v>
      </c>
      <c r="E15" s="1">
        <v>37.93</v>
      </c>
      <c r="F15" s="7">
        <f t="shared" si="0"/>
        <v>40.132100000000037</v>
      </c>
      <c r="G15" s="5">
        <f t="shared" si="1"/>
        <v>2.202100000000037</v>
      </c>
      <c r="H15" s="5">
        <f t="shared" si="2"/>
        <v>4.8492444100001633</v>
      </c>
      <c r="I15" s="8">
        <f t="shared" si="3"/>
        <v>5.8056947007646638E-2</v>
      </c>
    </row>
    <row r="16" spans="1:9" x14ac:dyDescent="0.3">
      <c r="A16" s="2">
        <v>42759</v>
      </c>
      <c r="B16" s="1">
        <v>29.99</v>
      </c>
      <c r="D16" s="2">
        <v>43090</v>
      </c>
      <c r="E16" s="1">
        <v>37.81</v>
      </c>
      <c r="F16" s="7">
        <f t="shared" si="0"/>
        <v>40.150999999999954</v>
      </c>
      <c r="G16" s="5">
        <f t="shared" si="1"/>
        <v>2.3409999999999513</v>
      </c>
      <c r="H16" s="5">
        <f t="shared" si="2"/>
        <v>5.4802809999997724</v>
      </c>
      <c r="I16" s="8">
        <f t="shared" si="3"/>
        <v>6.1914837344616537E-2</v>
      </c>
    </row>
    <row r="17" spans="1:9" x14ac:dyDescent="0.3">
      <c r="A17" s="2">
        <v>42760</v>
      </c>
      <c r="B17" s="1">
        <v>30.23</v>
      </c>
      <c r="D17" s="2">
        <v>43091</v>
      </c>
      <c r="E17" s="1">
        <v>37.76</v>
      </c>
      <c r="F17" s="7">
        <f t="shared" si="0"/>
        <v>40.169899999999984</v>
      </c>
      <c r="G17" s="5">
        <f t="shared" si="1"/>
        <v>2.4098999999999862</v>
      </c>
      <c r="H17" s="5">
        <f t="shared" si="2"/>
        <v>5.8076180099999331</v>
      </c>
      <c r="I17" s="8">
        <f t="shared" si="3"/>
        <v>6.3821504237287774E-2</v>
      </c>
    </row>
    <row r="18" spans="1:9" x14ac:dyDescent="0.3">
      <c r="A18" s="2">
        <v>42761</v>
      </c>
      <c r="B18" s="1">
        <v>31.74</v>
      </c>
      <c r="D18" s="2">
        <v>43095</v>
      </c>
      <c r="E18" s="1">
        <v>37.94</v>
      </c>
      <c r="F18" s="7">
        <f t="shared" si="0"/>
        <v>40.245499999999993</v>
      </c>
      <c r="G18" s="5">
        <f t="shared" si="1"/>
        <v>2.305499999999995</v>
      </c>
      <c r="H18" s="5">
        <f t="shared" si="2"/>
        <v>5.3153302499999766</v>
      </c>
      <c r="I18" s="8">
        <f t="shared" si="3"/>
        <v>6.0767000527148E-2</v>
      </c>
    </row>
    <row r="19" spans="1:9" x14ac:dyDescent="0.3">
      <c r="A19" s="2">
        <v>42762</v>
      </c>
      <c r="B19" s="1">
        <v>32.51</v>
      </c>
      <c r="D19" s="2">
        <v>43096</v>
      </c>
      <c r="E19" s="1">
        <v>37.61</v>
      </c>
      <c r="F19" s="7">
        <f t="shared" si="0"/>
        <v>40.264400000000023</v>
      </c>
      <c r="G19" s="5">
        <f t="shared" si="1"/>
        <v>2.6544000000000239</v>
      </c>
      <c r="H19" s="5">
        <f t="shared" si="2"/>
        <v>7.0458393600001266</v>
      </c>
      <c r="I19" s="8">
        <f t="shared" si="3"/>
        <v>7.0576974208987606E-2</v>
      </c>
    </row>
    <row r="20" spans="1:9" x14ac:dyDescent="0.3">
      <c r="A20" s="2">
        <v>42765</v>
      </c>
      <c r="B20" s="1">
        <v>32.17</v>
      </c>
      <c r="D20" s="2">
        <v>43097</v>
      </c>
      <c r="E20" s="1">
        <v>37.92</v>
      </c>
      <c r="F20" s="7">
        <f t="shared" si="0"/>
        <v>40.283300000000054</v>
      </c>
      <c r="G20" s="5">
        <f t="shared" si="1"/>
        <v>2.3633000000000521</v>
      </c>
      <c r="H20" s="5">
        <f t="shared" si="2"/>
        <v>5.5851868900002462</v>
      </c>
      <c r="I20" s="8">
        <f t="shared" si="3"/>
        <v>6.2323312236288293E-2</v>
      </c>
    </row>
    <row r="21" spans="1:9" x14ac:dyDescent="0.3">
      <c r="A21" s="2">
        <v>42766</v>
      </c>
      <c r="B21" s="1">
        <v>31.83</v>
      </c>
      <c r="D21" s="2">
        <v>43098</v>
      </c>
      <c r="E21" s="1">
        <v>37.74</v>
      </c>
      <c r="F21" s="7">
        <f t="shared" si="0"/>
        <v>40.302199999999971</v>
      </c>
      <c r="G21" s="5">
        <f t="shared" si="1"/>
        <v>2.5621999999999687</v>
      </c>
      <c r="H21" s="5">
        <f t="shared" si="2"/>
        <v>6.5648688399998401</v>
      </c>
      <c r="I21" s="8">
        <f t="shared" si="3"/>
        <v>6.789083200847823E-2</v>
      </c>
    </row>
    <row r="22" spans="1:9" x14ac:dyDescent="0.3">
      <c r="A22" s="2">
        <v>42767</v>
      </c>
      <c r="B22" s="1">
        <v>32.18</v>
      </c>
      <c r="G22" s="10">
        <f>AVERAGE(G2:G21)</f>
        <v>2.640270000000001</v>
      </c>
      <c r="H22" s="12">
        <f>AVERAGE(H2:H21)</f>
        <v>7.4102827070000075</v>
      </c>
      <c r="I22" s="14">
        <f>AVERAGE(I2:I21)</f>
        <v>7.0992688194618833E-2</v>
      </c>
    </row>
    <row r="23" spans="1:9" x14ac:dyDescent="0.3">
      <c r="A23" s="2">
        <v>42768</v>
      </c>
      <c r="B23" s="1">
        <v>31.97</v>
      </c>
      <c r="G23" s="11" t="s">
        <v>11</v>
      </c>
      <c r="H23" s="13" t="s">
        <v>12</v>
      </c>
      <c r="I23" s="15" t="s">
        <v>13</v>
      </c>
    </row>
    <row r="24" spans="1:9" x14ac:dyDescent="0.3">
      <c r="A24" s="2">
        <v>42769</v>
      </c>
      <c r="B24" s="1">
        <v>32.07</v>
      </c>
    </row>
    <row r="25" spans="1:9" x14ac:dyDescent="0.3">
      <c r="A25" s="2">
        <v>42772</v>
      </c>
      <c r="B25" s="1">
        <v>32.03</v>
      </c>
      <c r="G25" s="18" t="s">
        <v>14</v>
      </c>
      <c r="H25" s="19">
        <v>0.71960000000000002</v>
      </c>
    </row>
    <row r="26" spans="1:9" x14ac:dyDescent="0.3">
      <c r="A26" s="2">
        <v>42773</v>
      </c>
      <c r="B26" s="1">
        <v>32.43</v>
      </c>
      <c r="G26" s="18" t="s">
        <v>15</v>
      </c>
      <c r="H26" s="19">
        <f>SQRT(H25)</f>
        <v>0.84829240241793991</v>
      </c>
    </row>
    <row r="27" spans="1:9" x14ac:dyDescent="0.3">
      <c r="A27" s="2">
        <v>42774</v>
      </c>
      <c r="B27" s="1">
        <v>33.25</v>
      </c>
    </row>
    <row r="28" spans="1:9" x14ac:dyDescent="0.3">
      <c r="A28" s="2">
        <v>42775</v>
      </c>
      <c r="B28" s="1">
        <v>33.119999999999997</v>
      </c>
    </row>
    <row r="29" spans="1:9" x14ac:dyDescent="0.3">
      <c r="A29" s="2">
        <v>42776</v>
      </c>
      <c r="B29" s="1">
        <v>33.630000000000003</v>
      </c>
    </row>
    <row r="30" spans="1:9" x14ac:dyDescent="0.3">
      <c r="A30" s="2">
        <v>42779</v>
      </c>
      <c r="B30" s="1">
        <v>33.79</v>
      </c>
    </row>
    <row r="31" spans="1:9" x14ac:dyDescent="0.3">
      <c r="A31" s="2">
        <v>42780</v>
      </c>
      <c r="B31" s="1">
        <v>33.630000000000003</v>
      </c>
    </row>
    <row r="32" spans="1:9" x14ac:dyDescent="0.3">
      <c r="A32" s="2">
        <v>42781</v>
      </c>
      <c r="B32" s="1">
        <v>34.01</v>
      </c>
    </row>
    <row r="33" spans="1:2" x14ac:dyDescent="0.3">
      <c r="A33" s="2">
        <v>42782</v>
      </c>
      <c r="B33" s="1">
        <v>33.54</v>
      </c>
    </row>
    <row r="34" spans="1:2" x14ac:dyDescent="0.3">
      <c r="A34" s="2">
        <v>42783</v>
      </c>
      <c r="B34" s="1">
        <v>33.76</v>
      </c>
    </row>
    <row r="35" spans="1:2" x14ac:dyDescent="0.3">
      <c r="A35" s="2">
        <v>42787</v>
      </c>
      <c r="B35" s="1">
        <v>33.92</v>
      </c>
    </row>
    <row r="36" spans="1:2" x14ac:dyDescent="0.3">
      <c r="A36" s="2">
        <v>42788</v>
      </c>
      <c r="B36" s="1">
        <v>33.82</v>
      </c>
    </row>
    <row r="37" spans="1:2" x14ac:dyDescent="0.3">
      <c r="A37" s="2">
        <v>42789</v>
      </c>
      <c r="B37" s="1">
        <v>33.6</v>
      </c>
    </row>
    <row r="38" spans="1:2" x14ac:dyDescent="0.3">
      <c r="A38" s="2">
        <v>42790</v>
      </c>
      <c r="B38" s="1">
        <v>34.06</v>
      </c>
    </row>
    <row r="39" spans="1:2" x14ac:dyDescent="0.3">
      <c r="A39" s="2">
        <v>42793</v>
      </c>
      <c r="B39" s="1">
        <v>34.28</v>
      </c>
    </row>
    <row r="40" spans="1:2" x14ac:dyDescent="0.3">
      <c r="A40" s="2">
        <v>42794</v>
      </c>
      <c r="B40" s="1">
        <v>33.9</v>
      </c>
    </row>
    <row r="41" spans="1:2" x14ac:dyDescent="0.3">
      <c r="A41" s="2">
        <v>42795</v>
      </c>
      <c r="B41" s="1">
        <v>34.270000000000003</v>
      </c>
    </row>
    <row r="42" spans="1:2" x14ac:dyDescent="0.3">
      <c r="A42" s="2">
        <v>42796</v>
      </c>
      <c r="B42" s="1">
        <v>33.909999999999997</v>
      </c>
    </row>
    <row r="43" spans="1:2" x14ac:dyDescent="0.3">
      <c r="A43" s="2">
        <v>42797</v>
      </c>
      <c r="B43" s="1">
        <v>33.74</v>
      </c>
    </row>
    <row r="44" spans="1:2" x14ac:dyDescent="0.3">
      <c r="A44" s="2">
        <v>42800</v>
      </c>
      <c r="B44" s="1">
        <v>33.64</v>
      </c>
    </row>
    <row r="45" spans="1:2" x14ac:dyDescent="0.3">
      <c r="A45" s="2">
        <v>42801</v>
      </c>
      <c r="B45" s="1">
        <v>33.47</v>
      </c>
    </row>
    <row r="46" spans="1:2" x14ac:dyDescent="0.3">
      <c r="A46" s="2">
        <v>42802</v>
      </c>
      <c r="B46" s="1">
        <v>33.32</v>
      </c>
    </row>
    <row r="47" spans="1:2" x14ac:dyDescent="0.3">
      <c r="A47" s="2">
        <v>42803</v>
      </c>
      <c r="B47" s="1">
        <v>33.18</v>
      </c>
    </row>
    <row r="48" spans="1:2" x14ac:dyDescent="0.3">
      <c r="A48" s="2">
        <v>42804</v>
      </c>
      <c r="B48" s="1">
        <v>33.130000000000003</v>
      </c>
    </row>
    <row r="49" spans="1:2" x14ac:dyDescent="0.3">
      <c r="A49" s="2">
        <v>42807</v>
      </c>
      <c r="B49" s="1">
        <v>32.81</v>
      </c>
    </row>
    <row r="50" spans="1:2" x14ac:dyDescent="0.3">
      <c r="A50" s="2">
        <v>42808</v>
      </c>
      <c r="B50" s="1">
        <v>32.86</v>
      </c>
    </row>
    <row r="51" spans="1:2" x14ac:dyDescent="0.3">
      <c r="A51" s="2">
        <v>42809</v>
      </c>
      <c r="B51" s="1">
        <v>32.89</v>
      </c>
    </row>
    <row r="52" spans="1:2" x14ac:dyDescent="0.3">
      <c r="A52" s="2">
        <v>42810</v>
      </c>
      <c r="B52" s="1">
        <v>33.1</v>
      </c>
    </row>
    <row r="53" spans="1:2" x14ac:dyDescent="0.3">
      <c r="A53" s="2">
        <v>42811</v>
      </c>
      <c r="B53" s="1">
        <v>33.700000000000003</v>
      </c>
    </row>
    <row r="54" spans="1:2" x14ac:dyDescent="0.3">
      <c r="A54" s="2">
        <v>42814</v>
      </c>
      <c r="B54" s="1">
        <v>33.81</v>
      </c>
    </row>
    <row r="55" spans="1:2" x14ac:dyDescent="0.3">
      <c r="A55" s="2">
        <v>42815</v>
      </c>
      <c r="B55" s="1">
        <v>33.19</v>
      </c>
    </row>
    <row r="56" spans="1:2" x14ac:dyDescent="0.3">
      <c r="A56" s="2">
        <v>42816</v>
      </c>
      <c r="B56" s="1">
        <v>33.53</v>
      </c>
    </row>
    <row r="57" spans="1:2" x14ac:dyDescent="0.3">
      <c r="A57" s="2">
        <v>42817</v>
      </c>
      <c r="B57" s="1">
        <v>33.520000000000003</v>
      </c>
    </row>
    <row r="58" spans="1:2" x14ac:dyDescent="0.3">
      <c r="A58" s="2">
        <v>42818</v>
      </c>
      <c r="B58" s="1">
        <v>33.4</v>
      </c>
    </row>
    <row r="59" spans="1:2" x14ac:dyDescent="0.3">
      <c r="A59" s="2">
        <v>42821</v>
      </c>
      <c r="B59" s="1">
        <v>33.43</v>
      </c>
    </row>
    <row r="60" spans="1:2" x14ac:dyDescent="0.3">
      <c r="A60" s="2">
        <v>42822</v>
      </c>
      <c r="B60" s="1">
        <v>33.53</v>
      </c>
    </row>
    <row r="61" spans="1:2" x14ac:dyDescent="0.3">
      <c r="A61" s="2">
        <v>42823</v>
      </c>
      <c r="B61" s="1">
        <v>33.65</v>
      </c>
    </row>
    <row r="62" spans="1:2" x14ac:dyDescent="0.3">
      <c r="A62" s="2">
        <v>42824</v>
      </c>
      <c r="B62" s="1">
        <v>33.700000000000003</v>
      </c>
    </row>
    <row r="63" spans="1:2" x14ac:dyDescent="0.3">
      <c r="A63" s="2">
        <v>42825</v>
      </c>
      <c r="B63" s="1">
        <v>33.57</v>
      </c>
    </row>
    <row r="64" spans="1:2" x14ac:dyDescent="0.3">
      <c r="A64" s="2">
        <v>42828</v>
      </c>
      <c r="B64" s="1">
        <v>33.76</v>
      </c>
    </row>
    <row r="65" spans="1:2" x14ac:dyDescent="0.3">
      <c r="A65" s="2">
        <v>42829</v>
      </c>
      <c r="B65" s="1">
        <v>34.14</v>
      </c>
    </row>
    <row r="66" spans="1:2" x14ac:dyDescent="0.3">
      <c r="A66" s="2">
        <v>42830</v>
      </c>
      <c r="B66" s="1">
        <v>33.81</v>
      </c>
    </row>
    <row r="67" spans="1:2" x14ac:dyDescent="0.3">
      <c r="A67" s="2">
        <v>42831</v>
      </c>
      <c r="B67" s="1">
        <v>34.159999999999997</v>
      </c>
    </row>
    <row r="68" spans="1:2" x14ac:dyDescent="0.3">
      <c r="A68" s="2">
        <v>42832</v>
      </c>
      <c r="B68" s="1">
        <v>33.909999999999997</v>
      </c>
    </row>
    <row r="69" spans="1:2" x14ac:dyDescent="0.3">
      <c r="A69" s="2">
        <v>42835</v>
      </c>
      <c r="B69" s="1">
        <v>34.06</v>
      </c>
    </row>
    <row r="70" spans="1:2" x14ac:dyDescent="0.3">
      <c r="A70" s="2">
        <v>42836</v>
      </c>
      <c r="B70" s="1">
        <v>33.99</v>
      </c>
    </row>
    <row r="71" spans="1:2" x14ac:dyDescent="0.3">
      <c r="A71" s="2">
        <v>42837</v>
      </c>
      <c r="B71" s="1">
        <v>34.270000000000003</v>
      </c>
    </row>
    <row r="72" spans="1:2" x14ac:dyDescent="0.3">
      <c r="A72" s="2">
        <v>42838</v>
      </c>
      <c r="B72" s="1">
        <v>34.33</v>
      </c>
    </row>
    <row r="73" spans="1:2" x14ac:dyDescent="0.3">
      <c r="A73" s="2">
        <v>42842</v>
      </c>
      <c r="B73" s="1">
        <v>34.44</v>
      </c>
    </row>
    <row r="74" spans="1:2" x14ac:dyDescent="0.3">
      <c r="A74" s="2">
        <v>42843</v>
      </c>
      <c r="B74" s="1">
        <v>34.020000000000003</v>
      </c>
    </row>
    <row r="75" spans="1:2" x14ac:dyDescent="0.3">
      <c r="A75" s="2">
        <v>42844</v>
      </c>
      <c r="B75" s="1">
        <v>33.854999999999997</v>
      </c>
    </row>
    <row r="76" spans="1:2" x14ac:dyDescent="0.3">
      <c r="A76" s="2">
        <v>42845</v>
      </c>
      <c r="B76" s="1">
        <v>32.53</v>
      </c>
    </row>
    <row r="77" spans="1:2" x14ac:dyDescent="0.3">
      <c r="A77" s="2">
        <v>42846</v>
      </c>
      <c r="B77" s="1">
        <v>32.18</v>
      </c>
    </row>
    <row r="78" spans="1:2" x14ac:dyDescent="0.3">
      <c r="A78" s="2">
        <v>42849</v>
      </c>
      <c r="B78" s="1">
        <v>32.049999999999997</v>
      </c>
    </row>
    <row r="79" spans="1:2" x14ac:dyDescent="0.3">
      <c r="A79" s="2">
        <v>42850</v>
      </c>
      <c r="B79" s="1">
        <v>32.81</v>
      </c>
    </row>
    <row r="80" spans="1:2" x14ac:dyDescent="0.3">
      <c r="A80" s="2">
        <v>42851</v>
      </c>
      <c r="B80" s="1">
        <v>33.01</v>
      </c>
    </row>
    <row r="81" spans="1:2" x14ac:dyDescent="0.3">
      <c r="A81" s="2">
        <v>42852</v>
      </c>
      <c r="B81" s="1">
        <v>33.06</v>
      </c>
    </row>
    <row r="82" spans="1:2" x14ac:dyDescent="0.3">
      <c r="A82" s="2">
        <v>42853</v>
      </c>
      <c r="B82" s="1">
        <v>33.409999999999997</v>
      </c>
    </row>
    <row r="83" spans="1:2" x14ac:dyDescent="0.3">
      <c r="A83" s="2">
        <v>42856</v>
      </c>
      <c r="B83" s="1">
        <v>33.31</v>
      </c>
    </row>
    <row r="84" spans="1:2" x14ac:dyDescent="0.3">
      <c r="A84" s="2">
        <v>42857</v>
      </c>
      <c r="B84" s="1">
        <v>33.51</v>
      </c>
    </row>
    <row r="85" spans="1:2" x14ac:dyDescent="0.3">
      <c r="A85" s="2">
        <v>42858</v>
      </c>
      <c r="B85" s="1">
        <v>33.26</v>
      </c>
    </row>
    <row r="86" spans="1:2" x14ac:dyDescent="0.3">
      <c r="A86" s="2">
        <v>42859</v>
      </c>
      <c r="B86" s="1">
        <v>33.51</v>
      </c>
    </row>
    <row r="87" spans="1:2" x14ac:dyDescent="0.3">
      <c r="A87" s="2">
        <v>42860</v>
      </c>
      <c r="B87" s="1">
        <v>33.5</v>
      </c>
    </row>
    <row r="88" spans="1:2" x14ac:dyDescent="0.3">
      <c r="A88" s="2">
        <v>42863</v>
      </c>
      <c r="B88" s="1">
        <v>33.24</v>
      </c>
    </row>
    <row r="89" spans="1:2" x14ac:dyDescent="0.3">
      <c r="A89" s="2">
        <v>42864</v>
      </c>
      <c r="B89" s="1">
        <v>33.72</v>
      </c>
    </row>
    <row r="90" spans="1:2" x14ac:dyDescent="0.3">
      <c r="A90" s="2">
        <v>42865</v>
      </c>
      <c r="B90" s="1">
        <v>33.880000000000003</v>
      </c>
    </row>
    <row r="91" spans="1:2" x14ac:dyDescent="0.3">
      <c r="A91" s="2">
        <v>42866</v>
      </c>
      <c r="B91" s="1">
        <v>34.119999999999997</v>
      </c>
    </row>
    <row r="92" spans="1:2" x14ac:dyDescent="0.3">
      <c r="A92" s="2">
        <v>42867</v>
      </c>
      <c r="B92" s="1">
        <v>34.07</v>
      </c>
    </row>
    <row r="93" spans="1:2" x14ac:dyDescent="0.3">
      <c r="A93" s="2">
        <v>42870</v>
      </c>
      <c r="B93" s="1">
        <v>34.18</v>
      </c>
    </row>
    <row r="94" spans="1:2" x14ac:dyDescent="0.3">
      <c r="A94" s="2">
        <v>42871</v>
      </c>
      <c r="B94" s="1">
        <v>34.81</v>
      </c>
    </row>
    <row r="95" spans="1:2" x14ac:dyDescent="0.3">
      <c r="A95" s="2">
        <v>42872</v>
      </c>
      <c r="B95" s="1">
        <v>33.58</v>
      </c>
    </row>
    <row r="96" spans="1:2" x14ac:dyDescent="0.3">
      <c r="A96" s="2">
        <v>42873</v>
      </c>
      <c r="B96" s="1">
        <v>33.729999999999997</v>
      </c>
    </row>
    <row r="97" spans="1:2" x14ac:dyDescent="0.3">
      <c r="A97" s="2">
        <v>42874</v>
      </c>
      <c r="B97" s="1">
        <v>33.83</v>
      </c>
    </row>
    <row r="98" spans="1:2" x14ac:dyDescent="0.3">
      <c r="A98" s="2">
        <v>42877</v>
      </c>
      <c r="B98" s="1">
        <v>33.86</v>
      </c>
    </row>
    <row r="99" spans="1:2" x14ac:dyDescent="0.3">
      <c r="A99" s="2">
        <v>42878</v>
      </c>
      <c r="B99" s="1">
        <v>34.61</v>
      </c>
    </row>
    <row r="100" spans="1:2" x14ac:dyDescent="0.3">
      <c r="A100" s="2">
        <v>42879</v>
      </c>
      <c r="B100" s="1">
        <v>34.82</v>
      </c>
    </row>
    <row r="101" spans="1:2" x14ac:dyDescent="0.3">
      <c r="A101" s="2">
        <v>42880</v>
      </c>
      <c r="B101" s="1">
        <v>35.22</v>
      </c>
    </row>
    <row r="102" spans="1:2" x14ac:dyDescent="0.3">
      <c r="A102" s="2">
        <v>42881</v>
      </c>
      <c r="B102" s="1">
        <v>34.9</v>
      </c>
    </row>
    <row r="103" spans="1:2" x14ac:dyDescent="0.3">
      <c r="A103" s="2">
        <v>42885</v>
      </c>
      <c r="B103" s="1">
        <v>34.619999999999997</v>
      </c>
    </row>
    <row r="104" spans="1:2" x14ac:dyDescent="0.3">
      <c r="A104" s="2">
        <v>42886</v>
      </c>
      <c r="B104" s="1">
        <v>34.299999999999997</v>
      </c>
    </row>
    <row r="105" spans="1:2" x14ac:dyDescent="0.3">
      <c r="A105" s="2">
        <v>42887</v>
      </c>
      <c r="B105" s="1">
        <v>34.79</v>
      </c>
    </row>
    <row r="106" spans="1:2" x14ac:dyDescent="0.3">
      <c r="A106" s="2">
        <v>42888</v>
      </c>
      <c r="B106" s="1">
        <v>35.32</v>
      </c>
    </row>
    <row r="107" spans="1:2" x14ac:dyDescent="0.3">
      <c r="A107" s="2">
        <v>42891</v>
      </c>
      <c r="B107" s="1">
        <v>35.549999999999997</v>
      </c>
    </row>
    <row r="108" spans="1:2" x14ac:dyDescent="0.3">
      <c r="A108" s="2">
        <v>42892</v>
      </c>
      <c r="B108" s="1">
        <v>35.47</v>
      </c>
    </row>
    <row r="109" spans="1:2" x14ac:dyDescent="0.3">
      <c r="A109" s="2">
        <v>42893</v>
      </c>
      <c r="B109" s="1">
        <v>35.770000000000003</v>
      </c>
    </row>
    <row r="110" spans="1:2" x14ac:dyDescent="0.3">
      <c r="A110" s="2">
        <v>42894</v>
      </c>
      <c r="B110" s="1">
        <v>36.14</v>
      </c>
    </row>
    <row r="111" spans="1:2" x14ac:dyDescent="0.3">
      <c r="A111" s="2">
        <v>42895</v>
      </c>
      <c r="B111" s="1">
        <v>34.94</v>
      </c>
    </row>
    <row r="112" spans="1:2" x14ac:dyDescent="0.3">
      <c r="A112" s="2">
        <v>42898</v>
      </c>
      <c r="B112" s="1">
        <v>34.15</v>
      </c>
    </row>
    <row r="113" spans="1:2" x14ac:dyDescent="0.3">
      <c r="A113" s="2">
        <v>42899</v>
      </c>
      <c r="B113" s="1">
        <v>34.46</v>
      </c>
    </row>
    <row r="114" spans="1:2" x14ac:dyDescent="0.3">
      <c r="A114" s="2">
        <v>42900</v>
      </c>
      <c r="B114" s="1">
        <v>34.5</v>
      </c>
    </row>
    <row r="115" spans="1:2" x14ac:dyDescent="0.3">
      <c r="A115" s="2">
        <v>42901</v>
      </c>
      <c r="B115" s="1">
        <v>34.090000000000003</v>
      </c>
    </row>
    <row r="116" spans="1:2" x14ac:dyDescent="0.3">
      <c r="A116" s="2">
        <v>42902</v>
      </c>
      <c r="B116" s="1">
        <v>33.96</v>
      </c>
    </row>
    <row r="117" spans="1:2" x14ac:dyDescent="0.3">
      <c r="A117" s="2">
        <v>42905</v>
      </c>
      <c r="B117" s="1">
        <v>34.9</v>
      </c>
    </row>
    <row r="118" spans="1:2" x14ac:dyDescent="0.3">
      <c r="A118" s="2">
        <v>42906</v>
      </c>
      <c r="B118" s="1">
        <v>34.93</v>
      </c>
    </row>
    <row r="119" spans="1:2" x14ac:dyDescent="0.3">
      <c r="A119" s="2">
        <v>42907</v>
      </c>
      <c r="B119" s="1">
        <v>34.96</v>
      </c>
    </row>
    <row r="120" spans="1:2" x14ac:dyDescent="0.3">
      <c r="A120" s="2">
        <v>42908</v>
      </c>
      <c r="B120" s="1">
        <v>35.119999999999997</v>
      </c>
    </row>
    <row r="121" spans="1:2" x14ac:dyDescent="0.3">
      <c r="A121" s="2">
        <v>42909</v>
      </c>
      <c r="B121" s="1">
        <v>35.57</v>
      </c>
    </row>
    <row r="122" spans="1:2" x14ac:dyDescent="0.3">
      <c r="A122" s="2">
        <v>42912</v>
      </c>
      <c r="B122" s="1">
        <v>35.090000000000003</v>
      </c>
    </row>
    <row r="123" spans="1:2" x14ac:dyDescent="0.3">
      <c r="A123" s="2">
        <v>42913</v>
      </c>
      <c r="B123" s="1">
        <v>34.909999999999997</v>
      </c>
    </row>
    <row r="124" spans="1:2" x14ac:dyDescent="0.3">
      <c r="A124" s="2">
        <v>42914</v>
      </c>
      <c r="B124" s="1">
        <v>35.31</v>
      </c>
    </row>
    <row r="125" spans="1:2" x14ac:dyDescent="0.3">
      <c r="A125" s="2">
        <v>42915</v>
      </c>
      <c r="B125" s="1">
        <v>34.51</v>
      </c>
    </row>
    <row r="126" spans="1:2" x14ac:dyDescent="0.3">
      <c r="A126" s="2">
        <v>42916</v>
      </c>
      <c r="B126" s="1">
        <v>34.92</v>
      </c>
    </row>
    <row r="127" spans="1:2" x14ac:dyDescent="0.3">
      <c r="A127" s="2">
        <v>42919</v>
      </c>
      <c r="B127" s="1">
        <v>34.6</v>
      </c>
    </row>
    <row r="128" spans="1:2" x14ac:dyDescent="0.3">
      <c r="A128" s="2">
        <v>42921</v>
      </c>
      <c r="B128" s="1">
        <v>34.72</v>
      </c>
    </row>
    <row r="129" spans="1:2" x14ac:dyDescent="0.3">
      <c r="A129" s="2">
        <v>42922</v>
      </c>
      <c r="B129" s="1">
        <v>34.03</v>
      </c>
    </row>
    <row r="130" spans="1:2" x14ac:dyDescent="0.3">
      <c r="A130" s="2">
        <v>42923</v>
      </c>
      <c r="B130" s="1">
        <v>34.229999999999997</v>
      </c>
    </row>
    <row r="131" spans="1:2" x14ac:dyDescent="0.3">
      <c r="A131" s="2">
        <v>42926</v>
      </c>
      <c r="B131" s="1">
        <v>35.04</v>
      </c>
    </row>
    <row r="132" spans="1:2" x14ac:dyDescent="0.3">
      <c r="A132" s="2">
        <v>42927</v>
      </c>
      <c r="B132" s="1">
        <v>35.19</v>
      </c>
    </row>
    <row r="133" spans="1:2" x14ac:dyDescent="0.3">
      <c r="A133" s="2">
        <v>42928</v>
      </c>
      <c r="B133" s="1">
        <v>36.03</v>
      </c>
    </row>
    <row r="134" spans="1:2" x14ac:dyDescent="0.3">
      <c r="A134" s="2">
        <v>42929</v>
      </c>
      <c r="B134" s="1">
        <v>36.5</v>
      </c>
    </row>
    <row r="135" spans="1:2" x14ac:dyDescent="0.3">
      <c r="A135" s="2">
        <v>42930</v>
      </c>
      <c r="B135" s="1">
        <v>37.08</v>
      </c>
    </row>
    <row r="136" spans="1:2" x14ac:dyDescent="0.3">
      <c r="A136" s="2">
        <v>42933</v>
      </c>
      <c r="B136" s="1">
        <v>37.049999999999997</v>
      </c>
    </row>
    <row r="137" spans="1:2" x14ac:dyDescent="0.3">
      <c r="A137" s="2">
        <v>42934</v>
      </c>
      <c r="B137" s="1">
        <v>36.799999999999997</v>
      </c>
    </row>
    <row r="138" spans="1:2" x14ac:dyDescent="0.3">
      <c r="A138" s="2">
        <v>42935</v>
      </c>
      <c r="B138" s="1">
        <v>37.08</v>
      </c>
    </row>
    <row r="139" spans="1:2" x14ac:dyDescent="0.3">
      <c r="A139" s="2">
        <v>42936</v>
      </c>
      <c r="B139" s="1">
        <v>37.18</v>
      </c>
    </row>
    <row r="140" spans="1:2" x14ac:dyDescent="0.3">
      <c r="A140" s="2">
        <v>42937</v>
      </c>
      <c r="B140" s="1">
        <v>36.61</v>
      </c>
    </row>
    <row r="141" spans="1:2" x14ac:dyDescent="0.3">
      <c r="A141" s="2">
        <v>42940</v>
      </c>
      <c r="B141" s="1">
        <v>36.380000000000003</v>
      </c>
    </row>
    <row r="142" spans="1:2" x14ac:dyDescent="0.3">
      <c r="A142" s="2">
        <v>42941</v>
      </c>
      <c r="B142" s="1">
        <v>36.32</v>
      </c>
    </row>
    <row r="143" spans="1:2" x14ac:dyDescent="0.3">
      <c r="A143" s="2">
        <v>42942</v>
      </c>
      <c r="B143" s="1">
        <v>37.04</v>
      </c>
    </row>
    <row r="144" spans="1:2" x14ac:dyDescent="0.3">
      <c r="A144" s="2">
        <v>42943</v>
      </c>
      <c r="B144" s="1">
        <v>36.17</v>
      </c>
    </row>
    <row r="145" spans="1:2" x14ac:dyDescent="0.3">
      <c r="A145" s="2">
        <v>42944</v>
      </c>
      <c r="B145" s="1">
        <v>35.94</v>
      </c>
    </row>
    <row r="146" spans="1:2" x14ac:dyDescent="0.3">
      <c r="A146" s="2">
        <v>42947</v>
      </c>
      <c r="B146" s="1">
        <v>35.729999999999997</v>
      </c>
    </row>
    <row r="147" spans="1:2" x14ac:dyDescent="0.3">
      <c r="A147" s="2">
        <v>42948</v>
      </c>
      <c r="B147" s="1">
        <v>35.909999999999997</v>
      </c>
    </row>
    <row r="148" spans="1:2" x14ac:dyDescent="0.3">
      <c r="A148" s="2">
        <v>42949</v>
      </c>
      <c r="B148" s="1">
        <v>35.9</v>
      </c>
    </row>
    <row r="149" spans="1:2" x14ac:dyDescent="0.3">
      <c r="A149" s="2">
        <v>42950</v>
      </c>
      <c r="B149" s="1">
        <v>35.71</v>
      </c>
    </row>
    <row r="150" spans="1:2" x14ac:dyDescent="0.3">
      <c r="A150" s="2">
        <v>42951</v>
      </c>
      <c r="B150" s="1">
        <v>35.619999999999997</v>
      </c>
    </row>
    <row r="151" spans="1:2" x14ac:dyDescent="0.3">
      <c r="A151" s="2">
        <v>42954</v>
      </c>
      <c r="B151" s="1">
        <v>36.11</v>
      </c>
    </row>
    <row r="152" spans="1:2" x14ac:dyDescent="0.3">
      <c r="A152" s="2">
        <v>42955</v>
      </c>
      <c r="B152" s="1">
        <v>36.36</v>
      </c>
    </row>
    <row r="153" spans="1:2" x14ac:dyDescent="0.3">
      <c r="A153" s="2">
        <v>42956</v>
      </c>
      <c r="B153" s="1">
        <v>36.08</v>
      </c>
    </row>
    <row r="154" spans="1:2" x14ac:dyDescent="0.3">
      <c r="A154" s="2">
        <v>42957</v>
      </c>
      <c r="B154" s="1">
        <v>34.99</v>
      </c>
    </row>
    <row r="155" spans="1:2" x14ac:dyDescent="0.3">
      <c r="A155" s="2">
        <v>42958</v>
      </c>
      <c r="B155" s="1">
        <v>35.049999999999997</v>
      </c>
    </row>
    <row r="156" spans="1:2" x14ac:dyDescent="0.3">
      <c r="A156" s="2">
        <v>42961</v>
      </c>
      <c r="B156" s="1">
        <v>35.200000000000003</v>
      </c>
    </row>
    <row r="157" spans="1:2" x14ac:dyDescent="0.3">
      <c r="A157" s="2">
        <v>42962</v>
      </c>
      <c r="B157" s="1">
        <v>35.25</v>
      </c>
    </row>
    <row r="158" spans="1:2" x14ac:dyDescent="0.3">
      <c r="A158" s="2">
        <v>42963</v>
      </c>
      <c r="B158" s="1">
        <v>35.36</v>
      </c>
    </row>
    <row r="159" spans="1:2" x14ac:dyDescent="0.3">
      <c r="A159" s="2">
        <v>42964</v>
      </c>
      <c r="B159" s="1">
        <v>34.85</v>
      </c>
    </row>
    <row r="160" spans="1:2" x14ac:dyDescent="0.3">
      <c r="A160" s="2">
        <v>42965</v>
      </c>
      <c r="B160" s="1">
        <v>34.78</v>
      </c>
    </row>
    <row r="161" spans="1:2" x14ac:dyDescent="0.3">
      <c r="A161" s="2">
        <v>42968</v>
      </c>
      <c r="B161" s="1">
        <v>34.24</v>
      </c>
    </row>
    <row r="162" spans="1:2" x14ac:dyDescent="0.3">
      <c r="A162" s="2">
        <v>42969</v>
      </c>
      <c r="B162" s="1">
        <v>34.81</v>
      </c>
    </row>
    <row r="163" spans="1:2" x14ac:dyDescent="0.3">
      <c r="A163" s="2">
        <v>42970</v>
      </c>
      <c r="B163" s="1">
        <v>34.89</v>
      </c>
    </row>
    <row r="164" spans="1:2" x14ac:dyDescent="0.3">
      <c r="A164" s="2">
        <v>42971</v>
      </c>
      <c r="B164" s="1">
        <v>34.880000000000003</v>
      </c>
    </row>
    <row r="165" spans="1:2" x14ac:dyDescent="0.3">
      <c r="A165" s="2">
        <v>42972</v>
      </c>
      <c r="B165" s="1">
        <v>34.68</v>
      </c>
    </row>
    <row r="166" spans="1:2" x14ac:dyDescent="0.3">
      <c r="A166" s="2">
        <v>42975</v>
      </c>
      <c r="B166" s="1">
        <v>34.81</v>
      </c>
    </row>
    <row r="167" spans="1:2" x14ac:dyDescent="0.3">
      <c r="A167" s="2">
        <v>42976</v>
      </c>
      <c r="B167" s="1">
        <v>35.200000000000003</v>
      </c>
    </row>
    <row r="168" spans="1:2" x14ac:dyDescent="0.3">
      <c r="A168" s="2">
        <v>42977</v>
      </c>
      <c r="B168" s="1">
        <v>35.69</v>
      </c>
    </row>
    <row r="169" spans="1:2" x14ac:dyDescent="0.3">
      <c r="A169" s="2">
        <v>42978</v>
      </c>
      <c r="B169" s="1">
        <v>36.130000000000003</v>
      </c>
    </row>
    <row r="170" spans="1:2" x14ac:dyDescent="0.3">
      <c r="A170" s="2">
        <v>42979</v>
      </c>
      <c r="B170" s="1">
        <v>36.35</v>
      </c>
    </row>
    <row r="171" spans="1:2" x14ac:dyDescent="0.3">
      <c r="A171" s="2">
        <v>42983</v>
      </c>
      <c r="B171" s="1">
        <v>36.090000000000003</v>
      </c>
    </row>
    <row r="172" spans="1:2" x14ac:dyDescent="0.3">
      <c r="A172" s="2">
        <v>42984</v>
      </c>
      <c r="B172" s="1">
        <v>36.76</v>
      </c>
    </row>
    <row r="173" spans="1:2" x14ac:dyDescent="0.3">
      <c r="A173" s="2">
        <v>42985</v>
      </c>
      <c r="B173" s="1">
        <v>38.01</v>
      </c>
    </row>
    <row r="174" spans="1:2" x14ac:dyDescent="0.3">
      <c r="A174" s="2">
        <v>42986</v>
      </c>
      <c r="B174" s="1">
        <v>37.79</v>
      </c>
    </row>
    <row r="175" spans="1:2" x14ac:dyDescent="0.3">
      <c r="A175" s="2">
        <v>42989</v>
      </c>
      <c r="B175" s="1">
        <v>38.090000000000003</v>
      </c>
    </row>
    <row r="176" spans="1:2" x14ac:dyDescent="0.3">
      <c r="A176" s="2">
        <v>42990</v>
      </c>
      <c r="B176" s="1">
        <v>38.18</v>
      </c>
    </row>
    <row r="177" spans="1:2" x14ac:dyDescent="0.3">
      <c r="A177" s="2">
        <v>42991</v>
      </c>
      <c r="B177" s="1">
        <v>38.270000000000003</v>
      </c>
    </row>
    <row r="178" spans="1:2" x14ac:dyDescent="0.3">
      <c r="A178" s="2">
        <v>42992</v>
      </c>
      <c r="B178" s="1">
        <v>38.31</v>
      </c>
    </row>
    <row r="179" spans="1:2" x14ac:dyDescent="0.3">
      <c r="A179" s="2">
        <v>42993</v>
      </c>
      <c r="B179" s="1">
        <v>38.4</v>
      </c>
    </row>
    <row r="180" spans="1:2" x14ac:dyDescent="0.3">
      <c r="A180" s="2">
        <v>42996</v>
      </c>
      <c r="B180" s="1">
        <v>38.39</v>
      </c>
    </row>
    <row r="181" spans="1:2" x14ac:dyDescent="0.3">
      <c r="A181" s="2">
        <v>42997</v>
      </c>
      <c r="B181" s="1">
        <v>38.590000000000003</v>
      </c>
    </row>
    <row r="182" spans="1:2" x14ac:dyDescent="0.3">
      <c r="A182" s="2">
        <v>42998</v>
      </c>
      <c r="B182" s="1">
        <v>38.54</v>
      </c>
    </row>
    <row r="183" spans="1:2" x14ac:dyDescent="0.3">
      <c r="A183" s="2">
        <v>42999</v>
      </c>
      <c r="B183" s="1">
        <v>38.25</v>
      </c>
    </row>
    <row r="184" spans="1:2" x14ac:dyDescent="0.3">
      <c r="A184" s="2">
        <v>43000</v>
      </c>
      <c r="B184" s="1">
        <v>38.29</v>
      </c>
    </row>
    <row r="185" spans="1:2" x14ac:dyDescent="0.3">
      <c r="A185" s="2">
        <v>43003</v>
      </c>
      <c r="B185" s="1">
        <v>37.78</v>
      </c>
    </row>
    <row r="186" spans="1:2" x14ac:dyDescent="0.3">
      <c r="A186" s="2">
        <v>43004</v>
      </c>
      <c r="B186" s="1">
        <v>37.85</v>
      </c>
    </row>
    <row r="187" spans="1:2" x14ac:dyDescent="0.3">
      <c r="A187" s="2">
        <v>43005</v>
      </c>
      <c r="B187" s="1">
        <v>38.049999999999997</v>
      </c>
    </row>
    <row r="188" spans="1:2" x14ac:dyDescent="0.3">
      <c r="A188" s="2">
        <v>43006</v>
      </c>
      <c r="B188" s="1">
        <v>37.729999999999997</v>
      </c>
    </row>
    <row r="189" spans="1:2" x14ac:dyDescent="0.3">
      <c r="A189" s="2">
        <v>43007</v>
      </c>
      <c r="B189" s="1">
        <v>38.46</v>
      </c>
    </row>
    <row r="190" spans="1:2" x14ac:dyDescent="0.3">
      <c r="A190" s="2">
        <v>43010</v>
      </c>
      <c r="B190" s="1">
        <v>38.729999999999997</v>
      </c>
    </row>
    <row r="191" spans="1:2" x14ac:dyDescent="0.3">
      <c r="A191" s="2">
        <v>43011</v>
      </c>
      <c r="B191" s="1">
        <v>38.71</v>
      </c>
    </row>
    <row r="192" spans="1:2" x14ac:dyDescent="0.3">
      <c r="A192" s="2">
        <v>43012</v>
      </c>
      <c r="B192" s="1">
        <v>38.659999999999997</v>
      </c>
    </row>
    <row r="193" spans="1:2" x14ac:dyDescent="0.3">
      <c r="A193" s="2">
        <v>43013</v>
      </c>
      <c r="B193" s="1">
        <v>38.99</v>
      </c>
    </row>
    <row r="194" spans="1:2" x14ac:dyDescent="0.3">
      <c r="A194" s="2">
        <v>43014</v>
      </c>
      <c r="B194" s="1">
        <v>38.81</v>
      </c>
    </row>
    <row r="195" spans="1:2" x14ac:dyDescent="0.3">
      <c r="A195" s="2">
        <v>43017</v>
      </c>
      <c r="B195" s="1">
        <v>38.99</v>
      </c>
    </row>
    <row r="196" spans="1:2" x14ac:dyDescent="0.3">
      <c r="A196" s="2">
        <v>43018</v>
      </c>
      <c r="B196" s="1">
        <v>38.840000000000003</v>
      </c>
    </row>
    <row r="197" spans="1:2" x14ac:dyDescent="0.3">
      <c r="A197" s="2">
        <v>43019</v>
      </c>
      <c r="B197" s="1">
        <v>38.31</v>
      </c>
    </row>
    <row r="198" spans="1:2" x14ac:dyDescent="0.3">
      <c r="A198" s="2">
        <v>43020</v>
      </c>
      <c r="B198" s="1">
        <v>38.090000000000003</v>
      </c>
    </row>
    <row r="199" spans="1:2" x14ac:dyDescent="0.3">
      <c r="A199" s="2">
        <v>43021</v>
      </c>
      <c r="B199" s="1">
        <v>38.35</v>
      </c>
    </row>
    <row r="200" spans="1:2" x14ac:dyDescent="0.3">
      <c r="A200" s="2">
        <v>43024</v>
      </c>
      <c r="B200" s="1">
        <v>37.770000000000003</v>
      </c>
    </row>
    <row r="201" spans="1:2" x14ac:dyDescent="0.3">
      <c r="A201" s="2">
        <v>43025</v>
      </c>
      <c r="B201" s="1">
        <v>37.49</v>
      </c>
    </row>
    <row r="202" spans="1:2" x14ac:dyDescent="0.3">
      <c r="A202" s="2">
        <v>43026</v>
      </c>
      <c r="B202" s="1">
        <v>37.97</v>
      </c>
    </row>
    <row r="203" spans="1:2" x14ac:dyDescent="0.3">
      <c r="A203" s="2">
        <v>43027</v>
      </c>
      <c r="B203" s="1">
        <v>37.29</v>
      </c>
    </row>
    <row r="204" spans="1:2" x14ac:dyDescent="0.3">
      <c r="A204" s="2">
        <v>43028</v>
      </c>
      <c r="B204" s="1">
        <v>37.61</v>
      </c>
    </row>
    <row r="205" spans="1:2" x14ac:dyDescent="0.3">
      <c r="A205" s="2">
        <v>43031</v>
      </c>
      <c r="B205" s="1">
        <v>36.83</v>
      </c>
    </row>
    <row r="206" spans="1:2" x14ac:dyDescent="0.3">
      <c r="A206" s="2">
        <v>43032</v>
      </c>
      <c r="B206" s="1">
        <v>36.74</v>
      </c>
    </row>
    <row r="207" spans="1:2" x14ac:dyDescent="0.3">
      <c r="A207" s="2">
        <v>43033</v>
      </c>
      <c r="B207" s="1">
        <v>36.68</v>
      </c>
    </row>
    <row r="208" spans="1:2" x14ac:dyDescent="0.3">
      <c r="A208" s="2">
        <v>43034</v>
      </c>
      <c r="B208" s="1">
        <v>36.9</v>
      </c>
    </row>
    <row r="209" spans="1:2" x14ac:dyDescent="0.3">
      <c r="A209" s="2">
        <v>43035</v>
      </c>
      <c r="B209" s="1">
        <v>36.799999999999997</v>
      </c>
    </row>
    <row r="210" spans="1:2" x14ac:dyDescent="0.3">
      <c r="A210" s="2">
        <v>43038</v>
      </c>
      <c r="B210" s="1">
        <v>37</v>
      </c>
    </row>
    <row r="211" spans="1:2" x14ac:dyDescent="0.3">
      <c r="A211" s="2">
        <v>43039</v>
      </c>
      <c r="B211" s="1">
        <v>37.64</v>
      </c>
    </row>
    <row r="212" spans="1:2" x14ac:dyDescent="0.3">
      <c r="A212" s="2">
        <v>43040</v>
      </c>
      <c r="B212" s="1">
        <v>37.54</v>
      </c>
    </row>
    <row r="213" spans="1:2" x14ac:dyDescent="0.3">
      <c r="A213" s="2">
        <v>43041</v>
      </c>
      <c r="B213" s="1">
        <v>37.4</v>
      </c>
    </row>
    <row r="214" spans="1:2" x14ac:dyDescent="0.3">
      <c r="A214" s="2">
        <v>43042</v>
      </c>
      <c r="B214" s="1">
        <v>37.5</v>
      </c>
    </row>
    <row r="215" spans="1:2" x14ac:dyDescent="0.3">
      <c r="A215" s="2">
        <v>43045</v>
      </c>
      <c r="B215" s="1">
        <v>37.369999999999997</v>
      </c>
    </row>
    <row r="216" spans="1:2" x14ac:dyDescent="0.3">
      <c r="A216" s="2">
        <v>43046</v>
      </c>
      <c r="B216" s="1">
        <v>37.409999999999997</v>
      </c>
    </row>
    <row r="217" spans="1:2" x14ac:dyDescent="0.3">
      <c r="A217" s="2">
        <v>43047</v>
      </c>
      <c r="B217" s="1">
        <v>37.01</v>
      </c>
    </row>
    <row r="218" spans="1:2" x14ac:dyDescent="0.3">
      <c r="A218" s="2">
        <v>43048</v>
      </c>
      <c r="B218" s="1">
        <v>35.69</v>
      </c>
    </row>
    <row r="219" spans="1:2" x14ac:dyDescent="0.3">
      <c r="A219" s="2">
        <v>43049</v>
      </c>
      <c r="B219" s="1">
        <v>35.97</v>
      </c>
    </row>
    <row r="220" spans="1:2" x14ac:dyDescent="0.3">
      <c r="A220" s="2">
        <v>43052</v>
      </c>
      <c r="B220" s="1">
        <v>35.85</v>
      </c>
    </row>
    <row r="221" spans="1:2" x14ac:dyDescent="0.3">
      <c r="A221" s="2">
        <v>43053</v>
      </c>
      <c r="B221" s="1">
        <v>35.22</v>
      </c>
    </row>
    <row r="222" spans="1:2" x14ac:dyDescent="0.3">
      <c r="A222" s="2">
        <v>43054</v>
      </c>
      <c r="B222" s="1">
        <v>35.299999999999997</v>
      </c>
    </row>
    <row r="223" spans="1:2" x14ac:dyDescent="0.3">
      <c r="A223" s="2">
        <v>43055</v>
      </c>
      <c r="B223" s="1">
        <v>35.619999999999997</v>
      </c>
    </row>
    <row r="224" spans="1:2" x14ac:dyDescent="0.3">
      <c r="A224" s="2">
        <v>43056</v>
      </c>
      <c r="B224" s="1">
        <v>35.58</v>
      </c>
    </row>
    <row r="225" spans="1:2" x14ac:dyDescent="0.3">
      <c r="A225" s="2">
        <v>43059</v>
      </c>
      <c r="B225" s="1">
        <v>35.53</v>
      </c>
    </row>
    <row r="226" spans="1:2" x14ac:dyDescent="0.3">
      <c r="A226" s="2">
        <v>43060</v>
      </c>
      <c r="B226" s="1">
        <v>35.96</v>
      </c>
    </row>
    <row r="227" spans="1:2" x14ac:dyDescent="0.3">
      <c r="A227" s="2">
        <v>43061</v>
      </c>
      <c r="B227" s="1">
        <v>35.94</v>
      </c>
    </row>
    <row r="228" spans="1:2" x14ac:dyDescent="0.3">
      <c r="A228" s="2">
        <v>43063</v>
      </c>
      <c r="B228" s="1">
        <v>35.840000000000003</v>
      </c>
    </row>
    <row r="229" spans="1:2" x14ac:dyDescent="0.3">
      <c r="A229" s="2">
        <v>43066</v>
      </c>
      <c r="B229" s="1">
        <v>35.99</v>
      </c>
    </row>
    <row r="230" spans="1:2" x14ac:dyDescent="0.3">
      <c r="A230" s="2">
        <v>43067</v>
      </c>
      <c r="B230" s="1">
        <v>35.5</v>
      </c>
    </row>
    <row r="231" spans="1:2" x14ac:dyDescent="0.3">
      <c r="A231" s="2">
        <v>43068</v>
      </c>
      <c r="B231" s="1">
        <v>34.380000000000003</v>
      </c>
    </row>
    <row r="232" spans="1:2" x14ac:dyDescent="0.3">
      <c r="A232" s="2">
        <v>43069</v>
      </c>
      <c r="B232" s="1">
        <v>34.67</v>
      </c>
    </row>
  </sheetData>
  <sortState ref="A2:B252">
    <sortCondition ref="A5"/>
  </sortState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2"/>
  <sheetViews>
    <sheetView workbookViewId="0"/>
  </sheetViews>
  <sheetFormatPr defaultRowHeight="14.4" x14ac:dyDescent="0.3"/>
  <cols>
    <col min="1" max="1" width="10.33203125" bestFit="1" customWidth="1"/>
    <col min="5" max="5" width="10.33203125" bestFit="1" customWidth="1"/>
    <col min="10" max="10" width="23.5546875" bestFit="1" customWidth="1"/>
    <col min="11" max="11" width="12.5546875" customWidth="1"/>
    <col min="12" max="12" width="9.33203125" customWidth="1"/>
    <col min="13" max="13" width="11.6640625" bestFit="1" customWidth="1"/>
    <col min="14" max="14" width="12.44140625" bestFit="1" customWidth="1"/>
    <col min="15" max="15" width="12.6640625" customWidth="1"/>
    <col min="17" max="17" width="10.33203125" bestFit="1" customWidth="1"/>
  </cols>
  <sheetData>
    <row r="1" spans="1:15" x14ac:dyDescent="0.3">
      <c r="A1" s="9" t="s">
        <v>16</v>
      </c>
      <c r="B1" s="9" t="s">
        <v>21</v>
      </c>
      <c r="C1" s="9" t="s">
        <v>17</v>
      </c>
      <c r="D1" s="9"/>
      <c r="E1" s="9" t="s">
        <v>16</v>
      </c>
      <c r="F1" s="9" t="s">
        <v>21</v>
      </c>
      <c r="G1" s="9" t="s">
        <v>30</v>
      </c>
      <c r="H1" s="9" t="s">
        <v>17</v>
      </c>
      <c r="O1" s="25" t="s">
        <v>27</v>
      </c>
    </row>
    <row r="2" spans="1:15" x14ac:dyDescent="0.3">
      <c r="A2" s="2">
        <v>43069</v>
      </c>
      <c r="B2" s="1">
        <v>34.67</v>
      </c>
      <c r="C2" s="5">
        <v>0</v>
      </c>
      <c r="D2" s="5"/>
      <c r="E2" s="2">
        <v>43069</v>
      </c>
      <c r="F2" s="1">
        <v>34.67</v>
      </c>
      <c r="G2" s="31">
        <f>F2</f>
        <v>34.67</v>
      </c>
      <c r="H2" s="5">
        <f>C232</f>
        <v>-2.6845653706688757E-3</v>
      </c>
      <c r="J2" s="22" t="s">
        <v>26</v>
      </c>
      <c r="K2" s="16">
        <v>100000</v>
      </c>
      <c r="M2" s="24" t="s">
        <v>24</v>
      </c>
      <c r="N2" s="24" t="s">
        <v>25</v>
      </c>
      <c r="O2" s="26">
        <f ca="1">K2*(1+N3)+$K$7</f>
        <v>101494.09413690539</v>
      </c>
    </row>
    <row r="3" spans="1:15" x14ac:dyDescent="0.3">
      <c r="A3" s="2">
        <v>43068</v>
      </c>
      <c r="B3" s="1">
        <v>34.380000000000003</v>
      </c>
      <c r="C3" s="5">
        <f>LN(B2/B3)</f>
        <v>8.3997597422288978E-3</v>
      </c>
      <c r="D3" s="5"/>
      <c r="E3" s="2">
        <v>43070</v>
      </c>
      <c r="F3" s="1">
        <v>35.200000000000003</v>
      </c>
      <c r="G3" s="32">
        <f ca="1">G2*(1+$K$3*(1/COUNT($E$3:$E$21)+$K$5*SQRT(1/COUNT($E$3:$E$21))*NORMSINV(RAND())))</f>
        <v>34.701638691228069</v>
      </c>
      <c r="H3" s="5">
        <f>LN(F3/F4)</f>
        <v>-1.4104606181541935E-2</v>
      </c>
      <c r="J3" s="23" t="s">
        <v>18</v>
      </c>
      <c r="K3" s="20">
        <f xml:space="preserve"> AVERAGE(C2:C251)*SQRT(COUNT(B2:B251))</f>
        <v>9.87091927468778E-3</v>
      </c>
      <c r="M3" s="1">
        <v>1</v>
      </c>
      <c r="N3" s="3">
        <f ca="1">_xlfn.NORM.INV(RAND(),$K$3,$K$5)</f>
        <v>-8.5059058630946038E-2</v>
      </c>
      <c r="O3" s="26">
        <f ca="1">O2*(1+N4)+$K$7</f>
        <v>89100.490411039369</v>
      </c>
    </row>
    <row r="4" spans="1:15" x14ac:dyDescent="0.3">
      <c r="A4" s="2">
        <v>43067</v>
      </c>
      <c r="B4" s="1">
        <v>35.5</v>
      </c>
      <c r="C4" s="5">
        <f>LN(B3/B4)</f>
        <v>-3.2057696526666846E-2</v>
      </c>
      <c r="D4" s="5"/>
      <c r="E4" s="2">
        <v>43073</v>
      </c>
      <c r="F4" s="1">
        <v>35.700000000000003</v>
      </c>
      <c r="G4" s="32">
        <f ca="1">G3*(1+$K$3*(1/COUNT($E$3:$E$21)+$K$5*SQRT(1/COUNT($E$3:$E$21))*NORMSINV(RAND())))</f>
        <v>34.741019362175066</v>
      </c>
      <c r="H4" s="5">
        <f>LN(F4/F5)</f>
        <v>-3.0618858605336339E-2</v>
      </c>
      <c r="J4" s="23" t="s">
        <v>19</v>
      </c>
      <c r="K4" s="17">
        <f>_xlfn.STDEV.P(C2:C251)</f>
        <v>1.1973541959591607E-2</v>
      </c>
      <c r="M4" s="1">
        <v>2</v>
      </c>
      <c r="N4" s="3">
        <f ca="1">_xlfn.NORM.INV(RAND(),$K$3,$K$5)</f>
        <v>-0.22063947578722459</v>
      </c>
      <c r="O4" s="26">
        <f ca="1">O3*(1+N5)+$K$7</f>
        <v>105883.23101060557</v>
      </c>
    </row>
    <row r="5" spans="1:15" x14ac:dyDescent="0.3">
      <c r="A5" s="2">
        <v>43066</v>
      </c>
      <c r="B5" s="1">
        <v>35.99</v>
      </c>
      <c r="C5" s="5">
        <f>LN(B4/B5)</f>
        <v>-1.3708425609569221E-2</v>
      </c>
      <c r="D5" s="5"/>
      <c r="E5" s="2">
        <v>43074</v>
      </c>
      <c r="F5" s="1">
        <v>36.81</v>
      </c>
      <c r="G5" s="32">
        <f ca="1">G4*(1+$K$3*(1/COUNT($E$3:$E$21)+$K$5*SQRT(1/COUNT($E$3:$E$21))*NORMSINV(RAND())))</f>
        <v>34.75777977599855</v>
      </c>
      <c r="H5" s="5">
        <f>LN(F5/F6)</f>
        <v>-5.4318306604403291E-4</v>
      </c>
      <c r="J5" s="23" t="s">
        <v>20</v>
      </c>
      <c r="K5" s="21">
        <f>K4*SQRT(COUNT(A2:A251))</f>
        <v>0.1819820824433584</v>
      </c>
      <c r="M5" s="1">
        <v>3</v>
      </c>
      <c r="N5" s="3">
        <f ca="1">_xlfn.NORM.INV(RAND(),$K$3,$K$5)</f>
        <v>7.612461579365036E-2</v>
      </c>
      <c r="O5" s="26">
        <f ca="1">O4*(1+N6)+$K$7</f>
        <v>115990.27271586917</v>
      </c>
    </row>
    <row r="6" spans="1:15" x14ac:dyDescent="0.3">
      <c r="A6" s="2">
        <v>43063</v>
      </c>
      <c r="B6" s="1">
        <v>35.840000000000003</v>
      </c>
      <c r="C6" s="5">
        <f>LN(B5/B6)</f>
        <v>4.176533984209546E-3</v>
      </c>
      <c r="D6" s="5"/>
      <c r="E6" s="2">
        <v>43075</v>
      </c>
      <c r="F6" s="1">
        <v>36.83</v>
      </c>
      <c r="G6" s="32">
        <f ca="1">G5*(1+$K$3*(1/COUNT($E$3:$E$21)+$K$5*SQRT(1/COUNT($E$3:$E$21))*NORMSINV(RAND())))</f>
        <v>34.78845453280438</v>
      </c>
      <c r="H6" s="5">
        <f>LN(F6/F7)</f>
        <v>-5.4288817837176446E-4</v>
      </c>
      <c r="J6" s="23" t="s">
        <v>22</v>
      </c>
      <c r="K6" s="16">
        <v>30</v>
      </c>
      <c r="M6" s="1">
        <v>4</v>
      </c>
      <c r="N6" s="3">
        <f ca="1">_xlfn.NORM.INV(RAND(),$K$3,$K$5)</f>
        <v>1.0109410549898404E-3</v>
      </c>
      <c r="O6" s="26">
        <f ca="1">O5*(1+N7)+$K$7</f>
        <v>118229.50366094624</v>
      </c>
    </row>
    <row r="7" spans="1:15" x14ac:dyDescent="0.3">
      <c r="A7" s="2">
        <v>43061</v>
      </c>
      <c r="B7" s="1">
        <v>35.94</v>
      </c>
      <c r="C7" s="5">
        <f>LN(B6/B7)</f>
        <v>-2.7862932486830629E-3</v>
      </c>
      <c r="D7" s="5"/>
      <c r="E7" s="2">
        <v>43076</v>
      </c>
      <c r="F7" s="1">
        <v>36.85</v>
      </c>
      <c r="G7" s="32">
        <f ca="1">G6*(1+$K$3*(1/COUNT($E$3:$E$21)+$K$5*SQRT(1/COUNT($E$3:$E$21))*NORMSINV(RAND())))</f>
        <v>34.801858046178182</v>
      </c>
      <c r="H7" s="5">
        <f>LN(F7/F8)</f>
        <v>-2.1477335610556841E-2</v>
      </c>
      <c r="J7" s="23" t="s">
        <v>23</v>
      </c>
      <c r="K7" s="16">
        <f>10000</f>
        <v>10000</v>
      </c>
      <c r="M7" s="1">
        <v>5</v>
      </c>
      <c r="N7" s="3">
        <f ca="1">_xlfn.NORM.INV(RAND(),$K$3,$K$5)</f>
        <v>-6.6908792204789305E-2</v>
      </c>
      <c r="O7" s="26">
        <f ca="1">O6*(1+N8)+$K$7</f>
        <v>134123.60503215255</v>
      </c>
    </row>
    <row r="8" spans="1:15" x14ac:dyDescent="0.3">
      <c r="A8" s="2">
        <v>43060</v>
      </c>
      <c r="B8" s="1">
        <v>35.96</v>
      </c>
      <c r="C8" s="5">
        <f>LN(B7/B8)</f>
        <v>-5.5632824800662232E-4</v>
      </c>
      <c r="D8" s="5"/>
      <c r="E8" s="2">
        <v>43077</v>
      </c>
      <c r="F8" s="1">
        <v>37.65</v>
      </c>
      <c r="G8" s="32">
        <f ca="1">G7*(1+$K$3*(1/COUNT($E$3:$E$21)+$K$5*SQRT(1/COUNT($E$3:$E$21))*NORMSINV(RAND())))</f>
        <v>34.812147142273375</v>
      </c>
      <c r="H8" s="5">
        <f>LN(F8/F9)</f>
        <v>3.4588301078785941E-3</v>
      </c>
      <c r="M8" s="1">
        <v>6</v>
      </c>
      <c r="N8" s="3">
        <f ca="1">_xlfn.NORM.INV(RAND(),$K$3,$K$5)</f>
        <v>4.9853050116062184E-2</v>
      </c>
      <c r="O8" s="26">
        <f ca="1">O7*(1+N9)+$K$7</f>
        <v>193084.59062585962</v>
      </c>
    </row>
    <row r="9" spans="1:15" x14ac:dyDescent="0.3">
      <c r="A9" s="2">
        <v>43059</v>
      </c>
      <c r="B9" s="1">
        <v>35.53</v>
      </c>
      <c r="C9" s="5">
        <f>LN(B8/B9)</f>
        <v>1.2029799570483786E-2</v>
      </c>
      <c r="D9" s="5"/>
      <c r="E9" s="2">
        <v>43080</v>
      </c>
      <c r="F9" s="1">
        <v>37.520000000000003</v>
      </c>
      <c r="G9" s="32">
        <f ca="1">G8*(1+$K$3*(1/COUNT($E$3:$E$21)+$K$5*SQRT(1/COUNT($E$3:$E$21))*NORMSINV(RAND())))</f>
        <v>34.823782160823441</v>
      </c>
      <c r="H9" s="5">
        <f>LN(F9/F10)</f>
        <v>2.1344725286328412E-3</v>
      </c>
      <c r="M9" s="1">
        <v>7</v>
      </c>
      <c r="N9" s="3">
        <f ca="1">_xlfn.NORM.INV(RAND(),$K$3,$K$5)</f>
        <v>0.36504376378766412</v>
      </c>
      <c r="O9" s="26">
        <f ca="1">O8*(1+N10)+$K$7</f>
        <v>271019.09340411087</v>
      </c>
    </row>
    <row r="10" spans="1:15" x14ac:dyDescent="0.3">
      <c r="A10" s="2">
        <v>43056</v>
      </c>
      <c r="B10" s="1">
        <v>35.58</v>
      </c>
      <c r="C10" s="5">
        <f>LN(B9/B10)</f>
        <v>-1.4062722047533443E-3</v>
      </c>
      <c r="D10" s="5"/>
      <c r="E10" s="2">
        <v>43081</v>
      </c>
      <c r="F10" s="1">
        <v>37.44</v>
      </c>
      <c r="G10" s="32">
        <f ca="1">G9*(1+$K$3*(1/COUNT($E$3:$E$21)+$K$5*SQRT(1/COUNT($E$3:$E$21))*NORMSINV(RAND())))</f>
        <v>34.838589577537768</v>
      </c>
      <c r="H10" s="5">
        <f>LN(F10/F11)</f>
        <v>1.0689471889049637E-3</v>
      </c>
      <c r="J10" s="30"/>
      <c r="K10" s="27"/>
      <c r="M10" s="1">
        <v>8</v>
      </c>
      <c r="N10" s="3">
        <f ca="1">_xlfn.NORM.INV(RAND(),$K$3,$K$5)</f>
        <v>0.35183803408676989</v>
      </c>
      <c r="O10" s="26">
        <f ca="1">O9*(1+N11)+$K$7</f>
        <v>215457.80367202667</v>
      </c>
    </row>
    <row r="11" spans="1:15" ht="15" customHeight="1" x14ac:dyDescent="0.3">
      <c r="A11" s="2">
        <v>43055</v>
      </c>
      <c r="B11" s="1">
        <v>35.619999999999997</v>
      </c>
      <c r="C11" s="5">
        <f>LN(B10/B11)</f>
        <v>-1.1235956238264547E-3</v>
      </c>
      <c r="D11" s="5"/>
      <c r="E11" s="2">
        <v>43082</v>
      </c>
      <c r="F11" s="1">
        <v>37.4</v>
      </c>
      <c r="G11" s="32">
        <f ca="1">G10*(1+$K$3*(1/COUNT($E$3:$E$21)+$K$5*SQRT(1/COUNT($E$3:$E$21))*NORMSINV(RAND())))</f>
        <v>34.854009523104644</v>
      </c>
      <c r="H11" s="5">
        <f>LN(F11/F12)</f>
        <v>-5.3333459753626168E-3</v>
      </c>
      <c r="K11" s="33"/>
      <c r="M11" s="1">
        <v>9</v>
      </c>
      <c r="N11" s="3">
        <f ca="1">_xlfn.NORM.INV(RAND(),$K$3,$K$5)</f>
        <v>-0.24190653473379872</v>
      </c>
      <c r="O11" s="26">
        <f ca="1">O10*(1+N12)+$K$7</f>
        <v>210760.34287400468</v>
      </c>
    </row>
    <row r="12" spans="1:15" x14ac:dyDescent="0.3">
      <c r="A12" s="2">
        <v>43054</v>
      </c>
      <c r="B12" s="1">
        <v>35.299999999999997</v>
      </c>
      <c r="C12" s="5">
        <f>LN(B11/B12)</f>
        <v>9.0243139222646231E-3</v>
      </c>
      <c r="D12" s="5"/>
      <c r="E12" s="2">
        <v>43083</v>
      </c>
      <c r="F12" s="1">
        <v>37.6</v>
      </c>
      <c r="G12" s="32">
        <f ca="1">G11*(1+$K$3*(1/COUNT($E$3:$E$21)+$K$5*SQRT(1/COUNT($E$3:$E$21))*NORMSINV(RAND())))</f>
        <v>34.851116014219244</v>
      </c>
      <c r="H12" s="5">
        <f>LN(F12/F13)</f>
        <v>-2.0271853863012088E-2</v>
      </c>
      <c r="J12" s="29"/>
      <c r="K12" s="27"/>
      <c r="M12" s="1">
        <v>10</v>
      </c>
      <c r="N12" s="3">
        <f ca="1">_xlfn.NORM.INV(RAND(),$K$3,$K$5)</f>
        <v>-6.8215031191883463E-2</v>
      </c>
      <c r="O12" s="26">
        <f ca="1">O11*(1+N13)+$K$7</f>
        <v>237962.31633159492</v>
      </c>
    </row>
    <row r="13" spans="1:15" x14ac:dyDescent="0.3">
      <c r="A13" s="2">
        <v>43053</v>
      </c>
      <c r="B13" s="1">
        <v>35.22</v>
      </c>
      <c r="C13" s="5">
        <f>LN(B12/B13)</f>
        <v>2.268860871191004E-3</v>
      </c>
      <c r="D13" s="5"/>
      <c r="E13" s="2">
        <v>43084</v>
      </c>
      <c r="F13" s="1">
        <v>38.369999999999997</v>
      </c>
      <c r="G13" s="32">
        <f ca="1">G12*(1+$K$3*(1/COUNT($E$3:$E$21)+$K$5*SQRT(1/COUNT($E$3:$E$21))*NORMSINV(RAND())))</f>
        <v>34.871651539674623</v>
      </c>
      <c r="H13" s="5">
        <f>LN(F13/F14)</f>
        <v>4.9640859612594427E-3</v>
      </c>
      <c r="K13" s="28"/>
      <c r="M13" s="1">
        <v>11</v>
      </c>
      <c r="N13" s="3">
        <f ca="1">_xlfn.NORM.INV(RAND(),$K$3,$K$5)</f>
        <v>8.1618644300051224E-2</v>
      </c>
      <c r="O13" s="26">
        <f ca="1">O12*(1+N14)+$K$7</f>
        <v>269243.16024284821</v>
      </c>
    </row>
    <row r="14" spans="1:15" x14ac:dyDescent="0.3">
      <c r="A14" s="2">
        <v>43052</v>
      </c>
      <c r="B14" s="1">
        <v>35.85</v>
      </c>
      <c r="C14" s="5">
        <f>LN(B13/B14)</f>
        <v>-1.7729463977569342E-2</v>
      </c>
      <c r="D14" s="5"/>
      <c r="E14" s="2">
        <v>43087</v>
      </c>
      <c r="F14" s="1">
        <v>38.18</v>
      </c>
      <c r="G14" s="32">
        <f ca="1">G13*(1+$K$3*(1/COUNT($E$3:$E$21)+$K$5*SQRT(1/COUNT($E$3:$E$21))*NORMSINV(RAND())))</f>
        <v>34.899393695351108</v>
      </c>
      <c r="H14" s="5">
        <f>LN(F14/F15)</f>
        <v>1.0002715672059589E-2</v>
      </c>
      <c r="K14" s="28"/>
      <c r="M14" s="1">
        <v>12</v>
      </c>
      <c r="N14" s="3">
        <f ca="1">_xlfn.NORM.INV(RAND(),$K$3,$K$5)</f>
        <v>8.9429470343526579E-2</v>
      </c>
      <c r="O14" s="26">
        <f ca="1">O13*(1+N15)+$K$7</f>
        <v>285799.30191332108</v>
      </c>
    </row>
    <row r="15" spans="1:15" x14ac:dyDescent="0.3">
      <c r="A15" s="2">
        <v>43049</v>
      </c>
      <c r="B15" s="1">
        <v>35.97</v>
      </c>
      <c r="C15" s="5">
        <f>LN(B14/B15)</f>
        <v>-3.3416906619031018E-3</v>
      </c>
      <c r="D15" s="5"/>
      <c r="E15" s="2">
        <v>43088</v>
      </c>
      <c r="F15" s="1">
        <v>37.799999999999997</v>
      </c>
      <c r="G15" s="32">
        <f ca="1">G14*(1+$K$3*(1/COUNT($E$3:$E$21)+$K$5*SQRT(1/COUNT($E$3:$E$21))*NORMSINV(RAND())))</f>
        <v>34.92549437077993</v>
      </c>
      <c r="H15" s="5">
        <f>LN(F15/F16)</f>
        <v>-3.4332530752656299E-3</v>
      </c>
      <c r="K15" s="28"/>
      <c r="M15" s="1">
        <v>13</v>
      </c>
      <c r="N15" s="3">
        <f ca="1">_xlfn.NORM.INV(RAND(),$K$3,$K$5)</f>
        <v>2.4350262656846849E-2</v>
      </c>
      <c r="O15" s="26">
        <f ca="1">O14*(1+N16)+$K$7</f>
        <v>273408.45561652328</v>
      </c>
    </row>
    <row r="16" spans="1:15" x14ac:dyDescent="0.3">
      <c r="A16" s="2">
        <v>43048</v>
      </c>
      <c r="B16" s="1">
        <v>35.69</v>
      </c>
      <c r="C16" s="5">
        <f>LN(B15/B16)</f>
        <v>7.8147202054635583E-3</v>
      </c>
      <c r="D16" s="5"/>
      <c r="E16" s="2">
        <v>43089</v>
      </c>
      <c r="F16" s="1">
        <v>37.93</v>
      </c>
      <c r="G16" s="32">
        <f ca="1">G15*(1+$K$3*(1/COUNT($E$3:$E$21)+$K$5*SQRT(1/COUNT($E$3:$E$21))*NORMSINV(RAND())))</f>
        <v>34.942669113380781</v>
      </c>
      <c r="H16" s="5">
        <f>LN(F16/F17)</f>
        <v>3.1687377979660839E-3</v>
      </c>
      <c r="K16" s="28"/>
      <c r="M16" s="1">
        <v>14</v>
      </c>
      <c r="N16" s="3">
        <f ca="1">_xlfn.NORM.INV(RAND(),$K$3,$K$5)</f>
        <v>-7.8344650063521315E-2</v>
      </c>
      <c r="O16" s="26">
        <f ca="1">O15*(1+N17)+$K$7</f>
        <v>189493.46787374097</v>
      </c>
    </row>
    <row r="17" spans="1:15" x14ac:dyDescent="0.3">
      <c r="A17" s="2">
        <v>43047</v>
      </c>
      <c r="B17" s="1">
        <v>37.01</v>
      </c>
      <c r="C17" s="5">
        <f>LN(B16/B17)</f>
        <v>-3.6317608895995654E-2</v>
      </c>
      <c r="D17" s="5"/>
      <c r="E17" s="2">
        <v>43090</v>
      </c>
      <c r="F17" s="1">
        <v>37.81</v>
      </c>
      <c r="G17" s="32">
        <f ca="1">G16*(1+$K$3*(1/COUNT($E$3:$E$21)+$K$5*SQRT(1/COUNT($E$3:$E$21))*NORMSINV(RAND())))</f>
        <v>34.973465169880768</v>
      </c>
      <c r="H17" s="5">
        <f>LN(F17/F18)</f>
        <v>1.3232766255417249E-3</v>
      </c>
      <c r="K17" s="28"/>
      <c r="M17" s="1">
        <v>15</v>
      </c>
      <c r="N17" s="3">
        <f ca="1">_xlfn.NORM.INV(RAND(),$K$3,$K$5)</f>
        <v>-0.34349701266922561</v>
      </c>
      <c r="O17" s="26">
        <f ca="1">O16*(1+N18)+$K$7</f>
        <v>144322.43984031925</v>
      </c>
    </row>
    <row r="18" spans="1:15" x14ac:dyDescent="0.3">
      <c r="A18" s="2">
        <v>43046</v>
      </c>
      <c r="B18" s="1">
        <v>37.409999999999997</v>
      </c>
      <c r="C18" s="5">
        <f>LN(B17/B18)</f>
        <v>-1.0749901961990167E-2</v>
      </c>
      <c r="D18" s="5"/>
      <c r="E18" s="2">
        <v>43091</v>
      </c>
      <c r="F18" s="1">
        <v>37.76</v>
      </c>
      <c r="G18" s="32">
        <f ca="1">G17*(1+$K$3*(1/COUNT($E$3:$E$21)+$K$5*SQRT(1/COUNT($E$3:$E$21))*NORMSINV(RAND())))</f>
        <v>34.994309692614337</v>
      </c>
      <c r="H18" s="5">
        <f>LN(F18/F19)</f>
        <v>-4.7556232295681592E-3</v>
      </c>
      <c r="K18" s="28"/>
      <c r="M18" s="1">
        <v>16</v>
      </c>
      <c r="N18" s="3">
        <f ca="1">_xlfn.NORM.INV(RAND(),$K$3,$K$5)</f>
        <v>-0.29115002565778175</v>
      </c>
      <c r="O18" s="26">
        <f ca="1">O17*(1+N19)+$K$7</f>
        <v>148776.81614955107</v>
      </c>
    </row>
    <row r="19" spans="1:15" x14ac:dyDescent="0.3">
      <c r="A19" s="2">
        <v>43045</v>
      </c>
      <c r="B19" s="1">
        <v>37.369999999999997</v>
      </c>
      <c r="C19" s="5">
        <f>LN(B18/B19)</f>
        <v>1.0698048626621459E-3</v>
      </c>
      <c r="D19" s="5"/>
      <c r="E19" s="2">
        <v>43095</v>
      </c>
      <c r="F19" s="1">
        <v>37.94</v>
      </c>
      <c r="G19" s="32">
        <f ca="1">G18*(1+$K$3*(1/COUNT($E$3:$E$21)+$K$5*SQRT(1/COUNT($E$3:$E$21))*NORMSINV(RAND())))</f>
        <v>35.014849719114835</v>
      </c>
      <c r="H19" s="5">
        <f>LN(F19/F20)</f>
        <v>8.7359920246229943E-3</v>
      </c>
      <c r="K19" s="28"/>
      <c r="M19" s="1">
        <v>17</v>
      </c>
      <c r="N19" s="3">
        <f ca="1">_xlfn.NORM.INV(RAND(),$K$3,$K$5)</f>
        <v>-3.8425235167198799E-2</v>
      </c>
      <c r="O19" s="26">
        <f ca="1">O18*(1+N20)+$K$7</f>
        <v>190344.12989486748</v>
      </c>
    </row>
    <row r="20" spans="1:15" x14ac:dyDescent="0.3">
      <c r="A20" s="2">
        <v>43042</v>
      </c>
      <c r="B20" s="1">
        <v>37.5</v>
      </c>
      <c r="C20" s="5">
        <f>LN(B19/B20)</f>
        <v>-3.4726894789726664E-3</v>
      </c>
      <c r="D20" s="5"/>
      <c r="E20" s="2">
        <v>43096</v>
      </c>
      <c r="F20" s="1">
        <v>37.61</v>
      </c>
      <c r="G20" s="32">
        <f ca="1">G19*(1+$K$3*(1/COUNT($E$3:$E$21)+$K$5*SQRT(1/COUNT($E$3:$E$21))*NORMSINV(RAND())))</f>
        <v>35.039259638916363</v>
      </c>
      <c r="H20" s="5">
        <f>LN(F20/F21)</f>
        <v>-8.2087049045761126E-3</v>
      </c>
      <c r="K20" s="28"/>
      <c r="M20" s="1">
        <v>18</v>
      </c>
      <c r="N20" s="3">
        <f ca="1">_xlfn.NORM.INV(RAND(),$K$3,$K$5)</f>
        <v>0.21217898434917989</v>
      </c>
      <c r="O20" s="26">
        <f ca="1">O19*(1+N21)+$K$7</f>
        <v>244914.81477264967</v>
      </c>
    </row>
    <row r="21" spans="1:15" x14ac:dyDescent="0.3">
      <c r="A21" s="2">
        <v>43041</v>
      </c>
      <c r="B21" s="1">
        <v>37.4</v>
      </c>
      <c r="C21" s="5">
        <f>LN(B20/B21)</f>
        <v>2.6702285558788921E-3</v>
      </c>
      <c r="D21" s="5"/>
      <c r="E21" s="2">
        <v>43097</v>
      </c>
      <c r="F21" s="1">
        <v>37.92</v>
      </c>
      <c r="G21" s="32">
        <f ca="1">G20*(1+$K$3*(1/COUNT($E$3:$E$21)+$K$5*SQRT(1/COUNT($E$3:$E$21))*NORMSINV(RAND())))</f>
        <v>35.04521410807839</v>
      </c>
      <c r="H21" s="5">
        <f>LN(F21/F22)</f>
        <v>4.7581374464167976E-3</v>
      </c>
      <c r="K21" s="28"/>
      <c r="M21" s="1">
        <v>19</v>
      </c>
      <c r="N21" s="3">
        <f ca="1">_xlfn.NORM.INV(RAND(),$K$3,$K$5)</f>
        <v>0.23415844188312956</v>
      </c>
      <c r="O21" s="26">
        <f ca="1">O20*(1+N22)+$K$7</f>
        <v>313201.72556486103</v>
      </c>
    </row>
    <row r="22" spans="1:15" x14ac:dyDescent="0.3">
      <c r="A22" s="2">
        <v>43040</v>
      </c>
      <c r="B22" s="1">
        <v>37.54</v>
      </c>
      <c r="C22" s="5">
        <f>LN(B21/B22)</f>
        <v>-3.7363267378765067E-3</v>
      </c>
      <c r="D22" s="5"/>
      <c r="E22" s="2">
        <v>43098</v>
      </c>
      <c r="F22" s="1">
        <v>37.74</v>
      </c>
      <c r="G22" s="32">
        <f ca="1">G21*(1+$K$3*(1/COUNT($E$3:$E$21)+$K$5*SQRT(1/COUNT($E$3:$E$21))*NORMSINV(RAND())))</f>
        <v>35.061127164197963</v>
      </c>
      <c r="K22" s="28"/>
      <c r="M22" s="1">
        <v>20</v>
      </c>
      <c r="N22" s="3">
        <f ca="1">_xlfn.NORM.INV(RAND(),$K$3,$K$5)</f>
        <v>0.23798850570276081</v>
      </c>
      <c r="O22" s="26">
        <f ca="1">O21*(1+N23)+$K$7</f>
        <v>307608.46831757418</v>
      </c>
    </row>
    <row r="23" spans="1:15" x14ac:dyDescent="0.3">
      <c r="A23" s="2">
        <v>43039</v>
      </c>
      <c r="B23" s="1">
        <v>37.64</v>
      </c>
      <c r="C23" s="5">
        <f>LN(B22/B23)</f>
        <v>-2.6602835588162119E-3</v>
      </c>
      <c r="D23" s="5"/>
      <c r="E23" s="5"/>
      <c r="F23" s="5"/>
      <c r="G23" s="5"/>
      <c r="H23" s="5"/>
      <c r="K23" s="28"/>
      <c r="M23" s="1">
        <v>21</v>
      </c>
      <c r="N23" s="3">
        <f ca="1">_xlfn.NORM.INV(RAND(),$K$3,$K$5)</f>
        <v>-4.9786626236379514E-2</v>
      </c>
      <c r="O23" s="26">
        <f ca="1">O22*(1+N24)+$K$7</f>
        <v>210362.44616891051</v>
      </c>
    </row>
    <row r="24" spans="1:15" x14ac:dyDescent="0.3">
      <c r="A24" s="2">
        <v>43038</v>
      </c>
      <c r="B24" s="1">
        <v>37</v>
      </c>
      <c r="C24" s="5">
        <f>LN(B23/B24)</f>
        <v>1.7149402072954487E-2</v>
      </c>
      <c r="D24" s="5"/>
      <c r="E24" s="5"/>
      <c r="F24" s="5"/>
      <c r="G24" s="5"/>
      <c r="H24" s="5"/>
      <c r="K24" s="28"/>
      <c r="M24" s="1">
        <v>22</v>
      </c>
      <c r="N24" s="3">
        <f ca="1">_xlfn.NORM.INV(RAND(),$K$3,$K$5)</f>
        <v>-0.34864456994708998</v>
      </c>
      <c r="O24" s="26">
        <f ca="1">O23*(1+N25)+$K$7</f>
        <v>191763.40826101322</v>
      </c>
    </row>
    <row r="25" spans="1:15" x14ac:dyDescent="0.3">
      <c r="A25" s="2">
        <v>43035</v>
      </c>
      <c r="B25" s="1">
        <v>36.799999999999997</v>
      </c>
      <c r="C25" s="5">
        <f>LN(B24/B25)</f>
        <v>5.4200674693393345E-3</v>
      </c>
      <c r="D25" s="5"/>
      <c r="E25" s="5"/>
      <c r="F25" s="5"/>
      <c r="G25" s="5"/>
      <c r="H25" s="5"/>
      <c r="K25" s="28"/>
      <c r="M25" s="1">
        <v>23</v>
      </c>
      <c r="N25" s="3">
        <f ca="1">_xlfn.NORM.INV(RAND(),$K$3,$K$5)</f>
        <v>-0.13595125189281035</v>
      </c>
      <c r="O25" s="26">
        <f ca="1">O24*(1+N26)+$K$7</f>
        <v>267290.53907565889</v>
      </c>
    </row>
    <row r="26" spans="1:15" x14ac:dyDescent="0.3">
      <c r="A26" s="2">
        <v>43034</v>
      </c>
      <c r="B26" s="1">
        <v>36.9</v>
      </c>
      <c r="C26" s="5">
        <f>LN(B25/B26)</f>
        <v>-2.7137058715962729E-3</v>
      </c>
      <c r="D26" s="5"/>
      <c r="E26" s="5"/>
      <c r="F26" s="5"/>
      <c r="G26" s="5"/>
      <c r="H26" s="5"/>
      <c r="K26" s="28"/>
      <c r="M26" s="1">
        <v>24</v>
      </c>
      <c r="N26" s="3">
        <f ca="1">_xlfn.NORM.INV(RAND(),$K$3,$K$5)</f>
        <v>0.34170820913578731</v>
      </c>
      <c r="O26" s="26">
        <f ca="1">O25*(1+N27)+$K$7</f>
        <v>287970.24514444842</v>
      </c>
    </row>
    <row r="27" spans="1:15" x14ac:dyDescent="0.3">
      <c r="A27" s="2">
        <v>43033</v>
      </c>
      <c r="B27" s="1">
        <v>36.68</v>
      </c>
      <c r="C27" s="5">
        <f>LN(B26/B27)</f>
        <v>5.9799036582173261E-3</v>
      </c>
      <c r="D27" s="5"/>
      <c r="E27" s="5"/>
      <c r="F27" s="5"/>
      <c r="G27" s="5"/>
      <c r="H27" s="5"/>
      <c r="K27" s="28"/>
      <c r="M27" s="1">
        <v>25</v>
      </c>
      <c r="N27" s="3">
        <f ca="1">_xlfn.NORM.INV(RAND(),$K$3,$K$5)</f>
        <v>3.9955421189698651E-2</v>
      </c>
      <c r="O27" s="26">
        <f ca="1">O26*(1+N28)+$K$7</f>
        <v>343035.31037244055</v>
      </c>
    </row>
    <row r="28" spans="1:15" x14ac:dyDescent="0.3">
      <c r="A28" s="2">
        <v>43032</v>
      </c>
      <c r="B28" s="1">
        <v>36.74</v>
      </c>
      <c r="C28" s="5">
        <f>LN(B27/B28)</f>
        <v>-1.6344323987155865E-3</v>
      </c>
      <c r="D28" s="5"/>
      <c r="E28" s="5"/>
      <c r="F28" s="5"/>
      <c r="G28" s="5"/>
      <c r="H28" s="5"/>
      <c r="K28" s="28"/>
      <c r="M28" s="1">
        <v>26</v>
      </c>
      <c r="N28" s="3">
        <f ca="1">_xlfn.NORM.INV(RAND(),$K$3,$K$5)</f>
        <v>0.15649208898435715</v>
      </c>
      <c r="O28" s="26">
        <f ca="1">O27*(1+N29)+$K$7</f>
        <v>289986.82267200714</v>
      </c>
    </row>
    <row r="29" spans="1:15" x14ac:dyDescent="0.3">
      <c r="A29" s="2">
        <v>43031</v>
      </c>
      <c r="B29" s="1">
        <v>36.83</v>
      </c>
      <c r="C29" s="5">
        <f>LN(B28/B29)</f>
        <v>-2.44665066999427E-3</v>
      </c>
      <c r="D29" s="5"/>
      <c r="E29" s="5"/>
      <c r="F29" s="5"/>
      <c r="G29" s="5"/>
      <c r="H29" s="5"/>
      <c r="K29" s="28"/>
      <c r="M29" s="1">
        <v>27</v>
      </c>
      <c r="N29" s="3">
        <f ca="1">_xlfn.NORM.INV(RAND(),$K$3,$K$5)</f>
        <v>-0.1837959119484823</v>
      </c>
      <c r="O29" s="26">
        <f ca="1">O28*(1+N30)+$K$7</f>
        <v>349713.84116756765</v>
      </c>
    </row>
    <row r="30" spans="1:15" x14ac:dyDescent="0.3">
      <c r="A30" s="2">
        <v>43028</v>
      </c>
      <c r="B30" s="1">
        <v>37.61</v>
      </c>
      <c r="C30" s="5">
        <f>LN(B29/B30)</f>
        <v>-2.0957242025271126E-2</v>
      </c>
      <c r="D30" s="5"/>
      <c r="E30" s="5"/>
      <c r="F30" s="5"/>
      <c r="G30" s="5"/>
      <c r="H30" s="5"/>
      <c r="K30" s="28"/>
      <c r="M30" s="1">
        <v>28</v>
      </c>
      <c r="N30" s="3">
        <f ca="1">_xlfn.NORM.INV(RAND(),$K$3,$K$5)</f>
        <v>0.17148026947350228</v>
      </c>
      <c r="O30" s="26">
        <f ca="1">O29*(1+N31)+$K$7</f>
        <v>318203.36366036331</v>
      </c>
    </row>
    <row r="31" spans="1:15" x14ac:dyDescent="0.3">
      <c r="A31" s="2">
        <v>43027</v>
      </c>
      <c r="B31" s="1">
        <v>37.29</v>
      </c>
      <c r="C31" s="5">
        <f>LN(B30/B31)</f>
        <v>8.5447782915155264E-3</v>
      </c>
      <c r="D31" s="5"/>
      <c r="E31" s="5"/>
      <c r="F31" s="5"/>
      <c r="G31" s="5"/>
      <c r="H31" s="5"/>
      <c r="K31" s="28"/>
      <c r="M31" s="1">
        <v>29</v>
      </c>
      <c r="N31" s="3">
        <f ca="1">_xlfn.NORM.INV(RAND(),$K$3,$K$5)</f>
        <v>-0.11869841173176313</v>
      </c>
      <c r="O31" s="26">
        <f ca="1">O30*(1+N32)+$K$7</f>
        <v>253767.55820452806</v>
      </c>
    </row>
    <row r="32" spans="1:15" x14ac:dyDescent="0.3">
      <c r="A32" s="2">
        <v>43026</v>
      </c>
      <c r="B32" s="1">
        <v>37.97</v>
      </c>
      <c r="C32" s="5">
        <f>LN(B31/B32)</f>
        <v>-1.8071180052981556E-2</v>
      </c>
      <c r="D32" s="5"/>
      <c r="E32" s="5"/>
      <c r="F32" s="5"/>
      <c r="G32" s="5"/>
      <c r="H32" s="5"/>
      <c r="K32" s="28"/>
      <c r="M32" s="1">
        <v>30</v>
      </c>
      <c r="N32" s="3">
        <f ca="1">_xlfn.NORM.INV(RAND(),$K$3,$K$5)</f>
        <v>-0.23392526276147363</v>
      </c>
    </row>
    <row r="33" spans="1:13" x14ac:dyDescent="0.3">
      <c r="A33" s="2">
        <v>43025</v>
      </c>
      <c r="B33" s="1">
        <v>37.49</v>
      </c>
      <c r="C33" s="5">
        <f>LN(B32/B33)</f>
        <v>1.2722143495890226E-2</v>
      </c>
      <c r="D33" s="5"/>
      <c r="E33" s="5"/>
      <c r="F33" s="5"/>
      <c r="G33" s="5"/>
      <c r="H33" s="5"/>
      <c r="K33" s="28"/>
      <c r="M33" s="1"/>
    </row>
    <row r="34" spans="1:13" x14ac:dyDescent="0.3">
      <c r="A34" s="2">
        <v>43024</v>
      </c>
      <c r="B34" s="1">
        <v>37.770000000000003</v>
      </c>
      <c r="C34" s="5">
        <f>LN(B33/B34)</f>
        <v>-7.4409059765448444E-3</v>
      </c>
      <c r="D34" s="5"/>
      <c r="E34" s="5"/>
      <c r="F34" s="5"/>
      <c r="G34" s="5"/>
      <c r="H34" s="5"/>
      <c r="K34" s="28"/>
      <c r="M34" s="1"/>
    </row>
    <row r="35" spans="1:13" x14ac:dyDescent="0.3">
      <c r="A35" s="2">
        <v>43021</v>
      </c>
      <c r="B35" s="1">
        <v>38.35</v>
      </c>
      <c r="C35" s="5">
        <f>LN(B34/B35)</f>
        <v>-1.5239391088899608E-2</v>
      </c>
      <c r="D35" s="5"/>
      <c r="E35" s="5"/>
      <c r="F35" s="5"/>
      <c r="G35" s="5"/>
      <c r="H35" s="5"/>
      <c r="K35" s="28"/>
      <c r="M35" s="1"/>
    </row>
    <row r="36" spans="1:13" x14ac:dyDescent="0.3">
      <c r="A36" s="2">
        <v>43020</v>
      </c>
      <c r="B36" s="1">
        <v>38.090000000000003</v>
      </c>
      <c r="C36" s="5">
        <f>LN(B35/B36)</f>
        <v>6.8027473227523999E-3</v>
      </c>
      <c r="D36" s="5"/>
      <c r="E36" s="5"/>
      <c r="F36" s="5"/>
      <c r="G36" s="5"/>
      <c r="H36" s="5"/>
      <c r="K36" s="28"/>
      <c r="M36" s="1"/>
    </row>
    <row r="37" spans="1:13" x14ac:dyDescent="0.3">
      <c r="A37" s="2">
        <v>43019</v>
      </c>
      <c r="B37" s="1">
        <v>38.31</v>
      </c>
      <c r="C37" s="5">
        <f>LN(B36/B37)</f>
        <v>-5.7591782220448983E-3</v>
      </c>
      <c r="D37" s="5"/>
      <c r="E37" s="5"/>
      <c r="F37" s="5"/>
      <c r="G37" s="5"/>
      <c r="H37" s="5"/>
      <c r="K37" s="28"/>
      <c r="M37" s="1"/>
    </row>
    <row r="38" spans="1:13" x14ac:dyDescent="0.3">
      <c r="A38" s="2">
        <v>43018</v>
      </c>
      <c r="B38" s="1">
        <v>38.840000000000003</v>
      </c>
      <c r="C38" s="5">
        <f>LN(B37/B38)</f>
        <v>-1.3739684710566538E-2</v>
      </c>
      <c r="D38" s="5"/>
      <c r="E38" s="5"/>
      <c r="F38" s="5"/>
      <c r="G38" s="5"/>
      <c r="H38" s="5"/>
      <c r="K38" s="28"/>
      <c r="M38" s="1"/>
    </row>
    <row r="39" spans="1:13" x14ac:dyDescent="0.3">
      <c r="A39" s="2">
        <v>43017</v>
      </c>
      <c r="B39" s="1">
        <v>38.99</v>
      </c>
      <c r="C39" s="5">
        <f>LN(B38/B39)</f>
        <v>-3.8545595713817796E-3</v>
      </c>
      <c r="D39" s="5"/>
      <c r="E39" s="5"/>
      <c r="F39" s="5"/>
      <c r="G39" s="5"/>
      <c r="H39" s="5"/>
      <c r="K39" s="28"/>
      <c r="M39" s="1"/>
    </row>
    <row r="40" spans="1:13" x14ac:dyDescent="0.3">
      <c r="A40" s="2">
        <v>43014</v>
      </c>
      <c r="B40" s="1">
        <v>38.81</v>
      </c>
      <c r="C40" s="5">
        <f>LN(B39/B40)</f>
        <v>4.627257613690961E-3</v>
      </c>
      <c r="D40" s="5"/>
      <c r="E40" s="5"/>
      <c r="F40" s="5"/>
      <c r="G40" s="5"/>
      <c r="H40" s="5"/>
      <c r="K40" s="28"/>
      <c r="M40" s="1"/>
    </row>
    <row r="41" spans="1:13" x14ac:dyDescent="0.3">
      <c r="A41" s="2">
        <v>43013</v>
      </c>
      <c r="B41" s="1">
        <v>38.99</v>
      </c>
      <c r="C41" s="5">
        <f>LN(B40/B41)</f>
        <v>-4.6272576136910451E-3</v>
      </c>
      <c r="D41" s="5"/>
      <c r="E41" s="5"/>
      <c r="F41" s="5"/>
      <c r="G41" s="5"/>
      <c r="H41" s="5"/>
      <c r="K41" s="28"/>
      <c r="M41" s="1"/>
    </row>
    <row r="42" spans="1:13" x14ac:dyDescent="0.3">
      <c r="A42" s="2">
        <v>43012</v>
      </c>
      <c r="B42" s="1">
        <v>38.659999999999997</v>
      </c>
      <c r="C42" s="5">
        <f>LN(B41/B42)</f>
        <v>8.499729214321166E-3</v>
      </c>
      <c r="D42" s="5"/>
      <c r="E42" s="5"/>
      <c r="F42" s="5"/>
      <c r="G42" s="5"/>
      <c r="H42" s="5"/>
      <c r="K42" s="28"/>
      <c r="M42" s="1"/>
    </row>
    <row r="43" spans="1:13" x14ac:dyDescent="0.3">
      <c r="A43" s="2">
        <v>43011</v>
      </c>
      <c r="B43" s="1">
        <v>38.71</v>
      </c>
      <c r="C43" s="5">
        <f>LN(B42/B43)</f>
        <v>-1.2924908093720382E-3</v>
      </c>
      <c r="D43" s="5"/>
      <c r="E43" s="5"/>
      <c r="F43" s="5"/>
      <c r="G43" s="5"/>
      <c r="H43" s="5"/>
      <c r="K43" s="28"/>
      <c r="M43" s="1"/>
    </row>
    <row r="44" spans="1:13" x14ac:dyDescent="0.3">
      <c r="A44" s="2">
        <v>43010</v>
      </c>
      <c r="B44" s="1">
        <v>38.729999999999997</v>
      </c>
      <c r="C44" s="5">
        <f>LN(B43/B44)</f>
        <v>-5.1652893710396684E-4</v>
      </c>
      <c r="D44" s="5"/>
      <c r="E44" s="5"/>
      <c r="F44" s="5"/>
      <c r="G44" s="5"/>
      <c r="H44" s="5"/>
      <c r="K44" s="28"/>
      <c r="M44" s="1"/>
    </row>
    <row r="45" spans="1:13" x14ac:dyDescent="0.3">
      <c r="A45" s="2">
        <v>43007</v>
      </c>
      <c r="B45" s="1">
        <v>38.46</v>
      </c>
      <c r="C45" s="5">
        <f>LN(B44/B45)</f>
        <v>6.9957533660269956E-3</v>
      </c>
      <c r="D45" s="5"/>
      <c r="E45" s="5"/>
      <c r="F45" s="5"/>
      <c r="G45" s="5"/>
      <c r="H45" s="5"/>
      <c r="K45" s="28"/>
      <c r="M45" s="1"/>
    </row>
    <row r="46" spans="1:13" x14ac:dyDescent="0.3">
      <c r="A46" s="2">
        <v>43006</v>
      </c>
      <c r="B46" s="1">
        <v>37.729999999999997</v>
      </c>
      <c r="C46" s="5">
        <f>LN(B45/B46)</f>
        <v>1.9163206184414649E-2</v>
      </c>
      <c r="D46" s="5"/>
      <c r="E46" s="5"/>
      <c r="F46" s="5"/>
      <c r="G46" s="5"/>
      <c r="H46" s="5"/>
      <c r="K46" s="28"/>
      <c r="M46" s="1"/>
    </row>
    <row r="47" spans="1:13" x14ac:dyDescent="0.3">
      <c r="A47" s="2">
        <v>43005</v>
      </c>
      <c r="B47" s="1">
        <v>38.049999999999997</v>
      </c>
      <c r="C47" s="5">
        <f>LN(B46/B47)</f>
        <v>-8.4455503314757544E-3</v>
      </c>
      <c r="D47" s="5"/>
      <c r="E47" s="5"/>
      <c r="F47" s="5"/>
      <c r="G47" s="5"/>
      <c r="H47" s="5"/>
      <c r="K47" s="28"/>
      <c r="M47" s="1"/>
    </row>
    <row r="48" spans="1:13" x14ac:dyDescent="0.3">
      <c r="A48" s="2">
        <v>43004</v>
      </c>
      <c r="B48" s="1">
        <v>37.85</v>
      </c>
      <c r="C48" s="5">
        <f>LN(B47/B48)</f>
        <v>5.2701044242370234E-3</v>
      </c>
      <c r="D48" s="5"/>
      <c r="E48" s="5"/>
      <c r="F48" s="5"/>
      <c r="G48" s="5"/>
      <c r="H48" s="5"/>
      <c r="K48" s="28"/>
      <c r="M48" s="1"/>
    </row>
    <row r="49" spans="1:13" x14ac:dyDescent="0.3">
      <c r="A49" s="2">
        <v>43003</v>
      </c>
      <c r="B49" s="1">
        <v>37.78</v>
      </c>
      <c r="C49" s="5">
        <f>LN(B48/B49)</f>
        <v>1.8511178100943332E-3</v>
      </c>
      <c r="D49" s="5"/>
      <c r="E49" s="5"/>
      <c r="F49" s="5"/>
      <c r="G49" s="5"/>
      <c r="H49" s="5"/>
      <c r="K49" s="28"/>
      <c r="M49" s="1"/>
    </row>
    <row r="50" spans="1:13" x14ac:dyDescent="0.3">
      <c r="A50" s="2">
        <v>43000</v>
      </c>
      <c r="B50" s="1">
        <v>38.29</v>
      </c>
      <c r="C50" s="5">
        <f>LN(B49/B50)</f>
        <v>-1.3408903415839604E-2</v>
      </c>
      <c r="D50" s="5"/>
      <c r="E50" s="5"/>
      <c r="F50" s="5"/>
      <c r="G50" s="5"/>
      <c r="H50" s="5"/>
      <c r="K50" s="28"/>
      <c r="M50" s="1"/>
    </row>
    <row r="51" spans="1:13" x14ac:dyDescent="0.3">
      <c r="A51" s="2">
        <v>42999</v>
      </c>
      <c r="B51" s="1">
        <v>38.25</v>
      </c>
      <c r="C51" s="5">
        <f>LN(B50/B51)</f>
        <v>1.0452052166583835E-3</v>
      </c>
      <c r="D51" s="5"/>
      <c r="E51" s="5"/>
      <c r="F51" s="5"/>
      <c r="G51" s="5"/>
      <c r="H51" s="5"/>
      <c r="K51" s="28"/>
      <c r="M51" s="1"/>
    </row>
    <row r="52" spans="1:13" x14ac:dyDescent="0.3">
      <c r="A52" s="2">
        <v>42998</v>
      </c>
      <c r="B52" s="1">
        <v>38.54</v>
      </c>
      <c r="C52" s="5">
        <f>LN(B51/B52)</f>
        <v>-7.5531027136754563E-3</v>
      </c>
      <c r="D52" s="5"/>
      <c r="E52" s="5"/>
      <c r="F52" s="5"/>
      <c r="G52" s="5"/>
      <c r="H52" s="5"/>
      <c r="K52" s="28"/>
      <c r="M52" s="1"/>
    </row>
    <row r="53" spans="1:13" x14ac:dyDescent="0.3">
      <c r="A53" s="2">
        <v>42997</v>
      </c>
      <c r="B53" s="1">
        <v>38.590000000000003</v>
      </c>
      <c r="C53" s="5">
        <f>LN(B52/B53)</f>
        <v>-1.2965125633071764E-3</v>
      </c>
      <c r="D53" s="5"/>
      <c r="E53" s="5"/>
      <c r="F53" s="5"/>
      <c r="G53" s="5"/>
      <c r="H53" s="5"/>
      <c r="K53" s="28"/>
      <c r="M53" s="1"/>
    </row>
    <row r="54" spans="1:13" x14ac:dyDescent="0.3">
      <c r="A54" s="2">
        <v>42996</v>
      </c>
      <c r="B54" s="1">
        <v>38.39</v>
      </c>
      <c r="C54" s="5">
        <f>LN(B53/B54)</f>
        <v>5.1961665368211781E-3</v>
      </c>
      <c r="D54" s="5"/>
      <c r="E54" s="5"/>
      <c r="F54" s="5"/>
      <c r="G54" s="5"/>
      <c r="H54" s="5"/>
      <c r="K54" s="28"/>
      <c r="M54" s="1"/>
    </row>
    <row r="55" spans="1:13" x14ac:dyDescent="0.3">
      <c r="A55" s="2">
        <v>42993</v>
      </c>
      <c r="B55" s="1">
        <v>38.4</v>
      </c>
      <c r="C55" s="5">
        <f>LN(B54/B55)</f>
        <v>-2.6045058097481927E-4</v>
      </c>
      <c r="D55" s="5"/>
      <c r="E55" s="5"/>
      <c r="F55" s="5"/>
      <c r="G55" s="5"/>
      <c r="H55" s="5"/>
      <c r="K55" s="28"/>
      <c r="M55" s="1"/>
    </row>
    <row r="56" spans="1:13" x14ac:dyDescent="0.3">
      <c r="A56" s="2">
        <v>42992</v>
      </c>
      <c r="B56" s="1">
        <v>38.31</v>
      </c>
      <c r="C56" s="5">
        <f>LN(B55/B56)</f>
        <v>2.3465008811233909E-3</v>
      </c>
      <c r="D56" s="5"/>
      <c r="E56" s="5"/>
      <c r="F56" s="5"/>
      <c r="G56" s="5"/>
      <c r="H56" s="5"/>
      <c r="K56" s="28"/>
      <c r="M56" s="1"/>
    </row>
    <row r="57" spans="1:13" x14ac:dyDescent="0.3">
      <c r="A57" s="2">
        <v>42991</v>
      </c>
      <c r="B57" s="1">
        <v>38.270000000000003</v>
      </c>
      <c r="C57" s="5">
        <f>LN(B56/B57)</f>
        <v>1.0446592749467026E-3</v>
      </c>
      <c r="D57" s="5"/>
      <c r="E57" s="5"/>
      <c r="F57" s="5"/>
      <c r="G57" s="5"/>
      <c r="H57" s="5"/>
      <c r="K57" s="28"/>
      <c r="M57" s="1"/>
    </row>
    <row r="58" spans="1:13" x14ac:dyDescent="0.3">
      <c r="A58" s="2">
        <v>42990</v>
      </c>
      <c r="B58" s="1">
        <v>38.18</v>
      </c>
      <c r="C58" s="5">
        <f>LN(B57/B58)</f>
        <v>2.3544811400093191E-3</v>
      </c>
      <c r="D58" s="5"/>
      <c r="E58" s="5"/>
      <c r="F58" s="5"/>
      <c r="G58" s="5"/>
      <c r="H58" s="5"/>
      <c r="K58" s="28"/>
      <c r="M58" s="1"/>
    </row>
    <row r="59" spans="1:13" x14ac:dyDescent="0.3">
      <c r="A59" s="2">
        <v>42989</v>
      </c>
      <c r="B59" s="1">
        <v>38.090000000000003</v>
      </c>
      <c r="C59" s="5">
        <f>LN(B58/B59)</f>
        <v>2.3600378070887124E-3</v>
      </c>
      <c r="D59" s="5"/>
      <c r="E59" s="5"/>
      <c r="F59" s="5"/>
      <c r="G59" s="5"/>
      <c r="H59" s="5"/>
      <c r="K59" s="28"/>
      <c r="M59" s="1"/>
    </row>
    <row r="60" spans="1:13" x14ac:dyDescent="0.3">
      <c r="A60" s="2">
        <v>42986</v>
      </c>
      <c r="B60" s="1">
        <v>37.79</v>
      </c>
      <c r="C60" s="5">
        <f>LN(B59/B60)</f>
        <v>7.9072631291152648E-3</v>
      </c>
      <c r="D60" s="5"/>
      <c r="E60" s="5"/>
      <c r="F60" s="5"/>
      <c r="G60" s="5"/>
      <c r="H60" s="5"/>
      <c r="K60" s="28"/>
      <c r="M60" s="1"/>
    </row>
    <row r="61" spans="1:13" x14ac:dyDescent="0.3">
      <c r="A61" s="2">
        <v>42985</v>
      </c>
      <c r="B61" s="1">
        <v>38.01</v>
      </c>
      <c r="C61" s="5">
        <f>LN(B60/B61)</f>
        <v>-5.8047656397596974E-3</v>
      </c>
      <c r="D61" s="5"/>
      <c r="E61" s="5"/>
      <c r="F61" s="5"/>
      <c r="G61" s="5"/>
      <c r="H61" s="5"/>
      <c r="K61" s="28"/>
      <c r="M61" s="1"/>
    </row>
    <row r="62" spans="1:13" x14ac:dyDescent="0.3">
      <c r="A62" s="2">
        <v>42984</v>
      </c>
      <c r="B62" s="1">
        <v>36.76</v>
      </c>
      <c r="C62" s="5">
        <f>LN(B61/B62)</f>
        <v>3.3438985513671173E-2</v>
      </c>
      <c r="D62" s="5"/>
      <c r="E62" s="5"/>
      <c r="F62" s="5"/>
      <c r="G62" s="5"/>
      <c r="H62" s="5"/>
      <c r="K62" s="28"/>
      <c r="M62" s="1"/>
    </row>
    <row r="63" spans="1:13" x14ac:dyDescent="0.3">
      <c r="A63" s="2">
        <v>42983</v>
      </c>
      <c r="B63" s="1">
        <v>36.090000000000003</v>
      </c>
      <c r="C63" s="5">
        <f>LN(B62/B63)</f>
        <v>1.8394478832788969E-2</v>
      </c>
      <c r="D63" s="5"/>
      <c r="E63" s="5"/>
      <c r="F63" s="5"/>
      <c r="G63" s="5"/>
      <c r="H63" s="5"/>
      <c r="K63" s="28"/>
      <c r="M63" s="1"/>
    </row>
    <row r="64" spans="1:13" x14ac:dyDescent="0.3">
      <c r="A64" s="2">
        <v>42979</v>
      </c>
      <c r="B64" s="1">
        <v>36.35</v>
      </c>
      <c r="C64" s="5">
        <f>LN(B63/B64)</f>
        <v>-7.178385324831095E-3</v>
      </c>
      <c r="D64" s="5"/>
      <c r="E64" s="5"/>
      <c r="F64" s="5"/>
      <c r="G64" s="5"/>
      <c r="H64" s="5"/>
      <c r="K64" s="28"/>
      <c r="M64" s="1"/>
    </row>
    <row r="65" spans="1:13" x14ac:dyDescent="0.3">
      <c r="A65" s="2">
        <v>42978</v>
      </c>
      <c r="B65" s="1">
        <v>36.130000000000003</v>
      </c>
      <c r="C65" s="5">
        <f>LN(B64/B65)</f>
        <v>6.0706588199794052E-3</v>
      </c>
      <c r="D65" s="5"/>
      <c r="E65" s="5"/>
      <c r="F65" s="5"/>
      <c r="G65" s="5"/>
      <c r="H65" s="5"/>
      <c r="K65" s="28"/>
      <c r="M65" s="1"/>
    </row>
    <row r="66" spans="1:13" x14ac:dyDescent="0.3">
      <c r="A66" s="2">
        <v>42977</v>
      </c>
      <c r="B66" s="1">
        <v>35.69</v>
      </c>
      <c r="C66" s="5">
        <f>LN(B65/B66)</f>
        <v>1.225300765748011E-2</v>
      </c>
      <c r="D66" s="5"/>
      <c r="E66" s="5"/>
      <c r="F66" s="5"/>
      <c r="G66" s="5"/>
      <c r="H66" s="5"/>
      <c r="K66" s="28"/>
      <c r="M66" s="1"/>
    </row>
    <row r="67" spans="1:13" x14ac:dyDescent="0.3">
      <c r="A67" s="2">
        <v>42976</v>
      </c>
      <c r="B67" s="1">
        <v>35.200000000000003</v>
      </c>
      <c r="C67" s="5">
        <f>LN(B66/B67)</f>
        <v>1.382445489801735E-2</v>
      </c>
      <c r="D67" s="5"/>
      <c r="E67" s="5"/>
      <c r="F67" s="5"/>
      <c r="G67" s="5"/>
      <c r="H67" s="5"/>
      <c r="K67" s="28"/>
      <c r="M67" s="1"/>
    </row>
    <row r="68" spans="1:13" x14ac:dyDescent="0.3">
      <c r="A68" s="2">
        <v>42975</v>
      </c>
      <c r="B68" s="1">
        <v>34.81</v>
      </c>
      <c r="C68" s="5">
        <f>LN(B67/B68)</f>
        <v>1.114138078070399E-2</v>
      </c>
      <c r="D68" s="5"/>
      <c r="E68" s="5"/>
      <c r="F68" s="5"/>
      <c r="G68" s="5"/>
      <c r="H68" s="5"/>
      <c r="K68" s="28"/>
      <c r="M68" s="1"/>
    </row>
    <row r="69" spans="1:13" x14ac:dyDescent="0.3">
      <c r="A69" s="2">
        <v>42972</v>
      </c>
      <c r="B69" s="1">
        <v>34.68</v>
      </c>
      <c r="C69" s="5">
        <f>LN(B68/B69)</f>
        <v>3.7415499110064693E-3</v>
      </c>
      <c r="D69" s="5"/>
      <c r="E69" s="5"/>
      <c r="F69" s="5"/>
      <c r="G69" s="5"/>
      <c r="H69" s="5"/>
      <c r="K69" s="28"/>
      <c r="M69" s="1"/>
    </row>
    <row r="70" spans="1:13" x14ac:dyDescent="0.3">
      <c r="A70" s="2">
        <v>42971</v>
      </c>
      <c r="B70" s="1">
        <v>34.880000000000003</v>
      </c>
      <c r="C70" s="5">
        <f>LN(B69/B70)</f>
        <v>-5.750447128437826E-3</v>
      </c>
      <c r="D70" s="5"/>
      <c r="E70" s="5"/>
      <c r="F70" s="5"/>
      <c r="G70" s="5"/>
      <c r="H70" s="5"/>
      <c r="K70" s="28"/>
      <c r="M70" s="1"/>
    </row>
    <row r="71" spans="1:13" x14ac:dyDescent="0.3">
      <c r="A71" s="2">
        <v>42970</v>
      </c>
      <c r="B71" s="1">
        <v>34.89</v>
      </c>
      <c r="C71" s="5">
        <f>LN(B70/B71)</f>
        <v>-2.8665615790382981E-4</v>
      </c>
      <c r="D71" s="5"/>
      <c r="E71" s="5"/>
      <c r="F71" s="5"/>
      <c r="G71" s="5"/>
      <c r="H71" s="5"/>
      <c r="K71" s="28"/>
      <c r="M71" s="1"/>
    </row>
    <row r="72" spans="1:13" x14ac:dyDescent="0.3">
      <c r="A72" s="2">
        <v>42969</v>
      </c>
      <c r="B72" s="1">
        <v>34.81</v>
      </c>
      <c r="C72" s="5">
        <f>LN(B71/B72)</f>
        <v>2.2955533753352387E-3</v>
      </c>
      <c r="D72" s="5"/>
      <c r="E72" s="5"/>
      <c r="F72" s="5"/>
      <c r="G72" s="5"/>
      <c r="H72" s="5"/>
      <c r="K72" s="28"/>
      <c r="M72" s="1"/>
    </row>
    <row r="73" spans="1:13" x14ac:dyDescent="0.3">
      <c r="A73" s="2">
        <v>42968</v>
      </c>
      <c r="B73" s="1">
        <v>34.24</v>
      </c>
      <c r="C73" s="5">
        <f>LN(B72/B73)</f>
        <v>1.6510150549806254E-2</v>
      </c>
      <c r="D73" s="5"/>
      <c r="E73" s="5"/>
      <c r="F73" s="5"/>
      <c r="G73" s="5"/>
      <c r="H73" s="5"/>
      <c r="K73" s="28"/>
      <c r="M73" s="1"/>
    </row>
    <row r="74" spans="1:13" x14ac:dyDescent="0.3">
      <c r="A74" s="2">
        <v>42965</v>
      </c>
      <c r="B74" s="1">
        <v>34.78</v>
      </c>
      <c r="C74" s="5">
        <f>LN(B73/B74)</f>
        <v>-1.5647957652595624E-2</v>
      </c>
      <c r="D74" s="5"/>
      <c r="E74" s="5"/>
      <c r="F74" s="5"/>
      <c r="G74" s="5"/>
      <c r="H74" s="5"/>
      <c r="K74" s="28"/>
      <c r="M74" s="1"/>
    </row>
    <row r="75" spans="1:13" x14ac:dyDescent="0.3">
      <c r="A75" s="2">
        <v>42964</v>
      </c>
      <c r="B75" s="1">
        <v>34.85</v>
      </c>
      <c r="C75" s="5">
        <f>LN(B74/B75)</f>
        <v>-2.010628280395979E-3</v>
      </c>
      <c r="D75" s="5"/>
      <c r="E75" s="5"/>
      <c r="F75" s="5"/>
      <c r="G75" s="5"/>
      <c r="H75" s="5"/>
      <c r="K75" s="28"/>
      <c r="M75" s="1"/>
    </row>
    <row r="76" spans="1:13" x14ac:dyDescent="0.3">
      <c r="A76" s="2">
        <v>42963</v>
      </c>
      <c r="B76" s="1">
        <v>35.36</v>
      </c>
      <c r="C76" s="5">
        <f>LN(B75/B76)</f>
        <v>-1.4528100562909744E-2</v>
      </c>
      <c r="D76" s="5"/>
      <c r="E76" s="5"/>
      <c r="F76" s="5"/>
      <c r="G76" s="5"/>
      <c r="H76" s="5"/>
      <c r="K76" s="28"/>
      <c r="M76" s="1"/>
    </row>
    <row r="77" spans="1:13" x14ac:dyDescent="0.3">
      <c r="A77" s="2">
        <v>42962</v>
      </c>
      <c r="B77" s="1">
        <v>35.25</v>
      </c>
      <c r="C77" s="5">
        <f>LN(B76/B77)</f>
        <v>3.1157085111650088E-3</v>
      </c>
      <c r="D77" s="5"/>
      <c r="E77" s="5"/>
      <c r="F77" s="5"/>
      <c r="G77" s="5"/>
      <c r="H77" s="5"/>
      <c r="K77" s="28"/>
      <c r="M77" s="1"/>
    </row>
    <row r="78" spans="1:13" x14ac:dyDescent="0.3">
      <c r="A78" s="2">
        <v>42961</v>
      </c>
      <c r="B78" s="1">
        <v>35.200000000000003</v>
      </c>
      <c r="C78" s="5">
        <f>LN(B77/B78)</f>
        <v>1.4194466542260709E-3</v>
      </c>
      <c r="D78" s="5"/>
      <c r="E78" s="5"/>
      <c r="F78" s="5"/>
      <c r="G78" s="5"/>
      <c r="H78" s="5"/>
      <c r="K78" s="28"/>
      <c r="M78" s="1"/>
    </row>
    <row r="79" spans="1:13" x14ac:dyDescent="0.3">
      <c r="A79" s="2">
        <v>42958</v>
      </c>
      <c r="B79" s="1">
        <v>35.049999999999997</v>
      </c>
      <c r="C79" s="5">
        <f>LN(B78/B79)</f>
        <v>4.2704691234525059E-3</v>
      </c>
      <c r="D79" s="5"/>
      <c r="E79" s="5"/>
      <c r="F79" s="5"/>
      <c r="G79" s="5"/>
      <c r="H79" s="5"/>
      <c r="K79" s="28"/>
      <c r="M79" s="1"/>
    </row>
    <row r="80" spans="1:13" x14ac:dyDescent="0.3">
      <c r="A80" s="2">
        <v>42957</v>
      </c>
      <c r="B80" s="1">
        <v>34.99</v>
      </c>
      <c r="C80" s="5">
        <f>LN(B79/B80)</f>
        <v>1.7133071010023006E-3</v>
      </c>
      <c r="D80" s="5"/>
      <c r="E80" s="5"/>
      <c r="F80" s="5"/>
      <c r="G80" s="5"/>
      <c r="H80" s="5"/>
      <c r="K80" s="28"/>
      <c r="M80" s="1"/>
    </row>
    <row r="81" spans="1:13" x14ac:dyDescent="0.3">
      <c r="A81" s="2">
        <v>42956</v>
      </c>
      <c r="B81" s="1">
        <v>36.08</v>
      </c>
      <c r="C81" s="5">
        <f>LN(B80/B81)</f>
        <v>-3.0676388814826195E-2</v>
      </c>
      <c r="D81" s="5"/>
      <c r="E81" s="5"/>
      <c r="F81" s="5"/>
      <c r="G81" s="5"/>
      <c r="H81" s="5"/>
      <c r="K81" s="28"/>
      <c r="M81" s="1"/>
    </row>
    <row r="82" spans="1:13" x14ac:dyDescent="0.3">
      <c r="A82" s="2">
        <v>42955</v>
      </c>
      <c r="B82" s="1">
        <v>36.36</v>
      </c>
      <c r="C82" s="5">
        <f>LN(B81/B82)</f>
        <v>-7.7305741148552326E-3</v>
      </c>
      <c r="D82" s="5"/>
      <c r="E82" s="5"/>
      <c r="F82" s="5"/>
      <c r="G82" s="5"/>
      <c r="H82" s="5"/>
      <c r="K82" s="28"/>
      <c r="M82" s="1"/>
    </row>
    <row r="83" spans="1:13" x14ac:dyDescent="0.3">
      <c r="A83" s="2">
        <v>42954</v>
      </c>
      <c r="B83" s="1">
        <v>36.11</v>
      </c>
      <c r="C83" s="5">
        <f>LN(B82/B83)</f>
        <v>6.8994340199117123E-3</v>
      </c>
      <c r="D83" s="5"/>
      <c r="E83" s="5"/>
      <c r="F83" s="5"/>
      <c r="G83" s="5"/>
      <c r="H83" s="5"/>
      <c r="K83" s="28"/>
      <c r="M83" s="1"/>
    </row>
    <row r="84" spans="1:13" x14ac:dyDescent="0.3">
      <c r="A84" s="2">
        <v>42951</v>
      </c>
      <c r="B84" s="1">
        <v>35.619999999999997</v>
      </c>
      <c r="C84" s="5">
        <f>LN(B83/B84)</f>
        <v>1.3662557427850918E-2</v>
      </c>
      <c r="D84" s="5"/>
      <c r="E84" s="5"/>
      <c r="F84" s="5"/>
      <c r="G84" s="5"/>
      <c r="H84" s="5"/>
      <c r="K84" s="28"/>
      <c r="M84" s="1"/>
    </row>
    <row r="85" spans="1:13" x14ac:dyDescent="0.3">
      <c r="A85" s="2">
        <v>42950</v>
      </c>
      <c r="B85" s="1">
        <v>35.71</v>
      </c>
      <c r="C85" s="5">
        <f>LN(B84/B85)</f>
        <v>-2.5234837448415495E-3</v>
      </c>
      <c r="D85" s="5"/>
      <c r="E85" s="5"/>
      <c r="F85" s="5"/>
      <c r="G85" s="5"/>
      <c r="H85" s="5"/>
      <c r="K85" s="28"/>
      <c r="M85" s="1"/>
    </row>
    <row r="86" spans="1:13" x14ac:dyDescent="0.3">
      <c r="A86" s="2">
        <v>42949</v>
      </c>
      <c r="B86" s="1">
        <v>35.9</v>
      </c>
      <c r="C86" s="5">
        <f>LN(B85/B86)</f>
        <v>-5.3065338878760769E-3</v>
      </c>
      <c r="D86" s="5"/>
      <c r="E86" s="5"/>
      <c r="F86" s="5"/>
      <c r="G86" s="5"/>
      <c r="H86" s="5"/>
      <c r="K86" s="28"/>
      <c r="M86" s="1"/>
    </row>
    <row r="87" spans="1:13" x14ac:dyDescent="0.3">
      <c r="A87" s="2">
        <v>42948</v>
      </c>
      <c r="B87" s="1">
        <v>35.909999999999997</v>
      </c>
      <c r="C87" s="5">
        <f>LN(B86/B87)</f>
        <v>-2.7851274375822668E-4</v>
      </c>
      <c r="D87" s="5"/>
      <c r="E87" s="5"/>
      <c r="F87" s="5"/>
      <c r="G87" s="5"/>
      <c r="H87" s="5"/>
      <c r="K87" s="28"/>
      <c r="M87" s="1"/>
    </row>
    <row r="88" spans="1:13" x14ac:dyDescent="0.3">
      <c r="A88" s="2">
        <v>42947</v>
      </c>
      <c r="B88" s="1">
        <v>35.729999999999997</v>
      </c>
      <c r="C88" s="5">
        <f>LN(B87/B88)</f>
        <v>5.0251362026729795E-3</v>
      </c>
      <c r="D88" s="5"/>
      <c r="E88" s="5"/>
      <c r="F88" s="5"/>
      <c r="G88" s="5"/>
      <c r="H88" s="5"/>
      <c r="K88" s="28"/>
      <c r="M88" s="1"/>
    </row>
    <row r="89" spans="1:13" x14ac:dyDescent="0.3">
      <c r="A89" s="2">
        <v>42944</v>
      </c>
      <c r="B89" s="1">
        <v>35.94</v>
      </c>
      <c r="C89" s="5">
        <f>LN(B88/B89)</f>
        <v>-5.8602093200945306E-3</v>
      </c>
      <c r="D89" s="5"/>
      <c r="E89" s="5"/>
      <c r="F89" s="5"/>
      <c r="G89" s="5"/>
      <c r="H89" s="5"/>
      <c r="K89" s="28"/>
      <c r="M89" s="1"/>
    </row>
    <row r="90" spans="1:13" x14ac:dyDescent="0.3">
      <c r="A90" s="2">
        <v>42943</v>
      </c>
      <c r="B90" s="1">
        <v>36.17</v>
      </c>
      <c r="C90" s="5">
        <f>LN(B89/B90)</f>
        <v>-6.3791646085937541E-3</v>
      </c>
      <c r="D90" s="5"/>
      <c r="E90" s="5"/>
      <c r="F90" s="5"/>
      <c r="G90" s="5"/>
      <c r="H90" s="5"/>
      <c r="K90" s="28"/>
      <c r="M90" s="1"/>
    </row>
    <row r="91" spans="1:13" x14ac:dyDescent="0.3">
      <c r="A91" s="2">
        <v>42942</v>
      </c>
      <c r="B91" s="1">
        <v>37.04</v>
      </c>
      <c r="C91" s="5">
        <f>LN(B90/B91)</f>
        <v>-2.3768363813972012E-2</v>
      </c>
      <c r="D91" s="5"/>
      <c r="E91" s="5"/>
      <c r="F91" s="5"/>
      <c r="G91" s="5"/>
      <c r="H91" s="5"/>
      <c r="K91" s="28"/>
      <c r="M91" s="1"/>
    </row>
    <row r="92" spans="1:13" x14ac:dyDescent="0.3">
      <c r="A92" s="2">
        <v>42941</v>
      </c>
      <c r="B92" s="1">
        <v>36.32</v>
      </c>
      <c r="C92" s="5">
        <f>LN(B91/B92)</f>
        <v>1.9629856044886131E-2</v>
      </c>
      <c r="D92" s="5"/>
      <c r="E92" s="5"/>
      <c r="F92" s="5"/>
      <c r="G92" s="5"/>
      <c r="H92" s="5"/>
      <c r="K92" s="28"/>
      <c r="M92" s="1"/>
    </row>
    <row r="93" spans="1:13" x14ac:dyDescent="0.3">
      <c r="A93" s="2">
        <v>42940</v>
      </c>
      <c r="B93" s="1">
        <v>36.380000000000003</v>
      </c>
      <c r="C93" s="5">
        <f>LN(B92/B93)</f>
        <v>-1.6506193568836766E-3</v>
      </c>
      <c r="D93" s="5"/>
      <c r="E93" s="5"/>
      <c r="F93" s="5"/>
      <c r="G93" s="5"/>
      <c r="H93" s="5"/>
      <c r="K93" s="28"/>
      <c r="M93" s="1"/>
    </row>
    <row r="94" spans="1:13" x14ac:dyDescent="0.3">
      <c r="A94" s="2">
        <v>42937</v>
      </c>
      <c r="B94" s="1">
        <v>36.61</v>
      </c>
      <c r="C94" s="5">
        <f>LN(B93/B94)</f>
        <v>-6.302254042168603E-3</v>
      </c>
      <c r="D94" s="5"/>
      <c r="E94" s="5"/>
      <c r="F94" s="5"/>
      <c r="G94" s="5"/>
      <c r="H94" s="5"/>
      <c r="K94" s="28"/>
      <c r="M94" s="1"/>
    </row>
    <row r="95" spans="1:13" x14ac:dyDescent="0.3">
      <c r="A95" s="2">
        <v>42936</v>
      </c>
      <c r="B95" s="1">
        <v>37.18</v>
      </c>
      <c r="C95" s="5">
        <f>LN(B94/B95)</f>
        <v>-1.5449555161153117E-2</v>
      </c>
      <c r="D95" s="5"/>
      <c r="E95" s="5"/>
      <c r="F95" s="5"/>
      <c r="G95" s="5"/>
      <c r="H95" s="5"/>
      <c r="K95" s="28"/>
      <c r="M95" s="1"/>
    </row>
    <row r="96" spans="1:13" x14ac:dyDescent="0.3">
      <c r="A96" s="2">
        <v>42935</v>
      </c>
      <c r="B96" s="1">
        <v>37.08</v>
      </c>
      <c r="C96" s="5">
        <f>LN(B95/B96)</f>
        <v>2.6932415956435027E-3</v>
      </c>
      <c r="D96" s="5"/>
      <c r="E96" s="5"/>
      <c r="F96" s="5"/>
      <c r="G96" s="5"/>
      <c r="H96" s="5"/>
      <c r="K96" s="28"/>
      <c r="M96" s="1"/>
    </row>
    <row r="97" spans="1:13" x14ac:dyDescent="0.3">
      <c r="A97" s="2">
        <v>42934</v>
      </c>
      <c r="B97" s="1">
        <v>36.799999999999997</v>
      </c>
      <c r="C97" s="5">
        <f>LN(B96/B97)</f>
        <v>7.5798955227691714E-3</v>
      </c>
      <c r="D97" s="5"/>
      <c r="E97" s="5"/>
      <c r="F97" s="5"/>
      <c r="G97" s="5"/>
      <c r="H97" s="5"/>
      <c r="K97" s="28"/>
      <c r="M97" s="1"/>
    </row>
    <row r="98" spans="1:13" x14ac:dyDescent="0.3">
      <c r="A98" s="2">
        <v>42933</v>
      </c>
      <c r="B98" s="1">
        <v>37.049999999999997</v>
      </c>
      <c r="C98" s="5">
        <f>LN(B97/B98)</f>
        <v>-6.7705065672106022E-3</v>
      </c>
      <c r="D98" s="5"/>
      <c r="E98" s="5"/>
      <c r="F98" s="5"/>
      <c r="G98" s="5"/>
      <c r="H98" s="5"/>
      <c r="K98" s="28"/>
    </row>
    <row r="99" spans="1:13" x14ac:dyDescent="0.3">
      <c r="A99" s="2">
        <v>42930</v>
      </c>
      <c r="B99" s="1">
        <v>37.08</v>
      </c>
      <c r="C99" s="5">
        <f>LN(B98/B99)</f>
        <v>-8.0938895555858405E-4</v>
      </c>
      <c r="D99" s="5"/>
      <c r="E99" s="5"/>
      <c r="F99" s="5"/>
      <c r="G99" s="5"/>
      <c r="H99" s="5"/>
      <c r="K99" s="28"/>
    </row>
    <row r="100" spans="1:13" x14ac:dyDescent="0.3">
      <c r="A100" s="2">
        <v>42929</v>
      </c>
      <c r="B100" s="1">
        <v>36.5</v>
      </c>
      <c r="C100" s="5">
        <f>LN(B99/B100)</f>
        <v>1.5765480109208453E-2</v>
      </c>
      <c r="D100" s="5"/>
      <c r="E100" s="5"/>
      <c r="F100" s="5"/>
      <c r="G100" s="5"/>
      <c r="H100" s="5"/>
      <c r="K100" s="28"/>
    </row>
    <row r="101" spans="1:13" x14ac:dyDescent="0.3">
      <c r="A101" s="2">
        <v>42928</v>
      </c>
      <c r="B101" s="1">
        <v>36.03</v>
      </c>
      <c r="C101" s="5">
        <f>LN(B100/B101)</f>
        <v>1.2960335828444001E-2</v>
      </c>
      <c r="D101" s="5"/>
      <c r="E101" s="5"/>
      <c r="F101" s="5"/>
      <c r="G101" s="5"/>
      <c r="H101" s="5"/>
      <c r="K101" s="28"/>
    </row>
    <row r="102" spans="1:13" x14ac:dyDescent="0.3">
      <c r="A102" s="2">
        <v>42927</v>
      </c>
      <c r="B102" s="1">
        <v>35.19</v>
      </c>
      <c r="C102" s="5">
        <f>LN(B101/B102)</f>
        <v>2.3589973426508117E-2</v>
      </c>
      <c r="D102" s="5"/>
      <c r="E102" s="5"/>
      <c r="F102" s="5"/>
      <c r="G102" s="5"/>
      <c r="H102" s="5"/>
      <c r="K102" s="28"/>
    </row>
    <row r="103" spans="1:13" x14ac:dyDescent="0.3">
      <c r="A103" s="2">
        <v>42926</v>
      </c>
      <c r="B103" s="1">
        <v>35.04</v>
      </c>
      <c r="C103" s="5">
        <f>LN(B102/B103)</f>
        <v>4.2716852653029748E-3</v>
      </c>
      <c r="D103" s="5"/>
      <c r="E103" s="5"/>
      <c r="F103" s="5"/>
      <c r="G103" s="5"/>
      <c r="H103" s="5"/>
      <c r="K103" s="28"/>
    </row>
    <row r="104" spans="1:13" x14ac:dyDescent="0.3">
      <c r="A104" s="2">
        <v>42923</v>
      </c>
      <c r="B104" s="1">
        <v>34.229999999999997</v>
      </c>
      <c r="C104" s="5">
        <f>LN(B103/B104)</f>
        <v>2.3387813526096875E-2</v>
      </c>
      <c r="D104" s="5"/>
      <c r="E104" s="5"/>
      <c r="F104" s="5"/>
      <c r="G104" s="5"/>
      <c r="H104" s="5"/>
      <c r="K104" s="28"/>
    </row>
    <row r="105" spans="1:13" x14ac:dyDescent="0.3">
      <c r="A105" s="2">
        <v>42922</v>
      </c>
      <c r="B105" s="1">
        <v>34.03</v>
      </c>
      <c r="C105" s="5">
        <f>LN(B104/B105)</f>
        <v>5.8599640292793746E-3</v>
      </c>
      <c r="D105" s="5"/>
      <c r="E105" s="5"/>
      <c r="F105" s="5"/>
      <c r="G105" s="5"/>
      <c r="H105" s="5"/>
      <c r="K105" s="28"/>
    </row>
    <row r="106" spans="1:13" x14ac:dyDescent="0.3">
      <c r="A106" s="2">
        <v>42921</v>
      </c>
      <c r="B106" s="1">
        <v>34.72</v>
      </c>
      <c r="C106" s="5">
        <f>LN(B105/B106)</f>
        <v>-2.0073401279335053E-2</v>
      </c>
      <c r="D106" s="5"/>
      <c r="E106" s="5"/>
      <c r="F106" s="5"/>
      <c r="G106" s="5"/>
      <c r="H106" s="5"/>
      <c r="K106" s="28"/>
    </row>
    <row r="107" spans="1:13" x14ac:dyDescent="0.3">
      <c r="A107" s="2">
        <v>42919</v>
      </c>
      <c r="B107" s="1">
        <v>34.6</v>
      </c>
      <c r="C107" s="5">
        <f>LN(B106/B107)</f>
        <v>3.4622077284707912E-3</v>
      </c>
      <c r="D107" s="5"/>
      <c r="E107" s="5"/>
      <c r="F107" s="5"/>
      <c r="G107" s="5"/>
      <c r="H107" s="5"/>
      <c r="K107" s="28"/>
    </row>
    <row r="108" spans="1:13" x14ac:dyDescent="0.3">
      <c r="A108" s="2">
        <v>42916</v>
      </c>
      <c r="B108" s="1">
        <v>34.92</v>
      </c>
      <c r="C108" s="5">
        <f>LN(B107/B108)</f>
        <v>-9.2060489077228497E-3</v>
      </c>
      <c r="D108" s="5"/>
      <c r="E108" s="5"/>
      <c r="F108" s="5"/>
      <c r="G108" s="5"/>
      <c r="H108" s="5"/>
      <c r="K108" s="28"/>
    </row>
    <row r="109" spans="1:13" x14ac:dyDescent="0.3">
      <c r="A109" s="2">
        <v>42915</v>
      </c>
      <c r="B109" s="1">
        <v>34.51</v>
      </c>
      <c r="C109" s="5">
        <f>LN(B108/B109)</f>
        <v>1.1810593861489468E-2</v>
      </c>
      <c r="D109" s="5"/>
      <c r="E109" s="5"/>
      <c r="F109" s="5"/>
      <c r="G109" s="5"/>
      <c r="H109" s="5"/>
      <c r="K109" s="28"/>
    </row>
    <row r="110" spans="1:13" x14ac:dyDescent="0.3">
      <c r="A110" s="2">
        <v>42914</v>
      </c>
      <c r="B110" s="1">
        <v>35.31</v>
      </c>
      <c r="C110" s="5">
        <f>LN(B109/B110)</f>
        <v>-2.2917072830383144E-2</v>
      </c>
      <c r="D110" s="5"/>
      <c r="E110" s="5"/>
      <c r="F110" s="5"/>
      <c r="G110" s="5"/>
      <c r="H110" s="5"/>
      <c r="K110" s="28"/>
    </row>
    <row r="111" spans="1:13" x14ac:dyDescent="0.3">
      <c r="A111" s="2">
        <v>42913</v>
      </c>
      <c r="B111" s="1">
        <v>34.909999999999997</v>
      </c>
      <c r="C111" s="5">
        <f>LN(B110/B111)</f>
        <v>1.1392888823350596E-2</v>
      </c>
      <c r="D111" s="5"/>
      <c r="E111" s="5"/>
      <c r="F111" s="5"/>
      <c r="G111" s="5"/>
      <c r="H111" s="5"/>
      <c r="K111" s="28"/>
    </row>
    <row r="112" spans="1:13" x14ac:dyDescent="0.3">
      <c r="A112" s="2">
        <v>42912</v>
      </c>
      <c r="B112" s="1">
        <v>35.090000000000003</v>
      </c>
      <c r="C112" s="5">
        <f>LN(B111/B112)</f>
        <v>-5.142868478179261E-3</v>
      </c>
      <c r="D112" s="5"/>
      <c r="E112" s="5"/>
      <c r="F112" s="5"/>
      <c r="G112" s="5"/>
      <c r="H112" s="5"/>
      <c r="K112" s="28"/>
    </row>
    <row r="113" spans="1:11" x14ac:dyDescent="0.3">
      <c r="A113" s="2">
        <v>42909</v>
      </c>
      <c r="B113" s="1">
        <v>35.57</v>
      </c>
      <c r="C113" s="5">
        <f>LN(B112/B113)</f>
        <v>-1.358639636524003E-2</v>
      </c>
      <c r="D113" s="5"/>
      <c r="E113" s="5"/>
      <c r="F113" s="5"/>
      <c r="G113" s="5"/>
      <c r="H113" s="5"/>
      <c r="K113" s="28"/>
    </row>
    <row r="114" spans="1:11" x14ac:dyDescent="0.3">
      <c r="A114" s="2">
        <v>42908</v>
      </c>
      <c r="B114" s="1">
        <v>35.119999999999997</v>
      </c>
      <c r="C114" s="5">
        <f>LN(B113/B114)</f>
        <v>1.273181719344795E-2</v>
      </c>
      <c r="D114" s="5"/>
      <c r="E114" s="5"/>
      <c r="F114" s="5"/>
      <c r="G114" s="5"/>
      <c r="H114" s="5"/>
      <c r="K114" s="28"/>
    </row>
    <row r="115" spans="1:11" x14ac:dyDescent="0.3">
      <c r="A115" s="2">
        <v>42907</v>
      </c>
      <c r="B115" s="1">
        <v>34.96</v>
      </c>
      <c r="C115" s="5">
        <f>LN(B114/B115)</f>
        <v>4.5662179795811844E-3</v>
      </c>
      <c r="D115" s="5"/>
      <c r="E115" s="5"/>
      <c r="F115" s="5"/>
      <c r="G115" s="5"/>
      <c r="H115" s="5"/>
      <c r="K115" s="28"/>
    </row>
    <row r="116" spans="1:11" x14ac:dyDescent="0.3">
      <c r="A116" s="2">
        <v>42906</v>
      </c>
      <c r="B116" s="1">
        <v>34.93</v>
      </c>
      <c r="C116" s="5">
        <f>LN(B115/B116)</f>
        <v>8.5849196859418876E-4</v>
      </c>
      <c r="D116" s="5"/>
      <c r="E116" s="5"/>
      <c r="F116" s="5"/>
      <c r="G116" s="5"/>
      <c r="H116" s="5"/>
      <c r="K116" s="28"/>
    </row>
    <row r="117" spans="1:11" x14ac:dyDescent="0.3">
      <c r="A117" s="2">
        <v>42905</v>
      </c>
      <c r="B117" s="1">
        <v>34.9</v>
      </c>
      <c r="C117" s="5">
        <f>LN(B116/B117)</f>
        <v>8.5922961035914363E-4</v>
      </c>
      <c r="D117" s="5"/>
      <c r="E117" s="5"/>
      <c r="F117" s="5"/>
      <c r="G117" s="5"/>
      <c r="H117" s="5"/>
      <c r="K117" s="28"/>
    </row>
    <row r="118" spans="1:11" x14ac:dyDescent="0.3">
      <c r="A118" s="2">
        <v>42902</v>
      </c>
      <c r="B118" s="1">
        <v>33.96</v>
      </c>
      <c r="C118" s="5">
        <f>LN(B117/B118)</f>
        <v>2.7303467765234887E-2</v>
      </c>
      <c r="D118" s="5"/>
      <c r="E118" s="5"/>
      <c r="F118" s="5"/>
      <c r="G118" s="5"/>
      <c r="H118" s="5"/>
      <c r="K118" s="28"/>
    </row>
    <row r="119" spans="1:11" x14ac:dyDescent="0.3">
      <c r="A119" s="2">
        <v>42901</v>
      </c>
      <c r="B119" s="1">
        <v>34.090000000000003</v>
      </c>
      <c r="C119" s="5">
        <f>LN(B118/B119)</f>
        <v>-3.820724706665194E-3</v>
      </c>
      <c r="D119" s="5"/>
      <c r="E119" s="5"/>
      <c r="F119" s="5"/>
      <c r="G119" s="5"/>
      <c r="H119" s="5"/>
      <c r="K119" s="28"/>
    </row>
    <row r="120" spans="1:11" x14ac:dyDescent="0.3">
      <c r="A120" s="2">
        <v>42900</v>
      </c>
      <c r="B120" s="1">
        <v>34.5</v>
      </c>
      <c r="C120" s="5">
        <f>LN(B119/B120)</f>
        <v>-1.1955237887502291E-2</v>
      </c>
      <c r="D120" s="5"/>
      <c r="E120" s="5"/>
      <c r="F120" s="5"/>
      <c r="G120" s="5"/>
      <c r="H120" s="5"/>
      <c r="K120" s="28"/>
    </row>
    <row r="121" spans="1:11" x14ac:dyDescent="0.3">
      <c r="A121" s="2">
        <v>42899</v>
      </c>
      <c r="B121" s="1">
        <v>34.46</v>
      </c>
      <c r="C121" s="5">
        <f>LN(B120/B121)</f>
        <v>1.1600929375304458E-3</v>
      </c>
      <c r="D121" s="5"/>
      <c r="E121" s="5"/>
      <c r="F121" s="5"/>
      <c r="G121" s="5"/>
      <c r="H121" s="5"/>
      <c r="K121" s="28"/>
    </row>
    <row r="122" spans="1:11" x14ac:dyDescent="0.3">
      <c r="A122" s="2">
        <v>42898</v>
      </c>
      <c r="B122" s="1">
        <v>34.15</v>
      </c>
      <c r="C122" s="5">
        <f>LN(B121/B122)</f>
        <v>9.0366450829846411E-3</v>
      </c>
      <c r="D122" s="5"/>
      <c r="E122" s="5"/>
      <c r="F122" s="5"/>
      <c r="G122" s="5"/>
      <c r="H122" s="5"/>
      <c r="K122" s="28"/>
    </row>
    <row r="123" spans="1:11" x14ac:dyDescent="0.3">
      <c r="A123" s="2">
        <v>42895</v>
      </c>
      <c r="B123" s="1">
        <v>34.94</v>
      </c>
      <c r="C123" s="5">
        <f>LN(B122/B123)</f>
        <v>-2.2869718689111456E-2</v>
      </c>
      <c r="D123" s="5"/>
      <c r="E123" s="5"/>
      <c r="F123" s="5"/>
      <c r="G123" s="5"/>
      <c r="H123" s="5"/>
      <c r="K123" s="28"/>
    </row>
    <row r="124" spans="1:11" x14ac:dyDescent="0.3">
      <c r="A124" s="2">
        <v>42894</v>
      </c>
      <c r="B124" s="1">
        <v>36.14</v>
      </c>
      <c r="C124" s="5">
        <f>LN(B123/B124)</f>
        <v>-3.3767980458171983E-2</v>
      </c>
      <c r="D124" s="5"/>
      <c r="E124" s="5"/>
      <c r="F124" s="5"/>
      <c r="G124" s="5"/>
      <c r="H124" s="5"/>
      <c r="K124" s="28"/>
    </row>
    <row r="125" spans="1:11" x14ac:dyDescent="0.3">
      <c r="A125" s="2">
        <v>42893</v>
      </c>
      <c r="B125" s="1">
        <v>35.770000000000003</v>
      </c>
      <c r="C125" s="5">
        <f>LN(B124/B125)</f>
        <v>1.0290731893156024E-2</v>
      </c>
      <c r="D125" s="5"/>
      <c r="E125" s="5"/>
      <c r="F125" s="5"/>
      <c r="G125" s="5"/>
      <c r="H125" s="5"/>
      <c r="K125" s="28"/>
    </row>
    <row r="126" spans="1:11" x14ac:dyDescent="0.3">
      <c r="A126" s="2">
        <v>42892</v>
      </c>
      <c r="B126" s="1">
        <v>35.47</v>
      </c>
      <c r="C126" s="5">
        <f>LN(B125/B126)</f>
        <v>8.4222844853959668E-3</v>
      </c>
      <c r="D126" s="5"/>
      <c r="E126" s="5"/>
      <c r="F126" s="5"/>
      <c r="G126" s="5"/>
      <c r="H126" s="5"/>
      <c r="K126" s="28"/>
    </row>
    <row r="127" spans="1:11" x14ac:dyDescent="0.3">
      <c r="A127" s="2">
        <v>42891</v>
      </c>
      <c r="B127" s="1">
        <v>35.549999999999997</v>
      </c>
      <c r="C127" s="5">
        <f>LN(B126/B127)</f>
        <v>-2.2528874637193341E-3</v>
      </c>
      <c r="D127" s="5"/>
      <c r="E127" s="5"/>
      <c r="F127" s="5"/>
      <c r="G127" s="5"/>
      <c r="H127" s="5"/>
      <c r="K127" s="28"/>
    </row>
    <row r="128" spans="1:11" x14ac:dyDescent="0.3">
      <c r="A128" s="2">
        <v>42888</v>
      </c>
      <c r="B128" s="1">
        <v>35.32</v>
      </c>
      <c r="C128" s="5">
        <f>LN(B127/B128)</f>
        <v>6.4907805134905971E-3</v>
      </c>
      <c r="D128" s="5"/>
      <c r="E128" s="5"/>
      <c r="F128" s="5"/>
      <c r="G128" s="5"/>
      <c r="H128" s="5"/>
      <c r="K128" s="28"/>
    </row>
    <row r="129" spans="1:11" x14ac:dyDescent="0.3">
      <c r="A129" s="2">
        <v>42887</v>
      </c>
      <c r="B129" s="1">
        <v>34.79</v>
      </c>
      <c r="C129" s="5">
        <f>LN(B128/B129)</f>
        <v>1.511938657190859E-2</v>
      </c>
      <c r="D129" s="5"/>
      <c r="E129" s="5"/>
      <c r="F129" s="5"/>
      <c r="G129" s="5"/>
      <c r="H129" s="5"/>
      <c r="K129" s="28"/>
    </row>
    <row r="130" spans="1:11" x14ac:dyDescent="0.3">
      <c r="A130" s="2">
        <v>42886</v>
      </c>
      <c r="B130" s="1">
        <v>34.299999999999997</v>
      </c>
      <c r="C130" s="5">
        <f>LN(B129/B130)</f>
        <v>1.4184634991956381E-2</v>
      </c>
      <c r="D130" s="5"/>
      <c r="E130" s="5"/>
      <c r="F130" s="5"/>
      <c r="G130" s="5"/>
      <c r="H130" s="5"/>
      <c r="K130" s="28"/>
    </row>
    <row r="131" spans="1:11" x14ac:dyDescent="0.3">
      <c r="A131" s="2">
        <v>42885</v>
      </c>
      <c r="B131" s="1">
        <v>34.619999999999997</v>
      </c>
      <c r="C131" s="5">
        <f>LN(B130/B131)</f>
        <v>-9.2861955761689586E-3</v>
      </c>
      <c r="D131" s="5"/>
      <c r="E131" s="5"/>
      <c r="F131" s="5"/>
      <c r="G131" s="5"/>
      <c r="H131" s="5"/>
      <c r="K131" s="28"/>
    </row>
    <row r="132" spans="1:11" x14ac:dyDescent="0.3">
      <c r="A132" s="2">
        <v>42881</v>
      </c>
      <c r="B132" s="1">
        <v>34.9</v>
      </c>
      <c r="C132" s="5">
        <f>LN(B131/B132)</f>
        <v>-8.0552794603182907E-3</v>
      </c>
      <c r="D132" s="5"/>
      <c r="E132" s="5"/>
      <c r="F132" s="5"/>
      <c r="G132" s="5"/>
      <c r="H132" s="5"/>
      <c r="K132" s="28"/>
    </row>
    <row r="133" spans="1:11" x14ac:dyDescent="0.3">
      <c r="A133" s="2">
        <v>42880</v>
      </c>
      <c r="B133" s="1">
        <v>35.22</v>
      </c>
      <c r="C133" s="5">
        <f>LN(B132/B133)</f>
        <v>-9.1272738596786095E-3</v>
      </c>
      <c r="D133" s="5"/>
      <c r="E133" s="5"/>
      <c r="F133" s="5"/>
      <c r="G133" s="5"/>
      <c r="H133" s="5"/>
      <c r="K133" s="28"/>
    </row>
    <row r="134" spans="1:11" x14ac:dyDescent="0.3">
      <c r="A134" s="2">
        <v>42879</v>
      </c>
      <c r="B134" s="1">
        <v>34.82</v>
      </c>
      <c r="C134" s="5">
        <f>LN(B133/B134)</f>
        <v>1.142216872801714E-2</v>
      </c>
      <c r="D134" s="5"/>
      <c r="E134" s="5"/>
      <c r="F134" s="5"/>
      <c r="G134" s="5"/>
      <c r="H134" s="5"/>
      <c r="K134" s="28"/>
    </row>
    <row r="135" spans="1:11" x14ac:dyDescent="0.3">
      <c r="A135" s="2">
        <v>42878</v>
      </c>
      <c r="B135" s="1">
        <v>34.61</v>
      </c>
      <c r="C135" s="5">
        <f>LN(B134/B135)</f>
        <v>6.0492766927900486E-3</v>
      </c>
      <c r="D135" s="5"/>
      <c r="E135" s="5"/>
      <c r="F135" s="5"/>
      <c r="G135" s="5"/>
      <c r="H135" s="5"/>
      <c r="K135" s="28"/>
    </row>
    <row r="136" spans="1:11" x14ac:dyDescent="0.3">
      <c r="A136" s="2">
        <v>42877</v>
      </c>
      <c r="B136" s="1">
        <v>33.86</v>
      </c>
      <c r="C136" s="5">
        <f>LN(B135/B136)</f>
        <v>2.1908280942263665E-2</v>
      </c>
      <c r="D136" s="5"/>
      <c r="E136" s="5"/>
      <c r="F136" s="5"/>
      <c r="G136" s="5"/>
      <c r="H136" s="5"/>
      <c r="K136" s="28"/>
    </row>
    <row r="137" spans="1:11" x14ac:dyDescent="0.3">
      <c r="A137" s="2">
        <v>42874</v>
      </c>
      <c r="B137" s="1">
        <v>33.83</v>
      </c>
      <c r="C137" s="5">
        <f>LN(B136/B137)</f>
        <v>8.8639391237212053E-4</v>
      </c>
      <c r="D137" s="5"/>
      <c r="E137" s="5"/>
      <c r="F137" s="5"/>
      <c r="G137" s="5"/>
      <c r="H137" s="5"/>
      <c r="K137" s="28"/>
    </row>
    <row r="138" spans="1:11" x14ac:dyDescent="0.3">
      <c r="A138" s="2">
        <v>42873</v>
      </c>
      <c r="B138" s="1">
        <v>33.729999999999997</v>
      </c>
      <c r="C138" s="5">
        <f>LN(B137/B138)</f>
        <v>2.9603337190582685E-3</v>
      </c>
      <c r="D138" s="5"/>
      <c r="E138" s="5"/>
      <c r="F138" s="5"/>
      <c r="G138" s="5"/>
      <c r="H138" s="5"/>
      <c r="K138" s="28"/>
    </row>
    <row r="139" spans="1:11" x14ac:dyDescent="0.3">
      <c r="A139" s="2">
        <v>42872</v>
      </c>
      <c r="B139" s="1">
        <v>33.58</v>
      </c>
      <c r="C139" s="5">
        <f>LN(B138/B139)</f>
        <v>4.4569974241641134E-3</v>
      </c>
      <c r="D139" s="5"/>
      <c r="E139" s="5"/>
      <c r="F139" s="5"/>
      <c r="G139" s="5"/>
      <c r="H139" s="5"/>
      <c r="K139" s="28"/>
    </row>
    <row r="140" spans="1:11" x14ac:dyDescent="0.3">
      <c r="A140" s="2">
        <v>42871</v>
      </c>
      <c r="B140" s="1">
        <v>34.81</v>
      </c>
      <c r="C140" s="5">
        <f>LN(B139/B140)</f>
        <v>-3.5974050173952922E-2</v>
      </c>
      <c r="D140" s="5"/>
      <c r="E140" s="5"/>
      <c r="F140" s="5"/>
      <c r="G140" s="5"/>
      <c r="H140" s="5"/>
      <c r="K140" s="28"/>
    </row>
    <row r="141" spans="1:11" x14ac:dyDescent="0.3">
      <c r="A141" s="2">
        <v>42870</v>
      </c>
      <c r="B141" s="1">
        <v>34.18</v>
      </c>
      <c r="C141" s="5">
        <f>LN(B140/B141)</f>
        <v>1.8264024135902761E-2</v>
      </c>
      <c r="D141" s="5"/>
      <c r="E141" s="5"/>
      <c r="F141" s="5"/>
      <c r="G141" s="5"/>
      <c r="H141" s="5"/>
      <c r="K141" s="28"/>
    </row>
    <row r="142" spans="1:11" x14ac:dyDescent="0.3">
      <c r="A142" s="2">
        <v>42867</v>
      </c>
      <c r="B142" s="1">
        <v>34.07</v>
      </c>
      <c r="C142" s="5">
        <f>LN(B141/B142)</f>
        <v>3.2234460145696897E-3</v>
      </c>
      <c r="D142" s="5"/>
      <c r="E142" s="5"/>
      <c r="F142" s="5"/>
      <c r="G142" s="5"/>
      <c r="H142" s="5"/>
      <c r="K142" s="28"/>
    </row>
    <row r="143" spans="1:11" x14ac:dyDescent="0.3">
      <c r="A143" s="2">
        <v>42866</v>
      </c>
      <c r="B143" s="1">
        <v>34.119999999999997</v>
      </c>
      <c r="C143" s="5">
        <f>LN(B142/B143)</f>
        <v>-1.4664909506030758E-3</v>
      </c>
      <c r="D143" s="5"/>
      <c r="E143" s="5"/>
      <c r="F143" s="5"/>
      <c r="G143" s="5"/>
      <c r="H143" s="5"/>
      <c r="K143" s="28"/>
    </row>
    <row r="144" spans="1:11" x14ac:dyDescent="0.3">
      <c r="A144" s="2">
        <v>42865</v>
      </c>
      <c r="B144" s="1">
        <v>33.880000000000003</v>
      </c>
      <c r="C144" s="5">
        <f>LN(B143/B144)</f>
        <v>7.0588528396246068E-3</v>
      </c>
      <c r="D144" s="5"/>
      <c r="E144" s="5"/>
      <c r="F144" s="5"/>
      <c r="G144" s="5"/>
      <c r="H144" s="5"/>
      <c r="K144" s="28"/>
    </row>
    <row r="145" spans="1:11" x14ac:dyDescent="0.3">
      <c r="A145" s="2">
        <v>42864</v>
      </c>
      <c r="B145" s="1">
        <v>33.72</v>
      </c>
      <c r="C145" s="5">
        <f>LN(B144/B145)</f>
        <v>4.7337366501991425E-3</v>
      </c>
      <c r="D145" s="5"/>
      <c r="E145" s="5"/>
      <c r="F145" s="5"/>
      <c r="G145" s="5"/>
      <c r="H145" s="5"/>
      <c r="K145" s="28"/>
    </row>
    <row r="146" spans="1:11" x14ac:dyDescent="0.3">
      <c r="A146" s="2">
        <v>42863</v>
      </c>
      <c r="B146" s="1">
        <v>33.24</v>
      </c>
      <c r="C146" s="5">
        <f>LN(B145/B146)</f>
        <v>1.4337163146407249E-2</v>
      </c>
      <c r="D146" s="5"/>
      <c r="E146" s="5"/>
      <c r="F146" s="5"/>
      <c r="G146" s="5"/>
      <c r="H146" s="5"/>
      <c r="K146" s="28"/>
    </row>
    <row r="147" spans="1:11" x14ac:dyDescent="0.3">
      <c r="A147" s="2">
        <v>42860</v>
      </c>
      <c r="B147" s="1">
        <v>33.5</v>
      </c>
      <c r="C147" s="5">
        <f>LN(B146/B147)</f>
        <v>-7.7914688437732103E-3</v>
      </c>
      <c r="D147" s="5"/>
      <c r="E147" s="5"/>
      <c r="F147" s="5"/>
      <c r="G147" s="5"/>
      <c r="H147" s="5"/>
      <c r="K147" s="28"/>
    </row>
    <row r="148" spans="1:11" x14ac:dyDescent="0.3">
      <c r="A148" s="2">
        <v>42859</v>
      </c>
      <c r="B148" s="1">
        <v>33.51</v>
      </c>
      <c r="C148" s="5">
        <f>LN(B147/B148)</f>
        <v>-2.9846291819818935E-4</v>
      </c>
      <c r="D148" s="5"/>
      <c r="E148" s="5"/>
      <c r="F148" s="5"/>
      <c r="G148" s="5"/>
      <c r="H148" s="5"/>
      <c r="K148" s="28"/>
    </row>
    <row r="149" spans="1:11" x14ac:dyDescent="0.3">
      <c r="A149" s="2">
        <v>42858</v>
      </c>
      <c r="B149" s="1">
        <v>33.26</v>
      </c>
      <c r="C149" s="5">
        <f>LN(B148/B149)</f>
        <v>7.4884279844373569E-3</v>
      </c>
      <c r="D149" s="5"/>
      <c r="E149" s="5"/>
      <c r="F149" s="5"/>
      <c r="G149" s="5"/>
      <c r="H149" s="5"/>
      <c r="K149" s="28"/>
    </row>
    <row r="150" spans="1:11" x14ac:dyDescent="0.3">
      <c r="A150" s="2">
        <v>42857</v>
      </c>
      <c r="B150" s="1">
        <v>33.51</v>
      </c>
      <c r="C150" s="5">
        <f>LN(B149/B150)</f>
        <v>-7.4884279844374393E-3</v>
      </c>
      <c r="D150" s="5"/>
      <c r="E150" s="5"/>
      <c r="F150" s="5"/>
      <c r="G150" s="5"/>
      <c r="H150" s="5"/>
      <c r="K150" s="28"/>
    </row>
    <row r="151" spans="1:11" x14ac:dyDescent="0.3">
      <c r="A151" s="2">
        <v>42856</v>
      </c>
      <c r="B151" s="1">
        <v>33.31</v>
      </c>
      <c r="C151" s="5">
        <f>LN(B150/B151)</f>
        <v>5.9862495436305849E-3</v>
      </c>
      <c r="D151" s="5"/>
      <c r="E151" s="5"/>
      <c r="F151" s="5"/>
      <c r="G151" s="5"/>
      <c r="H151" s="5"/>
      <c r="K151" s="28"/>
    </row>
    <row r="152" spans="1:11" x14ac:dyDescent="0.3">
      <c r="A152" s="2">
        <v>42853</v>
      </c>
      <c r="B152" s="1">
        <v>33.409999999999997</v>
      </c>
      <c r="C152" s="5">
        <f>LN(B151/B152)</f>
        <v>-2.9976041630767596E-3</v>
      </c>
      <c r="D152" s="5"/>
      <c r="E152" s="5"/>
      <c r="F152" s="5"/>
      <c r="G152" s="5"/>
      <c r="H152" s="5"/>
      <c r="K152" s="28"/>
    </row>
    <row r="153" spans="1:11" x14ac:dyDescent="0.3">
      <c r="A153" s="2">
        <v>42852</v>
      </c>
      <c r="B153" s="1">
        <v>33.06</v>
      </c>
      <c r="C153" s="5">
        <f>LN(B152/B153)</f>
        <v>1.0531163975786973E-2</v>
      </c>
      <c r="D153" s="5"/>
      <c r="E153" s="5"/>
      <c r="F153" s="5"/>
      <c r="G153" s="5"/>
      <c r="H153" s="5"/>
      <c r="K153" s="28"/>
    </row>
    <row r="154" spans="1:11" x14ac:dyDescent="0.3">
      <c r="A154" s="2">
        <v>42851</v>
      </c>
      <c r="B154" s="1">
        <v>33.01</v>
      </c>
      <c r="C154" s="5">
        <f>LN(B153/B154)</f>
        <v>1.5135465277767133E-3</v>
      </c>
      <c r="D154" s="5"/>
      <c r="E154" s="5"/>
      <c r="F154" s="5"/>
      <c r="G154" s="5"/>
      <c r="H154" s="5"/>
      <c r="K154" s="28"/>
    </row>
    <row r="155" spans="1:11" x14ac:dyDescent="0.3">
      <c r="A155" s="2">
        <v>42850</v>
      </c>
      <c r="B155" s="1">
        <v>32.81</v>
      </c>
      <c r="C155" s="5">
        <f>LN(B154/B155)</f>
        <v>6.077198892091195E-3</v>
      </c>
      <c r="D155" s="5"/>
      <c r="E155" s="5"/>
      <c r="F155" s="5"/>
      <c r="G155" s="5"/>
      <c r="H155" s="5"/>
      <c r="K155" s="28"/>
    </row>
    <row r="156" spans="1:11" x14ac:dyDescent="0.3">
      <c r="A156" s="2">
        <v>42849</v>
      </c>
      <c r="B156" s="1">
        <v>32.049999999999997</v>
      </c>
      <c r="C156" s="5">
        <f>LN(B155/B156)</f>
        <v>2.3436163606331311E-2</v>
      </c>
      <c r="D156" s="5"/>
      <c r="E156" s="5"/>
      <c r="F156" s="5"/>
      <c r="G156" s="5"/>
      <c r="H156" s="5"/>
      <c r="K156" s="28"/>
    </row>
    <row r="157" spans="1:11" x14ac:dyDescent="0.3">
      <c r="A157" s="2">
        <v>42846</v>
      </c>
      <c r="B157" s="1">
        <v>32.18</v>
      </c>
      <c r="C157" s="5">
        <f>LN(B156/B157)</f>
        <v>-4.0479581975582154E-3</v>
      </c>
      <c r="D157" s="5"/>
      <c r="E157" s="5"/>
      <c r="F157" s="5"/>
      <c r="G157" s="5"/>
      <c r="H157" s="5"/>
      <c r="K157" s="28"/>
    </row>
    <row r="158" spans="1:11" x14ac:dyDescent="0.3">
      <c r="A158" s="2">
        <v>42845</v>
      </c>
      <c r="B158" s="1">
        <v>32.53</v>
      </c>
      <c r="C158" s="5">
        <f>LN(B157/B158)</f>
        <v>-1.0817598921022973E-2</v>
      </c>
      <c r="D158" s="5"/>
      <c r="E158" s="5"/>
      <c r="F158" s="5"/>
      <c r="G158" s="5"/>
      <c r="H158" s="5"/>
      <c r="K158" s="28"/>
    </row>
    <row r="159" spans="1:11" x14ac:dyDescent="0.3">
      <c r="A159" s="2">
        <v>42844</v>
      </c>
      <c r="B159" s="1">
        <v>33.854999999999997</v>
      </c>
      <c r="C159" s="5">
        <f>LN(B158/B159)</f>
        <v>-3.9923958452348467E-2</v>
      </c>
      <c r="D159" s="5"/>
      <c r="E159" s="5"/>
      <c r="F159" s="5"/>
      <c r="G159" s="5"/>
      <c r="H159" s="5"/>
      <c r="K159" s="28"/>
    </row>
    <row r="160" spans="1:11" x14ac:dyDescent="0.3">
      <c r="A160" s="2">
        <v>42843</v>
      </c>
      <c r="B160" s="1">
        <v>34.020000000000003</v>
      </c>
      <c r="C160" s="5">
        <f>LN(B159/B160)</f>
        <v>-4.8618880301071771E-3</v>
      </c>
      <c r="D160" s="5"/>
      <c r="E160" s="5"/>
      <c r="F160" s="5"/>
      <c r="G160" s="5"/>
      <c r="H160" s="5"/>
      <c r="K160" s="28"/>
    </row>
    <row r="161" spans="1:11" x14ac:dyDescent="0.3">
      <c r="A161" s="2">
        <v>42842</v>
      </c>
      <c r="B161" s="1">
        <v>34.44</v>
      </c>
      <c r="C161" s="5">
        <f>LN(B160/B161)</f>
        <v>-1.2270092591814134E-2</v>
      </c>
      <c r="D161" s="5"/>
      <c r="E161" s="5"/>
      <c r="F161" s="5"/>
      <c r="G161" s="5"/>
      <c r="H161" s="5"/>
      <c r="K161" s="28"/>
    </row>
    <row r="162" spans="1:11" x14ac:dyDescent="0.3">
      <c r="A162" s="2">
        <v>42838</v>
      </c>
      <c r="B162" s="1">
        <v>34.33</v>
      </c>
      <c r="C162" s="5">
        <f>LN(B161/B162)</f>
        <v>3.1990720899293876E-3</v>
      </c>
      <c r="D162" s="5"/>
      <c r="E162" s="5"/>
      <c r="F162" s="5"/>
      <c r="G162" s="5"/>
      <c r="H162" s="5"/>
      <c r="K162" s="28"/>
    </row>
    <row r="163" spans="1:11" x14ac:dyDescent="0.3">
      <c r="A163" s="2">
        <v>42837</v>
      </c>
      <c r="B163" s="1">
        <v>34.270000000000003</v>
      </c>
      <c r="C163" s="5">
        <f>LN(B162/B163)</f>
        <v>1.7492715830830382E-3</v>
      </c>
      <c r="D163" s="5"/>
      <c r="E163" s="5"/>
      <c r="F163" s="5"/>
      <c r="G163" s="5"/>
      <c r="H163" s="5"/>
      <c r="K163" s="28"/>
    </row>
    <row r="164" spans="1:11" x14ac:dyDescent="0.3">
      <c r="A164" s="2">
        <v>42836</v>
      </c>
      <c r="B164" s="1">
        <v>33.99</v>
      </c>
      <c r="C164" s="5">
        <f>LN(B163/B164)</f>
        <v>8.2039721784929482E-3</v>
      </c>
      <c r="D164" s="5"/>
      <c r="E164" s="5"/>
      <c r="F164" s="5"/>
      <c r="G164" s="5"/>
      <c r="H164" s="5"/>
      <c r="K164" s="28"/>
    </row>
    <row r="165" spans="1:11" x14ac:dyDescent="0.3">
      <c r="A165" s="2">
        <v>42835</v>
      </c>
      <c r="B165" s="1">
        <v>34.06</v>
      </c>
      <c r="C165" s="5">
        <f>LN(B164/B165)</f>
        <v>-2.0573115265176255E-3</v>
      </c>
      <c r="D165" s="5"/>
      <c r="E165" s="5"/>
      <c r="F165" s="5"/>
      <c r="G165" s="5"/>
      <c r="H165" s="5"/>
      <c r="K165" s="28"/>
    </row>
    <row r="166" spans="1:11" x14ac:dyDescent="0.3">
      <c r="A166" s="2">
        <v>42832</v>
      </c>
      <c r="B166" s="1">
        <v>33.909999999999997</v>
      </c>
      <c r="C166" s="5">
        <f>LN(B165/B166)</f>
        <v>4.4137190969950994E-3</v>
      </c>
      <c r="D166" s="5"/>
      <c r="E166" s="5"/>
      <c r="F166" s="5"/>
      <c r="G166" s="5"/>
      <c r="H166" s="5"/>
      <c r="K166" s="28"/>
    </row>
    <row r="167" spans="1:11" x14ac:dyDescent="0.3">
      <c r="A167" s="2">
        <v>42831</v>
      </c>
      <c r="B167" s="1">
        <v>34.159999999999997</v>
      </c>
      <c r="C167" s="5">
        <f>LN(B166/B167)</f>
        <v>-7.3454127828219053E-3</v>
      </c>
      <c r="D167" s="5"/>
      <c r="E167" s="5"/>
      <c r="F167" s="5"/>
      <c r="G167" s="5"/>
      <c r="H167" s="5"/>
      <c r="K167" s="28"/>
    </row>
    <row r="168" spans="1:11" x14ac:dyDescent="0.3">
      <c r="A168" s="2">
        <v>42830</v>
      </c>
      <c r="B168" s="1">
        <v>33.81</v>
      </c>
      <c r="C168" s="5">
        <f>LN(B167/B168)</f>
        <v>1.0298752200574253E-2</v>
      </c>
      <c r="D168" s="5"/>
      <c r="E168" s="5"/>
      <c r="F168" s="5"/>
      <c r="G168" s="5"/>
      <c r="H168" s="5"/>
      <c r="K168" s="28"/>
    </row>
    <row r="169" spans="1:11" x14ac:dyDescent="0.3">
      <c r="A169" s="2">
        <v>42829</v>
      </c>
      <c r="B169" s="1">
        <v>34.14</v>
      </c>
      <c r="C169" s="5">
        <f>LN(B168/B169)</f>
        <v>-9.7131006464999149E-3</v>
      </c>
      <c r="D169" s="5"/>
      <c r="E169" s="5"/>
      <c r="F169" s="5"/>
      <c r="G169" s="5"/>
      <c r="H169" s="5"/>
      <c r="K169" s="28"/>
    </row>
    <row r="170" spans="1:11" x14ac:dyDescent="0.3">
      <c r="A170" s="2">
        <v>42828</v>
      </c>
      <c r="B170" s="1">
        <v>33.76</v>
      </c>
      <c r="C170" s="5">
        <f>LN(B169/B170)</f>
        <v>1.1193047638538345E-2</v>
      </c>
      <c r="D170" s="5"/>
      <c r="E170" s="5"/>
      <c r="F170" s="5"/>
      <c r="G170" s="5"/>
      <c r="H170" s="5"/>
      <c r="K170" s="28"/>
    </row>
    <row r="171" spans="1:11" x14ac:dyDescent="0.3">
      <c r="A171" s="2">
        <v>42825</v>
      </c>
      <c r="B171" s="1">
        <v>33.57</v>
      </c>
      <c r="C171" s="5">
        <f>LN(B170/B171)</f>
        <v>5.6438587358126416E-3</v>
      </c>
      <c r="D171" s="5"/>
      <c r="E171" s="5"/>
      <c r="F171" s="5"/>
      <c r="G171" s="5"/>
      <c r="H171" s="5"/>
      <c r="K171" s="28"/>
    </row>
    <row r="172" spans="1:11" x14ac:dyDescent="0.3">
      <c r="A172" s="2">
        <v>42824</v>
      </c>
      <c r="B172" s="1">
        <v>33.700000000000003</v>
      </c>
      <c r="C172" s="5">
        <f>LN(B171/B172)</f>
        <v>-3.8650263663725401E-3</v>
      </c>
      <c r="D172" s="5"/>
      <c r="E172" s="5"/>
      <c r="F172" s="5"/>
      <c r="G172" s="5"/>
      <c r="H172" s="5"/>
      <c r="K172" s="28"/>
    </row>
    <row r="173" spans="1:11" x14ac:dyDescent="0.3">
      <c r="A173" s="2">
        <v>42823</v>
      </c>
      <c r="B173" s="1">
        <v>33.65</v>
      </c>
      <c r="C173" s="5">
        <f>LN(B172/B173)</f>
        <v>1.4847812675794457E-3</v>
      </c>
      <c r="D173" s="5"/>
      <c r="E173" s="5"/>
      <c r="F173" s="5"/>
      <c r="G173" s="5"/>
      <c r="H173" s="5"/>
      <c r="K173" s="28"/>
    </row>
    <row r="174" spans="1:11" x14ac:dyDescent="0.3">
      <c r="A174" s="2">
        <v>42822</v>
      </c>
      <c r="B174" s="1">
        <v>33.53</v>
      </c>
      <c r="C174" s="5">
        <f>LN(B173/B174)</f>
        <v>3.5724956125994839E-3</v>
      </c>
      <c r="D174" s="5"/>
      <c r="E174" s="5"/>
      <c r="F174" s="5"/>
      <c r="G174" s="5"/>
      <c r="H174" s="5"/>
      <c r="K174" s="28"/>
    </row>
    <row r="175" spans="1:11" x14ac:dyDescent="0.3">
      <c r="A175" s="2">
        <v>42821</v>
      </c>
      <c r="B175" s="1">
        <v>33.43</v>
      </c>
      <c r="C175" s="5">
        <f>LN(B174/B175)</f>
        <v>2.9868600461299484E-3</v>
      </c>
      <c r="D175" s="5"/>
      <c r="E175" s="5"/>
      <c r="F175" s="5"/>
      <c r="G175" s="5"/>
      <c r="H175" s="5"/>
      <c r="K175" s="28"/>
    </row>
    <row r="176" spans="1:11" x14ac:dyDescent="0.3">
      <c r="A176" s="2">
        <v>42818</v>
      </c>
      <c r="B176" s="1">
        <v>33.4</v>
      </c>
      <c r="C176" s="5">
        <f>LN(B175/B176)</f>
        <v>8.9780044935258826E-4</v>
      </c>
      <c r="D176" s="5"/>
      <c r="E176" s="5"/>
      <c r="F176" s="5"/>
      <c r="G176" s="5"/>
      <c r="H176" s="5"/>
      <c r="K176" s="28"/>
    </row>
    <row r="177" spans="1:11" x14ac:dyDescent="0.3">
      <c r="A177" s="2">
        <v>42817</v>
      </c>
      <c r="B177" s="1">
        <v>33.520000000000003</v>
      </c>
      <c r="C177" s="5">
        <f>LN(B176/B177)</f>
        <v>-3.5863756312276888E-3</v>
      </c>
      <c r="D177" s="5"/>
      <c r="E177" s="5"/>
      <c r="F177" s="5"/>
      <c r="G177" s="5"/>
      <c r="H177" s="5"/>
      <c r="K177" s="28"/>
    </row>
    <row r="178" spans="1:11" x14ac:dyDescent="0.3">
      <c r="A178" s="2">
        <v>42816</v>
      </c>
      <c r="B178" s="1">
        <v>33.53</v>
      </c>
      <c r="C178" s="5">
        <f>LN(B177/B178)</f>
        <v>-2.9828486425483096E-4</v>
      </c>
      <c r="D178" s="5"/>
      <c r="E178" s="5"/>
      <c r="F178" s="5"/>
      <c r="G178" s="5"/>
      <c r="H178" s="5"/>
      <c r="K178" s="28"/>
    </row>
    <row r="179" spans="1:11" x14ac:dyDescent="0.3">
      <c r="A179" s="2">
        <v>42815</v>
      </c>
      <c r="B179" s="1">
        <v>33.19</v>
      </c>
      <c r="C179" s="5">
        <f>LN(B178/B179)</f>
        <v>1.01919347462541E-2</v>
      </c>
      <c r="D179" s="5"/>
      <c r="E179" s="5"/>
      <c r="F179" s="5"/>
      <c r="G179" s="5"/>
      <c r="H179" s="5"/>
      <c r="K179" s="28"/>
    </row>
    <row r="180" spans="1:11" x14ac:dyDescent="0.3">
      <c r="A180" s="2">
        <v>42814</v>
      </c>
      <c r="B180" s="1">
        <v>33.81</v>
      </c>
      <c r="C180" s="5">
        <f>LN(B179/B180)</f>
        <v>-1.8507990987911473E-2</v>
      </c>
      <c r="D180" s="5"/>
      <c r="E180" s="5"/>
      <c r="F180" s="5"/>
      <c r="G180" s="5"/>
      <c r="H180" s="5"/>
      <c r="K180" s="28"/>
    </row>
    <row r="181" spans="1:11" x14ac:dyDescent="0.3">
      <c r="A181" s="2">
        <v>42811</v>
      </c>
      <c r="B181" s="1">
        <v>33.700000000000003</v>
      </c>
      <c r="C181" s="5">
        <f>LN(B180/B181)</f>
        <v>3.2587793614785965E-3</v>
      </c>
      <c r="D181" s="5"/>
      <c r="E181" s="5"/>
      <c r="F181" s="5"/>
      <c r="G181" s="5"/>
      <c r="H181" s="5"/>
      <c r="K181" s="28"/>
    </row>
    <row r="182" spans="1:11" x14ac:dyDescent="0.3">
      <c r="A182" s="2">
        <v>42810</v>
      </c>
      <c r="B182" s="1">
        <v>33.1</v>
      </c>
      <c r="C182" s="5">
        <f>LN(B181/B182)</f>
        <v>1.7964554975298894E-2</v>
      </c>
      <c r="D182" s="5"/>
      <c r="E182" s="5"/>
      <c r="F182" s="5"/>
      <c r="G182" s="5"/>
      <c r="H182" s="5"/>
      <c r="K182" s="28"/>
    </row>
    <row r="183" spans="1:11" x14ac:dyDescent="0.3">
      <c r="A183" s="2">
        <v>42809</v>
      </c>
      <c r="B183" s="1">
        <v>32.89</v>
      </c>
      <c r="C183" s="5">
        <f>LN(B182/B183)</f>
        <v>6.3646221820517299E-3</v>
      </c>
      <c r="D183" s="5"/>
      <c r="E183" s="5"/>
      <c r="F183" s="5"/>
      <c r="G183" s="5"/>
      <c r="H183" s="5"/>
      <c r="K183" s="28"/>
    </row>
    <row r="184" spans="1:11" x14ac:dyDescent="0.3">
      <c r="A184" s="2">
        <v>42808</v>
      </c>
      <c r="B184" s="1">
        <v>32.86</v>
      </c>
      <c r="C184" s="5">
        <f>LN(B183/B184)</f>
        <v>9.1254759184358476E-4</v>
      </c>
      <c r="D184" s="5"/>
      <c r="E184" s="5"/>
      <c r="F184" s="5"/>
      <c r="G184" s="5"/>
      <c r="H184" s="5"/>
      <c r="K184" s="28"/>
    </row>
    <row r="185" spans="1:11" x14ac:dyDescent="0.3">
      <c r="A185" s="2">
        <v>42807</v>
      </c>
      <c r="B185" s="1">
        <v>32.81</v>
      </c>
      <c r="C185" s="5">
        <f>LN(B184/B185)</f>
        <v>1.5227656361117105E-3</v>
      </c>
      <c r="D185" s="5"/>
      <c r="E185" s="5"/>
      <c r="F185" s="5"/>
      <c r="G185" s="5"/>
      <c r="H185" s="5"/>
      <c r="K185" s="28"/>
    </row>
    <row r="186" spans="1:11" x14ac:dyDescent="0.3">
      <c r="A186" s="2">
        <v>42804</v>
      </c>
      <c r="B186" s="1">
        <v>33.130000000000003</v>
      </c>
      <c r="C186" s="5">
        <f>LN(B185/B186)</f>
        <v>-9.7058693387941861E-3</v>
      </c>
      <c r="D186" s="5"/>
      <c r="E186" s="5"/>
      <c r="F186" s="5"/>
      <c r="G186" s="5"/>
      <c r="H186" s="5"/>
      <c r="K186" s="28"/>
    </row>
    <row r="187" spans="1:11" x14ac:dyDescent="0.3">
      <c r="A187" s="2">
        <v>42803</v>
      </c>
      <c r="B187" s="1">
        <v>33.18</v>
      </c>
      <c r="C187" s="5">
        <f>LN(B186/B187)</f>
        <v>-1.5080684504938245E-3</v>
      </c>
      <c r="D187" s="5"/>
      <c r="E187" s="5"/>
      <c r="F187" s="5"/>
      <c r="G187" s="5"/>
      <c r="H187" s="5"/>
      <c r="K187" s="28"/>
    </row>
    <row r="188" spans="1:11" x14ac:dyDescent="0.3">
      <c r="A188" s="2">
        <v>42802</v>
      </c>
      <c r="B188" s="1">
        <v>33.32</v>
      </c>
      <c r="C188" s="5">
        <f>LN(B187/B188)</f>
        <v>-4.2105325363434943E-3</v>
      </c>
      <c r="D188" s="5"/>
      <c r="E188" s="5"/>
      <c r="F188" s="5"/>
      <c r="G188" s="5"/>
      <c r="H188" s="5"/>
      <c r="K188" s="28"/>
    </row>
    <row r="189" spans="1:11" x14ac:dyDescent="0.3">
      <c r="A189" s="2">
        <v>42801</v>
      </c>
      <c r="B189" s="1">
        <v>33.47</v>
      </c>
      <c r="C189" s="5">
        <f>LN(B188/B189)</f>
        <v>-4.4916979245932416E-3</v>
      </c>
      <c r="D189" s="5"/>
      <c r="E189" s="5"/>
      <c r="F189" s="5"/>
      <c r="G189" s="5"/>
      <c r="H189" s="5"/>
      <c r="K189" s="28"/>
    </row>
    <row r="190" spans="1:11" x14ac:dyDescent="0.3">
      <c r="A190" s="2">
        <v>42800</v>
      </c>
      <c r="B190" s="1">
        <v>33.64</v>
      </c>
      <c r="C190" s="5">
        <f>LN(B189/B190)</f>
        <v>-5.0663198815121251E-3</v>
      </c>
      <c r="D190" s="5"/>
      <c r="E190" s="5"/>
      <c r="F190" s="5"/>
      <c r="G190" s="5"/>
      <c r="H190" s="5"/>
      <c r="K190" s="28"/>
    </row>
    <row r="191" spans="1:11" x14ac:dyDescent="0.3">
      <c r="A191" s="2">
        <v>42797</v>
      </c>
      <c r="B191" s="1">
        <v>33.74</v>
      </c>
      <c r="C191" s="5">
        <f>LN(B190/B191)</f>
        <v>-2.9682420130749264E-3</v>
      </c>
      <c r="D191" s="5"/>
      <c r="E191" s="5"/>
      <c r="F191" s="5"/>
      <c r="G191" s="5"/>
      <c r="H191" s="5"/>
      <c r="K191" s="28"/>
    </row>
    <row r="192" spans="1:11" x14ac:dyDescent="0.3">
      <c r="A192" s="2">
        <v>42796</v>
      </c>
      <c r="B192" s="1">
        <v>33.909999999999997</v>
      </c>
      <c r="C192" s="5">
        <f>LN(B191/B192)</f>
        <v>-5.0258790197248984E-3</v>
      </c>
      <c r="D192" s="5"/>
      <c r="E192" s="5"/>
      <c r="F192" s="5"/>
      <c r="G192" s="5"/>
      <c r="H192" s="5"/>
      <c r="K192" s="28"/>
    </row>
    <row r="193" spans="1:11" x14ac:dyDescent="0.3">
      <c r="A193" s="2">
        <v>42795</v>
      </c>
      <c r="B193" s="1">
        <v>34.270000000000003</v>
      </c>
      <c r="C193" s="5">
        <f>LN(B192/B193)</f>
        <v>-1.0560379748970438E-2</v>
      </c>
      <c r="D193" s="5"/>
      <c r="E193" s="5"/>
      <c r="F193" s="5"/>
      <c r="G193" s="5"/>
      <c r="H193" s="5"/>
      <c r="K193" s="28"/>
    </row>
    <row r="194" spans="1:11" x14ac:dyDescent="0.3">
      <c r="A194" s="2">
        <v>42794</v>
      </c>
      <c r="B194" s="1">
        <v>33.9</v>
      </c>
      <c r="C194" s="5">
        <f>LN(B193/B194)</f>
        <v>1.0855321500113074E-2</v>
      </c>
      <c r="D194" s="5"/>
      <c r="E194" s="5"/>
      <c r="F194" s="5"/>
      <c r="G194" s="5"/>
      <c r="H194" s="5"/>
      <c r="K194" s="28"/>
    </row>
    <row r="195" spans="1:11" x14ac:dyDescent="0.3">
      <c r="A195" s="2">
        <v>42793</v>
      </c>
      <c r="B195" s="1">
        <v>34.28</v>
      </c>
      <c r="C195" s="5">
        <f>LN(B194/B195)</f>
        <v>-1.1147079343174536E-2</v>
      </c>
      <c r="D195" s="5"/>
      <c r="E195" s="5"/>
      <c r="F195" s="5"/>
      <c r="G195" s="5"/>
      <c r="H195" s="5"/>
      <c r="K195" s="28"/>
    </row>
    <row r="196" spans="1:11" x14ac:dyDescent="0.3">
      <c r="A196" s="2">
        <v>42790</v>
      </c>
      <c r="B196" s="1">
        <v>34.06</v>
      </c>
      <c r="C196" s="5">
        <f>LN(B195/B196)</f>
        <v>6.4384184950368548E-3</v>
      </c>
      <c r="D196" s="5"/>
      <c r="E196" s="5"/>
      <c r="F196" s="5"/>
      <c r="G196" s="5"/>
      <c r="H196" s="5"/>
      <c r="K196" s="28"/>
    </row>
    <row r="197" spans="1:11" x14ac:dyDescent="0.3">
      <c r="A197" s="2">
        <v>42789</v>
      </c>
      <c r="B197" s="1">
        <v>33.6</v>
      </c>
      <c r="C197" s="5">
        <f>LN(B196/B197)</f>
        <v>1.3597608265383624E-2</v>
      </c>
      <c r="D197" s="5"/>
      <c r="E197" s="5"/>
      <c r="F197" s="5"/>
      <c r="G197" s="5"/>
      <c r="H197" s="5"/>
      <c r="K197" s="28"/>
    </row>
    <row r="198" spans="1:11" x14ac:dyDescent="0.3">
      <c r="A198" s="2">
        <v>42788</v>
      </c>
      <c r="B198" s="1">
        <v>33.82</v>
      </c>
      <c r="C198" s="5">
        <f>LN(B197/B198)</f>
        <v>-6.5262765012756409E-3</v>
      </c>
      <c r="D198" s="5"/>
      <c r="E198" s="5"/>
      <c r="F198" s="5"/>
      <c r="G198" s="5"/>
      <c r="H198" s="5"/>
      <c r="K198" s="28"/>
    </row>
    <row r="199" spans="1:11" x14ac:dyDescent="0.3">
      <c r="A199" s="2">
        <v>42787</v>
      </c>
      <c r="B199" s="1">
        <v>33.92</v>
      </c>
      <c r="C199" s="5">
        <f>LN(B198/B199)</f>
        <v>-2.9524674532680891E-3</v>
      </c>
      <c r="D199" s="5"/>
      <c r="E199" s="5"/>
      <c r="F199" s="5"/>
      <c r="G199" s="5"/>
      <c r="H199" s="5"/>
      <c r="K199" s="28"/>
    </row>
    <row r="200" spans="1:11" x14ac:dyDescent="0.3">
      <c r="A200" s="2">
        <v>42783</v>
      </c>
      <c r="B200" s="1">
        <v>33.76</v>
      </c>
      <c r="C200" s="5">
        <f>LN(B199/B200)</f>
        <v>4.728141195946116E-3</v>
      </c>
      <c r="D200" s="5"/>
      <c r="E200" s="5"/>
      <c r="F200" s="5"/>
      <c r="G200" s="5"/>
      <c r="H200" s="5"/>
      <c r="K200" s="28"/>
    </row>
    <row r="201" spans="1:11" x14ac:dyDescent="0.3">
      <c r="A201" s="2">
        <v>42782</v>
      </c>
      <c r="B201" s="1">
        <v>33.54</v>
      </c>
      <c r="C201" s="5">
        <f>LN(B200/B201)</f>
        <v>6.5379133326934321E-3</v>
      </c>
      <c r="D201" s="5"/>
      <c r="E201" s="5"/>
      <c r="F201" s="5"/>
      <c r="G201" s="5"/>
      <c r="H201" s="5"/>
      <c r="K201" s="28"/>
    </row>
    <row r="202" spans="1:11" x14ac:dyDescent="0.3">
      <c r="A202" s="2">
        <v>42781</v>
      </c>
      <c r="B202" s="1">
        <v>34.01</v>
      </c>
      <c r="C202" s="5">
        <f>LN(B201/B202)</f>
        <v>-1.3915842624041242E-2</v>
      </c>
      <c r="D202" s="5"/>
      <c r="E202" s="5"/>
      <c r="F202" s="5"/>
      <c r="G202" s="5"/>
      <c r="H202" s="5"/>
      <c r="K202" s="28"/>
    </row>
    <row r="203" spans="1:11" x14ac:dyDescent="0.3">
      <c r="A203" s="2">
        <v>42780</v>
      </c>
      <c r="B203" s="1">
        <v>33.630000000000003</v>
      </c>
      <c r="C203" s="5">
        <f>LN(B202/B203)</f>
        <v>1.1236073266925752E-2</v>
      </c>
      <c r="D203" s="5"/>
      <c r="E203" s="5"/>
      <c r="F203" s="5"/>
      <c r="G203" s="5"/>
      <c r="H203" s="5"/>
      <c r="K203" s="28"/>
    </row>
    <row r="204" spans="1:11" x14ac:dyDescent="0.3">
      <c r="A204" s="2">
        <v>42779</v>
      </c>
      <c r="B204" s="1">
        <v>33.79</v>
      </c>
      <c r="C204" s="5">
        <f>LN(B203/B204)</f>
        <v>-4.7463749740202579E-3</v>
      </c>
      <c r="D204" s="5"/>
      <c r="E204" s="5"/>
      <c r="F204" s="5"/>
      <c r="G204" s="5"/>
      <c r="H204" s="5"/>
      <c r="K204" s="28"/>
    </row>
    <row r="205" spans="1:11" x14ac:dyDescent="0.3">
      <c r="A205" s="2">
        <v>42776</v>
      </c>
      <c r="B205" s="1">
        <v>33.630000000000003</v>
      </c>
      <c r="C205" s="5">
        <f>LN(B204/B205)</f>
        <v>4.7463749740202545E-3</v>
      </c>
      <c r="D205" s="5"/>
      <c r="E205" s="5"/>
      <c r="F205" s="5"/>
      <c r="G205" s="5"/>
      <c r="H205" s="5"/>
      <c r="K205" s="28"/>
    </row>
    <row r="206" spans="1:11" x14ac:dyDescent="0.3">
      <c r="A206" s="2">
        <v>42775</v>
      </c>
      <c r="B206" s="1">
        <v>33.119999999999997</v>
      </c>
      <c r="C206" s="5">
        <f>LN(B205/B206)</f>
        <v>1.5281196235119521E-2</v>
      </c>
      <c r="D206" s="5"/>
      <c r="E206" s="5"/>
      <c r="F206" s="5"/>
      <c r="G206" s="5"/>
      <c r="H206" s="5"/>
      <c r="K206" s="28"/>
    </row>
    <row r="207" spans="1:11" x14ac:dyDescent="0.3">
      <c r="A207" s="2">
        <v>42774</v>
      </c>
      <c r="B207" s="1">
        <v>33.25</v>
      </c>
      <c r="C207" s="5">
        <f>LN(B206/B207)</f>
        <v>-3.917437584804285E-3</v>
      </c>
      <c r="D207" s="5"/>
      <c r="E207" s="5"/>
      <c r="F207" s="5"/>
      <c r="G207" s="5"/>
      <c r="H207" s="5"/>
      <c r="K207" s="28"/>
    </row>
    <row r="208" spans="1:11" x14ac:dyDescent="0.3">
      <c r="A208" s="2">
        <v>42773</v>
      </c>
      <c r="B208" s="1">
        <v>32.43</v>
      </c>
      <c r="C208" s="5">
        <f>LN(B207/B208)</f>
        <v>2.4970846782636589E-2</v>
      </c>
      <c r="D208" s="5"/>
      <c r="E208" s="5"/>
      <c r="F208" s="5"/>
      <c r="G208" s="5"/>
      <c r="H208" s="5"/>
      <c r="K208" s="28"/>
    </row>
    <row r="209" spans="1:11" x14ac:dyDescent="0.3">
      <c r="A209" s="2">
        <v>42772</v>
      </c>
      <c r="B209" s="1">
        <v>32.03</v>
      </c>
      <c r="C209" s="5">
        <f>LN(B208/B209)</f>
        <v>1.2410956698159824E-2</v>
      </c>
      <c r="D209" s="5"/>
      <c r="E209" s="5"/>
      <c r="F209" s="5"/>
      <c r="G209" s="5"/>
      <c r="H209" s="5"/>
      <c r="K209" s="28"/>
    </row>
    <row r="210" spans="1:11" x14ac:dyDescent="0.3">
      <c r="A210" s="2">
        <v>42769</v>
      </c>
      <c r="B210" s="1">
        <v>32.07</v>
      </c>
      <c r="C210" s="5">
        <f>LN(B209/B210)</f>
        <v>-1.2480500839967552E-3</v>
      </c>
      <c r="D210" s="5"/>
      <c r="E210" s="5"/>
      <c r="F210" s="5"/>
      <c r="G210" s="5"/>
      <c r="H210" s="5"/>
      <c r="K210" s="28"/>
    </row>
    <row r="211" spans="1:11" x14ac:dyDescent="0.3">
      <c r="A211" s="2">
        <v>42768</v>
      </c>
      <c r="B211" s="1">
        <v>31.97</v>
      </c>
      <c r="C211" s="5">
        <f>LN(B210/B211)</f>
        <v>3.1230506333134204E-3</v>
      </c>
      <c r="D211" s="5"/>
      <c r="E211" s="5"/>
      <c r="F211" s="5"/>
      <c r="G211" s="5"/>
      <c r="H211" s="5"/>
      <c r="K211" s="28"/>
    </row>
    <row r="212" spans="1:11" x14ac:dyDescent="0.3">
      <c r="A212" s="2">
        <v>42767</v>
      </c>
      <c r="B212" s="1">
        <v>32.18</v>
      </c>
      <c r="C212" s="5">
        <f>LN(B211/B212)</f>
        <v>-6.5471784924870779E-3</v>
      </c>
      <c r="D212" s="5"/>
      <c r="E212" s="5"/>
      <c r="F212" s="5"/>
      <c r="G212" s="5"/>
      <c r="H212" s="5"/>
      <c r="K212" s="28"/>
    </row>
    <row r="213" spans="1:11" x14ac:dyDescent="0.3">
      <c r="A213" s="2">
        <v>42766</v>
      </c>
      <c r="B213" s="1">
        <v>31.83</v>
      </c>
      <c r="C213" s="5">
        <f>LN(B212/B213)</f>
        <v>1.093590027023582E-2</v>
      </c>
      <c r="D213" s="5"/>
      <c r="E213" s="5"/>
      <c r="F213" s="5"/>
      <c r="G213" s="5"/>
      <c r="H213" s="5"/>
      <c r="K213" s="28"/>
    </row>
    <row r="214" spans="1:11" x14ac:dyDescent="0.3">
      <c r="A214" s="2">
        <v>42765</v>
      </c>
      <c r="B214" s="1">
        <v>32.17</v>
      </c>
      <c r="C214" s="5">
        <f>LN(B213/B214)</f>
        <v>-1.0625099956933668E-2</v>
      </c>
      <c r="D214" s="5"/>
      <c r="E214" s="5"/>
      <c r="F214" s="5"/>
      <c r="G214" s="5"/>
      <c r="H214" s="5"/>
      <c r="K214" s="28"/>
    </row>
    <row r="215" spans="1:11" x14ac:dyDescent="0.3">
      <c r="A215" s="2">
        <v>42762</v>
      </c>
      <c r="B215" s="1">
        <v>32.51</v>
      </c>
      <c r="C215" s="5">
        <f>LN(B214/B215)</f>
        <v>-1.0513393064878905E-2</v>
      </c>
      <c r="D215" s="5"/>
      <c r="E215" s="5"/>
      <c r="F215" s="5"/>
      <c r="G215" s="5"/>
      <c r="H215" s="5"/>
      <c r="K215" s="28"/>
    </row>
    <row r="216" spans="1:11" x14ac:dyDescent="0.3">
      <c r="A216" s="2">
        <v>42761</v>
      </c>
      <c r="B216" s="1">
        <v>31.74</v>
      </c>
      <c r="C216" s="5">
        <f>LN(B215/B216)</f>
        <v>2.3970019217550931E-2</v>
      </c>
      <c r="D216" s="5"/>
      <c r="E216" s="5"/>
      <c r="F216" s="5"/>
      <c r="G216" s="5"/>
      <c r="H216" s="5"/>
      <c r="K216" s="28"/>
    </row>
    <row r="217" spans="1:11" x14ac:dyDescent="0.3">
      <c r="A217" s="2">
        <v>42760</v>
      </c>
      <c r="B217" s="1">
        <v>30.23</v>
      </c>
      <c r="C217" s="5">
        <f>LN(B216/B217)</f>
        <v>4.8742906306896275E-2</v>
      </c>
      <c r="D217" s="5"/>
      <c r="E217" s="5"/>
      <c r="F217" s="5"/>
      <c r="G217" s="5"/>
      <c r="H217" s="5"/>
      <c r="K217" s="28"/>
    </row>
    <row r="218" spans="1:11" x14ac:dyDescent="0.3">
      <c r="A218" s="2">
        <v>42759</v>
      </c>
      <c r="B218" s="1">
        <v>29.99</v>
      </c>
      <c r="C218" s="5">
        <f>LN(B217/B218)</f>
        <v>7.9708160304490083E-3</v>
      </c>
      <c r="D218" s="5"/>
      <c r="E218" s="5"/>
      <c r="F218" s="5"/>
      <c r="G218" s="5"/>
      <c r="H218" s="5"/>
      <c r="K218" s="28"/>
    </row>
    <row r="219" spans="1:11" x14ac:dyDescent="0.3">
      <c r="A219" s="2">
        <v>42758</v>
      </c>
      <c r="B219" s="1">
        <v>30.27</v>
      </c>
      <c r="C219" s="5">
        <f>LN(B218/B219)</f>
        <v>-9.2931302727095686E-3</v>
      </c>
      <c r="D219" s="5"/>
      <c r="E219" s="5"/>
      <c r="F219" s="5"/>
      <c r="G219" s="5"/>
      <c r="H219" s="5"/>
      <c r="K219" s="28"/>
    </row>
    <row r="220" spans="1:11" x14ac:dyDescent="0.3">
      <c r="A220" s="2">
        <v>42755</v>
      </c>
      <c r="B220" s="1">
        <v>30.64</v>
      </c>
      <c r="C220" s="5">
        <f>LN(B219/B220)</f>
        <v>-1.2149221838763345E-2</v>
      </c>
      <c r="D220" s="5"/>
      <c r="E220" s="5"/>
      <c r="F220" s="5"/>
      <c r="G220" s="5"/>
      <c r="H220" s="5"/>
      <c r="K220" s="28"/>
    </row>
    <row r="221" spans="1:11" x14ac:dyDescent="0.3">
      <c r="A221" s="2">
        <v>42754</v>
      </c>
      <c r="B221" s="1">
        <v>30.72</v>
      </c>
      <c r="C221" s="5">
        <f>LN(B220/B221)</f>
        <v>-2.6075634070808302E-3</v>
      </c>
      <c r="D221" s="5"/>
      <c r="E221" s="5"/>
      <c r="F221" s="5"/>
      <c r="G221" s="5"/>
      <c r="H221" s="5"/>
      <c r="K221" s="28"/>
    </row>
    <row r="222" spans="1:11" x14ac:dyDescent="0.3">
      <c r="A222" s="2">
        <v>42753</v>
      </c>
      <c r="B222" s="1">
        <v>30.39</v>
      </c>
      <c r="C222" s="5">
        <f>LN(B221/B222)</f>
        <v>1.0800301350769646E-2</v>
      </c>
      <c r="D222" s="5"/>
      <c r="E222" s="5"/>
      <c r="F222" s="5"/>
      <c r="G222" s="5"/>
      <c r="H222" s="5"/>
      <c r="K222" s="28"/>
    </row>
    <row r="223" spans="1:11" x14ac:dyDescent="0.3">
      <c r="A223" s="2">
        <v>42752</v>
      </c>
      <c r="B223" s="1">
        <v>30.29</v>
      </c>
      <c r="C223" s="5">
        <f>LN(B222/B223)</f>
        <v>3.295981889555905E-3</v>
      </c>
      <c r="D223" s="5"/>
      <c r="E223" s="5"/>
      <c r="F223" s="5"/>
      <c r="G223" s="5"/>
      <c r="H223" s="5"/>
      <c r="K223" s="28"/>
    </row>
    <row r="224" spans="1:11" x14ac:dyDescent="0.3">
      <c r="A224" s="2">
        <v>42748</v>
      </c>
      <c r="B224" s="1">
        <v>30.29</v>
      </c>
      <c r="C224" s="5">
        <f>LN(B223/B224)</f>
        <v>0</v>
      </c>
      <c r="D224" s="5"/>
      <c r="E224" s="5"/>
      <c r="F224" s="5"/>
      <c r="G224" s="5"/>
      <c r="H224" s="5"/>
      <c r="K224" s="28"/>
    </row>
    <row r="225" spans="1:11" x14ac:dyDescent="0.3">
      <c r="A225" s="2">
        <v>42747</v>
      </c>
      <c r="B225" s="1">
        <v>30.35</v>
      </c>
      <c r="C225" s="5">
        <f>LN(B224/B225)</f>
        <v>-1.978892466361435E-3</v>
      </c>
      <c r="D225" s="5"/>
      <c r="E225" s="5"/>
      <c r="F225" s="5"/>
      <c r="G225" s="5"/>
      <c r="H225" s="5"/>
      <c r="K225" s="28"/>
    </row>
    <row r="226" spans="1:11" x14ac:dyDescent="0.3">
      <c r="A226" s="2">
        <v>42746</v>
      </c>
      <c r="B226" s="1">
        <v>30.41</v>
      </c>
      <c r="C226" s="5">
        <f>LN(B225/B226)</f>
        <v>-1.9749841837659213E-3</v>
      </c>
      <c r="D226" s="5"/>
      <c r="E226" s="5"/>
      <c r="F226" s="5"/>
      <c r="G226" s="5"/>
      <c r="H226" s="5"/>
      <c r="K226" s="28"/>
    </row>
    <row r="227" spans="1:11" x14ac:dyDescent="0.3">
      <c r="A227" s="2">
        <v>42745</v>
      </c>
      <c r="B227" s="1">
        <v>30.25</v>
      </c>
      <c r="C227" s="5">
        <f>LN(B226/B227)</f>
        <v>5.2753172124227823E-3</v>
      </c>
      <c r="D227" s="5"/>
      <c r="E227" s="5"/>
      <c r="F227" s="5"/>
      <c r="G227" s="5"/>
      <c r="H227" s="5"/>
      <c r="K227" s="28"/>
    </row>
    <row r="228" spans="1:11" x14ac:dyDescent="0.3">
      <c r="A228" s="2">
        <v>42744</v>
      </c>
      <c r="B228" s="1">
        <v>30.75</v>
      </c>
      <c r="C228" s="5">
        <f>LN(B227/B228)</f>
        <v>-1.6393809775676383E-2</v>
      </c>
      <c r="D228" s="5"/>
      <c r="E228" s="5"/>
      <c r="F228" s="5"/>
      <c r="G228" s="5"/>
      <c r="H228" s="5"/>
      <c r="K228" s="28"/>
    </row>
    <row r="229" spans="1:11" x14ac:dyDescent="0.3">
      <c r="A229" s="2">
        <v>42741</v>
      </c>
      <c r="B229" s="1">
        <v>31.05</v>
      </c>
      <c r="C229" s="5">
        <f>LN(B228/B229)</f>
        <v>-9.7088141269609379E-3</v>
      </c>
      <c r="D229" s="5"/>
      <c r="E229" s="5"/>
      <c r="F229" s="5"/>
      <c r="G229" s="5"/>
      <c r="H229" s="5"/>
      <c r="K229" s="28"/>
    </row>
    <row r="230" spans="1:11" x14ac:dyDescent="0.3">
      <c r="A230" s="2">
        <v>42740</v>
      </c>
      <c r="B230" s="1">
        <v>30.01</v>
      </c>
      <c r="C230" s="5">
        <f>LN(B229/B230)</f>
        <v>3.4068148927211973E-2</v>
      </c>
      <c r="D230" s="5"/>
      <c r="E230" s="5"/>
      <c r="F230" s="5"/>
      <c r="G230" s="5"/>
      <c r="H230" s="5"/>
      <c r="K230" s="28"/>
    </row>
    <row r="231" spans="1:11" x14ac:dyDescent="0.3">
      <c r="A231" s="2">
        <v>42739</v>
      </c>
      <c r="B231" s="1">
        <v>29.76</v>
      </c>
      <c r="C231" s="5">
        <f>LN(B230/B231)</f>
        <v>8.3654494873845395E-3</v>
      </c>
      <c r="D231" s="5"/>
      <c r="E231" s="5"/>
      <c r="F231" s="5"/>
      <c r="G231" s="5"/>
      <c r="H231" s="5"/>
      <c r="K231" s="28"/>
    </row>
    <row r="232" spans="1:11" x14ac:dyDescent="0.3">
      <c r="A232" s="2">
        <v>42738</v>
      </c>
      <c r="B232" s="1">
        <v>29.84</v>
      </c>
      <c r="C232" s="5">
        <f>LN(B231/B232)</f>
        <v>-2.6845653706688757E-3</v>
      </c>
      <c r="D232" s="5"/>
      <c r="E232" s="5"/>
      <c r="F232" s="5"/>
      <c r="G232" s="5"/>
      <c r="H232" s="5"/>
      <c r="K232" s="28"/>
    </row>
    <row r="233" spans="1:11" x14ac:dyDescent="0.3">
      <c r="E233" s="5"/>
      <c r="F233" s="5"/>
      <c r="G233" s="5"/>
      <c r="H233" s="5"/>
      <c r="K233" s="28"/>
    </row>
    <row r="234" spans="1:11" x14ac:dyDescent="0.3">
      <c r="K234" s="28"/>
    </row>
    <row r="235" spans="1:11" x14ac:dyDescent="0.3">
      <c r="K235" s="28"/>
    </row>
    <row r="236" spans="1:11" x14ac:dyDescent="0.3">
      <c r="K236" s="28"/>
    </row>
    <row r="237" spans="1:11" x14ac:dyDescent="0.3">
      <c r="K237" s="28"/>
    </row>
    <row r="238" spans="1:11" x14ac:dyDescent="0.3">
      <c r="K238" s="28"/>
    </row>
    <row r="239" spans="1:11" x14ac:dyDescent="0.3">
      <c r="K239" s="28"/>
    </row>
    <row r="240" spans="1:11" x14ac:dyDescent="0.3">
      <c r="K240" s="28"/>
    </row>
    <row r="241" spans="11:11" x14ac:dyDescent="0.3">
      <c r="K241" s="28"/>
    </row>
    <row r="242" spans="11:11" x14ac:dyDescent="0.3">
      <c r="K242" s="28"/>
    </row>
    <row r="243" spans="11:11" x14ac:dyDescent="0.3">
      <c r="K243" s="28"/>
    </row>
    <row r="244" spans="11:11" x14ac:dyDescent="0.3">
      <c r="K244" s="28"/>
    </row>
    <row r="245" spans="11:11" x14ac:dyDescent="0.3">
      <c r="K245" s="28"/>
    </row>
    <row r="246" spans="11:11" x14ac:dyDescent="0.3">
      <c r="K246" s="28"/>
    </row>
    <row r="247" spans="11:11" x14ac:dyDescent="0.3">
      <c r="K247" s="28"/>
    </row>
    <row r="248" spans="11:11" x14ac:dyDescent="0.3">
      <c r="K248" s="28"/>
    </row>
    <row r="249" spans="11:11" x14ac:dyDescent="0.3">
      <c r="K249" s="28"/>
    </row>
    <row r="250" spans="11:11" x14ac:dyDescent="0.3">
      <c r="K250" s="28"/>
    </row>
    <row r="251" spans="11:11" x14ac:dyDescent="0.3">
      <c r="K251" s="28"/>
    </row>
    <row r="252" spans="11:11" x14ac:dyDescent="0.3">
      <c r="K252" s="28"/>
    </row>
    <row r="253" spans="11:11" x14ac:dyDescent="0.3">
      <c r="K253" s="28"/>
    </row>
    <row r="254" spans="11:11" x14ac:dyDescent="0.3">
      <c r="K254" s="28"/>
    </row>
    <row r="255" spans="11:11" x14ac:dyDescent="0.3">
      <c r="K255" s="28"/>
    </row>
    <row r="256" spans="11:11" x14ac:dyDescent="0.3">
      <c r="K256" s="28"/>
    </row>
    <row r="257" spans="11:11" x14ac:dyDescent="0.3">
      <c r="K257" s="28"/>
    </row>
    <row r="258" spans="11:11" x14ac:dyDescent="0.3">
      <c r="K258" s="28"/>
    </row>
    <row r="259" spans="11:11" x14ac:dyDescent="0.3">
      <c r="K259" s="28"/>
    </row>
    <row r="260" spans="11:11" x14ac:dyDescent="0.3">
      <c r="K260" s="28"/>
    </row>
    <row r="261" spans="11:11" x14ac:dyDescent="0.3">
      <c r="K261" s="28"/>
    </row>
    <row r="262" spans="11:11" x14ac:dyDescent="0.3">
      <c r="K262" s="28"/>
    </row>
    <row r="263" spans="11:11" x14ac:dyDescent="0.3">
      <c r="K263" s="28"/>
    </row>
    <row r="264" spans="11:11" x14ac:dyDescent="0.3">
      <c r="K264" s="28"/>
    </row>
    <row r="265" spans="11:11" x14ac:dyDescent="0.3">
      <c r="K265" s="28"/>
    </row>
    <row r="266" spans="11:11" x14ac:dyDescent="0.3">
      <c r="K266" s="28"/>
    </row>
    <row r="267" spans="11:11" x14ac:dyDescent="0.3">
      <c r="K267" s="28"/>
    </row>
    <row r="268" spans="11:11" x14ac:dyDescent="0.3">
      <c r="K268" s="28"/>
    </row>
    <row r="269" spans="11:11" x14ac:dyDescent="0.3">
      <c r="K269" s="28"/>
    </row>
    <row r="270" spans="11:11" x14ac:dyDescent="0.3">
      <c r="K270" s="28"/>
    </row>
    <row r="271" spans="11:11" x14ac:dyDescent="0.3">
      <c r="K271" s="28"/>
    </row>
    <row r="272" spans="11:11" x14ac:dyDescent="0.3">
      <c r="K272" s="28"/>
    </row>
    <row r="273" spans="11:11" x14ac:dyDescent="0.3">
      <c r="K273" s="28"/>
    </row>
    <row r="274" spans="11:11" x14ac:dyDescent="0.3">
      <c r="K274" s="28"/>
    </row>
    <row r="275" spans="11:11" x14ac:dyDescent="0.3">
      <c r="K275" s="28"/>
    </row>
    <row r="276" spans="11:11" x14ac:dyDescent="0.3">
      <c r="K276" s="28"/>
    </row>
    <row r="277" spans="11:11" x14ac:dyDescent="0.3">
      <c r="K277" s="28"/>
    </row>
    <row r="278" spans="11:11" x14ac:dyDescent="0.3">
      <c r="K278" s="28"/>
    </row>
    <row r="279" spans="11:11" x14ac:dyDescent="0.3">
      <c r="K279" s="28"/>
    </row>
    <row r="280" spans="11:11" x14ac:dyDescent="0.3">
      <c r="K280" s="28"/>
    </row>
    <row r="281" spans="11:11" x14ac:dyDescent="0.3">
      <c r="K281" s="28"/>
    </row>
    <row r="282" spans="11:11" x14ac:dyDescent="0.3">
      <c r="K282" s="28"/>
    </row>
    <row r="283" spans="11:11" x14ac:dyDescent="0.3">
      <c r="K283" s="28"/>
    </row>
    <row r="284" spans="11:11" x14ac:dyDescent="0.3">
      <c r="K284" s="28"/>
    </row>
    <row r="285" spans="11:11" x14ac:dyDescent="0.3">
      <c r="K285" s="28"/>
    </row>
    <row r="286" spans="11:11" x14ac:dyDescent="0.3">
      <c r="K286" s="28"/>
    </row>
    <row r="287" spans="11:11" x14ac:dyDescent="0.3">
      <c r="K287" s="28"/>
    </row>
    <row r="288" spans="11:11" x14ac:dyDescent="0.3">
      <c r="K288" s="28"/>
    </row>
    <row r="289" spans="11:11" x14ac:dyDescent="0.3">
      <c r="K289" s="28"/>
    </row>
    <row r="290" spans="11:11" x14ac:dyDescent="0.3">
      <c r="K290" s="28"/>
    </row>
    <row r="291" spans="11:11" x14ac:dyDescent="0.3">
      <c r="K291" s="28"/>
    </row>
    <row r="292" spans="11:11" x14ac:dyDescent="0.3">
      <c r="K292" s="28"/>
    </row>
    <row r="293" spans="11:11" x14ac:dyDescent="0.3">
      <c r="K293" s="28"/>
    </row>
    <row r="294" spans="11:11" x14ac:dyDescent="0.3">
      <c r="K294" s="28"/>
    </row>
    <row r="295" spans="11:11" x14ac:dyDescent="0.3">
      <c r="K295" s="28"/>
    </row>
    <row r="296" spans="11:11" x14ac:dyDescent="0.3">
      <c r="K296" s="28"/>
    </row>
    <row r="297" spans="11:11" x14ac:dyDescent="0.3">
      <c r="K297" s="28"/>
    </row>
    <row r="298" spans="11:11" x14ac:dyDescent="0.3">
      <c r="K298" s="28"/>
    </row>
    <row r="299" spans="11:11" x14ac:dyDescent="0.3">
      <c r="K299" s="28"/>
    </row>
    <row r="300" spans="11:11" x14ac:dyDescent="0.3">
      <c r="K300" s="28"/>
    </row>
    <row r="301" spans="11:11" x14ac:dyDescent="0.3">
      <c r="K301" s="28"/>
    </row>
    <row r="302" spans="11:11" x14ac:dyDescent="0.3">
      <c r="K302" s="28"/>
    </row>
    <row r="303" spans="11:11" x14ac:dyDescent="0.3">
      <c r="K303" s="28"/>
    </row>
    <row r="304" spans="11:11" x14ac:dyDescent="0.3">
      <c r="K304" s="28"/>
    </row>
    <row r="305" spans="11:11" x14ac:dyDescent="0.3">
      <c r="K305" s="28"/>
    </row>
    <row r="306" spans="11:11" x14ac:dyDescent="0.3">
      <c r="K306" s="28"/>
    </row>
    <row r="307" spans="11:11" x14ac:dyDescent="0.3">
      <c r="K307" s="28"/>
    </row>
    <row r="308" spans="11:11" x14ac:dyDescent="0.3">
      <c r="K308" s="28"/>
    </row>
    <row r="309" spans="11:11" x14ac:dyDescent="0.3">
      <c r="K309" s="28"/>
    </row>
    <row r="310" spans="11:11" x14ac:dyDescent="0.3">
      <c r="K310" s="28"/>
    </row>
    <row r="311" spans="11:11" x14ac:dyDescent="0.3">
      <c r="K311" s="28"/>
    </row>
    <row r="312" spans="11:11" x14ac:dyDescent="0.3">
      <c r="K312" s="28"/>
    </row>
    <row r="313" spans="11:11" x14ac:dyDescent="0.3">
      <c r="K313" s="28"/>
    </row>
    <row r="314" spans="11:11" x14ac:dyDescent="0.3">
      <c r="K314" s="28"/>
    </row>
    <row r="315" spans="11:11" x14ac:dyDescent="0.3">
      <c r="K315" s="28"/>
    </row>
    <row r="316" spans="11:11" x14ac:dyDescent="0.3">
      <c r="K316" s="28"/>
    </row>
    <row r="317" spans="11:11" x14ac:dyDescent="0.3">
      <c r="K317" s="28"/>
    </row>
    <row r="318" spans="11:11" x14ac:dyDescent="0.3">
      <c r="K318" s="28"/>
    </row>
    <row r="319" spans="11:11" x14ac:dyDescent="0.3">
      <c r="K319" s="28"/>
    </row>
    <row r="320" spans="11:11" x14ac:dyDescent="0.3">
      <c r="K320" s="28"/>
    </row>
    <row r="321" spans="11:11" x14ac:dyDescent="0.3">
      <c r="K321" s="28"/>
    </row>
    <row r="322" spans="11:11" x14ac:dyDescent="0.3">
      <c r="K322" s="28"/>
    </row>
    <row r="323" spans="11:11" x14ac:dyDescent="0.3">
      <c r="K323" s="28"/>
    </row>
    <row r="324" spans="11:11" x14ac:dyDescent="0.3">
      <c r="K324" s="28"/>
    </row>
    <row r="325" spans="11:11" x14ac:dyDescent="0.3">
      <c r="K325" s="28"/>
    </row>
    <row r="326" spans="11:11" x14ac:dyDescent="0.3">
      <c r="K326" s="28"/>
    </row>
    <row r="327" spans="11:11" x14ac:dyDescent="0.3">
      <c r="K327" s="28"/>
    </row>
    <row r="328" spans="11:11" x14ac:dyDescent="0.3">
      <c r="K328" s="28"/>
    </row>
    <row r="329" spans="11:11" x14ac:dyDescent="0.3">
      <c r="K329" s="28"/>
    </row>
    <row r="330" spans="11:11" x14ac:dyDescent="0.3">
      <c r="K330" s="28"/>
    </row>
    <row r="331" spans="11:11" x14ac:dyDescent="0.3">
      <c r="K331" s="28"/>
    </row>
    <row r="332" spans="11:11" x14ac:dyDescent="0.3">
      <c r="K332" s="28"/>
    </row>
    <row r="333" spans="11:11" x14ac:dyDescent="0.3">
      <c r="K333" s="28"/>
    </row>
    <row r="334" spans="11:11" x14ac:dyDescent="0.3">
      <c r="K334" s="28"/>
    </row>
    <row r="335" spans="11:11" x14ac:dyDescent="0.3">
      <c r="K335" s="28"/>
    </row>
    <row r="336" spans="11:11" x14ac:dyDescent="0.3">
      <c r="K336" s="28"/>
    </row>
    <row r="337" spans="11:11" x14ac:dyDescent="0.3">
      <c r="K337" s="28"/>
    </row>
    <row r="338" spans="11:11" x14ac:dyDescent="0.3">
      <c r="K338" s="28"/>
    </row>
    <row r="339" spans="11:11" x14ac:dyDescent="0.3">
      <c r="K339" s="28"/>
    </row>
    <row r="340" spans="11:11" x14ac:dyDescent="0.3">
      <c r="K340" s="28"/>
    </row>
    <row r="341" spans="11:11" x14ac:dyDescent="0.3">
      <c r="K341" s="28"/>
    </row>
    <row r="342" spans="11:11" x14ac:dyDescent="0.3">
      <c r="K342" s="28"/>
    </row>
    <row r="343" spans="11:11" x14ac:dyDescent="0.3">
      <c r="K343" s="28"/>
    </row>
    <row r="344" spans="11:11" x14ac:dyDescent="0.3">
      <c r="K344" s="28"/>
    </row>
    <row r="345" spans="11:11" x14ac:dyDescent="0.3">
      <c r="K345" s="28"/>
    </row>
    <row r="346" spans="11:11" x14ac:dyDescent="0.3">
      <c r="K346" s="28"/>
    </row>
    <row r="347" spans="11:11" x14ac:dyDescent="0.3">
      <c r="K347" s="28"/>
    </row>
    <row r="348" spans="11:11" x14ac:dyDescent="0.3">
      <c r="K348" s="28"/>
    </row>
    <row r="349" spans="11:11" x14ac:dyDescent="0.3">
      <c r="K349" s="28"/>
    </row>
    <row r="350" spans="11:11" x14ac:dyDescent="0.3">
      <c r="K350" s="28"/>
    </row>
    <row r="351" spans="11:11" x14ac:dyDescent="0.3">
      <c r="K351" s="28"/>
    </row>
    <row r="352" spans="11:11" x14ac:dyDescent="0.3">
      <c r="K352" s="28"/>
    </row>
    <row r="353" spans="11:11" x14ac:dyDescent="0.3">
      <c r="K353" s="28"/>
    </row>
    <row r="354" spans="11:11" x14ac:dyDescent="0.3">
      <c r="K354" s="28"/>
    </row>
    <row r="355" spans="11:11" x14ac:dyDescent="0.3">
      <c r="K355" s="28"/>
    </row>
    <row r="356" spans="11:11" x14ac:dyDescent="0.3">
      <c r="K356" s="28"/>
    </row>
    <row r="357" spans="11:11" x14ac:dyDescent="0.3">
      <c r="K357" s="28"/>
    </row>
    <row r="358" spans="11:11" x14ac:dyDescent="0.3">
      <c r="K358" s="28"/>
    </row>
    <row r="359" spans="11:11" x14ac:dyDescent="0.3">
      <c r="K359" s="28"/>
    </row>
    <row r="360" spans="11:11" x14ac:dyDescent="0.3">
      <c r="K360" s="28"/>
    </row>
    <row r="361" spans="11:11" x14ac:dyDescent="0.3">
      <c r="K361" s="28"/>
    </row>
    <row r="362" spans="11:11" x14ac:dyDescent="0.3">
      <c r="K362" s="28"/>
    </row>
    <row r="363" spans="11:11" x14ac:dyDescent="0.3">
      <c r="K363" s="28"/>
    </row>
    <row r="364" spans="11:11" x14ac:dyDescent="0.3">
      <c r="K364" s="28"/>
    </row>
    <row r="365" spans="11:11" x14ac:dyDescent="0.3">
      <c r="K365" s="28"/>
    </row>
    <row r="366" spans="11:11" x14ac:dyDescent="0.3">
      <c r="K366" s="28"/>
    </row>
    <row r="367" spans="11:11" x14ac:dyDescent="0.3">
      <c r="K367" s="28"/>
    </row>
    <row r="368" spans="11:11" x14ac:dyDescent="0.3">
      <c r="K368" s="28"/>
    </row>
    <row r="369" spans="11:11" x14ac:dyDescent="0.3">
      <c r="K369" s="28"/>
    </row>
    <row r="370" spans="11:11" x14ac:dyDescent="0.3">
      <c r="K370" s="28"/>
    </row>
    <row r="371" spans="11:11" x14ac:dyDescent="0.3">
      <c r="K371" s="28"/>
    </row>
    <row r="372" spans="11:11" x14ac:dyDescent="0.3">
      <c r="K372" s="28"/>
    </row>
    <row r="373" spans="11:11" x14ac:dyDescent="0.3">
      <c r="K373" s="28"/>
    </row>
    <row r="374" spans="11:11" x14ac:dyDescent="0.3">
      <c r="K374" s="28"/>
    </row>
    <row r="375" spans="11:11" x14ac:dyDescent="0.3">
      <c r="K375" s="28"/>
    </row>
    <row r="376" spans="11:11" x14ac:dyDescent="0.3">
      <c r="K376" s="28"/>
    </row>
    <row r="377" spans="11:11" x14ac:dyDescent="0.3">
      <c r="K377" s="28"/>
    </row>
    <row r="378" spans="11:11" x14ac:dyDescent="0.3">
      <c r="K378" s="28"/>
    </row>
    <row r="379" spans="11:11" x14ac:dyDescent="0.3">
      <c r="K379" s="28"/>
    </row>
    <row r="380" spans="11:11" x14ac:dyDescent="0.3">
      <c r="K380" s="28"/>
    </row>
    <row r="381" spans="11:11" x14ac:dyDescent="0.3">
      <c r="K381" s="28"/>
    </row>
    <row r="382" spans="11:11" x14ac:dyDescent="0.3">
      <c r="K382" s="28"/>
    </row>
    <row r="383" spans="11:11" x14ac:dyDescent="0.3">
      <c r="K383" s="28"/>
    </row>
    <row r="384" spans="11:11" x14ac:dyDescent="0.3">
      <c r="K384" s="28"/>
    </row>
    <row r="385" spans="11:11" x14ac:dyDescent="0.3">
      <c r="K385" s="28"/>
    </row>
    <row r="386" spans="11:11" x14ac:dyDescent="0.3">
      <c r="K386" s="28"/>
    </row>
    <row r="387" spans="11:11" x14ac:dyDescent="0.3">
      <c r="K387" s="28"/>
    </row>
    <row r="388" spans="11:11" x14ac:dyDescent="0.3">
      <c r="K388" s="28"/>
    </row>
    <row r="389" spans="11:11" x14ac:dyDescent="0.3">
      <c r="K389" s="28"/>
    </row>
    <row r="390" spans="11:11" x14ac:dyDescent="0.3">
      <c r="K390" s="28"/>
    </row>
    <row r="391" spans="11:11" x14ac:dyDescent="0.3">
      <c r="K391" s="28"/>
    </row>
    <row r="392" spans="11:11" x14ac:dyDescent="0.3">
      <c r="K392" s="28"/>
    </row>
    <row r="393" spans="11:11" x14ac:dyDescent="0.3">
      <c r="K393" s="28"/>
    </row>
    <row r="394" spans="11:11" x14ac:dyDescent="0.3">
      <c r="K394" s="28"/>
    </row>
    <row r="395" spans="11:11" x14ac:dyDescent="0.3">
      <c r="K395" s="28"/>
    </row>
    <row r="396" spans="11:11" x14ac:dyDescent="0.3">
      <c r="K396" s="28"/>
    </row>
    <row r="397" spans="11:11" x14ac:dyDescent="0.3">
      <c r="K397" s="28"/>
    </row>
    <row r="398" spans="11:11" x14ac:dyDescent="0.3">
      <c r="K398" s="28"/>
    </row>
    <row r="399" spans="11:11" x14ac:dyDescent="0.3">
      <c r="K399" s="28"/>
    </row>
    <row r="400" spans="11:11" x14ac:dyDescent="0.3">
      <c r="K400" s="28"/>
    </row>
    <row r="401" spans="11:11" x14ac:dyDescent="0.3">
      <c r="K401" s="28"/>
    </row>
    <row r="402" spans="11:11" x14ac:dyDescent="0.3">
      <c r="K402" s="28"/>
    </row>
    <row r="403" spans="11:11" x14ac:dyDescent="0.3">
      <c r="K403" s="28"/>
    </row>
    <row r="404" spans="11:11" x14ac:dyDescent="0.3">
      <c r="K404" s="28"/>
    </row>
    <row r="405" spans="11:11" x14ac:dyDescent="0.3">
      <c r="K405" s="28"/>
    </row>
    <row r="406" spans="11:11" x14ac:dyDescent="0.3">
      <c r="K406" s="28"/>
    </row>
    <row r="407" spans="11:11" x14ac:dyDescent="0.3">
      <c r="K407" s="28"/>
    </row>
    <row r="408" spans="11:11" x14ac:dyDescent="0.3">
      <c r="K408" s="28"/>
    </row>
    <row r="409" spans="11:11" x14ac:dyDescent="0.3">
      <c r="K409" s="28"/>
    </row>
    <row r="410" spans="11:11" x14ac:dyDescent="0.3">
      <c r="K410" s="28"/>
    </row>
    <row r="411" spans="11:11" x14ac:dyDescent="0.3">
      <c r="K411" s="28"/>
    </row>
    <row r="412" spans="11:11" x14ac:dyDescent="0.3">
      <c r="K412" s="28"/>
    </row>
    <row r="413" spans="11:11" x14ac:dyDescent="0.3">
      <c r="K413" s="28"/>
    </row>
    <row r="414" spans="11:11" x14ac:dyDescent="0.3">
      <c r="K414" s="28"/>
    </row>
    <row r="415" spans="11:11" x14ac:dyDescent="0.3">
      <c r="K415" s="28"/>
    </row>
    <row r="416" spans="11:11" x14ac:dyDescent="0.3">
      <c r="K416" s="28"/>
    </row>
    <row r="417" spans="11:11" x14ac:dyDescent="0.3">
      <c r="K417" s="28"/>
    </row>
    <row r="418" spans="11:11" x14ac:dyDescent="0.3">
      <c r="K418" s="28"/>
    </row>
    <row r="419" spans="11:11" x14ac:dyDescent="0.3">
      <c r="K419" s="28"/>
    </row>
    <row r="420" spans="11:11" x14ac:dyDescent="0.3">
      <c r="K420" s="28"/>
    </row>
    <row r="421" spans="11:11" x14ac:dyDescent="0.3">
      <c r="K421" s="28"/>
    </row>
    <row r="422" spans="11:11" x14ac:dyDescent="0.3">
      <c r="K422" s="28"/>
    </row>
    <row r="423" spans="11:11" x14ac:dyDescent="0.3">
      <c r="K423" s="28"/>
    </row>
    <row r="424" spans="11:11" x14ac:dyDescent="0.3">
      <c r="K424" s="28"/>
    </row>
    <row r="425" spans="11:11" x14ac:dyDescent="0.3">
      <c r="K425" s="28"/>
    </row>
    <row r="426" spans="11:11" x14ac:dyDescent="0.3">
      <c r="K426" s="28"/>
    </row>
    <row r="427" spans="11:11" x14ac:dyDescent="0.3">
      <c r="K427" s="28"/>
    </row>
    <row r="428" spans="11:11" x14ac:dyDescent="0.3">
      <c r="K428" s="28"/>
    </row>
    <row r="429" spans="11:11" x14ac:dyDescent="0.3">
      <c r="K429" s="28"/>
    </row>
    <row r="430" spans="11:11" x14ac:dyDescent="0.3">
      <c r="K430" s="28"/>
    </row>
    <row r="431" spans="11:11" x14ac:dyDescent="0.3">
      <c r="K431" s="28"/>
    </row>
    <row r="432" spans="11:11" x14ac:dyDescent="0.3">
      <c r="K432" s="28"/>
    </row>
    <row r="433" spans="11:11" x14ac:dyDescent="0.3">
      <c r="K433" s="28"/>
    </row>
    <row r="434" spans="11:11" x14ac:dyDescent="0.3">
      <c r="K434" s="28"/>
    </row>
    <row r="435" spans="11:11" x14ac:dyDescent="0.3">
      <c r="K435" s="28"/>
    </row>
    <row r="436" spans="11:11" x14ac:dyDescent="0.3">
      <c r="K436" s="28"/>
    </row>
    <row r="437" spans="11:11" x14ac:dyDescent="0.3">
      <c r="K437" s="28"/>
    </row>
    <row r="438" spans="11:11" x14ac:dyDescent="0.3">
      <c r="K438" s="28"/>
    </row>
    <row r="439" spans="11:11" x14ac:dyDescent="0.3">
      <c r="K439" s="28"/>
    </row>
    <row r="440" spans="11:11" x14ac:dyDescent="0.3">
      <c r="K440" s="28"/>
    </row>
    <row r="441" spans="11:11" x14ac:dyDescent="0.3">
      <c r="K441" s="28"/>
    </row>
    <row r="442" spans="11:11" x14ac:dyDescent="0.3">
      <c r="K442" s="28"/>
    </row>
    <row r="443" spans="11:11" x14ac:dyDescent="0.3">
      <c r="K443" s="28"/>
    </row>
    <row r="444" spans="11:11" x14ac:dyDescent="0.3">
      <c r="K444" s="28"/>
    </row>
    <row r="445" spans="11:11" x14ac:dyDescent="0.3">
      <c r="K445" s="28"/>
    </row>
    <row r="446" spans="11:11" x14ac:dyDescent="0.3">
      <c r="K446" s="28"/>
    </row>
    <row r="447" spans="11:11" x14ac:dyDescent="0.3">
      <c r="K447" s="28"/>
    </row>
    <row r="448" spans="11:11" x14ac:dyDescent="0.3">
      <c r="K448" s="28"/>
    </row>
    <row r="449" spans="11:11" x14ac:dyDescent="0.3">
      <c r="K449" s="28"/>
    </row>
    <row r="450" spans="11:11" x14ac:dyDescent="0.3">
      <c r="K450" s="28"/>
    </row>
    <row r="451" spans="11:11" x14ac:dyDescent="0.3">
      <c r="K451" s="28"/>
    </row>
    <row r="452" spans="11:11" x14ac:dyDescent="0.3">
      <c r="K452" s="28"/>
    </row>
    <row r="453" spans="11:11" x14ac:dyDescent="0.3">
      <c r="K453" s="28"/>
    </row>
    <row r="454" spans="11:11" x14ac:dyDescent="0.3">
      <c r="K454" s="28"/>
    </row>
    <row r="455" spans="11:11" x14ac:dyDescent="0.3">
      <c r="K455" s="28"/>
    </row>
    <row r="456" spans="11:11" x14ac:dyDescent="0.3">
      <c r="K456" s="28"/>
    </row>
    <row r="457" spans="11:11" x14ac:dyDescent="0.3">
      <c r="K457" s="28"/>
    </row>
    <row r="458" spans="11:11" x14ac:dyDescent="0.3">
      <c r="K458" s="28"/>
    </row>
    <row r="459" spans="11:11" x14ac:dyDescent="0.3">
      <c r="K459" s="28"/>
    </row>
    <row r="460" spans="11:11" x14ac:dyDescent="0.3">
      <c r="K460" s="28"/>
    </row>
    <row r="461" spans="11:11" x14ac:dyDescent="0.3">
      <c r="K461" s="28"/>
    </row>
    <row r="462" spans="11:11" x14ac:dyDescent="0.3">
      <c r="K462" s="28"/>
    </row>
    <row r="463" spans="11:11" x14ac:dyDescent="0.3">
      <c r="K463" s="28"/>
    </row>
    <row r="464" spans="11:11" x14ac:dyDescent="0.3">
      <c r="K464" s="28"/>
    </row>
    <row r="465" spans="11:11" x14ac:dyDescent="0.3">
      <c r="K465" s="28"/>
    </row>
    <row r="466" spans="11:11" x14ac:dyDescent="0.3">
      <c r="K466" s="28"/>
    </row>
    <row r="467" spans="11:11" x14ac:dyDescent="0.3">
      <c r="K467" s="28"/>
    </row>
    <row r="468" spans="11:11" x14ac:dyDescent="0.3">
      <c r="K468" s="28"/>
    </row>
    <row r="469" spans="11:11" x14ac:dyDescent="0.3">
      <c r="K469" s="28"/>
    </row>
    <row r="470" spans="11:11" x14ac:dyDescent="0.3">
      <c r="K470" s="28"/>
    </row>
    <row r="471" spans="11:11" x14ac:dyDescent="0.3">
      <c r="K471" s="28"/>
    </row>
    <row r="472" spans="11:11" x14ac:dyDescent="0.3">
      <c r="K472" s="28"/>
    </row>
    <row r="473" spans="11:11" x14ac:dyDescent="0.3">
      <c r="K473" s="28"/>
    </row>
    <row r="474" spans="11:11" x14ac:dyDescent="0.3">
      <c r="K474" s="28"/>
    </row>
    <row r="475" spans="11:11" x14ac:dyDescent="0.3">
      <c r="K475" s="28"/>
    </row>
    <row r="476" spans="11:11" x14ac:dyDescent="0.3">
      <c r="K476" s="28"/>
    </row>
    <row r="477" spans="11:11" x14ac:dyDescent="0.3">
      <c r="K477" s="28"/>
    </row>
    <row r="478" spans="11:11" x14ac:dyDescent="0.3">
      <c r="K478" s="28"/>
    </row>
    <row r="479" spans="11:11" x14ac:dyDescent="0.3">
      <c r="K479" s="28"/>
    </row>
    <row r="480" spans="11:11" x14ac:dyDescent="0.3">
      <c r="K480" s="28"/>
    </row>
    <row r="481" spans="11:11" x14ac:dyDescent="0.3">
      <c r="K481" s="28"/>
    </row>
    <row r="482" spans="11:11" x14ac:dyDescent="0.3">
      <c r="K482" s="28"/>
    </row>
    <row r="483" spans="11:11" x14ac:dyDescent="0.3">
      <c r="K483" s="28"/>
    </row>
    <row r="484" spans="11:11" x14ac:dyDescent="0.3">
      <c r="K484" s="28"/>
    </row>
    <row r="485" spans="11:11" x14ac:dyDescent="0.3">
      <c r="K485" s="28"/>
    </row>
    <row r="486" spans="11:11" x14ac:dyDescent="0.3">
      <c r="K486" s="28"/>
    </row>
    <row r="487" spans="11:11" x14ac:dyDescent="0.3">
      <c r="K487" s="28"/>
    </row>
    <row r="488" spans="11:11" x14ac:dyDescent="0.3">
      <c r="K488" s="28"/>
    </row>
    <row r="489" spans="11:11" x14ac:dyDescent="0.3">
      <c r="K489" s="28"/>
    </row>
    <row r="490" spans="11:11" x14ac:dyDescent="0.3">
      <c r="K490" s="28"/>
    </row>
    <row r="491" spans="11:11" x14ac:dyDescent="0.3">
      <c r="K491" s="28"/>
    </row>
    <row r="492" spans="11:11" x14ac:dyDescent="0.3">
      <c r="K492" s="28"/>
    </row>
    <row r="493" spans="11:11" x14ac:dyDescent="0.3">
      <c r="K493" s="28"/>
    </row>
    <row r="494" spans="11:11" x14ac:dyDescent="0.3">
      <c r="K494" s="28"/>
    </row>
    <row r="495" spans="11:11" x14ac:dyDescent="0.3">
      <c r="K495" s="28"/>
    </row>
    <row r="496" spans="11:11" x14ac:dyDescent="0.3">
      <c r="K496" s="28"/>
    </row>
    <row r="497" spans="11:11" x14ac:dyDescent="0.3">
      <c r="K497" s="28"/>
    </row>
    <row r="498" spans="11:11" x14ac:dyDescent="0.3">
      <c r="K498" s="28"/>
    </row>
    <row r="499" spans="11:11" x14ac:dyDescent="0.3">
      <c r="K499" s="28"/>
    </row>
    <row r="500" spans="11:11" x14ac:dyDescent="0.3">
      <c r="K500" s="28"/>
    </row>
    <row r="501" spans="11:11" x14ac:dyDescent="0.3">
      <c r="K501" s="28"/>
    </row>
    <row r="502" spans="11:11" x14ac:dyDescent="0.3">
      <c r="K502" s="28"/>
    </row>
    <row r="503" spans="11:11" x14ac:dyDescent="0.3">
      <c r="K503" s="28"/>
    </row>
    <row r="504" spans="11:11" x14ac:dyDescent="0.3">
      <c r="K504" s="28"/>
    </row>
    <row r="505" spans="11:11" x14ac:dyDescent="0.3">
      <c r="K505" s="28"/>
    </row>
    <row r="506" spans="11:11" x14ac:dyDescent="0.3">
      <c r="K506" s="28"/>
    </row>
    <row r="507" spans="11:11" x14ac:dyDescent="0.3">
      <c r="K507" s="28"/>
    </row>
    <row r="508" spans="11:11" x14ac:dyDescent="0.3">
      <c r="K508" s="28"/>
    </row>
    <row r="509" spans="11:11" x14ac:dyDescent="0.3">
      <c r="K509" s="28"/>
    </row>
    <row r="510" spans="11:11" x14ac:dyDescent="0.3">
      <c r="K510" s="28"/>
    </row>
    <row r="511" spans="11:11" x14ac:dyDescent="0.3">
      <c r="K511" s="28"/>
    </row>
    <row r="512" spans="11:11" x14ac:dyDescent="0.3">
      <c r="K512" s="28"/>
    </row>
    <row r="513" spans="11:11" x14ac:dyDescent="0.3">
      <c r="K513" s="28"/>
    </row>
    <row r="514" spans="11:11" x14ac:dyDescent="0.3">
      <c r="K514" s="28"/>
    </row>
    <row r="515" spans="11:11" x14ac:dyDescent="0.3">
      <c r="K515" s="28"/>
    </row>
    <row r="516" spans="11:11" x14ac:dyDescent="0.3">
      <c r="K516" s="28"/>
    </row>
    <row r="517" spans="11:11" x14ac:dyDescent="0.3">
      <c r="K517" s="28"/>
    </row>
    <row r="518" spans="11:11" x14ac:dyDescent="0.3">
      <c r="K518" s="28"/>
    </row>
    <row r="519" spans="11:11" x14ac:dyDescent="0.3">
      <c r="K519" s="28"/>
    </row>
    <row r="520" spans="11:11" x14ac:dyDescent="0.3">
      <c r="K520" s="28"/>
    </row>
    <row r="521" spans="11:11" x14ac:dyDescent="0.3">
      <c r="K521" s="28"/>
    </row>
    <row r="522" spans="11:11" x14ac:dyDescent="0.3">
      <c r="K522" s="28"/>
    </row>
    <row r="523" spans="11:11" x14ac:dyDescent="0.3">
      <c r="K523" s="28"/>
    </row>
    <row r="524" spans="11:11" x14ac:dyDescent="0.3">
      <c r="K524" s="28"/>
    </row>
    <row r="525" spans="11:11" x14ac:dyDescent="0.3">
      <c r="K525" s="28"/>
    </row>
    <row r="526" spans="11:11" x14ac:dyDescent="0.3">
      <c r="K526" s="28"/>
    </row>
    <row r="527" spans="11:11" x14ac:dyDescent="0.3">
      <c r="K527" s="28"/>
    </row>
    <row r="528" spans="11:11" x14ac:dyDescent="0.3">
      <c r="K528" s="28"/>
    </row>
    <row r="529" spans="11:11" x14ac:dyDescent="0.3">
      <c r="K529" s="28"/>
    </row>
    <row r="530" spans="11:11" x14ac:dyDescent="0.3">
      <c r="K530" s="28"/>
    </row>
    <row r="531" spans="11:11" x14ac:dyDescent="0.3">
      <c r="K531" s="28"/>
    </row>
    <row r="532" spans="11:11" x14ac:dyDescent="0.3">
      <c r="K532" s="28"/>
    </row>
    <row r="533" spans="11:11" x14ac:dyDescent="0.3">
      <c r="K533" s="28"/>
    </row>
    <row r="534" spans="11:11" x14ac:dyDescent="0.3">
      <c r="K534" s="28"/>
    </row>
    <row r="535" spans="11:11" x14ac:dyDescent="0.3">
      <c r="K535" s="28"/>
    </row>
    <row r="536" spans="11:11" x14ac:dyDescent="0.3">
      <c r="K536" s="28"/>
    </row>
    <row r="537" spans="11:11" x14ac:dyDescent="0.3">
      <c r="K537" s="28"/>
    </row>
    <row r="538" spans="11:11" x14ac:dyDescent="0.3">
      <c r="K538" s="28"/>
    </row>
    <row r="539" spans="11:11" x14ac:dyDescent="0.3">
      <c r="K539" s="28"/>
    </row>
    <row r="540" spans="11:11" x14ac:dyDescent="0.3">
      <c r="K540" s="28"/>
    </row>
    <row r="541" spans="11:11" x14ac:dyDescent="0.3">
      <c r="K541" s="28"/>
    </row>
    <row r="542" spans="11:11" x14ac:dyDescent="0.3">
      <c r="K542" s="28"/>
    </row>
    <row r="543" spans="11:11" x14ac:dyDescent="0.3">
      <c r="K543" s="28"/>
    </row>
    <row r="544" spans="11:11" x14ac:dyDescent="0.3">
      <c r="K544" s="28"/>
    </row>
    <row r="545" spans="11:11" x14ac:dyDescent="0.3">
      <c r="K545" s="28"/>
    </row>
    <row r="546" spans="11:11" x14ac:dyDescent="0.3">
      <c r="K546" s="28"/>
    </row>
    <row r="547" spans="11:11" x14ac:dyDescent="0.3">
      <c r="K547" s="28"/>
    </row>
    <row r="548" spans="11:11" x14ac:dyDescent="0.3">
      <c r="K548" s="28"/>
    </row>
    <row r="549" spans="11:11" x14ac:dyDescent="0.3">
      <c r="K549" s="28"/>
    </row>
    <row r="550" spans="11:11" x14ac:dyDescent="0.3">
      <c r="K550" s="28"/>
    </row>
    <row r="551" spans="11:11" x14ac:dyDescent="0.3">
      <c r="K551" s="28"/>
    </row>
    <row r="552" spans="11:11" x14ac:dyDescent="0.3">
      <c r="K552" s="28"/>
    </row>
    <row r="553" spans="11:11" x14ac:dyDescent="0.3">
      <c r="K553" s="28"/>
    </row>
    <row r="554" spans="11:11" x14ac:dyDescent="0.3">
      <c r="K554" s="28"/>
    </row>
    <row r="555" spans="11:11" x14ac:dyDescent="0.3">
      <c r="K555" s="28"/>
    </row>
    <row r="556" spans="11:11" x14ac:dyDescent="0.3">
      <c r="K556" s="28"/>
    </row>
    <row r="557" spans="11:11" x14ac:dyDescent="0.3">
      <c r="K557" s="28"/>
    </row>
    <row r="558" spans="11:11" x14ac:dyDescent="0.3">
      <c r="K558" s="28"/>
    </row>
    <row r="559" spans="11:11" x14ac:dyDescent="0.3">
      <c r="K559" s="28"/>
    </row>
    <row r="560" spans="11:11" x14ac:dyDescent="0.3">
      <c r="K560" s="28"/>
    </row>
    <row r="561" spans="11:11" x14ac:dyDescent="0.3">
      <c r="K561" s="28"/>
    </row>
    <row r="562" spans="11:11" x14ac:dyDescent="0.3">
      <c r="K562" s="28"/>
    </row>
    <row r="563" spans="11:11" x14ac:dyDescent="0.3">
      <c r="K563" s="28"/>
    </row>
    <row r="564" spans="11:11" x14ac:dyDescent="0.3">
      <c r="K564" s="28"/>
    </row>
    <row r="565" spans="11:11" x14ac:dyDescent="0.3">
      <c r="K565" s="28"/>
    </row>
    <row r="566" spans="11:11" x14ac:dyDescent="0.3">
      <c r="K566" s="28"/>
    </row>
    <row r="567" spans="11:11" x14ac:dyDescent="0.3">
      <c r="K567" s="28"/>
    </row>
    <row r="568" spans="11:11" x14ac:dyDescent="0.3">
      <c r="K568" s="28"/>
    </row>
    <row r="569" spans="11:11" x14ac:dyDescent="0.3">
      <c r="K569" s="28"/>
    </row>
    <row r="570" spans="11:11" x14ac:dyDescent="0.3">
      <c r="K570" s="28"/>
    </row>
    <row r="571" spans="11:11" x14ac:dyDescent="0.3">
      <c r="K571" s="28"/>
    </row>
    <row r="572" spans="11:11" x14ac:dyDescent="0.3">
      <c r="K572" s="28"/>
    </row>
    <row r="573" spans="11:11" x14ac:dyDescent="0.3">
      <c r="K573" s="28"/>
    </row>
    <row r="574" spans="11:11" x14ac:dyDescent="0.3">
      <c r="K574" s="28"/>
    </row>
    <row r="575" spans="11:11" x14ac:dyDescent="0.3">
      <c r="K575" s="28"/>
    </row>
    <row r="576" spans="11:11" x14ac:dyDescent="0.3">
      <c r="K576" s="28"/>
    </row>
    <row r="577" spans="11:11" x14ac:dyDescent="0.3">
      <c r="K577" s="28"/>
    </row>
    <row r="578" spans="11:11" x14ac:dyDescent="0.3">
      <c r="K578" s="28"/>
    </row>
    <row r="579" spans="11:11" x14ac:dyDescent="0.3">
      <c r="K579" s="28"/>
    </row>
    <row r="580" spans="11:11" x14ac:dyDescent="0.3">
      <c r="K580" s="28"/>
    </row>
    <row r="581" spans="11:11" x14ac:dyDescent="0.3">
      <c r="K581" s="28"/>
    </row>
    <row r="582" spans="11:11" x14ac:dyDescent="0.3">
      <c r="K582" s="28"/>
    </row>
    <row r="583" spans="11:11" x14ac:dyDescent="0.3">
      <c r="K583" s="28"/>
    </row>
    <row r="584" spans="11:11" x14ac:dyDescent="0.3">
      <c r="K584" s="28"/>
    </row>
    <row r="585" spans="11:11" x14ac:dyDescent="0.3">
      <c r="K585" s="28"/>
    </row>
    <row r="586" spans="11:11" x14ac:dyDescent="0.3">
      <c r="K586" s="28"/>
    </row>
    <row r="587" spans="11:11" x14ac:dyDescent="0.3">
      <c r="K587" s="28"/>
    </row>
    <row r="588" spans="11:11" x14ac:dyDescent="0.3">
      <c r="K588" s="28"/>
    </row>
    <row r="589" spans="11:11" x14ac:dyDescent="0.3">
      <c r="K589" s="28"/>
    </row>
    <row r="590" spans="11:11" x14ac:dyDescent="0.3">
      <c r="K590" s="28"/>
    </row>
    <row r="591" spans="11:11" x14ac:dyDescent="0.3">
      <c r="K591" s="28"/>
    </row>
    <row r="592" spans="11:11" x14ac:dyDescent="0.3">
      <c r="K592" s="28"/>
    </row>
    <row r="593" spans="11:11" x14ac:dyDescent="0.3">
      <c r="K593" s="28"/>
    </row>
    <row r="594" spans="11:11" x14ac:dyDescent="0.3">
      <c r="K594" s="28"/>
    </row>
    <row r="595" spans="11:11" x14ac:dyDescent="0.3">
      <c r="K595" s="28"/>
    </row>
    <row r="596" spans="11:11" x14ac:dyDescent="0.3">
      <c r="K596" s="28"/>
    </row>
    <row r="597" spans="11:11" x14ac:dyDescent="0.3">
      <c r="K597" s="28"/>
    </row>
    <row r="598" spans="11:11" x14ac:dyDescent="0.3">
      <c r="K598" s="28"/>
    </row>
    <row r="599" spans="11:11" x14ac:dyDescent="0.3">
      <c r="K599" s="28"/>
    </row>
    <row r="600" spans="11:11" x14ac:dyDescent="0.3">
      <c r="K600" s="28"/>
    </row>
    <row r="601" spans="11:11" x14ac:dyDescent="0.3">
      <c r="K601" s="28"/>
    </row>
    <row r="602" spans="11:11" x14ac:dyDescent="0.3">
      <c r="K602" s="28"/>
    </row>
    <row r="603" spans="11:11" x14ac:dyDescent="0.3">
      <c r="K603" s="28"/>
    </row>
    <row r="604" spans="11:11" x14ac:dyDescent="0.3">
      <c r="K604" s="28"/>
    </row>
    <row r="605" spans="11:11" x14ac:dyDescent="0.3">
      <c r="K605" s="28"/>
    </row>
    <row r="606" spans="11:11" x14ac:dyDescent="0.3">
      <c r="K606" s="28"/>
    </row>
    <row r="607" spans="11:11" x14ac:dyDescent="0.3">
      <c r="K607" s="28"/>
    </row>
    <row r="608" spans="11:11" x14ac:dyDescent="0.3">
      <c r="K608" s="28"/>
    </row>
    <row r="609" spans="11:11" x14ac:dyDescent="0.3">
      <c r="K609" s="28"/>
    </row>
    <row r="610" spans="11:11" x14ac:dyDescent="0.3">
      <c r="K610" s="28"/>
    </row>
    <row r="611" spans="11:11" x14ac:dyDescent="0.3">
      <c r="K611" s="28"/>
    </row>
    <row r="612" spans="11:11" x14ac:dyDescent="0.3">
      <c r="K612" s="28"/>
    </row>
    <row r="613" spans="11:11" x14ac:dyDescent="0.3">
      <c r="K613" s="28"/>
    </row>
    <row r="614" spans="11:11" x14ac:dyDescent="0.3">
      <c r="K614" s="28"/>
    </row>
    <row r="615" spans="11:11" x14ac:dyDescent="0.3">
      <c r="K615" s="28"/>
    </row>
    <row r="616" spans="11:11" x14ac:dyDescent="0.3">
      <c r="K616" s="28"/>
    </row>
    <row r="617" spans="11:11" x14ac:dyDescent="0.3">
      <c r="K617" s="28"/>
    </row>
    <row r="618" spans="11:11" x14ac:dyDescent="0.3">
      <c r="K618" s="28"/>
    </row>
    <row r="619" spans="11:11" x14ac:dyDescent="0.3">
      <c r="K619" s="28"/>
    </row>
    <row r="620" spans="11:11" x14ac:dyDescent="0.3">
      <c r="K620" s="28"/>
    </row>
    <row r="621" spans="11:11" x14ac:dyDescent="0.3">
      <c r="K621" s="28"/>
    </row>
    <row r="622" spans="11:11" x14ac:dyDescent="0.3">
      <c r="K622" s="28"/>
    </row>
    <row r="623" spans="11:11" x14ac:dyDescent="0.3">
      <c r="K623" s="28"/>
    </row>
    <row r="624" spans="11:11" x14ac:dyDescent="0.3">
      <c r="K624" s="28"/>
    </row>
    <row r="625" spans="11:11" x14ac:dyDescent="0.3">
      <c r="K625" s="28"/>
    </row>
    <row r="626" spans="11:11" x14ac:dyDescent="0.3">
      <c r="K626" s="28"/>
    </row>
    <row r="627" spans="11:11" x14ac:dyDescent="0.3">
      <c r="K627" s="28"/>
    </row>
    <row r="628" spans="11:11" x14ac:dyDescent="0.3">
      <c r="K628" s="28"/>
    </row>
    <row r="629" spans="11:11" x14ac:dyDescent="0.3">
      <c r="K629" s="28"/>
    </row>
    <row r="630" spans="11:11" x14ac:dyDescent="0.3">
      <c r="K630" s="28"/>
    </row>
    <row r="631" spans="11:11" x14ac:dyDescent="0.3">
      <c r="K631" s="28"/>
    </row>
    <row r="632" spans="11:11" x14ac:dyDescent="0.3">
      <c r="K632" s="28"/>
    </row>
    <row r="633" spans="11:11" x14ac:dyDescent="0.3">
      <c r="K633" s="28"/>
    </row>
    <row r="634" spans="11:11" x14ac:dyDescent="0.3">
      <c r="K634" s="28"/>
    </row>
    <row r="635" spans="11:11" x14ac:dyDescent="0.3">
      <c r="K635" s="28"/>
    </row>
    <row r="636" spans="11:11" x14ac:dyDescent="0.3">
      <c r="K636" s="28"/>
    </row>
    <row r="637" spans="11:11" x14ac:dyDescent="0.3">
      <c r="K637" s="28"/>
    </row>
    <row r="638" spans="11:11" x14ac:dyDescent="0.3">
      <c r="K638" s="28"/>
    </row>
    <row r="639" spans="11:11" x14ac:dyDescent="0.3">
      <c r="K639" s="28"/>
    </row>
    <row r="640" spans="11:11" x14ac:dyDescent="0.3">
      <c r="K640" s="28"/>
    </row>
    <row r="641" spans="11:11" x14ac:dyDescent="0.3">
      <c r="K641" s="28"/>
    </row>
    <row r="642" spans="11:11" x14ac:dyDescent="0.3">
      <c r="K642" s="28"/>
    </row>
    <row r="643" spans="11:11" x14ac:dyDescent="0.3">
      <c r="K643" s="28"/>
    </row>
    <row r="644" spans="11:11" x14ac:dyDescent="0.3">
      <c r="K644" s="28"/>
    </row>
    <row r="645" spans="11:11" x14ac:dyDescent="0.3">
      <c r="K645" s="28"/>
    </row>
    <row r="646" spans="11:11" x14ac:dyDescent="0.3">
      <c r="K646" s="28"/>
    </row>
    <row r="647" spans="11:11" x14ac:dyDescent="0.3">
      <c r="K647" s="28"/>
    </row>
    <row r="648" spans="11:11" x14ac:dyDescent="0.3">
      <c r="K648" s="28"/>
    </row>
    <row r="649" spans="11:11" x14ac:dyDescent="0.3">
      <c r="K649" s="28"/>
    </row>
    <row r="650" spans="11:11" x14ac:dyDescent="0.3">
      <c r="K650" s="28"/>
    </row>
    <row r="651" spans="11:11" x14ac:dyDescent="0.3">
      <c r="K651" s="28"/>
    </row>
    <row r="652" spans="11:11" x14ac:dyDescent="0.3">
      <c r="K652" s="28"/>
    </row>
    <row r="653" spans="11:11" x14ac:dyDescent="0.3">
      <c r="K653" s="28"/>
    </row>
    <row r="654" spans="11:11" x14ac:dyDescent="0.3">
      <c r="K654" s="28"/>
    </row>
    <row r="655" spans="11:11" x14ac:dyDescent="0.3">
      <c r="K655" s="28"/>
    </row>
    <row r="656" spans="11:11" x14ac:dyDescent="0.3">
      <c r="K656" s="28"/>
    </row>
    <row r="657" spans="11:11" x14ac:dyDescent="0.3">
      <c r="K657" s="28"/>
    </row>
    <row r="658" spans="11:11" x14ac:dyDescent="0.3">
      <c r="K658" s="28"/>
    </row>
    <row r="659" spans="11:11" x14ac:dyDescent="0.3">
      <c r="K659" s="28"/>
    </row>
    <row r="660" spans="11:11" x14ac:dyDescent="0.3">
      <c r="K660" s="28"/>
    </row>
    <row r="661" spans="11:11" x14ac:dyDescent="0.3">
      <c r="K661" s="28"/>
    </row>
    <row r="662" spans="11:11" x14ac:dyDescent="0.3">
      <c r="K662" s="28"/>
    </row>
    <row r="663" spans="11:11" x14ac:dyDescent="0.3">
      <c r="K663" s="28"/>
    </row>
    <row r="664" spans="11:11" x14ac:dyDescent="0.3">
      <c r="K664" s="28"/>
    </row>
    <row r="665" spans="11:11" x14ac:dyDescent="0.3">
      <c r="K665" s="28"/>
    </row>
    <row r="666" spans="11:11" x14ac:dyDescent="0.3">
      <c r="K666" s="28"/>
    </row>
    <row r="667" spans="11:11" x14ac:dyDescent="0.3">
      <c r="K667" s="28"/>
    </row>
    <row r="668" spans="11:11" x14ac:dyDescent="0.3">
      <c r="K668" s="28"/>
    </row>
    <row r="669" spans="11:11" x14ac:dyDescent="0.3">
      <c r="K669" s="28"/>
    </row>
    <row r="670" spans="11:11" x14ac:dyDescent="0.3">
      <c r="K670" s="28"/>
    </row>
    <row r="671" spans="11:11" x14ac:dyDescent="0.3">
      <c r="K671" s="28"/>
    </row>
    <row r="672" spans="11:11" x14ac:dyDescent="0.3">
      <c r="K672" s="28"/>
    </row>
    <row r="673" spans="11:11" x14ac:dyDescent="0.3">
      <c r="K673" s="28"/>
    </row>
    <row r="674" spans="11:11" x14ac:dyDescent="0.3">
      <c r="K674" s="28"/>
    </row>
    <row r="675" spans="11:11" x14ac:dyDescent="0.3">
      <c r="K675" s="28"/>
    </row>
    <row r="676" spans="11:11" x14ac:dyDescent="0.3">
      <c r="K676" s="28"/>
    </row>
    <row r="677" spans="11:11" x14ac:dyDescent="0.3">
      <c r="K677" s="28"/>
    </row>
    <row r="678" spans="11:11" x14ac:dyDescent="0.3">
      <c r="K678" s="28"/>
    </row>
    <row r="679" spans="11:11" x14ac:dyDescent="0.3">
      <c r="K679" s="28"/>
    </row>
    <row r="680" spans="11:11" x14ac:dyDescent="0.3">
      <c r="K680" s="28"/>
    </row>
    <row r="681" spans="11:11" x14ac:dyDescent="0.3">
      <c r="K681" s="28"/>
    </row>
    <row r="682" spans="11:11" x14ac:dyDescent="0.3">
      <c r="K682" s="28"/>
    </row>
    <row r="683" spans="11:11" x14ac:dyDescent="0.3">
      <c r="K683" s="28"/>
    </row>
    <row r="684" spans="11:11" x14ac:dyDescent="0.3">
      <c r="K684" s="28"/>
    </row>
    <row r="685" spans="11:11" x14ac:dyDescent="0.3">
      <c r="K685" s="28"/>
    </row>
    <row r="686" spans="11:11" x14ac:dyDescent="0.3">
      <c r="K686" s="28"/>
    </row>
    <row r="687" spans="11:11" x14ac:dyDescent="0.3">
      <c r="K687" s="28"/>
    </row>
    <row r="688" spans="11:11" x14ac:dyDescent="0.3">
      <c r="K688" s="28"/>
    </row>
    <row r="689" spans="11:11" x14ac:dyDescent="0.3">
      <c r="K689" s="28"/>
    </row>
    <row r="690" spans="11:11" x14ac:dyDescent="0.3">
      <c r="K690" s="28"/>
    </row>
    <row r="691" spans="11:11" x14ac:dyDescent="0.3">
      <c r="K691" s="28"/>
    </row>
    <row r="692" spans="11:11" x14ac:dyDescent="0.3">
      <c r="K692" s="28"/>
    </row>
    <row r="693" spans="11:11" x14ac:dyDescent="0.3">
      <c r="K693" s="28"/>
    </row>
    <row r="694" spans="11:11" x14ac:dyDescent="0.3">
      <c r="K694" s="28"/>
    </row>
    <row r="695" spans="11:11" x14ac:dyDescent="0.3">
      <c r="K695" s="28"/>
    </row>
    <row r="696" spans="11:11" x14ac:dyDescent="0.3">
      <c r="K696" s="28"/>
    </row>
    <row r="697" spans="11:11" x14ac:dyDescent="0.3">
      <c r="K697" s="28"/>
    </row>
    <row r="698" spans="11:11" x14ac:dyDescent="0.3">
      <c r="K698" s="28"/>
    </row>
    <row r="699" spans="11:11" x14ac:dyDescent="0.3">
      <c r="K699" s="28"/>
    </row>
    <row r="700" spans="11:11" x14ac:dyDescent="0.3">
      <c r="K700" s="28"/>
    </row>
    <row r="701" spans="11:11" x14ac:dyDescent="0.3">
      <c r="K701" s="28"/>
    </row>
    <row r="702" spans="11:11" x14ac:dyDescent="0.3">
      <c r="K702" s="28"/>
    </row>
    <row r="703" spans="11:11" x14ac:dyDescent="0.3">
      <c r="K703" s="28"/>
    </row>
    <row r="704" spans="11:11" x14ac:dyDescent="0.3">
      <c r="K704" s="28"/>
    </row>
    <row r="705" spans="11:11" x14ac:dyDescent="0.3">
      <c r="K705" s="28"/>
    </row>
    <row r="706" spans="11:11" x14ac:dyDescent="0.3">
      <c r="K706" s="28"/>
    </row>
    <row r="707" spans="11:11" x14ac:dyDescent="0.3">
      <c r="K707" s="28"/>
    </row>
    <row r="708" spans="11:11" x14ac:dyDescent="0.3">
      <c r="K708" s="28"/>
    </row>
    <row r="709" spans="11:11" x14ac:dyDescent="0.3">
      <c r="K709" s="28"/>
    </row>
    <row r="710" spans="11:11" x14ac:dyDescent="0.3">
      <c r="K710" s="28"/>
    </row>
    <row r="711" spans="11:11" x14ac:dyDescent="0.3">
      <c r="K711" s="28"/>
    </row>
    <row r="712" spans="11:11" x14ac:dyDescent="0.3">
      <c r="K712" s="28"/>
    </row>
    <row r="713" spans="11:11" x14ac:dyDescent="0.3">
      <c r="K713" s="28"/>
    </row>
    <row r="714" spans="11:11" x14ac:dyDescent="0.3">
      <c r="K714" s="28"/>
    </row>
    <row r="715" spans="11:11" x14ac:dyDescent="0.3">
      <c r="K715" s="28"/>
    </row>
    <row r="716" spans="11:11" x14ac:dyDescent="0.3">
      <c r="K716" s="28"/>
    </row>
    <row r="717" spans="11:11" x14ac:dyDescent="0.3">
      <c r="K717" s="28"/>
    </row>
    <row r="718" spans="11:11" x14ac:dyDescent="0.3">
      <c r="K718" s="28"/>
    </row>
    <row r="719" spans="11:11" x14ac:dyDescent="0.3">
      <c r="K719" s="28"/>
    </row>
    <row r="720" spans="11:11" x14ac:dyDescent="0.3">
      <c r="K720" s="28"/>
    </row>
    <row r="721" spans="11:11" x14ac:dyDescent="0.3">
      <c r="K721" s="28"/>
    </row>
    <row r="722" spans="11:11" x14ac:dyDescent="0.3">
      <c r="K722" s="28"/>
    </row>
    <row r="723" spans="11:11" x14ac:dyDescent="0.3">
      <c r="K723" s="28"/>
    </row>
    <row r="724" spans="11:11" x14ac:dyDescent="0.3">
      <c r="K724" s="28"/>
    </row>
    <row r="725" spans="11:11" x14ac:dyDescent="0.3">
      <c r="K725" s="28"/>
    </row>
    <row r="726" spans="11:11" x14ac:dyDescent="0.3">
      <c r="K726" s="28"/>
    </row>
    <row r="727" spans="11:11" x14ac:dyDescent="0.3">
      <c r="K727" s="28"/>
    </row>
    <row r="728" spans="11:11" x14ac:dyDescent="0.3">
      <c r="K728" s="28"/>
    </row>
    <row r="729" spans="11:11" x14ac:dyDescent="0.3">
      <c r="K729" s="28"/>
    </row>
    <row r="730" spans="11:11" x14ac:dyDescent="0.3">
      <c r="K730" s="28"/>
    </row>
    <row r="731" spans="11:11" x14ac:dyDescent="0.3">
      <c r="K731" s="28"/>
    </row>
    <row r="732" spans="11:11" x14ac:dyDescent="0.3">
      <c r="K732" s="28"/>
    </row>
    <row r="733" spans="11:11" x14ac:dyDescent="0.3">
      <c r="K733" s="28"/>
    </row>
    <row r="734" spans="11:11" x14ac:dyDescent="0.3">
      <c r="K734" s="28"/>
    </row>
    <row r="735" spans="11:11" x14ac:dyDescent="0.3">
      <c r="K735" s="28"/>
    </row>
    <row r="736" spans="11:11" x14ac:dyDescent="0.3">
      <c r="K736" s="28"/>
    </row>
    <row r="737" spans="11:11" x14ac:dyDescent="0.3">
      <c r="K737" s="28"/>
    </row>
    <row r="738" spans="11:11" x14ac:dyDescent="0.3">
      <c r="K738" s="28"/>
    </row>
    <row r="739" spans="11:11" x14ac:dyDescent="0.3">
      <c r="K739" s="28"/>
    </row>
    <row r="740" spans="11:11" x14ac:dyDescent="0.3">
      <c r="K740" s="28"/>
    </row>
    <row r="741" spans="11:11" x14ac:dyDescent="0.3">
      <c r="K741" s="28"/>
    </row>
    <row r="742" spans="11:11" x14ac:dyDescent="0.3">
      <c r="K742" s="28"/>
    </row>
    <row r="743" spans="11:11" x14ac:dyDescent="0.3">
      <c r="K743" s="28"/>
    </row>
    <row r="744" spans="11:11" x14ac:dyDescent="0.3">
      <c r="K744" s="28"/>
    </row>
    <row r="745" spans="11:11" x14ac:dyDescent="0.3">
      <c r="K745" s="28"/>
    </row>
    <row r="746" spans="11:11" x14ac:dyDescent="0.3">
      <c r="K746" s="28"/>
    </row>
    <row r="747" spans="11:11" x14ac:dyDescent="0.3">
      <c r="K747" s="28"/>
    </row>
    <row r="748" spans="11:11" x14ac:dyDescent="0.3">
      <c r="K748" s="28"/>
    </row>
    <row r="749" spans="11:11" x14ac:dyDescent="0.3">
      <c r="K749" s="28"/>
    </row>
    <row r="750" spans="11:11" x14ac:dyDescent="0.3">
      <c r="K750" s="28"/>
    </row>
    <row r="751" spans="11:11" x14ac:dyDescent="0.3">
      <c r="K751" s="28"/>
    </row>
    <row r="752" spans="11:11" x14ac:dyDescent="0.3">
      <c r="K752" s="28"/>
    </row>
    <row r="753" spans="11:11" x14ac:dyDescent="0.3">
      <c r="K753" s="28"/>
    </row>
    <row r="754" spans="11:11" x14ac:dyDescent="0.3">
      <c r="K754" s="28"/>
    </row>
    <row r="755" spans="11:11" x14ac:dyDescent="0.3">
      <c r="K755" s="28"/>
    </row>
    <row r="756" spans="11:11" x14ac:dyDescent="0.3">
      <c r="K756" s="28"/>
    </row>
    <row r="757" spans="11:11" x14ac:dyDescent="0.3">
      <c r="K757" s="28"/>
    </row>
    <row r="758" spans="11:11" x14ac:dyDescent="0.3">
      <c r="K758" s="28"/>
    </row>
    <row r="759" spans="11:11" x14ac:dyDescent="0.3">
      <c r="K759" s="28"/>
    </row>
    <row r="760" spans="11:11" x14ac:dyDescent="0.3">
      <c r="K760" s="28"/>
    </row>
    <row r="761" spans="11:11" x14ac:dyDescent="0.3">
      <c r="K761" s="28"/>
    </row>
    <row r="762" spans="11:11" x14ac:dyDescent="0.3">
      <c r="K762" s="28"/>
    </row>
    <row r="763" spans="11:11" x14ac:dyDescent="0.3">
      <c r="K763" s="28"/>
    </row>
    <row r="764" spans="11:11" x14ac:dyDescent="0.3">
      <c r="K764" s="28"/>
    </row>
    <row r="765" spans="11:11" x14ac:dyDescent="0.3">
      <c r="K765" s="28"/>
    </row>
    <row r="766" spans="11:11" x14ac:dyDescent="0.3">
      <c r="K766" s="28"/>
    </row>
    <row r="767" spans="11:11" x14ac:dyDescent="0.3">
      <c r="K767" s="28"/>
    </row>
    <row r="768" spans="11:11" x14ac:dyDescent="0.3">
      <c r="K768" s="28"/>
    </row>
    <row r="769" spans="11:11" x14ac:dyDescent="0.3">
      <c r="K769" s="28"/>
    </row>
    <row r="770" spans="11:11" x14ac:dyDescent="0.3">
      <c r="K770" s="28"/>
    </row>
    <row r="771" spans="11:11" x14ac:dyDescent="0.3">
      <c r="K771" s="28"/>
    </row>
    <row r="772" spans="11:11" x14ac:dyDescent="0.3">
      <c r="K772" s="28"/>
    </row>
    <row r="773" spans="11:11" x14ac:dyDescent="0.3">
      <c r="K773" s="28"/>
    </row>
    <row r="774" spans="11:11" x14ac:dyDescent="0.3">
      <c r="K774" s="28"/>
    </row>
    <row r="775" spans="11:11" x14ac:dyDescent="0.3">
      <c r="K775" s="28"/>
    </row>
    <row r="776" spans="11:11" x14ac:dyDescent="0.3">
      <c r="K776" s="28"/>
    </row>
    <row r="777" spans="11:11" x14ac:dyDescent="0.3">
      <c r="K777" s="28"/>
    </row>
    <row r="778" spans="11:11" x14ac:dyDescent="0.3">
      <c r="K778" s="28"/>
    </row>
    <row r="779" spans="11:11" x14ac:dyDescent="0.3">
      <c r="K779" s="28"/>
    </row>
    <row r="780" spans="11:11" x14ac:dyDescent="0.3">
      <c r="K780" s="28"/>
    </row>
    <row r="781" spans="11:11" x14ac:dyDescent="0.3">
      <c r="K781" s="28"/>
    </row>
    <row r="782" spans="11:11" x14ac:dyDescent="0.3">
      <c r="K782" s="28"/>
    </row>
    <row r="783" spans="11:11" x14ac:dyDescent="0.3">
      <c r="K783" s="28"/>
    </row>
    <row r="784" spans="11:11" x14ac:dyDescent="0.3">
      <c r="K784" s="28"/>
    </row>
    <row r="785" spans="11:11" x14ac:dyDescent="0.3">
      <c r="K785" s="28"/>
    </row>
    <row r="786" spans="11:11" x14ac:dyDescent="0.3">
      <c r="K786" s="28"/>
    </row>
    <row r="787" spans="11:11" x14ac:dyDescent="0.3">
      <c r="K787" s="28"/>
    </row>
    <row r="788" spans="11:11" x14ac:dyDescent="0.3">
      <c r="K788" s="28"/>
    </row>
    <row r="789" spans="11:11" x14ac:dyDescent="0.3">
      <c r="K789" s="28"/>
    </row>
    <row r="790" spans="11:11" x14ac:dyDescent="0.3">
      <c r="K790" s="28"/>
    </row>
    <row r="791" spans="11:11" x14ac:dyDescent="0.3">
      <c r="K791" s="28"/>
    </row>
    <row r="792" spans="11:11" x14ac:dyDescent="0.3">
      <c r="K792" s="28"/>
    </row>
    <row r="793" spans="11:11" x14ac:dyDescent="0.3">
      <c r="K793" s="28"/>
    </row>
    <row r="794" spans="11:11" x14ac:dyDescent="0.3">
      <c r="K794" s="28"/>
    </row>
    <row r="795" spans="11:11" x14ac:dyDescent="0.3">
      <c r="K795" s="28"/>
    </row>
    <row r="796" spans="11:11" x14ac:dyDescent="0.3">
      <c r="K796" s="28"/>
    </row>
    <row r="797" spans="11:11" x14ac:dyDescent="0.3">
      <c r="K797" s="28"/>
    </row>
    <row r="798" spans="11:11" x14ac:dyDescent="0.3">
      <c r="K798" s="28"/>
    </row>
    <row r="799" spans="11:11" x14ac:dyDescent="0.3">
      <c r="K799" s="28"/>
    </row>
    <row r="800" spans="11:11" x14ac:dyDescent="0.3">
      <c r="K800" s="28"/>
    </row>
    <row r="801" spans="11:11" x14ac:dyDescent="0.3">
      <c r="K801" s="28"/>
    </row>
    <row r="802" spans="11:11" x14ac:dyDescent="0.3">
      <c r="K802" s="28"/>
    </row>
    <row r="803" spans="11:11" x14ac:dyDescent="0.3">
      <c r="K803" s="28"/>
    </row>
    <row r="804" spans="11:11" x14ac:dyDescent="0.3">
      <c r="K804" s="28"/>
    </row>
    <row r="805" spans="11:11" x14ac:dyDescent="0.3">
      <c r="K805" s="28"/>
    </row>
    <row r="806" spans="11:11" x14ac:dyDescent="0.3">
      <c r="K806" s="28"/>
    </row>
    <row r="807" spans="11:11" x14ac:dyDescent="0.3">
      <c r="K807" s="28"/>
    </row>
    <row r="808" spans="11:11" x14ac:dyDescent="0.3">
      <c r="K808" s="28"/>
    </row>
    <row r="809" spans="11:11" x14ac:dyDescent="0.3">
      <c r="K809" s="28"/>
    </row>
    <row r="810" spans="11:11" x14ac:dyDescent="0.3">
      <c r="K810" s="28"/>
    </row>
    <row r="811" spans="11:11" x14ac:dyDescent="0.3">
      <c r="K811" s="28"/>
    </row>
    <row r="812" spans="11:11" x14ac:dyDescent="0.3">
      <c r="K812" s="28"/>
    </row>
    <row r="813" spans="11:11" x14ac:dyDescent="0.3">
      <c r="K813" s="28"/>
    </row>
    <row r="814" spans="11:11" x14ac:dyDescent="0.3">
      <c r="K814" s="28"/>
    </row>
    <row r="815" spans="11:11" x14ac:dyDescent="0.3">
      <c r="K815" s="28"/>
    </row>
    <row r="816" spans="11:11" x14ac:dyDescent="0.3">
      <c r="K816" s="28"/>
    </row>
    <row r="817" spans="11:11" x14ac:dyDescent="0.3">
      <c r="K817" s="28"/>
    </row>
    <row r="818" spans="11:11" x14ac:dyDescent="0.3">
      <c r="K818" s="28"/>
    </row>
    <row r="819" spans="11:11" x14ac:dyDescent="0.3">
      <c r="K819" s="28"/>
    </row>
    <row r="820" spans="11:11" x14ac:dyDescent="0.3">
      <c r="K820" s="28"/>
    </row>
    <row r="821" spans="11:11" x14ac:dyDescent="0.3">
      <c r="K821" s="28"/>
    </row>
    <row r="822" spans="11:11" x14ac:dyDescent="0.3">
      <c r="K822" s="28"/>
    </row>
    <row r="823" spans="11:11" x14ac:dyDescent="0.3">
      <c r="K823" s="28"/>
    </row>
    <row r="824" spans="11:11" x14ac:dyDescent="0.3">
      <c r="K824" s="28"/>
    </row>
    <row r="825" spans="11:11" x14ac:dyDescent="0.3">
      <c r="K825" s="28"/>
    </row>
    <row r="826" spans="11:11" x14ac:dyDescent="0.3">
      <c r="K826" s="28"/>
    </row>
    <row r="827" spans="11:11" x14ac:dyDescent="0.3">
      <c r="K827" s="28"/>
    </row>
    <row r="828" spans="11:11" x14ac:dyDescent="0.3">
      <c r="K828" s="28"/>
    </row>
    <row r="829" spans="11:11" x14ac:dyDescent="0.3">
      <c r="K829" s="28"/>
    </row>
    <row r="830" spans="11:11" x14ac:dyDescent="0.3">
      <c r="K830" s="28"/>
    </row>
    <row r="831" spans="11:11" x14ac:dyDescent="0.3">
      <c r="K831" s="28"/>
    </row>
    <row r="832" spans="11:11" x14ac:dyDescent="0.3">
      <c r="K832" s="28"/>
    </row>
    <row r="833" spans="11:11" x14ac:dyDescent="0.3">
      <c r="K833" s="28"/>
    </row>
    <row r="834" spans="11:11" x14ac:dyDescent="0.3">
      <c r="K834" s="28"/>
    </row>
    <row r="835" spans="11:11" x14ac:dyDescent="0.3">
      <c r="K835" s="28"/>
    </row>
    <row r="836" spans="11:11" x14ac:dyDescent="0.3">
      <c r="K836" s="28"/>
    </row>
    <row r="837" spans="11:11" x14ac:dyDescent="0.3">
      <c r="K837" s="28"/>
    </row>
    <row r="838" spans="11:11" x14ac:dyDescent="0.3">
      <c r="K838" s="28"/>
    </row>
    <row r="839" spans="11:11" x14ac:dyDescent="0.3">
      <c r="K839" s="28"/>
    </row>
    <row r="840" spans="11:11" x14ac:dyDescent="0.3">
      <c r="K840" s="28"/>
    </row>
    <row r="841" spans="11:11" x14ac:dyDescent="0.3">
      <c r="K841" s="28"/>
    </row>
    <row r="842" spans="11:11" x14ac:dyDescent="0.3">
      <c r="K842" s="28"/>
    </row>
    <row r="843" spans="11:11" x14ac:dyDescent="0.3">
      <c r="K843" s="28"/>
    </row>
    <row r="844" spans="11:11" x14ac:dyDescent="0.3">
      <c r="K844" s="28"/>
    </row>
    <row r="845" spans="11:11" x14ac:dyDescent="0.3">
      <c r="K845" s="28"/>
    </row>
    <row r="846" spans="11:11" x14ac:dyDescent="0.3">
      <c r="K846" s="28"/>
    </row>
    <row r="847" spans="11:11" x14ac:dyDescent="0.3">
      <c r="K847" s="28"/>
    </row>
    <row r="848" spans="11:11" x14ac:dyDescent="0.3">
      <c r="K848" s="28"/>
    </row>
    <row r="849" spans="11:11" x14ac:dyDescent="0.3">
      <c r="K849" s="28"/>
    </row>
    <row r="850" spans="11:11" x14ac:dyDescent="0.3">
      <c r="K850" s="28"/>
    </row>
    <row r="851" spans="11:11" x14ac:dyDescent="0.3">
      <c r="K851" s="28"/>
    </row>
    <row r="852" spans="11:11" x14ac:dyDescent="0.3">
      <c r="K852" s="28"/>
    </row>
    <row r="853" spans="11:11" x14ac:dyDescent="0.3">
      <c r="K853" s="28"/>
    </row>
    <row r="854" spans="11:11" x14ac:dyDescent="0.3">
      <c r="K854" s="28"/>
    </row>
    <row r="855" spans="11:11" x14ac:dyDescent="0.3">
      <c r="K855" s="28"/>
    </row>
    <row r="856" spans="11:11" x14ac:dyDescent="0.3">
      <c r="K856" s="28"/>
    </row>
    <row r="857" spans="11:11" x14ac:dyDescent="0.3">
      <c r="K857" s="28"/>
    </row>
    <row r="858" spans="11:11" x14ac:dyDescent="0.3">
      <c r="K858" s="28"/>
    </row>
    <row r="859" spans="11:11" x14ac:dyDescent="0.3">
      <c r="K859" s="28"/>
    </row>
    <row r="860" spans="11:11" x14ac:dyDescent="0.3">
      <c r="K860" s="28"/>
    </row>
    <row r="861" spans="11:11" x14ac:dyDescent="0.3">
      <c r="K861" s="28"/>
    </row>
    <row r="862" spans="11:11" x14ac:dyDescent="0.3">
      <c r="K862" s="28"/>
    </row>
    <row r="863" spans="11:11" x14ac:dyDescent="0.3">
      <c r="K863" s="28"/>
    </row>
    <row r="864" spans="11:11" x14ac:dyDescent="0.3">
      <c r="K864" s="28"/>
    </row>
    <row r="865" spans="11:11" x14ac:dyDescent="0.3">
      <c r="K865" s="28"/>
    </row>
    <row r="866" spans="11:11" x14ac:dyDescent="0.3">
      <c r="K866" s="28"/>
    </row>
    <row r="867" spans="11:11" x14ac:dyDescent="0.3">
      <c r="K867" s="28"/>
    </row>
    <row r="868" spans="11:11" x14ac:dyDescent="0.3">
      <c r="K868" s="28"/>
    </row>
    <row r="869" spans="11:11" x14ac:dyDescent="0.3">
      <c r="K869" s="28"/>
    </row>
    <row r="870" spans="11:11" x14ac:dyDescent="0.3">
      <c r="K870" s="28"/>
    </row>
    <row r="871" spans="11:11" x14ac:dyDescent="0.3">
      <c r="K871" s="28"/>
    </row>
    <row r="872" spans="11:11" x14ac:dyDescent="0.3">
      <c r="K872" s="28"/>
    </row>
    <row r="873" spans="11:11" x14ac:dyDescent="0.3">
      <c r="K873" s="28"/>
    </row>
    <row r="874" spans="11:11" x14ac:dyDescent="0.3">
      <c r="K874" s="28"/>
    </row>
    <row r="875" spans="11:11" x14ac:dyDescent="0.3">
      <c r="K875" s="28"/>
    </row>
    <row r="876" spans="11:11" x14ac:dyDescent="0.3">
      <c r="K876" s="28"/>
    </row>
    <row r="877" spans="11:11" x14ac:dyDescent="0.3">
      <c r="K877" s="28"/>
    </row>
    <row r="878" spans="11:11" x14ac:dyDescent="0.3">
      <c r="K878" s="28"/>
    </row>
    <row r="879" spans="11:11" x14ac:dyDescent="0.3">
      <c r="K879" s="28"/>
    </row>
    <row r="880" spans="11:11" x14ac:dyDescent="0.3">
      <c r="K880" s="28"/>
    </row>
    <row r="881" spans="11:11" x14ac:dyDescent="0.3">
      <c r="K881" s="28"/>
    </row>
    <row r="882" spans="11:11" x14ac:dyDescent="0.3">
      <c r="K882" s="28"/>
    </row>
    <row r="883" spans="11:11" x14ac:dyDescent="0.3">
      <c r="K883" s="28"/>
    </row>
    <row r="884" spans="11:11" x14ac:dyDescent="0.3">
      <c r="K884" s="28"/>
    </row>
    <row r="885" spans="11:11" x14ac:dyDescent="0.3">
      <c r="K885" s="28"/>
    </row>
    <row r="886" spans="11:11" x14ac:dyDescent="0.3">
      <c r="K886" s="28"/>
    </row>
    <row r="887" spans="11:11" x14ac:dyDescent="0.3">
      <c r="K887" s="28"/>
    </row>
    <row r="888" spans="11:11" x14ac:dyDescent="0.3">
      <c r="K888" s="28"/>
    </row>
    <row r="889" spans="11:11" x14ac:dyDescent="0.3">
      <c r="K889" s="28"/>
    </row>
    <row r="890" spans="11:11" x14ac:dyDescent="0.3">
      <c r="K890" s="28"/>
    </row>
    <row r="891" spans="11:11" x14ac:dyDescent="0.3">
      <c r="K891" s="28"/>
    </row>
    <row r="892" spans="11:11" x14ac:dyDescent="0.3">
      <c r="K892" s="28"/>
    </row>
    <row r="893" spans="11:11" x14ac:dyDescent="0.3">
      <c r="K893" s="28"/>
    </row>
    <row r="894" spans="11:11" x14ac:dyDescent="0.3">
      <c r="K894" s="28"/>
    </row>
    <row r="895" spans="11:11" x14ac:dyDescent="0.3">
      <c r="K895" s="28"/>
    </row>
    <row r="896" spans="11:11" x14ac:dyDescent="0.3">
      <c r="K896" s="28"/>
    </row>
    <row r="897" spans="11:11" x14ac:dyDescent="0.3">
      <c r="K897" s="28"/>
    </row>
    <row r="898" spans="11:11" x14ac:dyDescent="0.3">
      <c r="K898" s="28"/>
    </row>
    <row r="899" spans="11:11" x14ac:dyDescent="0.3">
      <c r="K899" s="28"/>
    </row>
    <row r="900" spans="11:11" x14ac:dyDescent="0.3">
      <c r="K900" s="28"/>
    </row>
    <row r="901" spans="11:11" x14ac:dyDescent="0.3">
      <c r="K901" s="28"/>
    </row>
    <row r="902" spans="11:11" x14ac:dyDescent="0.3">
      <c r="K902" s="28"/>
    </row>
    <row r="903" spans="11:11" x14ac:dyDescent="0.3">
      <c r="K903" s="28"/>
    </row>
    <row r="904" spans="11:11" x14ac:dyDescent="0.3">
      <c r="K904" s="28"/>
    </row>
    <row r="905" spans="11:11" x14ac:dyDescent="0.3">
      <c r="K905" s="28"/>
    </row>
    <row r="906" spans="11:11" x14ac:dyDescent="0.3">
      <c r="K906" s="28"/>
    </row>
    <row r="907" spans="11:11" x14ac:dyDescent="0.3">
      <c r="K907" s="28"/>
    </row>
    <row r="908" spans="11:11" x14ac:dyDescent="0.3">
      <c r="K908" s="28"/>
    </row>
    <row r="909" spans="11:11" x14ac:dyDescent="0.3">
      <c r="K909" s="28"/>
    </row>
    <row r="910" spans="11:11" x14ac:dyDescent="0.3">
      <c r="K910" s="28"/>
    </row>
    <row r="911" spans="11:11" x14ac:dyDescent="0.3">
      <c r="K911" s="28"/>
    </row>
    <row r="912" spans="11:11" x14ac:dyDescent="0.3">
      <c r="K912" s="28"/>
    </row>
    <row r="913" spans="11:11" x14ac:dyDescent="0.3">
      <c r="K913" s="28"/>
    </row>
    <row r="914" spans="11:11" x14ac:dyDescent="0.3">
      <c r="K914" s="28"/>
    </row>
    <row r="915" spans="11:11" x14ac:dyDescent="0.3">
      <c r="K915" s="28"/>
    </row>
    <row r="916" spans="11:11" x14ac:dyDescent="0.3">
      <c r="K916" s="28"/>
    </row>
    <row r="917" spans="11:11" x14ac:dyDescent="0.3">
      <c r="K917" s="28"/>
    </row>
    <row r="918" spans="11:11" x14ac:dyDescent="0.3">
      <c r="K918" s="28"/>
    </row>
    <row r="919" spans="11:11" x14ac:dyDescent="0.3">
      <c r="K919" s="28"/>
    </row>
    <row r="920" spans="11:11" x14ac:dyDescent="0.3">
      <c r="K920" s="28"/>
    </row>
    <row r="921" spans="11:11" x14ac:dyDescent="0.3">
      <c r="K921" s="28"/>
    </row>
    <row r="922" spans="11:11" x14ac:dyDescent="0.3">
      <c r="K922" s="28"/>
    </row>
    <row r="923" spans="11:11" x14ac:dyDescent="0.3">
      <c r="K923" s="28"/>
    </row>
    <row r="924" spans="11:11" x14ac:dyDescent="0.3">
      <c r="K924" s="28"/>
    </row>
    <row r="925" spans="11:11" x14ac:dyDescent="0.3">
      <c r="K925" s="28"/>
    </row>
    <row r="926" spans="11:11" x14ac:dyDescent="0.3">
      <c r="K926" s="28"/>
    </row>
    <row r="927" spans="11:11" x14ac:dyDescent="0.3">
      <c r="K927" s="28"/>
    </row>
    <row r="928" spans="11:11" x14ac:dyDescent="0.3">
      <c r="K928" s="28"/>
    </row>
    <row r="929" spans="11:11" x14ac:dyDescent="0.3">
      <c r="K929" s="28"/>
    </row>
    <row r="930" spans="11:11" x14ac:dyDescent="0.3">
      <c r="K930" s="28"/>
    </row>
    <row r="931" spans="11:11" x14ac:dyDescent="0.3">
      <c r="K931" s="28"/>
    </row>
    <row r="932" spans="11:11" x14ac:dyDescent="0.3">
      <c r="K932" s="28"/>
    </row>
    <row r="933" spans="11:11" x14ac:dyDescent="0.3">
      <c r="K933" s="28"/>
    </row>
    <row r="934" spans="11:11" x14ac:dyDescent="0.3">
      <c r="K934" s="28"/>
    </row>
    <row r="935" spans="11:11" x14ac:dyDescent="0.3">
      <c r="K935" s="28"/>
    </row>
    <row r="936" spans="11:11" x14ac:dyDescent="0.3">
      <c r="K936" s="28"/>
    </row>
    <row r="937" spans="11:11" x14ac:dyDescent="0.3">
      <c r="K937" s="28"/>
    </row>
    <row r="938" spans="11:11" x14ac:dyDescent="0.3">
      <c r="K938" s="28"/>
    </row>
    <row r="939" spans="11:11" x14ac:dyDescent="0.3">
      <c r="K939" s="28"/>
    </row>
    <row r="940" spans="11:11" x14ac:dyDescent="0.3">
      <c r="K940" s="28"/>
    </row>
    <row r="941" spans="11:11" x14ac:dyDescent="0.3">
      <c r="K941" s="28"/>
    </row>
    <row r="942" spans="11:11" x14ac:dyDescent="0.3">
      <c r="K942" s="28"/>
    </row>
    <row r="943" spans="11:11" x14ac:dyDescent="0.3">
      <c r="K943" s="28"/>
    </row>
    <row r="944" spans="11:11" x14ac:dyDescent="0.3">
      <c r="K944" s="28"/>
    </row>
    <row r="945" spans="11:11" x14ac:dyDescent="0.3">
      <c r="K945" s="28"/>
    </row>
    <row r="946" spans="11:11" x14ac:dyDescent="0.3">
      <c r="K946" s="28"/>
    </row>
    <row r="947" spans="11:11" x14ac:dyDescent="0.3">
      <c r="K947" s="28"/>
    </row>
    <row r="948" spans="11:11" x14ac:dyDescent="0.3">
      <c r="K948" s="28"/>
    </row>
    <row r="949" spans="11:11" x14ac:dyDescent="0.3">
      <c r="K949" s="28"/>
    </row>
    <row r="950" spans="11:11" x14ac:dyDescent="0.3">
      <c r="K950" s="28"/>
    </row>
    <row r="951" spans="11:11" x14ac:dyDescent="0.3">
      <c r="K951" s="28"/>
    </row>
    <row r="952" spans="11:11" x14ac:dyDescent="0.3">
      <c r="K952" s="28"/>
    </row>
    <row r="953" spans="11:11" x14ac:dyDescent="0.3">
      <c r="K953" s="28"/>
    </row>
    <row r="954" spans="11:11" x14ac:dyDescent="0.3">
      <c r="K954" s="28"/>
    </row>
    <row r="955" spans="11:11" x14ac:dyDescent="0.3">
      <c r="K955" s="28"/>
    </row>
    <row r="956" spans="11:11" x14ac:dyDescent="0.3">
      <c r="K956" s="28"/>
    </row>
    <row r="957" spans="11:11" x14ac:dyDescent="0.3">
      <c r="K957" s="28"/>
    </row>
    <row r="958" spans="11:11" x14ac:dyDescent="0.3">
      <c r="K958" s="28"/>
    </row>
    <row r="959" spans="11:11" x14ac:dyDescent="0.3">
      <c r="K959" s="28"/>
    </row>
    <row r="960" spans="11:11" x14ac:dyDescent="0.3">
      <c r="K960" s="28"/>
    </row>
    <row r="961" spans="11:11" x14ac:dyDescent="0.3">
      <c r="K961" s="28"/>
    </row>
    <row r="962" spans="11:11" x14ac:dyDescent="0.3">
      <c r="K962" s="28"/>
    </row>
    <row r="963" spans="11:11" x14ac:dyDescent="0.3">
      <c r="K963" s="28"/>
    </row>
    <row r="964" spans="11:11" x14ac:dyDescent="0.3">
      <c r="K964" s="28"/>
    </row>
    <row r="965" spans="11:11" x14ac:dyDescent="0.3">
      <c r="K965" s="28"/>
    </row>
    <row r="966" spans="11:11" x14ac:dyDescent="0.3">
      <c r="K966" s="28"/>
    </row>
    <row r="967" spans="11:11" x14ac:dyDescent="0.3">
      <c r="K967" s="28"/>
    </row>
    <row r="968" spans="11:11" x14ac:dyDescent="0.3">
      <c r="K968" s="28"/>
    </row>
    <row r="969" spans="11:11" x14ac:dyDescent="0.3">
      <c r="K969" s="28"/>
    </row>
    <row r="970" spans="11:11" x14ac:dyDescent="0.3">
      <c r="K970" s="28"/>
    </row>
    <row r="971" spans="11:11" x14ac:dyDescent="0.3">
      <c r="K971" s="28"/>
    </row>
    <row r="972" spans="11:11" x14ac:dyDescent="0.3">
      <c r="K972" s="28"/>
    </row>
    <row r="973" spans="11:11" x14ac:dyDescent="0.3">
      <c r="K973" s="28"/>
    </row>
    <row r="974" spans="11:11" x14ac:dyDescent="0.3">
      <c r="K974" s="28"/>
    </row>
    <row r="975" spans="11:11" x14ac:dyDescent="0.3">
      <c r="K975" s="28"/>
    </row>
    <row r="976" spans="11:11" x14ac:dyDescent="0.3">
      <c r="K976" s="28"/>
    </row>
    <row r="977" spans="11:11" x14ac:dyDescent="0.3">
      <c r="K977" s="28"/>
    </row>
    <row r="978" spans="11:11" x14ac:dyDescent="0.3">
      <c r="K978" s="28"/>
    </row>
    <row r="979" spans="11:11" x14ac:dyDescent="0.3">
      <c r="K979" s="28"/>
    </row>
    <row r="980" spans="11:11" x14ac:dyDescent="0.3">
      <c r="K980" s="28"/>
    </row>
    <row r="981" spans="11:11" x14ac:dyDescent="0.3">
      <c r="K981" s="28"/>
    </row>
    <row r="982" spans="11:11" x14ac:dyDescent="0.3">
      <c r="K982" s="28"/>
    </row>
    <row r="983" spans="11:11" x14ac:dyDescent="0.3">
      <c r="K983" s="28"/>
    </row>
    <row r="984" spans="11:11" x14ac:dyDescent="0.3">
      <c r="K984" s="28"/>
    </row>
    <row r="985" spans="11:11" x14ac:dyDescent="0.3">
      <c r="K985" s="28"/>
    </row>
    <row r="986" spans="11:11" x14ac:dyDescent="0.3">
      <c r="K986" s="28"/>
    </row>
    <row r="987" spans="11:11" x14ac:dyDescent="0.3">
      <c r="K987" s="28"/>
    </row>
    <row r="988" spans="11:11" x14ac:dyDescent="0.3">
      <c r="K988" s="28"/>
    </row>
    <row r="989" spans="11:11" x14ac:dyDescent="0.3">
      <c r="K989" s="28"/>
    </row>
    <row r="990" spans="11:11" x14ac:dyDescent="0.3">
      <c r="K990" s="28"/>
    </row>
    <row r="991" spans="11:11" x14ac:dyDescent="0.3">
      <c r="K991" s="28"/>
    </row>
    <row r="992" spans="11:11" x14ac:dyDescent="0.3">
      <c r="K992" s="28"/>
    </row>
    <row r="993" spans="11:11" x14ac:dyDescent="0.3">
      <c r="K993" s="28"/>
    </row>
    <row r="994" spans="11:11" x14ac:dyDescent="0.3">
      <c r="K994" s="28"/>
    </row>
    <row r="995" spans="11:11" x14ac:dyDescent="0.3">
      <c r="K995" s="28"/>
    </row>
    <row r="996" spans="11:11" x14ac:dyDescent="0.3">
      <c r="K996" s="28"/>
    </row>
    <row r="997" spans="11:11" x14ac:dyDescent="0.3">
      <c r="K997" s="28"/>
    </row>
    <row r="998" spans="11:11" x14ac:dyDescent="0.3">
      <c r="K998" s="28"/>
    </row>
    <row r="999" spans="11:11" x14ac:dyDescent="0.3">
      <c r="K999" s="28"/>
    </row>
    <row r="1000" spans="11:11" x14ac:dyDescent="0.3">
      <c r="K1000" s="28"/>
    </row>
    <row r="1001" spans="11:11" x14ac:dyDescent="0.3">
      <c r="K1001" s="28"/>
    </row>
    <row r="1002" spans="11:11" x14ac:dyDescent="0.3">
      <c r="K1002" s="28"/>
    </row>
    <row r="1003" spans="11:11" x14ac:dyDescent="0.3">
      <c r="K1003" s="28"/>
    </row>
    <row r="1004" spans="11:11" x14ac:dyDescent="0.3">
      <c r="K1004" s="28"/>
    </row>
    <row r="1005" spans="11:11" x14ac:dyDescent="0.3">
      <c r="K1005" s="28"/>
    </row>
    <row r="1006" spans="11:11" x14ac:dyDescent="0.3">
      <c r="K1006" s="28"/>
    </row>
    <row r="1007" spans="11:11" x14ac:dyDescent="0.3">
      <c r="K1007" s="28"/>
    </row>
    <row r="1008" spans="11:11" x14ac:dyDescent="0.3">
      <c r="K1008" s="28"/>
    </row>
    <row r="1009" spans="11:11" x14ac:dyDescent="0.3">
      <c r="K1009" s="28"/>
    </row>
    <row r="1010" spans="11:11" x14ac:dyDescent="0.3">
      <c r="K1010" s="28"/>
    </row>
    <row r="1011" spans="11:11" x14ac:dyDescent="0.3">
      <c r="K1011" s="28"/>
    </row>
    <row r="1012" spans="11:11" x14ac:dyDescent="0.3">
      <c r="K1012" s="28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Simulating stock movement</vt:lpstr>
      <vt:lpstr>Simulating Volatility</vt:lpstr>
      <vt:lpstr>Predict Price (Regression)</vt:lpstr>
      <vt:lpstr>Returns-Ebay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Jeevisha</dc:creator>
  <cp:lastModifiedBy>Jeevisha</cp:lastModifiedBy>
  <dcterms:created xsi:type="dcterms:W3CDTF">2020-04-23T17:00:37Z</dcterms:created>
  <dcterms:modified xsi:type="dcterms:W3CDTF">2020-04-27T01:59:08Z</dcterms:modified>
</cp:coreProperties>
</file>