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xane Anquetil\data\webstreet\domaines\webstreet_learning\_courses\fr_excel_les_fondamentaux\exercices\ch04\"/>
    </mc:Choice>
  </mc:AlternateContent>
  <xr:revisionPtr revIDLastSave="0" documentId="13_ncr:1_{91DF9F39-2CAA-4F3C-AAAB-EBA4E00A1E72}" xr6:coauthVersionLast="47" xr6:coauthVersionMax="47" xr10:uidLastSave="{00000000-0000-0000-0000-000000000000}"/>
  <bookViews>
    <workbookView xWindow="-98" yWindow="-98" windowWidth="20715" windowHeight="13276" activeTab="3" xr2:uid="{00000000-000D-0000-FFFF-FFFF00000000}"/>
  </bookViews>
  <sheets>
    <sheet name="Mois" sheetId="1" r:id="rId1"/>
    <sheet name="Trim 4" sheetId="5" state="hidden" r:id="rId2"/>
    <sheet name="Trim 3" sheetId="4" state="hidden" r:id="rId3"/>
    <sheet name="Année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4" i="1" l="1"/>
  <c r="B53" i="1"/>
  <c r="B52" i="1"/>
  <c r="H48" i="1"/>
  <c r="H52" i="1" s="1"/>
  <c r="F48" i="1"/>
  <c r="D48" i="1"/>
  <c r="H47" i="1"/>
  <c r="H54" i="1" s="1"/>
  <c r="F47" i="1"/>
  <c r="F54" i="1" s="1"/>
  <c r="D47" i="1"/>
  <c r="D54" i="1" s="1"/>
  <c r="H31" i="1"/>
  <c r="F31" i="1"/>
  <c r="D31" i="1"/>
  <c r="B21" i="8"/>
  <c r="B20" i="8"/>
  <c r="B19" i="8"/>
  <c r="H15" i="8"/>
  <c r="F15" i="8"/>
  <c r="D15" i="8"/>
  <c r="J15" i="8" s="1"/>
  <c r="H14" i="8"/>
  <c r="F14" i="8"/>
  <c r="D14" i="8"/>
  <c r="J14" i="8" s="1"/>
  <c r="H13" i="8"/>
  <c r="F13" i="8"/>
  <c r="D13" i="8"/>
  <c r="J13" i="8" s="1"/>
  <c r="H12" i="8"/>
  <c r="F12" i="8"/>
  <c r="D12" i="8"/>
  <c r="J12" i="8" s="1"/>
  <c r="H11" i="8"/>
  <c r="F11" i="8"/>
  <c r="D11" i="8"/>
  <c r="J11" i="8" s="1"/>
  <c r="H10" i="8"/>
  <c r="F10" i="8"/>
  <c r="D10" i="8"/>
  <c r="J10" i="8" s="1"/>
  <c r="H9" i="8"/>
  <c r="F9" i="8"/>
  <c r="D9" i="8"/>
  <c r="D21" i="8" s="1"/>
  <c r="B20" i="5"/>
  <c r="B19" i="5"/>
  <c r="B18" i="5"/>
  <c r="H14" i="5"/>
  <c r="F14" i="5"/>
  <c r="D14" i="5"/>
  <c r="H13" i="5"/>
  <c r="F13" i="5"/>
  <c r="D13" i="5"/>
  <c r="H12" i="5"/>
  <c r="F12" i="5"/>
  <c r="D12" i="5"/>
  <c r="H11" i="5"/>
  <c r="F11" i="5"/>
  <c r="D11" i="5"/>
  <c r="H10" i="5"/>
  <c r="F10" i="5"/>
  <c r="D10" i="5"/>
  <c r="H9" i="5"/>
  <c r="F9" i="5"/>
  <c r="D9" i="5"/>
  <c r="H8" i="5"/>
  <c r="F8" i="5"/>
  <c r="D8" i="5"/>
  <c r="D20" i="5" s="1"/>
  <c r="B20" i="4"/>
  <c r="B19" i="4"/>
  <c r="B18" i="4"/>
  <c r="H14" i="4"/>
  <c r="F14" i="4"/>
  <c r="D14" i="4"/>
  <c r="H13" i="4"/>
  <c r="F13" i="4"/>
  <c r="D13" i="4"/>
  <c r="H12" i="4"/>
  <c r="F12" i="4"/>
  <c r="D12" i="4"/>
  <c r="H11" i="4"/>
  <c r="F11" i="4"/>
  <c r="D11" i="4"/>
  <c r="H10" i="4"/>
  <c r="F10" i="4"/>
  <c r="D10" i="4"/>
  <c r="H9" i="4"/>
  <c r="F9" i="4"/>
  <c r="D9" i="4"/>
  <c r="H8" i="4"/>
  <c r="F8" i="4"/>
  <c r="D8" i="4"/>
  <c r="D20" i="4" s="1"/>
  <c r="B70" i="1"/>
  <c r="B69" i="1"/>
  <c r="B68" i="1"/>
  <c r="H64" i="1"/>
  <c r="F64" i="1"/>
  <c r="D64" i="1"/>
  <c r="H63" i="1"/>
  <c r="F63" i="1"/>
  <c r="D63" i="1"/>
  <c r="H62" i="1"/>
  <c r="F62" i="1"/>
  <c r="D62" i="1"/>
  <c r="H61" i="1"/>
  <c r="F61" i="1"/>
  <c r="D61" i="1"/>
  <c r="H60" i="1"/>
  <c r="F60" i="1"/>
  <c r="D60" i="1"/>
  <c r="H59" i="1"/>
  <c r="F59" i="1"/>
  <c r="D59" i="1"/>
  <c r="H58" i="1"/>
  <c r="F58" i="1"/>
  <c r="D58" i="1"/>
  <c r="H46" i="1"/>
  <c r="F46" i="1"/>
  <c r="D46" i="1"/>
  <c r="H45" i="1"/>
  <c r="F45" i="1"/>
  <c r="D45" i="1"/>
  <c r="H44" i="1"/>
  <c r="F44" i="1"/>
  <c r="D44" i="1"/>
  <c r="H43" i="1"/>
  <c r="F43" i="1"/>
  <c r="D43" i="1"/>
  <c r="H42" i="1"/>
  <c r="F42" i="1"/>
  <c r="D42" i="1"/>
  <c r="B38" i="1"/>
  <c r="B37" i="1"/>
  <c r="B36" i="1"/>
  <c r="H32" i="1"/>
  <c r="F32" i="1"/>
  <c r="D32" i="1"/>
  <c r="H30" i="1"/>
  <c r="F30" i="1"/>
  <c r="D30" i="1"/>
  <c r="H29" i="1"/>
  <c r="F29" i="1"/>
  <c r="D29" i="1"/>
  <c r="H28" i="1"/>
  <c r="F28" i="1"/>
  <c r="D28" i="1"/>
  <c r="H27" i="1"/>
  <c r="F27" i="1"/>
  <c r="D27" i="1"/>
  <c r="H26" i="1"/>
  <c r="F26" i="1"/>
  <c r="D26" i="1"/>
  <c r="B19" i="1"/>
  <c r="B18" i="1"/>
  <c r="B17" i="1"/>
  <c r="H8" i="1"/>
  <c r="H9" i="1"/>
  <c r="H10" i="1"/>
  <c r="H11" i="1"/>
  <c r="H12" i="1"/>
  <c r="H13" i="1"/>
  <c r="H7" i="1"/>
  <c r="F8" i="1"/>
  <c r="F9" i="1"/>
  <c r="F10" i="1"/>
  <c r="F11" i="1"/>
  <c r="F12" i="1"/>
  <c r="F13" i="1"/>
  <c r="F7" i="1"/>
  <c r="D8" i="1"/>
  <c r="D9" i="1"/>
  <c r="D10" i="1"/>
  <c r="D11" i="1"/>
  <c r="D12" i="1"/>
  <c r="D13" i="1"/>
  <c r="D7" i="1"/>
  <c r="D38" i="1" l="1"/>
  <c r="H53" i="1"/>
  <c r="D52" i="1"/>
  <c r="D53" i="1"/>
  <c r="F52" i="1"/>
  <c r="F53" i="1"/>
  <c r="D19" i="1"/>
  <c r="D70" i="1"/>
  <c r="F38" i="1"/>
  <c r="F70" i="1"/>
  <c r="F20" i="4"/>
  <c r="F20" i="5"/>
  <c r="F21" i="8"/>
  <c r="H19" i="1"/>
  <c r="H38" i="1"/>
  <c r="H70" i="1"/>
  <c r="H20" i="4"/>
  <c r="H20" i="5"/>
  <c r="H21" i="8"/>
  <c r="F19" i="1"/>
  <c r="J9" i="8"/>
  <c r="J21" i="8" s="1"/>
  <c r="J17" i="8"/>
  <c r="D17" i="8"/>
  <c r="F17" i="8"/>
  <c r="H17" i="8"/>
  <c r="D19" i="8"/>
  <c r="F19" i="8"/>
  <c r="H19" i="8"/>
  <c r="D20" i="8"/>
  <c r="F20" i="8"/>
  <c r="H20" i="8"/>
  <c r="D16" i="5"/>
  <c r="F16" i="5"/>
  <c r="H16" i="5"/>
  <c r="D18" i="5"/>
  <c r="F18" i="5"/>
  <c r="H18" i="5"/>
  <c r="D19" i="5"/>
  <c r="F19" i="5"/>
  <c r="H19" i="5"/>
  <c r="D16" i="4"/>
  <c r="F16" i="4"/>
  <c r="H16" i="4"/>
  <c r="D18" i="4"/>
  <c r="F18" i="4"/>
  <c r="H18" i="4"/>
  <c r="D19" i="4"/>
  <c r="F19" i="4"/>
  <c r="H19" i="4"/>
  <c r="D66" i="1"/>
  <c r="F66" i="1"/>
  <c r="H66" i="1"/>
  <c r="D68" i="1"/>
  <c r="F68" i="1"/>
  <c r="H68" i="1"/>
  <c r="D69" i="1"/>
  <c r="F69" i="1"/>
  <c r="H69" i="1"/>
  <c r="D50" i="1"/>
  <c r="F50" i="1"/>
  <c r="H50" i="1"/>
  <c r="D34" i="1"/>
  <c r="F34" i="1"/>
  <c r="H34" i="1"/>
  <c r="D36" i="1"/>
  <c r="F36" i="1"/>
  <c r="H36" i="1"/>
  <c r="D37" i="1"/>
  <c r="F37" i="1"/>
  <c r="H37" i="1"/>
  <c r="D17" i="1"/>
  <c r="D18" i="1"/>
  <c r="F17" i="1"/>
  <c r="F18" i="1"/>
  <c r="H17" i="1"/>
  <c r="H18" i="1"/>
  <c r="F15" i="1"/>
  <c r="D15" i="1"/>
  <c r="J20" i="8" l="1"/>
  <c r="J19" i="8"/>
  <c r="H15" i="1"/>
</calcChain>
</file>

<file path=xl/sharedStrings.xml><?xml version="1.0" encoding="utf-8"?>
<sst xmlns="http://schemas.openxmlformats.org/spreadsheetml/2006/main" count="171" uniqueCount="37">
  <si>
    <t>Chambre simple</t>
  </si>
  <si>
    <t>Chambre double</t>
  </si>
  <si>
    <t>Chambre communicante</t>
  </si>
  <si>
    <t>Chambre familiale</t>
  </si>
  <si>
    <t>Prix</t>
  </si>
  <si>
    <t>8, allée du Lac</t>
  </si>
  <si>
    <r>
      <t xml:space="preserve">TOTAL PDJ inclus </t>
    </r>
    <r>
      <rPr>
        <b/>
        <vertAlign val="superscript"/>
        <sz val="10"/>
        <color theme="1"/>
        <rFont val="Arial"/>
        <family val="2"/>
      </rPr>
      <t>(1)</t>
    </r>
  </si>
  <si>
    <t>TOTAL</t>
  </si>
  <si>
    <t>AUBERGE DE BRINDOS</t>
  </si>
  <si>
    <t>DÉSIGNATION</t>
  </si>
  <si>
    <r>
      <t xml:space="preserve">TOTAL 
PDJ inclus </t>
    </r>
    <r>
      <rPr>
        <b/>
        <vertAlign val="superscript"/>
        <sz val="10"/>
        <color theme="1"/>
        <rFont val="Arial"/>
        <family val="2"/>
      </rPr>
      <t>(1)</t>
    </r>
  </si>
  <si>
    <t>Nombre de nuitées</t>
  </si>
  <si>
    <r>
      <rPr>
        <b/>
        <sz val="10"/>
        <color rgb="FF7030A0"/>
        <rFont val="Wingdings"/>
        <charset val="2"/>
      </rPr>
      <t>(</t>
    </r>
    <r>
      <rPr>
        <b/>
        <sz val="10"/>
        <color rgb="FF7030A0"/>
        <rFont val="Arial"/>
        <family val="2"/>
      </rPr>
      <t xml:space="preserve"> 02-10-20-30-40</t>
    </r>
  </si>
  <si>
    <t>MOYENNE</t>
  </si>
  <si>
    <t>MAXIMUM</t>
  </si>
  <si>
    <t>MINIMUM</t>
  </si>
  <si>
    <t>Chambre simple + 1 lit supp</t>
  </si>
  <si>
    <t>Chambre triple</t>
  </si>
  <si>
    <t>Chambre loft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</si>
  <si>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</si>
  <si>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</si>
  <si>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</si>
  <si>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</si>
  <si>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</si>
  <si>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</si>
  <si>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</si>
  <si>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</si>
  <si>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</si>
  <si>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janvier</t>
  </si>
  <si>
    <t>février</t>
  </si>
  <si>
    <t>mars</t>
  </si>
  <si>
    <t>Trim 1</t>
  </si>
  <si>
    <t>Trim 2</t>
  </si>
  <si>
    <t>Trim 3</t>
  </si>
  <si>
    <t>Trim 4</t>
  </si>
  <si>
    <r>
      <rPr>
        <vertAlign val="superscript"/>
        <sz val="10"/>
        <color theme="1"/>
        <rFont val="Arial"/>
        <family val="2"/>
      </rPr>
      <t>(1)</t>
    </r>
    <r>
      <rPr>
        <sz val="10"/>
        <color theme="1"/>
        <rFont val="Arial"/>
        <family val="2"/>
      </rPr>
      <t xml:space="preserve"> PDJ = Petit-déjeuner </t>
    </r>
  </si>
  <si>
    <r>
      <rPr>
        <vertAlign val="superscript"/>
        <sz val="10"/>
        <color theme="1"/>
        <rFont val="Arial"/>
        <family val="2"/>
      </rPr>
      <t>(1)</t>
    </r>
    <r>
      <rPr>
        <sz val="10"/>
        <color theme="1"/>
        <rFont val="Arial"/>
        <family val="2"/>
      </rPr>
      <t xml:space="preserve"> PDJ = Petit-déjeuner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</si>
</sst>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_-* #,##0.00\ [$€-40C]_-;\-* #,##0.00\ [$€-40C]_-;_-* &quot;-&quot;??\ [$€-40C]_-;_-@_-"/>
    <numFmt numFmtId="166" formatCode="mmmm\ yyyy"/>
  </numFmts>
  <fonts count="7"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sz val="16"/>
      <color rgb="FF7030A0"/>
      <name val="BalloonDExtBol"/>
      <family val="5"/>
    </font>
    <font>
      <b/>
      <sz val="10"/>
      <color rgb="FF7030A0"/>
      <name val="Arial"/>
      <family val="2"/>
    </font>
    <font>
      <b/>
      <sz val="10"/>
      <color rgb="FF7030A0"/>
      <name val="Wingdings"/>
      <charset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gray125">
        <fgColor theme="7"/>
        <bgColor theme="7" tint="0.59996337778862885"/>
      </patternFill>
    </fill>
    <fill>
      <gradientFill degree="45">
        <stop position="0">
          <color theme="7" tint="0.40000610370189521"/>
        </stop>
        <stop position="0.5">
          <color theme="7" tint="0.80001220740379042"/>
        </stop>
        <stop position="1">
          <color theme="7" tint="0.40000610370189521"/>
        </stop>
      </gradientFill>
    </fill>
  </fills>
  <borders count="16">
    <border>
      <left/>
      <right/>
      <top/>
      <bottom/>
      <diagonal/>
    </border>
    <border>
      <left style="double">
        <color rgb="FF7030A0"/>
      </left>
      <right style="double">
        <color rgb="FF7030A0"/>
      </right>
      <top style="double">
        <color rgb="FF7030A0"/>
      </top>
      <bottom style="double">
        <color rgb="FF7030A0"/>
      </bottom>
      <diagonal/>
    </border>
    <border>
      <left/>
      <right style="double">
        <color rgb="FF7030A0"/>
      </right>
      <top/>
      <bottom style="double">
        <color rgb="FF7030A0"/>
      </bottom>
      <diagonal/>
    </border>
    <border>
      <left/>
      <right/>
      <top/>
      <bottom style="double">
        <color rgb="FF7030A0"/>
      </bottom>
      <diagonal/>
    </border>
    <border>
      <left style="slantDashDot">
        <color rgb="FF7030A0"/>
      </left>
      <right style="slantDashDot">
        <color rgb="FF7030A0"/>
      </right>
      <top style="slantDashDot">
        <color rgb="FF7030A0"/>
      </top>
      <bottom style="slantDashDot">
        <color rgb="FF7030A0"/>
      </bottom>
      <diagonal/>
    </border>
    <border>
      <left style="slantDashDot">
        <color rgb="FF7030A0"/>
      </left>
      <right style="slantDashDot">
        <color rgb="FF7030A0"/>
      </right>
      <top style="slantDashDot">
        <color rgb="FF7030A0"/>
      </top>
      <bottom/>
      <diagonal/>
    </border>
    <border>
      <left style="slantDashDot">
        <color rgb="FF7030A0"/>
      </left>
      <right style="slantDashDot">
        <color rgb="FF7030A0"/>
      </right>
      <top/>
      <bottom/>
      <diagonal/>
    </border>
    <border>
      <left style="slantDashDot">
        <color rgb="FF7030A0"/>
      </left>
      <right style="slantDashDot">
        <color rgb="FF7030A0"/>
      </right>
      <top/>
      <bottom style="slantDashDot">
        <color rgb="FF7030A0"/>
      </bottom>
      <diagonal/>
    </border>
    <border>
      <left/>
      <right style="slantDashDot">
        <color rgb="FF7030A0"/>
      </right>
      <top style="slantDashDot">
        <color rgb="FF7030A0"/>
      </top>
      <bottom style="slantDashDot">
        <color rgb="FF7030A0"/>
      </bottom>
      <diagonal/>
    </border>
    <border>
      <left style="slantDashDot">
        <color rgb="FF7030A0"/>
      </left>
      <right/>
      <top style="slantDashDot">
        <color rgb="FF7030A0"/>
      </top>
      <bottom style="slantDashDot">
        <color rgb="FF7030A0"/>
      </bottom>
      <diagonal/>
    </border>
    <border>
      <left style="slantDashDot">
        <color rgb="FF7030A0"/>
      </left>
      <right/>
      <top/>
      <bottom style="slantDashDot">
        <color rgb="FF7030A0"/>
      </bottom>
      <diagonal/>
    </border>
    <border>
      <left style="slantDashDot">
        <color rgb="FF7030A0"/>
      </left>
      <right/>
      <top style="slantDashDot">
        <color rgb="FF7030A0"/>
      </top>
      <bottom/>
      <diagonal/>
    </border>
    <border>
      <left/>
      <right style="slantDashDot">
        <color rgb="FF7030A0"/>
      </right>
      <top/>
      <bottom style="slantDashDot">
        <color rgb="FF7030A0"/>
      </bottom>
      <diagonal/>
    </border>
    <border>
      <left/>
      <right style="slantDashDot">
        <color rgb="FF7030A0"/>
      </right>
      <top style="slantDashDot">
        <color rgb="FF7030A0"/>
      </top>
      <bottom/>
      <diagonal/>
    </border>
    <border>
      <left style="double">
        <color rgb="FF7030A0"/>
      </left>
      <right/>
      <top style="double">
        <color rgb="FF7030A0"/>
      </top>
      <bottom style="double">
        <color rgb="FF7030A0"/>
      </bottom>
      <diagonal/>
    </border>
    <border>
      <left/>
      <right/>
      <top style="double">
        <color rgb="FF7030A0"/>
      </top>
      <bottom style="double">
        <color rgb="FF7030A0"/>
      </bottom>
      <diagonal/>
    </border>
  </borders>
  <cellStyleXfs count="1">
    <xf numFmtId="0" fontId="0" fillId="0" borderId="0"/>
  </cellStyleXfs>
  <cellXfs count="39">
    <xf numFmtId="0" fontId="0" fillId="0" borderId="0" xfId="0"/>
    <xf numFmtId="165" fontId="0" fillId="0" borderId="0" xfId="0" applyNumberFormat="1"/>
    <xf numFmtId="0" fontId="0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indent="1"/>
    </xf>
    <xf numFmtId="164" fontId="0" fillId="0" borderId="1" xfId="0" applyNumberFormat="1" applyFont="1" applyBorder="1"/>
    <xf numFmtId="0" fontId="0" fillId="0" borderId="3" xfId="0" applyFont="1" applyBorder="1"/>
    <xf numFmtId="0" fontId="2" fillId="0" borderId="2" xfId="0" applyFont="1" applyBorder="1"/>
    <xf numFmtId="0" fontId="2" fillId="0" borderId="4" xfId="0" applyFont="1" applyBorder="1"/>
    <xf numFmtId="164" fontId="0" fillId="0" borderId="4" xfId="0" applyNumberFormat="1" applyBorder="1"/>
    <xf numFmtId="0" fontId="2" fillId="0" borderId="7" xfId="0" applyFont="1" applyBorder="1"/>
    <xf numFmtId="0" fontId="2" fillId="0" borderId="5" xfId="0" applyFont="1" applyBorder="1"/>
    <xf numFmtId="0" fontId="0" fillId="0" borderId="9" xfId="0" applyBorder="1"/>
    <xf numFmtId="164" fontId="0" fillId="0" borderId="8" xfId="0" applyNumberFormat="1" applyBorder="1"/>
    <xf numFmtId="0" fontId="0" fillId="0" borderId="11" xfId="0" applyBorder="1"/>
    <xf numFmtId="0" fontId="0" fillId="0" borderId="10" xfId="0" applyBorder="1"/>
    <xf numFmtId="164" fontId="0" fillId="0" borderId="13" xfId="0" applyNumberFormat="1" applyBorder="1"/>
    <xf numFmtId="164" fontId="0" fillId="0" borderId="12" xfId="0" applyNumberFormat="1" applyBorder="1"/>
    <xf numFmtId="164" fontId="0" fillId="0" borderId="7" xfId="0" applyNumberFormat="1" applyBorder="1"/>
    <xf numFmtId="164" fontId="0" fillId="0" borderId="5" xfId="0" applyNumberFormat="1" applyBorder="1"/>
    <xf numFmtId="0" fontId="2" fillId="0" borderId="14" xfId="0" applyFont="1" applyBorder="1" applyAlignment="1">
      <alignment horizontal="left" indent="1"/>
    </xf>
    <xf numFmtId="164" fontId="0" fillId="0" borderId="15" xfId="0" applyNumberFormat="1" applyFont="1" applyBorder="1"/>
    <xf numFmtId="0" fontId="0" fillId="0" borderId="15" xfId="0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5" fillId="2" borderId="6" xfId="0" applyFont="1" applyFill="1" applyBorder="1"/>
    <xf numFmtId="0" fontId="0" fillId="2" borderId="7" xfId="0" applyFill="1" applyBorder="1"/>
    <xf numFmtId="0" fontId="2" fillId="3" borderId="1" xfId="0" applyFont="1" applyFill="1" applyBorder="1" applyAlignment="1">
      <alignment horizontal="center" vertical="center" shrinkToFit="1"/>
    </xf>
    <xf numFmtId="0" fontId="2" fillId="4" borderId="1" xfId="0" applyFont="1" applyFill="1" applyBorder="1" applyAlignment="1">
      <alignment horizontal="center" vertical="center" wrapText="1"/>
    </xf>
    <xf numFmtId="164" fontId="0" fillId="4" borderId="1" xfId="0" applyNumberFormat="1" applyFont="1" applyFill="1" applyBorder="1"/>
    <xf numFmtId="164" fontId="2" fillId="4" borderId="1" xfId="0" applyNumberFormat="1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0" xfId="0" applyFill="1" applyBorder="1"/>
    <xf numFmtId="166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"/>
  <sheetViews>
    <sheetView topLeftCell="A39" zoomScale="95" zoomScaleNormal="95" workbookViewId="0">
      <selection activeCell="C62" sqref="C62"/>
    </sheetView>
  </sheetViews>
  <sheetFormatPr baseColWidth="10" defaultRowHeight="12.75"/>
  <cols>
    <col min="1" max="1" width="35.1328125" customWidth="1"/>
    <col min="2" max="2" width="12.3984375" bestFit="1" customWidth="1"/>
    <col min="3" max="3" width="13.3984375" bestFit="1" customWidth="1"/>
    <col min="4" max="4" width="19.3984375" bestFit="1" customWidth="1"/>
    <col min="5" max="5" width="13.3984375" customWidth="1"/>
    <col min="6" max="6" width="19.3984375" bestFit="1" customWidth="1"/>
    <col min="7" max="7" width="13.3984375" customWidth="1"/>
    <col min="8" max="8" width="19.3984375" bestFit="1" customWidth="1"/>
  </cols>
  <sheetData>
    <row r="1" spans="1:8" ht="20.25">
      <c r="A1" s="25" t="s">
        <v>8</v>
      </c>
    </row>
    <row r="2" spans="1:8" ht="20.25">
      <c r="A2" s="26" t="s">
        <v>5</v>
      </c>
    </row>
    <row r="3" spans="1:8" ht="21.75" customHeight="1" thickBot="1">
      <c r="A3" s="28" t="s">
        <v>12</v>
      </c>
    </row>
    <row r="4" spans="1:8" ht="13.15" thickBot="1"/>
    <row r="5" spans="1:8" ht="21" customHeight="1" thickTop="1" thickBot="1">
      <c r="A5" s="8"/>
      <c r="B5" s="9"/>
      <c r="C5" s="37" t="s">
        <v>28</v>
      </c>
      <c r="D5" s="37"/>
      <c r="E5" s="37" t="s">
        <v>29</v>
      </c>
      <c r="F5" s="37"/>
      <c r="G5" s="37" t="s">
        <v>30</v>
      </c>
      <c r="H5" s="37"/>
    </row>
    <row r="6" spans="1:8" ht="28.9" thickTop="1" thickBot="1">
      <c r="A6" s="29" t="s">
        <v>9</v>
      </c>
      <c r="B6" s="4" t="s">
        <v>4</v>
      </c>
      <c r="C6" s="5" t="s">
        <v>11</v>
      </c>
      <c r="D6" s="30" t="s">
        <v>10</v>
      </c>
      <c r="E6" s="5" t="s">
        <v>11</v>
      </c>
      <c r="F6" s="30" t="s">
        <v>10</v>
      </c>
      <c r="G6" s="5" t="s">
        <v>11</v>
      </c>
      <c r="H6" s="30" t="s">
        <v>6</v>
      </c>
    </row>
    <row r="7" spans="1:8" ht="12.75" customHeight="1" thickTop="1" thickBot="1">
      <c r="A7" s="6" t="s">
        <v>0</v>
      </c>
      <c r="B7" s="7">
        <v>29</v>
      </c>
      <c r="C7" s="33">
        <v>15</v>
      </c>
      <c r="D7" s="31">
        <f>(B7+$B$22)*C7</f>
        <v>547.5</v>
      </c>
      <c r="E7" s="33">
        <v>15</v>
      </c>
      <c r="F7" s="31">
        <f>(B7+$B$22)*E7</f>
        <v>547.5</v>
      </c>
      <c r="G7" s="33">
        <v>18</v>
      </c>
      <c r="H7" s="31">
        <f>(B7+$B$22)*G7</f>
        <v>657</v>
      </c>
    </row>
    <row r="8" spans="1:8" ht="13.9" thickTop="1" thickBot="1">
      <c r="A8" s="6" t="s">
        <v>16</v>
      </c>
      <c r="B8" s="7">
        <v>32</v>
      </c>
      <c r="C8" s="33">
        <v>12</v>
      </c>
      <c r="D8" s="31">
        <f t="shared" ref="D8:D13" si="0">(B8+$B$22)*C8</f>
        <v>474</v>
      </c>
      <c r="E8" s="33">
        <v>12</v>
      </c>
      <c r="F8" s="31">
        <f t="shared" ref="F8:F13" si="1">(B8+$B$22)*E8</f>
        <v>474</v>
      </c>
      <c r="G8" s="33">
        <v>16</v>
      </c>
      <c r="H8" s="31">
        <f t="shared" ref="H8:H13" si="2">(B8+$B$22)*G8</f>
        <v>632</v>
      </c>
    </row>
    <row r="9" spans="1:8" ht="13.9" thickTop="1" thickBot="1">
      <c r="A9" s="6" t="s">
        <v>1</v>
      </c>
      <c r="B9" s="7">
        <v>38.5</v>
      </c>
      <c r="C9" s="33">
        <v>19</v>
      </c>
      <c r="D9" s="31">
        <f t="shared" si="0"/>
        <v>874</v>
      </c>
      <c r="E9" s="33">
        <v>11</v>
      </c>
      <c r="F9" s="31">
        <f t="shared" si="1"/>
        <v>506</v>
      </c>
      <c r="G9" s="33">
        <v>11</v>
      </c>
      <c r="H9" s="31">
        <f t="shared" si="2"/>
        <v>506</v>
      </c>
    </row>
    <row r="10" spans="1:8" ht="13.9" thickTop="1" thickBot="1">
      <c r="A10" s="6" t="s">
        <v>17</v>
      </c>
      <c r="B10" s="7">
        <v>42</v>
      </c>
      <c r="C10" s="33">
        <v>13</v>
      </c>
      <c r="D10" s="31">
        <f t="shared" si="0"/>
        <v>643.5</v>
      </c>
      <c r="E10" s="33">
        <v>10</v>
      </c>
      <c r="F10" s="31">
        <f t="shared" si="1"/>
        <v>495</v>
      </c>
      <c r="G10" s="33">
        <v>9</v>
      </c>
      <c r="H10" s="31">
        <f t="shared" si="2"/>
        <v>445.5</v>
      </c>
    </row>
    <row r="11" spans="1:8" ht="13.9" thickTop="1" thickBot="1">
      <c r="A11" s="6" t="s">
        <v>2</v>
      </c>
      <c r="B11" s="7">
        <v>47.5</v>
      </c>
      <c r="C11" s="33">
        <v>10</v>
      </c>
      <c r="D11" s="31">
        <f t="shared" si="0"/>
        <v>550</v>
      </c>
      <c r="E11" s="33">
        <v>10</v>
      </c>
      <c r="F11" s="31">
        <f t="shared" si="1"/>
        <v>550</v>
      </c>
      <c r="G11" s="33">
        <v>11</v>
      </c>
      <c r="H11" s="31">
        <f t="shared" si="2"/>
        <v>605</v>
      </c>
    </row>
    <row r="12" spans="1:8" ht="13.9" thickTop="1" thickBot="1">
      <c r="A12" s="6" t="s">
        <v>18</v>
      </c>
      <c r="B12" s="7">
        <v>49</v>
      </c>
      <c r="C12" s="33">
        <v>8</v>
      </c>
      <c r="D12" s="31">
        <f t="shared" si="0"/>
        <v>452</v>
      </c>
      <c r="E12" s="33">
        <v>8</v>
      </c>
      <c r="F12" s="31">
        <f t="shared" si="1"/>
        <v>452</v>
      </c>
      <c r="G12" s="33">
        <v>12</v>
      </c>
      <c r="H12" s="31">
        <f t="shared" si="2"/>
        <v>678</v>
      </c>
    </row>
    <row r="13" spans="1:8" ht="13.9" thickTop="1" thickBot="1">
      <c r="A13" s="6" t="s">
        <v>3</v>
      </c>
      <c r="B13" s="7">
        <v>53</v>
      </c>
      <c r="C13" s="33">
        <v>6</v>
      </c>
      <c r="D13" s="31">
        <f t="shared" si="0"/>
        <v>363</v>
      </c>
      <c r="E13" s="33">
        <v>6</v>
      </c>
      <c r="F13" s="31">
        <f t="shared" si="1"/>
        <v>363</v>
      </c>
      <c r="G13" s="33">
        <v>11</v>
      </c>
      <c r="H13" s="31">
        <f t="shared" si="2"/>
        <v>665.5</v>
      </c>
    </row>
    <row r="14" spans="1:8" ht="9.75" customHeight="1" thickTop="1" thickBot="1">
      <c r="A14" s="22"/>
      <c r="B14" s="23"/>
      <c r="C14" s="34"/>
      <c r="D14" s="23"/>
      <c r="E14" s="24"/>
      <c r="F14" s="23"/>
      <c r="G14" s="24"/>
      <c r="H14" s="23"/>
    </row>
    <row r="15" spans="1:8" ht="13.9" thickTop="1" thickBot="1">
      <c r="A15" s="3" t="s">
        <v>7</v>
      </c>
      <c r="B15" s="3"/>
      <c r="C15" s="3"/>
      <c r="D15" s="32">
        <f>SUM(D7:D10)</f>
        <v>2539</v>
      </c>
      <c r="E15" s="3"/>
      <c r="F15" s="32">
        <f>SUM(F7:F10)</f>
        <v>2022.5</v>
      </c>
      <c r="G15" s="3"/>
      <c r="H15" s="32">
        <f>SUM(H7:H10)</f>
        <v>2240.5</v>
      </c>
    </row>
    <row r="16" spans="1:8" ht="13.5" thickTop="1" thickBot="1"/>
    <row r="17" spans="1:8" ht="13.5" thickBot="1">
      <c r="A17" s="13" t="s">
        <v>13</v>
      </c>
      <c r="B17" s="21">
        <f>AVERAGE(B7:B13)</f>
        <v>41.571428571428569</v>
      </c>
      <c r="C17" s="16"/>
      <c r="D17" s="18">
        <f>AVERAGE(D7:D13)</f>
        <v>557.71428571428567</v>
      </c>
      <c r="E17" s="16"/>
      <c r="F17" s="18">
        <f>AVERAGE(F7:F13)</f>
        <v>483.92857142857144</v>
      </c>
      <c r="G17" s="16"/>
      <c r="H17" s="18">
        <f>AVERAGE(H7:H13)</f>
        <v>598.42857142857144</v>
      </c>
    </row>
    <row r="18" spans="1:8" ht="13.5" thickBot="1">
      <c r="A18" s="10" t="s">
        <v>14</v>
      </c>
      <c r="B18" s="11">
        <f>MAX(B7:B13)</f>
        <v>53</v>
      </c>
      <c r="C18" s="14"/>
      <c r="D18" s="15">
        <f>MAX(D7:D13)</f>
        <v>874</v>
      </c>
      <c r="E18" s="14"/>
      <c r="F18" s="15">
        <f>MAX(F7:F13)</f>
        <v>550</v>
      </c>
      <c r="G18" s="14"/>
      <c r="H18" s="15">
        <f>MAX(H7:H13)</f>
        <v>678</v>
      </c>
    </row>
    <row r="19" spans="1:8" ht="13.5" thickBot="1">
      <c r="A19" s="12" t="s">
        <v>15</v>
      </c>
      <c r="B19" s="20">
        <f>MIN(B7:B13)</f>
        <v>29</v>
      </c>
      <c r="C19" s="17"/>
      <c r="D19" s="19">
        <f>MIN(D7:D13)</f>
        <v>363</v>
      </c>
      <c r="E19" s="17"/>
      <c r="F19" s="19">
        <f>MIN(F7:F13)</f>
        <v>363</v>
      </c>
      <c r="G19" s="17"/>
      <c r="H19" s="19">
        <f>MIN(H7:H13)</f>
        <v>445.5</v>
      </c>
    </row>
    <row r="22" spans="1:8" ht="14.25">
      <c r="A22" t="s">
        <v>35</v>
      </c>
      <c r="B22" s="1">
        <v>7.5</v>
      </c>
    </row>
    <row r="23" spans="1:8" ht="13.15" thickBot="1"/>
    <row r="24" spans="1:8" ht="22.5" customHeight="1" thickTop="1" thickBot="1">
      <c r="A24" s="8"/>
      <c r="B24" s="9"/>
      <c r="C24" s="37" t="s">
        <v>19</v>
      </c>
      <c r="D24" s="37"/>
      <c r="E24" s="37" t="s">
        <v>20</v>
      </c>
      <c r="F24" s="37"/>
      <c r="G24" s="37" t="s">
        <v>21</v>
      </c>
      <c r="H24" s="37"/>
    </row>
    <row r="25" spans="1:8" ht="28.9" thickTop="1" thickBot="1">
      <c r="A25" s="29" t="s">
        <v>9</v>
      </c>
      <c r="B25" s="4" t="s">
        <v>4</v>
      </c>
      <c r="C25" s="5" t="s">
        <v>11</v>
      </c>
      <c r="D25" s="30" t="s">
        <v>10</v>
      </c>
      <c r="E25" s="5" t="s">
        <v>11</v>
      </c>
      <c r="F25" s="30" t="s">
        <v>10</v>
      </c>
      <c r="G25" s="5" t="s">
        <v>11</v>
      </c>
      <c r="H25" s="30" t="s">
        <v>6</v>
      </c>
    </row>
    <row r="26" spans="1:8" ht="13.9" thickTop="1" thickBot="1">
      <c r="A26" s="6" t="s">
        <v>0</v>
      </c>
      <c r="B26" s="7">
        <v>29</v>
      </c>
      <c r="C26" s="35">
        <v>15</v>
      </c>
      <c r="D26" s="31">
        <f>(B26+$B$22)*C26</f>
        <v>547.5</v>
      </c>
      <c r="E26" s="35">
        <v>22</v>
      </c>
      <c r="F26" s="31">
        <f>(B26+$B$22)*E26</f>
        <v>803</v>
      </c>
      <c r="G26" s="35">
        <v>20</v>
      </c>
      <c r="H26" s="31">
        <f>(B26+$B$22)*G26</f>
        <v>730</v>
      </c>
    </row>
    <row r="27" spans="1:8" ht="13.9" thickTop="1" thickBot="1">
      <c r="A27" s="6" t="s">
        <v>16</v>
      </c>
      <c r="B27" s="7">
        <v>32</v>
      </c>
      <c r="C27" s="35">
        <v>12</v>
      </c>
      <c r="D27" s="31">
        <f t="shared" ref="D27:D32" si="3">(B27+$B$22)*C27</f>
        <v>474</v>
      </c>
      <c r="E27" s="35">
        <v>20</v>
      </c>
      <c r="F27" s="31">
        <f t="shared" ref="F27:F32" si="4">(B27+$B$22)*E27</f>
        <v>790</v>
      </c>
      <c r="G27" s="35">
        <v>19</v>
      </c>
      <c r="H27" s="31">
        <f t="shared" ref="H27:H32" si="5">(B27+$B$22)*G27</f>
        <v>750.5</v>
      </c>
    </row>
    <row r="28" spans="1:8" ht="13.9" thickTop="1" thickBot="1">
      <c r="A28" s="6" t="s">
        <v>1</v>
      </c>
      <c r="B28" s="7">
        <v>38.5</v>
      </c>
      <c r="C28" s="35">
        <v>18</v>
      </c>
      <c r="D28" s="31">
        <f t="shared" si="3"/>
        <v>828</v>
      </c>
      <c r="E28" s="35">
        <v>20</v>
      </c>
      <c r="F28" s="31">
        <f t="shared" si="4"/>
        <v>920</v>
      </c>
      <c r="G28" s="35">
        <v>18</v>
      </c>
      <c r="H28" s="31">
        <f t="shared" si="5"/>
        <v>828</v>
      </c>
    </row>
    <row r="29" spans="1:8" ht="13.9" thickTop="1" thickBot="1">
      <c r="A29" s="6" t="s">
        <v>17</v>
      </c>
      <c r="B29" s="7">
        <v>42</v>
      </c>
      <c r="C29" s="35">
        <v>16</v>
      </c>
      <c r="D29" s="31">
        <f t="shared" si="3"/>
        <v>792</v>
      </c>
      <c r="E29" s="35">
        <v>16</v>
      </c>
      <c r="F29" s="31">
        <f t="shared" si="4"/>
        <v>792</v>
      </c>
      <c r="G29" s="35">
        <v>13</v>
      </c>
      <c r="H29" s="31">
        <f t="shared" si="5"/>
        <v>643.5</v>
      </c>
    </row>
    <row r="30" spans="1:8" ht="13.9" thickTop="1" thickBot="1">
      <c r="A30" s="6" t="s">
        <v>2</v>
      </c>
      <c r="B30" s="7">
        <v>47.5</v>
      </c>
      <c r="C30" s="35">
        <v>11</v>
      </c>
      <c r="D30" s="31">
        <f t="shared" si="3"/>
        <v>605</v>
      </c>
      <c r="E30" s="35">
        <v>13</v>
      </c>
      <c r="F30" s="31">
        <f t="shared" si="4"/>
        <v>715</v>
      </c>
      <c r="G30" s="35">
        <v>9</v>
      </c>
      <c r="H30" s="31">
        <f t="shared" si="5"/>
        <v>495</v>
      </c>
    </row>
    <row r="31" spans="1:8" ht="13.9" thickTop="1" thickBot="1">
      <c r="A31" s="6" t="s">
        <v>18</v>
      </c>
      <c r="B31" s="7">
        <v>49</v>
      </c>
      <c r="C31" s="35">
        <v>9</v>
      </c>
      <c r="D31" s="31">
        <f>(B32+$B$22)*C32</f>
        <v>544.5</v>
      </c>
      <c r="E31" s="35">
        <v>11</v>
      </c>
      <c r="F31" s="31">
        <f>(B32+$B$22)*E32</f>
        <v>544.5</v>
      </c>
      <c r="G31" s="35">
        <v>8</v>
      </c>
      <c r="H31" s="31">
        <f>(B32+$B$22)*G32</f>
        <v>544.5</v>
      </c>
    </row>
    <row r="32" spans="1:8" ht="13.9" thickTop="1" thickBot="1">
      <c r="A32" s="6" t="s">
        <v>3</v>
      </c>
      <c r="B32" s="7">
        <v>53</v>
      </c>
      <c r="C32" s="35">
        <v>9</v>
      </c>
      <c r="D32" s="31">
        <f t="shared" si="3"/>
        <v>544.5</v>
      </c>
      <c r="E32" s="35">
        <v>9</v>
      </c>
      <c r="F32" s="31">
        <f t="shared" si="4"/>
        <v>544.5</v>
      </c>
      <c r="G32" s="35">
        <v>9</v>
      </c>
      <c r="H32" s="31">
        <f t="shared" si="5"/>
        <v>544.5</v>
      </c>
    </row>
    <row r="33" spans="1:8" ht="9.75" customHeight="1" thickTop="1" thickBot="1">
      <c r="A33" s="22"/>
      <c r="B33" s="23"/>
      <c r="C33" s="24"/>
      <c r="D33" s="23"/>
      <c r="E33" s="24"/>
      <c r="F33" s="23"/>
      <c r="G33" s="24"/>
      <c r="H33" s="23"/>
    </row>
    <row r="34" spans="1:8" ht="13.9" thickTop="1" thickBot="1">
      <c r="A34" s="3" t="s">
        <v>7</v>
      </c>
      <c r="B34" s="3"/>
      <c r="C34" s="3"/>
      <c r="D34" s="32">
        <f>SUM(D26:D29)</f>
        <v>2641.5</v>
      </c>
      <c r="E34" s="3"/>
      <c r="F34" s="32">
        <f>SUM(F26:F29)</f>
        <v>3305</v>
      </c>
      <c r="G34" s="3"/>
      <c r="H34" s="32">
        <f>SUM(H26:H29)</f>
        <v>2952</v>
      </c>
    </row>
    <row r="35" spans="1:8" ht="13.5" thickTop="1" thickBot="1"/>
    <row r="36" spans="1:8" ht="13.5" thickBot="1">
      <c r="A36" s="13" t="s">
        <v>13</v>
      </c>
      <c r="B36" s="21">
        <f>AVERAGE(B26:B32)</f>
        <v>41.571428571428569</v>
      </c>
      <c r="C36" s="16"/>
      <c r="D36" s="18">
        <f>AVERAGE(D26:D32)</f>
        <v>619.35714285714289</v>
      </c>
      <c r="E36" s="16"/>
      <c r="F36" s="18">
        <f>AVERAGE(F26:F32)</f>
        <v>729.85714285714289</v>
      </c>
      <c r="G36" s="16"/>
      <c r="H36" s="18">
        <f>AVERAGE(H26:H32)</f>
        <v>648</v>
      </c>
    </row>
    <row r="37" spans="1:8" ht="13.5" thickBot="1">
      <c r="A37" s="10" t="s">
        <v>14</v>
      </c>
      <c r="B37" s="11">
        <f>MAX(B26:B32)</f>
        <v>53</v>
      </c>
      <c r="C37" s="14"/>
      <c r="D37" s="15">
        <f>MAX(D26:D32)</f>
        <v>828</v>
      </c>
      <c r="E37" s="14"/>
      <c r="F37" s="15">
        <f>MAX(F26:F32)</f>
        <v>920</v>
      </c>
      <c r="G37" s="14"/>
      <c r="H37" s="15">
        <f>MAX(H26:H32)</f>
        <v>828</v>
      </c>
    </row>
    <row r="38" spans="1:8" ht="13.5" thickBot="1">
      <c r="A38" s="12" t="s">
        <v>15</v>
      </c>
      <c r="B38" s="20">
        <f>MIN(B26:B32)</f>
        <v>29</v>
      </c>
      <c r="C38" s="17"/>
      <c r="D38" s="19">
        <f>MIN(D26:D32)</f>
        <v>474</v>
      </c>
      <c r="E38" s="17"/>
      <c r="F38" s="19">
        <f>MIN(F26:F32)</f>
        <v>544.5</v>
      </c>
      <c r="G38" s="17"/>
      <c r="H38" s="19">
        <f>MIN(H26:H32)</f>
        <v>495</v>
      </c>
    </row>
    <row r="39" spans="1:8" ht="13.15" thickBot="1"/>
    <row r="40" spans="1:8" ht="21.75" customHeight="1" thickTop="1" thickBot="1">
      <c r="A40" s="8"/>
      <c r="B40" s="9"/>
      <c r="C40" s="37" t="s">
        <v>22</v>
      </c>
      <c r="D40" s="37"/>
      <c r="E40" s="37" t="s">
        <v>23</v>
      </c>
      <c r="F40" s="37"/>
      <c r="G40" s="37" t="s">
        <v>24</v>
      </c>
      <c r="H40" s="37"/>
    </row>
    <row r="41" spans="1:8" ht="28.9" thickTop="1" thickBot="1">
      <c r="A41" s="29" t="s">
        <v>9</v>
      </c>
      <c r="B41" s="4" t="s">
        <v>4</v>
      </c>
      <c r="C41" s="5" t="s">
        <v>11</v>
      </c>
      <c r="D41" s="30" t="s">
        <v>10</v>
      </c>
      <c r="E41" s="5" t="s">
        <v>11</v>
      </c>
      <c r="F41" s="30" t="s">
        <v>10</v>
      </c>
      <c r="G41" s="5" t="s">
        <v>11</v>
      </c>
      <c r="H41" s="30" t="s">
        <v>6</v>
      </c>
    </row>
    <row r="42" spans="1:8" ht="13.9" thickTop="1" thickBot="1">
      <c r="A42" s="6" t="s">
        <v>0</v>
      </c>
      <c r="B42" s="7">
        <v>29</v>
      </c>
      <c r="C42" s="35">
        <v>18</v>
      </c>
      <c r="D42" s="31">
        <f>(B42+$B$22)*C42</f>
        <v>657</v>
      </c>
      <c r="E42" s="35">
        <v>15</v>
      </c>
      <c r="F42" s="31">
        <f>(B42+$B$22)*E42</f>
        <v>547.5</v>
      </c>
      <c r="G42" s="35">
        <v>18</v>
      </c>
      <c r="H42" s="31">
        <f>(B42+$B$22)*G42</f>
        <v>657</v>
      </c>
    </row>
    <row r="43" spans="1:8" ht="13.9" thickTop="1" thickBot="1">
      <c r="A43" s="6" t="s">
        <v>16</v>
      </c>
      <c r="B43" s="7">
        <v>32</v>
      </c>
      <c r="C43" s="35">
        <v>15</v>
      </c>
      <c r="D43" s="31">
        <f t="shared" ref="D43:D47" si="6">(B43+$B$22)*C43</f>
        <v>592.5</v>
      </c>
      <c r="E43" s="35">
        <v>12</v>
      </c>
      <c r="F43" s="31">
        <f t="shared" ref="F43:F47" si="7">(B43+$B$22)*E43</f>
        <v>474</v>
      </c>
      <c r="G43" s="35">
        <v>16</v>
      </c>
      <c r="H43" s="31">
        <f t="shared" ref="H43:H47" si="8">(B43+$B$22)*G43</f>
        <v>632</v>
      </c>
    </row>
    <row r="44" spans="1:8" ht="13.9" thickTop="1" thickBot="1">
      <c r="A44" s="6" t="s">
        <v>1</v>
      </c>
      <c r="B44" s="7">
        <v>38.5</v>
      </c>
      <c r="C44" s="35">
        <v>18</v>
      </c>
      <c r="D44" s="31">
        <f t="shared" si="6"/>
        <v>828</v>
      </c>
      <c r="E44" s="35">
        <v>11</v>
      </c>
      <c r="F44" s="31">
        <f t="shared" si="7"/>
        <v>506</v>
      </c>
      <c r="G44" s="35">
        <v>11</v>
      </c>
      <c r="H44" s="31">
        <f t="shared" si="8"/>
        <v>506</v>
      </c>
    </row>
    <row r="45" spans="1:8" ht="13.9" thickTop="1" thickBot="1">
      <c r="A45" s="6" t="s">
        <v>17</v>
      </c>
      <c r="B45" s="7">
        <v>42</v>
      </c>
      <c r="C45" s="35">
        <v>14</v>
      </c>
      <c r="D45" s="31">
        <f t="shared" si="6"/>
        <v>693</v>
      </c>
      <c r="E45" s="35">
        <v>10</v>
      </c>
      <c r="F45" s="31">
        <f t="shared" si="7"/>
        <v>495</v>
      </c>
      <c r="G45" s="35">
        <v>9</v>
      </c>
      <c r="H45" s="31">
        <f t="shared" si="8"/>
        <v>445.5</v>
      </c>
    </row>
    <row r="46" spans="1:8" ht="13.9" thickTop="1" thickBot="1">
      <c r="A46" s="6" t="s">
        <v>2</v>
      </c>
      <c r="B46" s="7">
        <v>47.5</v>
      </c>
      <c r="C46" s="35">
        <v>9</v>
      </c>
      <c r="D46" s="31">
        <f t="shared" si="6"/>
        <v>495</v>
      </c>
      <c r="E46" s="35">
        <v>9</v>
      </c>
      <c r="F46" s="31">
        <f t="shared" si="7"/>
        <v>495</v>
      </c>
      <c r="G46" s="35">
        <v>11</v>
      </c>
      <c r="H46" s="31">
        <f t="shared" si="8"/>
        <v>605</v>
      </c>
    </row>
    <row r="47" spans="1:8" ht="13.9" thickTop="1" thickBot="1">
      <c r="A47" s="6" t="s">
        <v>18</v>
      </c>
      <c r="B47" s="7">
        <v>49</v>
      </c>
      <c r="C47" s="35">
        <v>7</v>
      </c>
      <c r="D47" s="31">
        <f t="shared" si="6"/>
        <v>395.5</v>
      </c>
      <c r="E47" s="35">
        <v>8</v>
      </c>
      <c r="F47" s="31">
        <f t="shared" si="7"/>
        <v>452</v>
      </c>
      <c r="G47" s="35">
        <v>9</v>
      </c>
      <c r="H47" s="31">
        <f t="shared" si="8"/>
        <v>508.5</v>
      </c>
    </row>
    <row r="48" spans="1:8" ht="13.9" thickTop="1" thickBot="1">
      <c r="A48" s="6" t="s">
        <v>3</v>
      </c>
      <c r="B48" s="7">
        <v>53</v>
      </c>
      <c r="C48" s="35">
        <v>8</v>
      </c>
      <c r="D48" s="31">
        <f>(B49+$B$22)*C49</f>
        <v>0</v>
      </c>
      <c r="E48" s="35">
        <v>5</v>
      </c>
      <c r="F48" s="31">
        <f>(B49+$B$22)*E49</f>
        <v>0</v>
      </c>
      <c r="G48" s="35">
        <v>4</v>
      </c>
      <c r="H48" s="31">
        <f>(B49+$B$22)*G49</f>
        <v>0</v>
      </c>
    </row>
    <row r="49" spans="1:8" ht="9.75" customHeight="1" thickTop="1" thickBot="1">
      <c r="A49" s="22"/>
      <c r="B49" s="23"/>
      <c r="C49" s="24"/>
      <c r="D49" s="23"/>
      <c r="E49" s="24"/>
      <c r="F49" s="23"/>
      <c r="G49" s="24"/>
      <c r="H49" s="23"/>
    </row>
    <row r="50" spans="1:8" ht="13.9" thickTop="1" thickBot="1">
      <c r="A50" s="3" t="s">
        <v>7</v>
      </c>
      <c r="B50" s="3"/>
      <c r="C50" s="3"/>
      <c r="D50" s="32">
        <f>SUM(D42:D45)</f>
        <v>2770.5</v>
      </c>
      <c r="E50" s="3"/>
      <c r="F50" s="32">
        <f>SUM(F42:F45)</f>
        <v>2022.5</v>
      </c>
      <c r="G50" s="3"/>
      <c r="H50" s="32">
        <f>SUM(H42:H45)</f>
        <v>2240.5</v>
      </c>
    </row>
    <row r="51" spans="1:8" ht="13.5" thickTop="1" thickBot="1"/>
    <row r="52" spans="1:8" ht="13.5" thickBot="1">
      <c r="A52" s="13" t="s">
        <v>13</v>
      </c>
      <c r="B52" s="21">
        <f>AVERAGE(B42:B49)</f>
        <v>41.571428571428569</v>
      </c>
      <c r="C52" s="16"/>
      <c r="D52" s="18">
        <f>AVERAGE(D42:D49)</f>
        <v>523</v>
      </c>
      <c r="E52" s="16"/>
      <c r="F52" s="18">
        <f>AVERAGE(F42:F49)</f>
        <v>424.21428571428572</v>
      </c>
      <c r="G52" s="16"/>
      <c r="H52" s="18">
        <f>AVERAGE(H42:H49)</f>
        <v>479.14285714285717</v>
      </c>
    </row>
    <row r="53" spans="1:8" ht="13.5" thickBot="1">
      <c r="A53" s="10" t="s">
        <v>14</v>
      </c>
      <c r="B53" s="11">
        <f>MAX(B42:B49)</f>
        <v>53</v>
      </c>
      <c r="C53" s="14"/>
      <c r="D53" s="15">
        <f>MAX(D42:D49)</f>
        <v>828</v>
      </c>
      <c r="E53" s="14"/>
      <c r="F53" s="15">
        <f>MAX(F42:F49)</f>
        <v>547.5</v>
      </c>
      <c r="G53" s="14"/>
      <c r="H53" s="15">
        <f>MAX(H42:H49)</f>
        <v>657</v>
      </c>
    </row>
    <row r="54" spans="1:8" ht="13.5" thickBot="1">
      <c r="A54" s="12" t="s">
        <v>15</v>
      </c>
      <c r="B54" s="20">
        <f>MIN(B42:B49)</f>
        <v>29</v>
      </c>
      <c r="C54" s="17"/>
      <c r="D54" s="19">
        <f>MIN(D42:D49)</f>
        <v>0</v>
      </c>
      <c r="E54" s="17"/>
      <c r="F54" s="19">
        <f>MIN(F42:F49)</f>
        <v>0</v>
      </c>
      <c r="G54" s="17"/>
      <c r="H54" s="19">
        <f>MIN(H42:H49)</f>
        <v>0</v>
      </c>
    </row>
    <row r="55" spans="1:8" ht="13.15" thickBot="1"/>
    <row r="56" spans="1:8" ht="21" customHeight="1" thickTop="1" thickBot="1">
      <c r="A56" s="8"/>
      <c r="B56" s="9"/>
      <c r="C56" s="37" t="s">
        <v>25</v>
      </c>
      <c r="D56" s="37"/>
      <c r="E56" s="37" t="s">
        <v>26</v>
      </c>
      <c r="F56" s="37"/>
      <c r="G56" s="37" t="s">
        <v>27</v>
      </c>
      <c r="H56" s="37"/>
    </row>
    <row r="57" spans="1:8" ht="28.9" thickTop="1" thickBot="1">
      <c r="A57" s="29" t="s">
        <v>9</v>
      </c>
      <c r="B57" s="4" t="s">
        <v>4</v>
      </c>
      <c r="C57" s="5" t="s">
        <v>11</v>
      </c>
      <c r="D57" s="30" t="s">
        <v>10</v>
      </c>
      <c r="E57" s="5" t="s">
        <v>11</v>
      </c>
      <c r="F57" s="30" t="s">
        <v>10</v>
      </c>
      <c r="G57" s="5" t="s">
        <v>11</v>
      </c>
      <c r="H57" s="30" t="s">
        <v>6</v>
      </c>
    </row>
    <row r="58" spans="1:8" ht="13.9" thickTop="1" thickBot="1">
      <c r="A58" s="6" t="s">
        <v>0</v>
      </c>
      <c r="B58" s="7">
        <v>29</v>
      </c>
      <c r="C58" s="35">
        <v>9</v>
      </c>
      <c r="D58" s="31">
        <f>(B58+$B$22)*C58</f>
        <v>328.5</v>
      </c>
      <c r="E58" s="35">
        <v>10</v>
      </c>
      <c r="F58" s="31">
        <f>(B58+$B$22)*E58</f>
        <v>365</v>
      </c>
      <c r="G58" s="35">
        <v>23</v>
      </c>
      <c r="H58" s="31">
        <f>(B58+$B$22)*G58</f>
        <v>839.5</v>
      </c>
    </row>
    <row r="59" spans="1:8" ht="13.9" thickTop="1" thickBot="1">
      <c r="A59" s="6" t="s">
        <v>16</v>
      </c>
      <c r="B59" s="7">
        <v>32</v>
      </c>
      <c r="C59" s="35">
        <v>10</v>
      </c>
      <c r="D59" s="31">
        <f t="shared" ref="D59:D64" si="9">(B59+$B$22)*C59</f>
        <v>395</v>
      </c>
      <c r="E59" s="35">
        <v>9</v>
      </c>
      <c r="F59" s="31">
        <f t="shared" ref="F59:F64" si="10">(B59+$B$22)*E59</f>
        <v>355.5</v>
      </c>
      <c r="G59" s="35">
        <v>22</v>
      </c>
      <c r="H59" s="31">
        <f t="shared" ref="H59:H64" si="11">(B59+$B$22)*G59</f>
        <v>869</v>
      </c>
    </row>
    <row r="60" spans="1:8" ht="13.9" thickTop="1" thickBot="1">
      <c r="A60" s="6" t="s">
        <v>1</v>
      </c>
      <c r="B60" s="7">
        <v>38.5</v>
      </c>
      <c r="C60" s="35">
        <v>11</v>
      </c>
      <c r="D60" s="31">
        <f t="shared" si="9"/>
        <v>506</v>
      </c>
      <c r="E60" s="35">
        <v>9</v>
      </c>
      <c r="F60" s="31">
        <f t="shared" si="10"/>
        <v>414</v>
      </c>
      <c r="G60" s="35">
        <v>19</v>
      </c>
      <c r="H60" s="31">
        <f t="shared" si="11"/>
        <v>874</v>
      </c>
    </row>
    <row r="61" spans="1:8" ht="13.9" thickTop="1" thickBot="1">
      <c r="A61" s="6" t="s">
        <v>17</v>
      </c>
      <c r="B61" s="7">
        <v>42</v>
      </c>
      <c r="C61" s="35">
        <v>12</v>
      </c>
      <c r="D61" s="31">
        <f t="shared" si="9"/>
        <v>594</v>
      </c>
      <c r="E61" s="35">
        <v>9</v>
      </c>
      <c r="F61" s="31">
        <f t="shared" si="10"/>
        <v>445.5</v>
      </c>
      <c r="G61" s="35">
        <v>9</v>
      </c>
      <c r="H61" s="31">
        <f t="shared" si="11"/>
        <v>445.5</v>
      </c>
    </row>
    <row r="62" spans="1:8" ht="13.9" thickTop="1" thickBot="1">
      <c r="A62" s="6" t="s">
        <v>2</v>
      </c>
      <c r="B62" s="7">
        <v>47</v>
      </c>
      <c r="C62" s="35">
        <v>9</v>
      </c>
      <c r="D62" s="31">
        <f t="shared" si="9"/>
        <v>490.5</v>
      </c>
      <c r="E62" s="35">
        <v>7</v>
      </c>
      <c r="F62" s="31">
        <f t="shared" si="10"/>
        <v>381.5</v>
      </c>
      <c r="G62" s="35">
        <v>10</v>
      </c>
      <c r="H62" s="31">
        <f t="shared" si="11"/>
        <v>545</v>
      </c>
    </row>
    <row r="63" spans="1:8" ht="13.9" thickTop="1" thickBot="1">
      <c r="A63" s="6" t="s">
        <v>18</v>
      </c>
      <c r="B63" s="7">
        <v>49</v>
      </c>
      <c r="C63" s="35">
        <v>8</v>
      </c>
      <c r="D63" s="31">
        <f t="shared" si="9"/>
        <v>452</v>
      </c>
      <c r="E63" s="35">
        <v>3</v>
      </c>
      <c r="F63" s="31">
        <f t="shared" si="10"/>
        <v>169.5</v>
      </c>
      <c r="G63" s="35">
        <v>8</v>
      </c>
      <c r="H63" s="31">
        <f t="shared" si="11"/>
        <v>452</v>
      </c>
    </row>
    <row r="64" spans="1:8" ht="13.9" thickTop="1" thickBot="1">
      <c r="A64" s="6" t="s">
        <v>3</v>
      </c>
      <c r="B64" s="7">
        <v>53</v>
      </c>
      <c r="C64" s="35">
        <v>5</v>
      </c>
      <c r="D64" s="31">
        <f t="shared" si="9"/>
        <v>302.5</v>
      </c>
      <c r="E64" s="35">
        <v>2</v>
      </c>
      <c r="F64" s="31">
        <f t="shared" si="10"/>
        <v>121</v>
      </c>
      <c r="G64" s="35">
        <v>4</v>
      </c>
      <c r="H64" s="31">
        <f t="shared" si="11"/>
        <v>242</v>
      </c>
    </row>
    <row r="65" spans="1:8" ht="9.75" customHeight="1" thickTop="1" thickBot="1">
      <c r="A65" s="22"/>
      <c r="B65" s="23"/>
      <c r="C65" s="24"/>
      <c r="D65" s="23"/>
      <c r="E65" s="24"/>
      <c r="F65" s="23"/>
      <c r="G65" s="24"/>
      <c r="H65" s="23"/>
    </row>
    <row r="66" spans="1:8" ht="13.9" thickTop="1" thickBot="1">
      <c r="A66" s="3" t="s">
        <v>7</v>
      </c>
      <c r="B66" s="3"/>
      <c r="C66" s="3"/>
      <c r="D66" s="32">
        <f>SUM(D58:D61)</f>
        <v>1823.5</v>
      </c>
      <c r="E66" s="3"/>
      <c r="F66" s="32">
        <f>SUM(F58:F61)</f>
        <v>1580</v>
      </c>
      <c r="G66" s="3"/>
      <c r="H66" s="32">
        <f>SUM(H58:H61)</f>
        <v>3028</v>
      </c>
    </row>
    <row r="67" spans="1:8" ht="13.5" thickTop="1" thickBot="1"/>
    <row r="68" spans="1:8" ht="13.5" thickBot="1">
      <c r="A68" s="13" t="s">
        <v>13</v>
      </c>
      <c r="B68" s="21">
        <f>AVERAGE(B58:B64)</f>
        <v>41.5</v>
      </c>
      <c r="C68" s="16"/>
      <c r="D68" s="18">
        <f>AVERAGE(D58:D64)</f>
        <v>438.35714285714283</v>
      </c>
      <c r="E68" s="16"/>
      <c r="F68" s="18">
        <f>AVERAGE(F58:F64)</f>
        <v>321.71428571428572</v>
      </c>
      <c r="G68" s="16"/>
      <c r="H68" s="18">
        <f>AVERAGE(H58:H64)</f>
        <v>609.57142857142856</v>
      </c>
    </row>
    <row r="69" spans="1:8" ht="13.5" thickBot="1">
      <c r="A69" s="10" t="s">
        <v>14</v>
      </c>
      <c r="B69" s="11">
        <f>MAX(B58:B64)</f>
        <v>53</v>
      </c>
      <c r="C69" s="14"/>
      <c r="D69" s="15">
        <f>MAX(D58:D64)</f>
        <v>594</v>
      </c>
      <c r="E69" s="14"/>
      <c r="F69" s="15">
        <f>MAX(F58:F64)</f>
        <v>445.5</v>
      </c>
      <c r="G69" s="14"/>
      <c r="H69" s="15">
        <f>MAX(H58:H64)</f>
        <v>874</v>
      </c>
    </row>
    <row r="70" spans="1:8" ht="13.5" thickBot="1">
      <c r="A70" s="12" t="s">
        <v>15</v>
      </c>
      <c r="B70" s="20">
        <f>MIN(B58:B64)</f>
        <v>29</v>
      </c>
      <c r="C70" s="17"/>
      <c r="D70" s="19">
        <f>MIN(D58:D64)</f>
        <v>302.5</v>
      </c>
      <c r="E70" s="17"/>
      <c r="F70" s="19">
        <f>MIN(F58:F64)</f>
        <v>121</v>
      </c>
      <c r="G70" s="17"/>
      <c r="H70" s="19">
        <f>MIN(H58:H64)</f>
        <v>242</v>
      </c>
    </row>
  </sheetData>
  <mergeCells count="12">
    <mergeCell ref="C5:D5"/>
    <mergeCell ref="E5:F5"/>
    <mergeCell ref="G5:H5"/>
    <mergeCell ref="C24:D24"/>
    <mergeCell ref="E24:F24"/>
    <mergeCell ref="G24:H24"/>
    <mergeCell ref="C40:D40"/>
    <mergeCell ref="E40:F40"/>
    <mergeCell ref="G40:H40"/>
    <mergeCell ref="C56:D56"/>
    <mergeCell ref="E56:F56"/>
    <mergeCell ref="G56:H56"/>
  </mergeCells>
  <pageMargins left="0.7" right="0.7" top="0.75" bottom="0.75" header="0.3" footer="0.3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sqref="A1:A4"/>
    </sheetView>
  </sheetViews>
  <sheetFormatPr baseColWidth="10" defaultRowHeight="12.75"/>
  <cols>
    <col min="1" max="1" width="28.3984375" bestFit="1" customWidth="1"/>
    <col min="2" max="2" width="7.1328125" bestFit="1" customWidth="1"/>
    <col min="3" max="3" width="11" bestFit="1" customWidth="1"/>
    <col min="4" max="4" width="10.3984375" bestFit="1" customWidth="1"/>
    <col min="5" max="5" width="11" bestFit="1" customWidth="1"/>
    <col min="6" max="6" width="10.3984375" bestFit="1" customWidth="1"/>
    <col min="7" max="7" width="11" bestFit="1" customWidth="1"/>
    <col min="8" max="8" width="11.265625" bestFit="1" customWidth="1"/>
  </cols>
  <sheetData>
    <row r="1" spans="1:8" ht="20.25">
      <c r="A1" s="25" t="s">
        <v>8</v>
      </c>
    </row>
    <row r="2" spans="1:8" ht="20.25">
      <c r="A2" s="26" t="s">
        <v>5</v>
      </c>
    </row>
    <row r="3" spans="1:8" ht="13.15">
      <c r="A3" s="27" t="s">
        <v>12</v>
      </c>
    </row>
    <row r="4" spans="1:8" ht="13.15" thickBot="1">
      <c r="A4" s="28"/>
    </row>
    <row r="5" spans="1:8" ht="13.15" thickBot="1"/>
    <row r="6" spans="1:8" ht="13.9" thickTop="1" thickBot="1">
      <c r="A6" s="8"/>
      <c r="B6" s="9"/>
      <c r="C6" s="38" t="s">
        <v>25</v>
      </c>
      <c r="D6" s="38"/>
      <c r="E6" s="38" t="s">
        <v>26</v>
      </c>
      <c r="F6" s="38"/>
      <c r="G6" s="38" t="s">
        <v>27</v>
      </c>
      <c r="H6" s="38"/>
    </row>
    <row r="7" spans="1:8" ht="42" thickTop="1" thickBot="1">
      <c r="A7" s="29" t="s">
        <v>9</v>
      </c>
      <c r="B7" s="4" t="s">
        <v>4</v>
      </c>
      <c r="C7" s="5" t="s">
        <v>11</v>
      </c>
      <c r="D7" s="30" t="s">
        <v>10</v>
      </c>
      <c r="E7" s="5" t="s">
        <v>11</v>
      </c>
      <c r="F7" s="30" t="s">
        <v>10</v>
      </c>
      <c r="G7" s="5" t="s">
        <v>11</v>
      </c>
      <c r="H7" s="30" t="s">
        <v>6</v>
      </c>
    </row>
    <row r="8" spans="1:8" ht="13.9" thickTop="1" thickBot="1">
      <c r="A8" s="6" t="s">
        <v>0</v>
      </c>
      <c r="B8" s="7">
        <v>29.5</v>
      </c>
      <c r="C8" s="2">
        <v>9</v>
      </c>
      <c r="D8" s="31">
        <f>(B8+$B$22)*C8</f>
        <v>265.5</v>
      </c>
      <c r="E8" s="2">
        <v>10</v>
      </c>
      <c r="F8" s="31">
        <f>(B8+$B$22)*E8</f>
        <v>295</v>
      </c>
      <c r="G8" s="2">
        <v>24</v>
      </c>
      <c r="H8" s="31">
        <f>(B8+$B$22)*G8</f>
        <v>708</v>
      </c>
    </row>
    <row r="9" spans="1:8" ht="13.9" thickTop="1" thickBot="1">
      <c r="A9" s="6" t="s">
        <v>16</v>
      </c>
      <c r="B9" s="7">
        <v>31</v>
      </c>
      <c r="C9" s="2">
        <v>10</v>
      </c>
      <c r="D9" s="31">
        <f t="shared" ref="D9:D14" si="0">(B9+$B$22)*C9</f>
        <v>310</v>
      </c>
      <c r="E9" s="2">
        <v>9</v>
      </c>
      <c r="F9" s="31">
        <f t="shared" ref="F9:F14" si="1">(B9+$B$22)*E9</f>
        <v>279</v>
      </c>
      <c r="G9" s="2">
        <v>22</v>
      </c>
      <c r="H9" s="31">
        <f t="shared" ref="H9:H14" si="2">(B9+$B$22)*G9</f>
        <v>682</v>
      </c>
    </row>
    <row r="10" spans="1:8" ht="13.9" thickTop="1" thickBot="1">
      <c r="A10" s="6" t="s">
        <v>1</v>
      </c>
      <c r="B10" s="7">
        <v>39.5</v>
      </c>
      <c r="C10" s="2">
        <v>11</v>
      </c>
      <c r="D10" s="31">
        <f t="shared" si="0"/>
        <v>434.5</v>
      </c>
      <c r="E10" s="2">
        <v>8</v>
      </c>
      <c r="F10" s="31">
        <f t="shared" si="1"/>
        <v>316</v>
      </c>
      <c r="G10" s="2">
        <v>21</v>
      </c>
      <c r="H10" s="31">
        <f t="shared" si="2"/>
        <v>829.5</v>
      </c>
    </row>
    <row r="11" spans="1:8" ht="13.9" thickTop="1" thickBot="1">
      <c r="A11" s="6" t="s">
        <v>17</v>
      </c>
      <c r="B11" s="7">
        <v>42.75</v>
      </c>
      <c r="C11" s="2">
        <v>10</v>
      </c>
      <c r="D11" s="31">
        <f t="shared" si="0"/>
        <v>427.5</v>
      </c>
      <c r="E11" s="2">
        <v>9</v>
      </c>
      <c r="F11" s="31">
        <f t="shared" si="1"/>
        <v>384.75</v>
      </c>
      <c r="G11" s="2">
        <v>9</v>
      </c>
      <c r="H11" s="31">
        <f t="shared" si="2"/>
        <v>384.75</v>
      </c>
    </row>
    <row r="12" spans="1:8" ht="13.9" thickTop="1" thickBot="1">
      <c r="A12" s="6" t="s">
        <v>2</v>
      </c>
      <c r="B12" s="7">
        <v>47</v>
      </c>
      <c r="C12" s="2">
        <v>9</v>
      </c>
      <c r="D12" s="31">
        <f t="shared" si="0"/>
        <v>423</v>
      </c>
      <c r="E12" s="2">
        <v>7</v>
      </c>
      <c r="F12" s="31">
        <f t="shared" si="1"/>
        <v>329</v>
      </c>
      <c r="G12" s="2">
        <v>11</v>
      </c>
      <c r="H12" s="31">
        <f t="shared" si="2"/>
        <v>517</v>
      </c>
    </row>
    <row r="13" spans="1:8" ht="13.9" thickTop="1" thickBot="1">
      <c r="A13" s="6" t="s">
        <v>18</v>
      </c>
      <c r="B13" s="7">
        <v>48</v>
      </c>
      <c r="C13" s="2">
        <v>8</v>
      </c>
      <c r="D13" s="31">
        <f t="shared" si="0"/>
        <v>384</v>
      </c>
      <c r="E13" s="2">
        <v>3</v>
      </c>
      <c r="F13" s="31">
        <f t="shared" si="1"/>
        <v>144</v>
      </c>
      <c r="G13" s="2">
        <v>8</v>
      </c>
      <c r="H13" s="31">
        <f t="shared" si="2"/>
        <v>384</v>
      </c>
    </row>
    <row r="14" spans="1:8" ht="13.9" thickTop="1" thickBot="1">
      <c r="A14" s="6" t="s">
        <v>3</v>
      </c>
      <c r="B14" s="7">
        <v>51</v>
      </c>
      <c r="C14" s="2">
        <v>5</v>
      </c>
      <c r="D14" s="31">
        <f t="shared" si="0"/>
        <v>255</v>
      </c>
      <c r="E14" s="2">
        <v>2</v>
      </c>
      <c r="F14" s="31">
        <f t="shared" si="1"/>
        <v>102</v>
      </c>
      <c r="G14" s="2">
        <v>5</v>
      </c>
      <c r="H14" s="31">
        <f t="shared" si="2"/>
        <v>255</v>
      </c>
    </row>
    <row r="15" spans="1:8" ht="13.9" thickTop="1" thickBot="1">
      <c r="A15" s="22"/>
      <c r="B15" s="23"/>
      <c r="C15" s="24"/>
      <c r="D15" s="23"/>
      <c r="E15" s="24"/>
      <c r="F15" s="23"/>
      <c r="G15" s="24"/>
      <c r="H15" s="23"/>
    </row>
    <row r="16" spans="1:8" ht="13.9" thickTop="1" thickBot="1">
      <c r="A16" s="3" t="s">
        <v>7</v>
      </c>
      <c r="B16" s="3"/>
      <c r="C16" s="3"/>
      <c r="D16" s="32">
        <f>SUM(D8:D11)</f>
        <v>1437.5</v>
      </c>
      <c r="E16" s="3"/>
      <c r="F16" s="32">
        <f>SUM(F8:F11)</f>
        <v>1274.75</v>
      </c>
      <c r="G16" s="3"/>
      <c r="H16" s="32">
        <f>SUM(H8:H11)</f>
        <v>2604.25</v>
      </c>
    </row>
    <row r="17" spans="1:8" ht="13.5" thickTop="1" thickBot="1"/>
    <row r="18" spans="1:8" ht="13.5" thickBot="1">
      <c r="A18" s="13" t="s">
        <v>13</v>
      </c>
      <c r="B18" s="21">
        <f>AVERAGE(B8:B14)</f>
        <v>41.25</v>
      </c>
      <c r="C18" s="16"/>
      <c r="D18" s="18">
        <f>AVERAGE(D8:D14)</f>
        <v>357.07142857142856</v>
      </c>
      <c r="E18" s="16"/>
      <c r="F18" s="18">
        <f>AVERAGE(F8:F14)</f>
        <v>264.25</v>
      </c>
      <c r="G18" s="16"/>
      <c r="H18" s="18">
        <f>AVERAGE(H8:H14)</f>
        <v>537.17857142857144</v>
      </c>
    </row>
    <row r="19" spans="1:8" ht="13.5" thickBot="1">
      <c r="A19" s="10" t="s">
        <v>14</v>
      </c>
      <c r="B19" s="11">
        <f>MAX(B8:B14)</f>
        <v>51</v>
      </c>
      <c r="C19" s="14"/>
      <c r="D19" s="15">
        <f>MAX(D8:D14)</f>
        <v>434.5</v>
      </c>
      <c r="E19" s="14"/>
      <c r="F19" s="15">
        <f>MAX(F8:F14)</f>
        <v>384.75</v>
      </c>
      <c r="G19" s="14"/>
      <c r="H19" s="15">
        <f>MAX(H8:H14)</f>
        <v>829.5</v>
      </c>
    </row>
    <row r="20" spans="1:8" ht="13.5" thickBot="1">
      <c r="A20" s="12" t="s">
        <v>15</v>
      </c>
      <c r="B20" s="20">
        <f>MIN(B8:B14)</f>
        <v>29.5</v>
      </c>
      <c r="C20" s="17"/>
      <c r="D20" s="19">
        <f>MIN(D8:D14)</f>
        <v>255</v>
      </c>
      <c r="E20" s="17"/>
      <c r="F20" s="19">
        <f>MIN(F8:F14)</f>
        <v>102</v>
      </c>
      <c r="G20" s="17"/>
      <c r="H20" s="19">
        <f>MIN(H8:H14)</f>
        <v>255</v>
      </c>
    </row>
  </sheetData>
  <mergeCells count="3">
    <mergeCell ref="C6:D6"/>
    <mergeCell ref="E6:F6"/>
    <mergeCell ref="G6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0"/>
  <sheetViews>
    <sheetView workbookViewId="0">
      <selection sqref="A1:A4"/>
    </sheetView>
  </sheetViews>
  <sheetFormatPr baseColWidth="10" defaultRowHeight="12.75"/>
  <cols>
    <col min="1" max="1" width="28.3984375" bestFit="1" customWidth="1"/>
    <col min="2" max="2" width="7.1328125" bestFit="1" customWidth="1"/>
    <col min="3" max="3" width="11" bestFit="1" customWidth="1"/>
    <col min="4" max="4" width="10.3984375" bestFit="1" customWidth="1"/>
    <col min="5" max="5" width="11" bestFit="1" customWidth="1"/>
    <col min="6" max="6" width="10.3984375" bestFit="1" customWidth="1"/>
    <col min="7" max="7" width="11" bestFit="1" customWidth="1"/>
    <col min="8" max="8" width="11.265625" bestFit="1" customWidth="1"/>
  </cols>
  <sheetData>
    <row r="1" spans="1:8" ht="20.25">
      <c r="A1" s="25" t="s">
        <v>8</v>
      </c>
    </row>
    <row r="2" spans="1:8" ht="20.25">
      <c r="A2" s="26" t="s">
        <v>5</v>
      </c>
    </row>
    <row r="3" spans="1:8" ht="13.15">
      <c r="A3" s="27" t="s">
        <v>12</v>
      </c>
    </row>
    <row r="4" spans="1:8" ht="13.15" thickBot="1">
      <c r="A4" s="28"/>
    </row>
    <row r="5" spans="1:8" ht="13.15" thickBot="1"/>
    <row r="6" spans="1:8" ht="13.9" thickTop="1" thickBot="1">
      <c r="A6" s="8"/>
      <c r="B6" s="9"/>
      <c r="C6" s="38" t="s">
        <v>22</v>
      </c>
      <c r="D6" s="38"/>
      <c r="E6" s="38" t="s">
        <v>23</v>
      </c>
      <c r="F6" s="38"/>
      <c r="G6" s="38" t="s">
        <v>24</v>
      </c>
      <c r="H6" s="38"/>
    </row>
    <row r="7" spans="1:8" ht="42" thickTop="1" thickBot="1">
      <c r="A7" s="29" t="s">
        <v>9</v>
      </c>
      <c r="B7" s="4" t="s">
        <v>4</v>
      </c>
      <c r="C7" s="5" t="s">
        <v>11</v>
      </c>
      <c r="D7" s="30" t="s">
        <v>10</v>
      </c>
      <c r="E7" s="5" t="s">
        <v>11</v>
      </c>
      <c r="F7" s="30" t="s">
        <v>10</v>
      </c>
      <c r="G7" s="5" t="s">
        <v>11</v>
      </c>
      <c r="H7" s="30" t="s">
        <v>6</v>
      </c>
    </row>
    <row r="8" spans="1:8" ht="13.9" thickTop="1" thickBot="1">
      <c r="A8" s="6" t="s">
        <v>0</v>
      </c>
      <c r="B8" s="7">
        <v>29.5</v>
      </c>
      <c r="C8" s="2">
        <v>17</v>
      </c>
      <c r="D8" s="31">
        <f>(B8+$B$22)*C8</f>
        <v>501.5</v>
      </c>
      <c r="E8" s="2">
        <v>15</v>
      </c>
      <c r="F8" s="31">
        <f>(B8+$B$22)*E8</f>
        <v>442.5</v>
      </c>
      <c r="G8" s="2">
        <v>18</v>
      </c>
      <c r="H8" s="31">
        <f>(B8+$B$22)*G8</f>
        <v>531</v>
      </c>
    </row>
    <row r="9" spans="1:8" ht="13.9" thickTop="1" thickBot="1">
      <c r="A9" s="6" t="s">
        <v>16</v>
      </c>
      <c r="B9" s="7">
        <v>31</v>
      </c>
      <c r="C9" s="2">
        <v>15</v>
      </c>
      <c r="D9" s="31">
        <f t="shared" ref="D9:D14" si="0">(B9+$B$22)*C9</f>
        <v>465</v>
      </c>
      <c r="E9" s="2">
        <v>12</v>
      </c>
      <c r="F9" s="31">
        <f t="shared" ref="F9:F14" si="1">(B9+$B$22)*E9</f>
        <v>372</v>
      </c>
      <c r="G9" s="2">
        <v>16</v>
      </c>
      <c r="H9" s="31">
        <f t="shared" ref="H9:H14" si="2">(B9+$B$22)*G9</f>
        <v>496</v>
      </c>
    </row>
    <row r="10" spans="1:8" ht="13.9" thickTop="1" thickBot="1">
      <c r="A10" s="6" t="s">
        <v>1</v>
      </c>
      <c r="B10" s="7">
        <v>39.5</v>
      </c>
      <c r="C10" s="2">
        <v>18</v>
      </c>
      <c r="D10" s="31">
        <f t="shared" si="0"/>
        <v>711</v>
      </c>
      <c r="E10" s="2">
        <v>11</v>
      </c>
      <c r="F10" s="31">
        <f t="shared" si="1"/>
        <v>434.5</v>
      </c>
      <c r="G10" s="2">
        <v>11</v>
      </c>
      <c r="H10" s="31">
        <f t="shared" si="2"/>
        <v>434.5</v>
      </c>
    </row>
    <row r="11" spans="1:8" ht="13.9" thickTop="1" thickBot="1">
      <c r="A11" s="6" t="s">
        <v>17</v>
      </c>
      <c r="B11" s="7">
        <v>42.75</v>
      </c>
      <c r="C11" s="2">
        <v>14</v>
      </c>
      <c r="D11" s="31">
        <f t="shared" si="0"/>
        <v>598.5</v>
      </c>
      <c r="E11" s="2">
        <v>10</v>
      </c>
      <c r="F11" s="31">
        <f t="shared" si="1"/>
        <v>427.5</v>
      </c>
      <c r="G11" s="2">
        <v>9</v>
      </c>
      <c r="H11" s="31">
        <f t="shared" si="2"/>
        <v>384.75</v>
      </c>
    </row>
    <row r="12" spans="1:8" ht="13.9" thickTop="1" thickBot="1">
      <c r="A12" s="6" t="s">
        <v>2</v>
      </c>
      <c r="B12" s="7">
        <v>47</v>
      </c>
      <c r="C12" s="2">
        <v>9</v>
      </c>
      <c r="D12" s="31">
        <f t="shared" si="0"/>
        <v>423</v>
      </c>
      <c r="E12" s="2">
        <v>9</v>
      </c>
      <c r="F12" s="31">
        <f t="shared" si="1"/>
        <v>423</v>
      </c>
      <c r="G12" s="2">
        <v>11</v>
      </c>
      <c r="H12" s="31">
        <f t="shared" si="2"/>
        <v>517</v>
      </c>
    </row>
    <row r="13" spans="1:8" ht="13.9" thickTop="1" thickBot="1">
      <c r="A13" s="6" t="s">
        <v>18</v>
      </c>
      <c r="B13" s="7">
        <v>48</v>
      </c>
      <c r="C13" s="2">
        <v>7</v>
      </c>
      <c r="D13" s="31">
        <f t="shared" si="0"/>
        <v>336</v>
      </c>
      <c r="E13" s="2">
        <v>8</v>
      </c>
      <c r="F13" s="31">
        <f t="shared" si="1"/>
        <v>384</v>
      </c>
      <c r="G13" s="2">
        <v>9</v>
      </c>
      <c r="H13" s="31">
        <f t="shared" si="2"/>
        <v>432</v>
      </c>
    </row>
    <row r="14" spans="1:8" ht="13.9" thickTop="1" thickBot="1">
      <c r="A14" s="6" t="s">
        <v>3</v>
      </c>
      <c r="B14" s="7">
        <v>51</v>
      </c>
      <c r="C14" s="2">
        <v>5</v>
      </c>
      <c r="D14" s="31">
        <f t="shared" si="0"/>
        <v>255</v>
      </c>
      <c r="E14" s="2">
        <v>6</v>
      </c>
      <c r="F14" s="31">
        <f t="shared" si="1"/>
        <v>306</v>
      </c>
      <c r="G14" s="2">
        <v>11</v>
      </c>
      <c r="H14" s="31">
        <f t="shared" si="2"/>
        <v>561</v>
      </c>
    </row>
    <row r="15" spans="1:8" ht="13.9" thickTop="1" thickBot="1">
      <c r="A15" s="22"/>
      <c r="B15" s="23"/>
      <c r="C15" s="24"/>
      <c r="D15" s="23"/>
      <c r="E15" s="24"/>
      <c r="F15" s="23"/>
      <c r="G15" s="24"/>
      <c r="H15" s="23"/>
    </row>
    <row r="16" spans="1:8" ht="13.9" thickTop="1" thickBot="1">
      <c r="A16" s="3" t="s">
        <v>7</v>
      </c>
      <c r="B16" s="3"/>
      <c r="C16" s="3"/>
      <c r="D16" s="32">
        <f>SUM(D8:D11)</f>
        <v>2276</v>
      </c>
      <c r="E16" s="3"/>
      <c r="F16" s="32">
        <f>SUM(F8:F11)</f>
        <v>1676.5</v>
      </c>
      <c r="G16" s="3"/>
      <c r="H16" s="32">
        <f>SUM(H8:H11)</f>
        <v>1846.25</v>
      </c>
    </row>
    <row r="17" spans="1:8" ht="13.5" thickTop="1" thickBot="1"/>
    <row r="18" spans="1:8" ht="13.5" thickBot="1">
      <c r="A18" s="13" t="s">
        <v>13</v>
      </c>
      <c r="B18" s="21">
        <f>AVERAGE(B8:B14)</f>
        <v>41.25</v>
      </c>
      <c r="C18" s="16"/>
      <c r="D18" s="18">
        <f>AVERAGE(D8:D14)</f>
        <v>470</v>
      </c>
      <c r="E18" s="16"/>
      <c r="F18" s="18">
        <f>AVERAGE(F8:F14)</f>
        <v>398.5</v>
      </c>
      <c r="G18" s="16"/>
      <c r="H18" s="18">
        <f>AVERAGE(H8:H14)</f>
        <v>479.46428571428572</v>
      </c>
    </row>
    <row r="19" spans="1:8" ht="13.5" thickBot="1">
      <c r="A19" s="10" t="s">
        <v>14</v>
      </c>
      <c r="B19" s="11">
        <f>MAX(B8:B14)</f>
        <v>51</v>
      </c>
      <c r="C19" s="14"/>
      <c r="D19" s="15">
        <f>MAX(D8:D14)</f>
        <v>711</v>
      </c>
      <c r="E19" s="14"/>
      <c r="F19" s="15">
        <f>MAX(F8:F14)</f>
        <v>442.5</v>
      </c>
      <c r="G19" s="14"/>
      <c r="H19" s="15">
        <f>MAX(H8:H14)</f>
        <v>561</v>
      </c>
    </row>
    <row r="20" spans="1:8" ht="13.5" thickBot="1">
      <c r="A20" s="12" t="s">
        <v>15</v>
      </c>
      <c r="B20" s="20">
        <f>MIN(B8:B14)</f>
        <v>29.5</v>
      </c>
      <c r="C20" s="17"/>
      <c r="D20" s="19">
        <f>MIN(D8:D14)</f>
        <v>255</v>
      </c>
      <c r="E20" s="17"/>
      <c r="F20" s="19">
        <f>MIN(F8:F14)</f>
        <v>306</v>
      </c>
      <c r="G20" s="17"/>
      <c r="H20" s="19">
        <f>MIN(H8:H14)</f>
        <v>384.75</v>
      </c>
    </row>
  </sheetData>
  <mergeCells count="3">
    <mergeCell ref="C6:D6"/>
    <mergeCell ref="E6:F6"/>
    <mergeCell ref="G6:H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4"/>
  <sheetViews>
    <sheetView tabSelected="1" workbookViewId="0">
      <selection activeCell="A25" sqref="A25"/>
    </sheetView>
  </sheetViews>
  <sheetFormatPr baseColWidth="10" defaultRowHeight="12.75"/>
  <cols>
    <col min="1" max="1" width="35.59765625" customWidth="1"/>
    <col min="2" max="2" width="7.265625" bestFit="1" customWidth="1"/>
    <col min="3" max="3" width="11" bestFit="1" customWidth="1"/>
    <col min="4" max="4" width="10.3984375" bestFit="1" customWidth="1"/>
    <col min="5" max="5" width="11" bestFit="1" customWidth="1"/>
    <col min="6" max="6" width="10.3984375" bestFit="1" customWidth="1"/>
    <col min="7" max="7" width="11" bestFit="1" customWidth="1"/>
    <col min="8" max="8" width="11.265625" bestFit="1" customWidth="1"/>
  </cols>
  <sheetData>
    <row r="1" spans="1:10" ht="20.25">
      <c r="A1" s="25" t="s">
        <v>8</v>
      </c>
    </row>
    <row r="2" spans="1:10" ht="20.25">
      <c r="A2" s="26" t="s">
        <v>5</v>
      </c>
    </row>
    <row r="3" spans="1:10" ht="13.15">
      <c r="A3" s="27" t="s">
        <v>12</v>
      </c>
    </row>
    <row r="4" spans="1:10" ht="13.15" thickBot="1">
      <c r="A4" s="28"/>
    </row>
    <row r="5" spans="1:10">
      <c r="A5" s="36"/>
    </row>
    <row r="6" spans="1:10" ht="13.15" thickBot="1">
      <c r="A6" s="36"/>
    </row>
    <row r="7" spans="1:10" ht="21" customHeight="1" thickTop="1" thickBot="1">
      <c r="A7" s="8"/>
      <c r="B7" s="9"/>
      <c r="C7" s="38" t="s">
        <v>31</v>
      </c>
      <c r="D7" s="38"/>
      <c r="E7" s="38" t="s">
        <v>32</v>
      </c>
      <c r="F7" s="38"/>
      <c r="G7" s="38" t="s">
        <v>33</v>
      </c>
      <c r="H7" s="38"/>
      <c r="I7" s="38" t="s">
        <v>34</v>
      </c>
      <c r="J7" s="38"/>
    </row>
    <row r="8" spans="1:10" ht="42" thickTop="1" thickBot="1">
      <c r="A8" s="29" t="s">
        <v>9</v>
      </c>
      <c r="B8" s="4" t="s">
        <v>4</v>
      </c>
      <c r="C8" s="5" t="s">
        <v>11</v>
      </c>
      <c r="D8" s="30" t="s">
        <v>10</v>
      </c>
      <c r="E8" s="5" t="s">
        <v>11</v>
      </c>
      <c r="F8" s="30" t="s">
        <v>10</v>
      </c>
      <c r="G8" s="5" t="s">
        <v>11</v>
      </c>
      <c r="H8" s="30" t="s">
        <v>6</v>
      </c>
      <c r="I8" s="5" t="s">
        <v>11</v>
      </c>
      <c r="J8" s="30" t="s">
        <v>6</v>
      </c>
    </row>
    <row r="9" spans="1:10" ht="13.9" thickTop="1" thickBot="1">
      <c r="A9" s="6" t="s">
        <v>0</v>
      </c>
      <c r="B9" s="7">
        <v>29.5</v>
      </c>
      <c r="C9" s="35">
        <v>41</v>
      </c>
      <c r="D9" s="31">
        <f>(B9+$B$24)*C9</f>
        <v>1517</v>
      </c>
      <c r="E9" s="35">
        <v>55</v>
      </c>
      <c r="F9" s="31">
        <f>(B9+$B$24)*E9</f>
        <v>2035</v>
      </c>
      <c r="G9" s="35">
        <v>60</v>
      </c>
      <c r="H9" s="31">
        <f>(B9+$B$24)*G9</f>
        <v>2220</v>
      </c>
      <c r="I9" s="35">
        <v>42</v>
      </c>
      <c r="J9" s="31">
        <f>(D9+$B$24)*I9</f>
        <v>64029</v>
      </c>
    </row>
    <row r="10" spans="1:10" ht="13.9" thickTop="1" thickBot="1">
      <c r="A10" s="6" t="s">
        <v>16</v>
      </c>
      <c r="B10" s="7">
        <v>31</v>
      </c>
      <c r="C10" s="35">
        <v>42</v>
      </c>
      <c r="D10" s="31">
        <f t="shared" ref="D10:D15" si="0">(B10+$B$24)*C10</f>
        <v>1617</v>
      </c>
      <c r="E10" s="35">
        <v>58</v>
      </c>
      <c r="F10" s="31">
        <f t="shared" ref="F10:F15" si="1">(B10+$B$24)*E10</f>
        <v>2233</v>
      </c>
      <c r="G10" s="35">
        <v>59</v>
      </c>
      <c r="H10" s="31">
        <f t="shared" ref="H10:H15" si="2">(B10+$B$24)*G10</f>
        <v>2271.5</v>
      </c>
      <c r="I10" s="35">
        <v>40</v>
      </c>
      <c r="J10" s="31">
        <f t="shared" ref="J10:J15" si="3">(D10+$B$24)*I10</f>
        <v>64980</v>
      </c>
    </row>
    <row r="11" spans="1:10" ht="13.9" thickTop="1" thickBot="1">
      <c r="A11" s="6" t="s">
        <v>1</v>
      </c>
      <c r="B11" s="7">
        <v>39.5</v>
      </c>
      <c r="C11" s="35">
        <v>39</v>
      </c>
      <c r="D11" s="31">
        <f t="shared" si="0"/>
        <v>1833</v>
      </c>
      <c r="E11" s="35">
        <v>61</v>
      </c>
      <c r="F11" s="31">
        <f t="shared" si="1"/>
        <v>2867</v>
      </c>
      <c r="G11" s="35">
        <v>85</v>
      </c>
      <c r="H11" s="31">
        <f t="shared" si="2"/>
        <v>3995</v>
      </c>
      <c r="I11" s="35">
        <v>48</v>
      </c>
      <c r="J11" s="31">
        <f t="shared" si="3"/>
        <v>88344</v>
      </c>
    </row>
    <row r="12" spans="1:10" ht="13.9" thickTop="1" thickBot="1">
      <c r="A12" s="6" t="s">
        <v>17</v>
      </c>
      <c r="B12" s="7">
        <v>42.75</v>
      </c>
      <c r="C12" s="35">
        <v>25</v>
      </c>
      <c r="D12" s="31">
        <f t="shared" si="0"/>
        <v>1256.25</v>
      </c>
      <c r="E12" s="35">
        <v>28</v>
      </c>
      <c r="F12" s="31">
        <f t="shared" si="1"/>
        <v>1407</v>
      </c>
      <c r="G12" s="35">
        <v>28</v>
      </c>
      <c r="H12" s="31">
        <f t="shared" si="2"/>
        <v>1407</v>
      </c>
      <c r="I12" s="35">
        <v>11</v>
      </c>
      <c r="J12" s="31">
        <f t="shared" si="3"/>
        <v>13901.25</v>
      </c>
    </row>
    <row r="13" spans="1:10" ht="13.9" thickTop="1" thickBot="1">
      <c r="A13" s="6" t="s">
        <v>2</v>
      </c>
      <c r="B13" s="7">
        <v>47</v>
      </c>
      <c r="C13" s="35">
        <v>18</v>
      </c>
      <c r="D13" s="31">
        <f t="shared" si="0"/>
        <v>981</v>
      </c>
      <c r="E13" s="35">
        <v>21</v>
      </c>
      <c r="F13" s="31">
        <f t="shared" si="1"/>
        <v>1144.5</v>
      </c>
      <c r="G13" s="35">
        <v>29</v>
      </c>
      <c r="H13" s="31">
        <f t="shared" si="2"/>
        <v>1580.5</v>
      </c>
      <c r="I13" s="35">
        <v>15</v>
      </c>
      <c r="J13" s="31">
        <f t="shared" si="3"/>
        <v>14827.5</v>
      </c>
    </row>
    <row r="14" spans="1:10" ht="13.9" thickTop="1" thickBot="1">
      <c r="A14" s="6" t="s">
        <v>18</v>
      </c>
      <c r="B14" s="7">
        <v>48</v>
      </c>
      <c r="C14" s="35">
        <v>19</v>
      </c>
      <c r="D14" s="31">
        <f t="shared" si="0"/>
        <v>1054.5</v>
      </c>
      <c r="E14" s="35">
        <v>20</v>
      </c>
      <c r="F14" s="31">
        <f t="shared" si="1"/>
        <v>1110</v>
      </c>
      <c r="G14" s="35">
        <v>19</v>
      </c>
      <c r="H14" s="31">
        <f t="shared" si="2"/>
        <v>1054.5</v>
      </c>
      <c r="I14" s="35">
        <v>14</v>
      </c>
      <c r="J14" s="31">
        <f t="shared" si="3"/>
        <v>14868</v>
      </c>
    </row>
    <row r="15" spans="1:10" ht="13.9" thickTop="1" thickBot="1">
      <c r="A15" s="6" t="s">
        <v>3</v>
      </c>
      <c r="B15" s="7">
        <v>51</v>
      </c>
      <c r="C15" s="35">
        <v>10</v>
      </c>
      <c r="D15" s="31">
        <f t="shared" si="0"/>
        <v>585</v>
      </c>
      <c r="E15" s="35">
        <v>16</v>
      </c>
      <c r="F15" s="31">
        <f t="shared" si="1"/>
        <v>936</v>
      </c>
      <c r="G15" s="35">
        <v>21</v>
      </c>
      <c r="H15" s="31">
        <f t="shared" si="2"/>
        <v>1228.5</v>
      </c>
      <c r="I15" s="35">
        <v>6</v>
      </c>
      <c r="J15" s="31">
        <f t="shared" si="3"/>
        <v>3555</v>
      </c>
    </row>
    <row r="16" spans="1:10" ht="13.9" thickTop="1" thickBot="1">
      <c r="A16" s="22"/>
      <c r="B16" s="23"/>
      <c r="C16" s="24"/>
      <c r="D16" s="23"/>
      <c r="E16" s="24"/>
      <c r="F16" s="23"/>
      <c r="G16" s="24"/>
      <c r="H16" s="23"/>
      <c r="I16" s="24"/>
      <c r="J16" s="23"/>
    </row>
    <row r="17" spans="1:10" ht="13.9" thickTop="1" thickBot="1">
      <c r="A17" s="3" t="s">
        <v>7</v>
      </c>
      <c r="B17" s="3"/>
      <c r="C17" s="3"/>
      <c r="D17" s="32">
        <f>SUM(D9:D12)</f>
        <v>6223.25</v>
      </c>
      <c r="E17" s="3"/>
      <c r="F17" s="32">
        <f>SUM(F9:F12)</f>
        <v>8542</v>
      </c>
      <c r="G17" s="3"/>
      <c r="H17" s="32">
        <f>SUM(H9:H12)</f>
        <v>9893.5</v>
      </c>
      <c r="I17" s="3"/>
      <c r="J17" s="32">
        <f>SUM(J9:J12)</f>
        <v>231254.25</v>
      </c>
    </row>
    <row r="18" spans="1:10" ht="13.5" thickTop="1" thickBot="1"/>
    <row r="19" spans="1:10" ht="13.5" thickBot="1">
      <c r="A19" s="13" t="s">
        <v>13</v>
      </c>
      <c r="B19" s="21">
        <f>AVERAGE(B9:B15)</f>
        <v>41.25</v>
      </c>
      <c r="C19" s="16"/>
      <c r="D19" s="18">
        <f>AVERAGE(D9:D15)</f>
        <v>1263.3928571428571</v>
      </c>
      <c r="E19" s="16"/>
      <c r="F19" s="18">
        <f>AVERAGE(F9:F15)</f>
        <v>1676.0714285714287</v>
      </c>
      <c r="G19" s="16"/>
      <c r="H19" s="18">
        <f>AVERAGE(H9:H15)</f>
        <v>1965.2857142857142</v>
      </c>
      <c r="I19" s="16"/>
      <c r="J19" s="18">
        <f>AVERAGE(J9:J15)</f>
        <v>37786.392857142855</v>
      </c>
    </row>
    <row r="20" spans="1:10" ht="13.5" thickBot="1">
      <c r="A20" s="10" t="s">
        <v>14</v>
      </c>
      <c r="B20" s="11">
        <f>MAX(B9:B15)</f>
        <v>51</v>
      </c>
      <c r="C20" s="14"/>
      <c r="D20" s="15">
        <f>MAX(D9:D15)</f>
        <v>1833</v>
      </c>
      <c r="E20" s="14"/>
      <c r="F20" s="15">
        <f>MAX(F9:F15)</f>
        <v>2867</v>
      </c>
      <c r="G20" s="14"/>
      <c r="H20" s="15">
        <f>MAX(H9:H15)</f>
        <v>3995</v>
      </c>
      <c r="I20" s="14"/>
      <c r="J20" s="15">
        <f>MAX(J9:J15)</f>
        <v>88344</v>
      </c>
    </row>
    <row r="21" spans="1:10" ht="13.5" thickBot="1">
      <c r="A21" s="12" t="s">
        <v>15</v>
      </c>
      <c r="B21" s="20">
        <f>MIN(B9:B15)</f>
        <v>29.5</v>
      </c>
      <c r="C21" s="17"/>
      <c r="D21" s="19">
        <f>MIN(D9:D15)</f>
        <v>585</v>
      </c>
      <c r="E21" s="17"/>
      <c r="F21" s="19">
        <f>MIN(F9:F15)</f>
        <v>936</v>
      </c>
      <c r="G21" s="17"/>
      <c r="H21" s="19">
        <f>MIN(H9:H15)</f>
        <v>1054.5</v>
      </c>
      <c r="I21" s="17"/>
      <c r="J21" s="19">
        <f>MIN(J9:J15)</f>
        <v>3555</v>
      </c>
    </row>
    <row r="24" spans="1:10" ht="14.25">
      <c r="A24" t="s">
        <v>36</v>
      </c>
      <c r="B24" s="1">
        <v>7.5</v>
      </c>
    </row>
  </sheetData>
  <mergeCells count="4">
    <mergeCell ref="C7:D7"/>
    <mergeCell ref="E7:F7"/>
    <mergeCell ref="G7:H7"/>
    <mergeCell ref="I7:J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Mois</vt:lpstr>
      <vt:lpstr>Trim 4</vt:lpstr>
      <vt:lpstr>Trim 3</vt:lpstr>
      <vt:lpstr>Année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Guérois</dc:creator>
  <cp:lastModifiedBy>Roxane Anquetil</cp:lastModifiedBy>
  <cp:lastPrinted>2007-12-04T05:32:23Z</cp:lastPrinted>
  <dcterms:created xsi:type="dcterms:W3CDTF">2007-05-10T13:26:23Z</dcterms:created>
  <dcterms:modified xsi:type="dcterms:W3CDTF">2021-08-10T18:44:52Z</dcterms:modified>
</cp:coreProperties>
</file>