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xane Anquetil\data\webstreet\domaines\webstreet_learning\_courses\fr_excel_les_fondamentaux\exercices\ch04\"/>
    </mc:Choice>
  </mc:AlternateContent>
  <xr:revisionPtr revIDLastSave="0" documentId="13_ncr:1_{870FA008-59D5-4EBB-88C0-C4FB04031099}" xr6:coauthVersionLast="47" xr6:coauthVersionMax="47" xr10:uidLastSave="{00000000-0000-0000-0000-000000000000}"/>
  <bookViews>
    <workbookView xWindow="-98" yWindow="-98" windowWidth="20715" windowHeight="13276" firstSheet="2" activeTab="2" xr2:uid="{00000000-000D-0000-FFFF-FFFF00000000}"/>
  </bookViews>
  <sheets>
    <sheet name="Trim 4" sheetId="5" state="hidden" r:id="rId1"/>
    <sheet name="Trim 3" sheetId="4" state="hidden" r:id="rId2"/>
    <sheet name="Année" sheetId="8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8" l="1"/>
  <c r="C9" i="8"/>
  <c r="D9" i="8"/>
  <c r="E9" i="8"/>
  <c r="F9" i="8"/>
  <c r="G9" i="8"/>
  <c r="H9" i="8"/>
  <c r="I9" i="8"/>
  <c r="J9" i="8"/>
  <c r="B10" i="8"/>
  <c r="C10" i="8"/>
  <c r="D10" i="8"/>
  <c r="E10" i="8"/>
  <c r="F10" i="8"/>
  <c r="G10" i="8"/>
  <c r="H10" i="8"/>
  <c r="I10" i="8"/>
  <c r="J10" i="8"/>
  <c r="D31" i="8"/>
  <c r="D35" i="8"/>
  <c r="H33" i="8"/>
  <c r="B20" i="5"/>
  <c r="B19" i="5"/>
  <c r="B18" i="5"/>
  <c r="H14" i="5"/>
  <c r="F14" i="5"/>
  <c r="D14" i="5"/>
  <c r="H13" i="5"/>
  <c r="F13" i="5"/>
  <c r="D13" i="5"/>
  <c r="H12" i="5"/>
  <c r="F12" i="5"/>
  <c r="D12" i="5"/>
  <c r="H11" i="5"/>
  <c r="F11" i="5"/>
  <c r="D11" i="5"/>
  <c r="H10" i="5"/>
  <c r="F10" i="5"/>
  <c r="D10" i="5"/>
  <c r="H9" i="5"/>
  <c r="F9" i="5"/>
  <c r="D9" i="5"/>
  <c r="H8" i="5"/>
  <c r="F8" i="5"/>
  <c r="D8" i="5"/>
  <c r="D20" i="5" s="1"/>
  <c r="B20" i="4"/>
  <c r="B19" i="4"/>
  <c r="B18" i="4"/>
  <c r="H14" i="4"/>
  <c r="F14" i="4"/>
  <c r="D14" i="4"/>
  <c r="H13" i="4"/>
  <c r="F13" i="4"/>
  <c r="D13" i="4"/>
  <c r="H12" i="4"/>
  <c r="F12" i="4"/>
  <c r="D12" i="4"/>
  <c r="H11" i="4"/>
  <c r="F11" i="4"/>
  <c r="D11" i="4"/>
  <c r="H10" i="4"/>
  <c r="F10" i="4"/>
  <c r="D10" i="4"/>
  <c r="H9" i="4"/>
  <c r="F9" i="4"/>
  <c r="D9" i="4"/>
  <c r="H8" i="4"/>
  <c r="F8" i="4"/>
  <c r="D8" i="4"/>
  <c r="D20" i="4" s="1"/>
  <c r="H34" i="8" l="1"/>
  <c r="J33" i="8"/>
  <c r="J34" i="8"/>
  <c r="J35" i="8"/>
  <c r="J31" i="8"/>
  <c r="F35" i="8"/>
  <c r="F31" i="8"/>
  <c r="F33" i="8"/>
  <c r="F34" i="8"/>
  <c r="B33" i="8"/>
  <c r="B34" i="8"/>
  <c r="B35" i="8"/>
  <c r="D34" i="8"/>
  <c r="H31" i="8"/>
  <c r="H35" i="8"/>
  <c r="D33" i="8"/>
  <c r="F20" i="4"/>
  <c r="F20" i="5"/>
  <c r="H20" i="4"/>
  <c r="H20" i="5"/>
  <c r="D16" i="5"/>
  <c r="F16" i="5"/>
  <c r="H16" i="5"/>
  <c r="D18" i="5"/>
  <c r="F18" i="5"/>
  <c r="H18" i="5"/>
  <c r="D19" i="5"/>
  <c r="F19" i="5"/>
  <c r="H19" i="5"/>
  <c r="D16" i="4"/>
  <c r="F16" i="4"/>
  <c r="H16" i="4"/>
  <c r="D18" i="4"/>
  <c r="F18" i="4"/>
  <c r="H18" i="4"/>
  <c r="D19" i="4"/>
  <c r="F19" i="4"/>
  <c r="H19" i="4"/>
</calcChain>
</file>

<file path=xl/sharedStrings.xml><?xml version="1.0" encoding="utf-8"?>
<sst xmlns="http://schemas.openxmlformats.org/spreadsheetml/2006/main" count="79" uniqueCount="30">
  <si>
    <t>Chambre simple</t>
  </si>
  <si>
    <t>Chambre double</t>
  </si>
  <si>
    <t>Chambre communicante</t>
  </si>
  <si>
    <t>Chambre familiale</t>
  </si>
  <si>
    <t>Prix</t>
  </si>
  <si>
    <t>8, allée du Lac</t>
  </si>
  <si>
    <r>
      <t xml:space="preserve">TOTAL PDJ inclus </t>
    </r>
    <r>
      <rPr>
        <b/>
        <vertAlign val="superscript"/>
        <sz val="10"/>
        <color theme="1"/>
        <rFont val="Arial"/>
        <family val="2"/>
      </rPr>
      <t>(1)</t>
    </r>
  </si>
  <si>
    <t>TOTAL</t>
  </si>
  <si>
    <t>AUBERGE DE BRINDOS</t>
  </si>
  <si>
    <t>DÉSIGNATION</t>
  </si>
  <si>
    <r>
      <t xml:space="preserve">TOTAL 
PDJ inclus </t>
    </r>
    <r>
      <rPr>
        <b/>
        <vertAlign val="superscript"/>
        <sz val="10"/>
        <color theme="1"/>
        <rFont val="Arial"/>
        <family val="2"/>
      </rPr>
      <t>(1)</t>
    </r>
  </si>
  <si>
    <t>Nombre de nuitées</t>
  </si>
  <si>
    <r>
      <rPr>
        <b/>
        <sz val="10"/>
        <color rgb="FF7030A0"/>
        <rFont val="Wingdings"/>
        <charset val="2"/>
      </rPr>
      <t>(</t>
    </r>
    <r>
      <rPr>
        <b/>
        <sz val="10"/>
        <color rgb="FF7030A0"/>
        <rFont val="Arial"/>
        <family val="2"/>
      </rPr>
      <t xml:space="preserve"> 02-10-20-30-40</t>
    </r>
  </si>
  <si>
    <t>MOYENNE</t>
  </si>
  <si>
    <t>MAXIMUM</t>
  </si>
  <si>
    <t>MINIMUM</t>
  </si>
  <si>
    <t>Chambre simple + 1 lit supp</t>
  </si>
  <si>
    <t>Chambre triple</t>
  </si>
  <si>
    <t>Chambre loft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</si>
  <si>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PDJ = Petit-déjeuner  au 14/05/2007</t>
    </r>
  </si>
  <si>
    <t>juillet</t>
  </si>
  <si>
    <t>août</t>
  </si>
  <si>
    <t>septembre</t>
  </si>
  <si>
    <t>octobre</t>
  </si>
  <si>
    <t>novembre</t>
  </si>
  <si>
    <t>décembre</t>
  </si>
  <si>
    <t>Trim 1</t>
  </si>
  <si>
    <t>Trim 2</t>
  </si>
  <si>
    <t>Trim 3</t>
  </si>
  <si>
    <t>Trim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</si>
</sst>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_-* #,##0.00\ [$€-40C]_-;\-* #,##0.00\ [$€-40C]_-;_-* &quot;-&quot;??\ [$€-40C]_-;_-@_-"/>
    <numFmt numFmtId="166" formatCode="mmmm\ yyyy"/>
  </numFmts>
  <fonts count="7"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6"/>
      <color rgb="FF7030A0"/>
      <name val="BalloonDExtBol"/>
      <family val="5"/>
    </font>
    <font>
      <b/>
      <sz val="10"/>
      <color rgb="FF7030A0"/>
      <name val="Arial"/>
      <family val="2"/>
    </font>
    <font>
      <b/>
      <sz val="10"/>
      <color rgb="FF7030A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gray125">
        <fgColor theme="7"/>
        <bgColor theme="7" tint="0.59996337778862885"/>
      </patternFill>
    </fill>
    <fill>
      <gradientFill degree="45">
        <stop position="0">
          <color theme="7" tint="0.40000610370189521"/>
        </stop>
        <stop position="0.5">
          <color theme="7" tint="0.80001220740379042"/>
        </stop>
        <stop position="1">
          <color theme="7" tint="0.40000610370189521"/>
        </stop>
      </gradientFill>
    </fill>
  </fills>
  <borders count="16">
    <border>
      <left/>
      <right/>
      <top/>
      <bottom/>
      <diagonal/>
    </border>
    <border>
      <left style="double">
        <color rgb="FF7030A0"/>
      </left>
      <right style="double">
        <color rgb="FF7030A0"/>
      </right>
      <top style="double">
        <color rgb="FF7030A0"/>
      </top>
      <bottom style="double">
        <color rgb="FF7030A0"/>
      </bottom>
      <diagonal/>
    </border>
    <border>
      <left/>
      <right style="double">
        <color rgb="FF7030A0"/>
      </right>
      <top/>
      <bottom style="double">
        <color rgb="FF7030A0"/>
      </bottom>
      <diagonal/>
    </border>
    <border>
      <left/>
      <right/>
      <top/>
      <bottom style="double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 style="slantDashDot">
        <color rgb="FF7030A0"/>
      </right>
      <top style="slantDashDot">
        <color rgb="FF7030A0"/>
      </top>
      <bottom/>
      <diagonal/>
    </border>
    <border>
      <left style="slantDashDot">
        <color rgb="FF7030A0"/>
      </left>
      <right style="slantDashDot">
        <color rgb="FF7030A0"/>
      </right>
      <top/>
      <bottom/>
      <diagonal/>
    </border>
    <border>
      <left style="slantDashDot">
        <color rgb="FF7030A0"/>
      </left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 style="slantDashDot">
        <color rgb="FF7030A0"/>
      </bottom>
      <diagonal/>
    </border>
    <border>
      <left style="slantDashDot">
        <color rgb="FF7030A0"/>
      </left>
      <right/>
      <top/>
      <bottom style="slantDashDot">
        <color rgb="FF7030A0"/>
      </bottom>
      <diagonal/>
    </border>
    <border>
      <left style="slantDashDot">
        <color rgb="FF7030A0"/>
      </left>
      <right/>
      <top style="slantDashDot">
        <color rgb="FF7030A0"/>
      </top>
      <bottom/>
      <diagonal/>
    </border>
    <border>
      <left/>
      <right style="slantDashDot">
        <color rgb="FF7030A0"/>
      </right>
      <top/>
      <bottom style="slantDashDot">
        <color rgb="FF7030A0"/>
      </bottom>
      <diagonal/>
    </border>
    <border>
      <left/>
      <right style="slantDashDot">
        <color rgb="FF7030A0"/>
      </right>
      <top style="slantDashDot">
        <color rgb="FF7030A0"/>
      </top>
      <bottom/>
      <diagonal/>
    </border>
    <border>
      <left style="double">
        <color rgb="FF7030A0"/>
      </left>
      <right/>
      <top style="double">
        <color rgb="FF7030A0"/>
      </top>
      <bottom style="double">
        <color rgb="FF7030A0"/>
      </bottom>
      <diagonal/>
    </border>
    <border>
      <left/>
      <right/>
      <top style="double">
        <color rgb="FF7030A0"/>
      </top>
      <bottom style="double">
        <color rgb="FF7030A0"/>
      </bottom>
      <diagonal/>
    </border>
  </borders>
  <cellStyleXfs count="1">
    <xf numFmtId="0" fontId="0" fillId="0" borderId="0"/>
  </cellStyleXfs>
  <cellXfs count="38">
    <xf numFmtId="0" fontId="0" fillId="0" borderId="0" xfId="0"/>
    <xf numFmtId="165" fontId="0" fillId="0" borderId="0" xfId="0" applyNumberFormat="1"/>
    <xf numFmtId="0" fontId="0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indent="1"/>
    </xf>
    <xf numFmtId="164" fontId="0" fillId="0" borderId="1" xfId="0" applyNumberFormat="1" applyFont="1" applyBorder="1"/>
    <xf numFmtId="0" fontId="0" fillId="0" borderId="3" xfId="0" applyFont="1" applyBorder="1"/>
    <xf numFmtId="0" fontId="2" fillId="0" borderId="2" xfId="0" applyFont="1" applyBorder="1"/>
    <xf numFmtId="0" fontId="2" fillId="0" borderId="4" xfId="0" applyFont="1" applyBorder="1"/>
    <xf numFmtId="164" fontId="0" fillId="0" borderId="4" xfId="0" applyNumberFormat="1" applyBorder="1"/>
    <xf numFmtId="0" fontId="2" fillId="0" borderId="7" xfId="0" applyFont="1" applyBorder="1"/>
    <xf numFmtId="0" fontId="2" fillId="0" borderId="5" xfId="0" applyFont="1" applyBorder="1"/>
    <xf numFmtId="0" fontId="0" fillId="0" borderId="9" xfId="0" applyBorder="1"/>
    <xf numFmtId="164" fontId="0" fillId="0" borderId="8" xfId="0" applyNumberFormat="1" applyBorder="1"/>
    <xf numFmtId="0" fontId="0" fillId="0" borderId="11" xfId="0" applyBorder="1"/>
    <xf numFmtId="0" fontId="0" fillId="0" borderId="10" xfId="0" applyBorder="1"/>
    <xf numFmtId="164" fontId="0" fillId="0" borderId="13" xfId="0" applyNumberFormat="1" applyBorder="1"/>
    <xf numFmtId="164" fontId="0" fillId="0" borderId="12" xfId="0" applyNumberFormat="1" applyBorder="1"/>
    <xf numFmtId="164" fontId="0" fillId="0" borderId="7" xfId="0" applyNumberFormat="1" applyBorder="1"/>
    <xf numFmtId="164" fontId="0" fillId="0" borderId="5" xfId="0" applyNumberFormat="1" applyBorder="1"/>
    <xf numFmtId="0" fontId="2" fillId="0" borderId="14" xfId="0" applyFont="1" applyBorder="1" applyAlignment="1">
      <alignment horizontal="left" indent="1"/>
    </xf>
    <xf numFmtId="164" fontId="0" fillId="0" borderId="15" xfId="0" applyNumberFormat="1" applyFont="1" applyBorder="1"/>
    <xf numFmtId="0" fontId="0" fillId="0" borderId="15" xfId="0" applyFont="1" applyBorder="1"/>
    <xf numFmtId="0" fontId="4" fillId="2" borderId="5" xfId="0" applyFont="1" applyFill="1" applyBorder="1"/>
    <xf numFmtId="0" fontId="4" fillId="2" borderId="6" xfId="0" applyFont="1" applyFill="1" applyBorder="1"/>
    <xf numFmtId="0" fontId="5" fillId="2" borderId="6" xfId="0" applyFont="1" applyFill="1" applyBorder="1"/>
    <xf numFmtId="0" fontId="0" fillId="2" borderId="7" xfId="0" applyFill="1" applyBorder="1"/>
    <xf numFmtId="0" fontId="2" fillId="3" borderId="1" xfId="0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/>
    <xf numFmtId="164" fontId="2" fillId="4" borderId="1" xfId="0" applyNumberFormat="1" applyFont="1" applyFill="1" applyBorder="1"/>
    <xf numFmtId="0" fontId="0" fillId="0" borderId="1" xfId="0" applyFont="1" applyBorder="1" applyAlignment="1">
      <alignment horizontal="center"/>
    </xf>
    <xf numFmtId="0" fontId="0" fillId="0" borderId="0" xfId="0" applyFill="1" applyBorder="1"/>
    <xf numFmtId="166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&#244;tel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&#244;te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"/>
      <sheetName val="Trim 4"/>
      <sheetName val="Trim 3"/>
      <sheetName val="Année"/>
    </sheetNames>
    <sheetDataSet>
      <sheetData sheetId="0"/>
      <sheetData sheetId="1"/>
      <sheetData sheetId="2"/>
      <sheetData sheetId="3">
        <row r="9">
          <cell r="B9">
            <v>29.5</v>
          </cell>
          <cell r="C9">
            <v>41</v>
          </cell>
          <cell r="D9">
            <v>1517</v>
          </cell>
          <cell r="E9">
            <v>55</v>
          </cell>
          <cell r="F9">
            <v>2035</v>
          </cell>
          <cell r="G9">
            <v>60</v>
          </cell>
          <cell r="H9">
            <v>2220</v>
          </cell>
          <cell r="I9">
            <v>42</v>
          </cell>
          <cell r="J9">
            <v>64029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is"/>
      <sheetName val="Trim 4"/>
      <sheetName val="Trim 3"/>
      <sheetName val="Année"/>
    </sheetNames>
    <sheetDataSet>
      <sheetData sheetId="0"/>
      <sheetData sheetId="1"/>
      <sheetData sheetId="2"/>
      <sheetData sheetId="3">
        <row r="9">
          <cell r="B9">
            <v>29.5</v>
          </cell>
          <cell r="C9">
            <v>41</v>
          </cell>
          <cell r="D9">
            <v>1517</v>
          </cell>
          <cell r="E9">
            <v>55</v>
          </cell>
          <cell r="F9">
            <v>2035</v>
          </cell>
          <cell r="G9">
            <v>60</v>
          </cell>
          <cell r="H9">
            <v>2220</v>
          </cell>
          <cell r="I9">
            <v>42</v>
          </cell>
          <cell r="J9">
            <v>64029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externalLinkPath" Target="H&#244;tel2.xlsx" TargetMode="External"/><Relationship Id="rId1" Type="http://schemas.openxmlformats.org/officeDocument/2006/relationships/externalLinkPath" Target="H&#244;tel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5" t="s">
        <v>23</v>
      </c>
      <c r="D6" s="35"/>
      <c r="E6" s="35" t="s">
        <v>24</v>
      </c>
      <c r="F6" s="35"/>
      <c r="G6" s="35" t="s">
        <v>25</v>
      </c>
      <c r="H6" s="35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9</v>
      </c>
      <c r="D8" s="31">
        <f>(B8+$B$22)*C8</f>
        <v>265.5</v>
      </c>
      <c r="E8" s="2">
        <v>10</v>
      </c>
      <c r="F8" s="31">
        <f>(B8+$B$22)*E8</f>
        <v>295</v>
      </c>
      <c r="G8" s="2">
        <v>24</v>
      </c>
      <c r="H8" s="31">
        <f>(B8+$B$22)*G8</f>
        <v>708</v>
      </c>
    </row>
    <row r="9" spans="1:8" ht="13.9" thickTop="1" thickBot="1">
      <c r="A9" s="6" t="s">
        <v>16</v>
      </c>
      <c r="B9" s="7">
        <v>31</v>
      </c>
      <c r="C9" s="2">
        <v>10</v>
      </c>
      <c r="D9" s="31">
        <f t="shared" ref="D9:D14" si="0">(B9+$B$22)*C9</f>
        <v>310</v>
      </c>
      <c r="E9" s="2">
        <v>9</v>
      </c>
      <c r="F9" s="31">
        <f t="shared" ref="F9:F14" si="1">(B9+$B$22)*E9</f>
        <v>279</v>
      </c>
      <c r="G9" s="2">
        <v>22</v>
      </c>
      <c r="H9" s="31">
        <f t="shared" ref="H9:H14" si="2">(B9+$B$22)*G9</f>
        <v>682</v>
      </c>
    </row>
    <row r="10" spans="1:8" ht="13.9" thickTop="1" thickBot="1">
      <c r="A10" s="6" t="s">
        <v>1</v>
      </c>
      <c r="B10" s="7">
        <v>39.5</v>
      </c>
      <c r="C10" s="2">
        <v>11</v>
      </c>
      <c r="D10" s="31">
        <f t="shared" si="0"/>
        <v>434.5</v>
      </c>
      <c r="E10" s="2">
        <v>8</v>
      </c>
      <c r="F10" s="31">
        <f t="shared" si="1"/>
        <v>316</v>
      </c>
      <c r="G10" s="2">
        <v>21</v>
      </c>
      <c r="H10" s="31">
        <f t="shared" si="2"/>
        <v>829.5</v>
      </c>
    </row>
    <row r="11" spans="1:8" ht="13.9" thickTop="1" thickBot="1">
      <c r="A11" s="6" t="s">
        <v>17</v>
      </c>
      <c r="B11" s="7">
        <v>42.75</v>
      </c>
      <c r="C11" s="2">
        <v>10</v>
      </c>
      <c r="D11" s="31">
        <f t="shared" si="0"/>
        <v>427.5</v>
      </c>
      <c r="E11" s="2">
        <v>9</v>
      </c>
      <c r="F11" s="31">
        <f t="shared" si="1"/>
        <v>384.75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7</v>
      </c>
      <c r="F12" s="31">
        <f t="shared" si="1"/>
        <v>329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8</v>
      </c>
      <c r="D13" s="31">
        <f t="shared" si="0"/>
        <v>384</v>
      </c>
      <c r="E13" s="2">
        <v>3</v>
      </c>
      <c r="F13" s="31">
        <f t="shared" si="1"/>
        <v>144</v>
      </c>
      <c r="G13" s="2">
        <v>8</v>
      </c>
      <c r="H13" s="31">
        <f t="shared" si="2"/>
        <v>384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2</v>
      </c>
      <c r="F14" s="31">
        <f t="shared" si="1"/>
        <v>102</v>
      </c>
      <c r="G14" s="2">
        <v>5</v>
      </c>
      <c r="H14" s="31">
        <f t="shared" si="2"/>
        <v>255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1437.5</v>
      </c>
      <c r="E16" s="3"/>
      <c r="F16" s="32">
        <f>SUM(F8:F11)</f>
        <v>1274.75</v>
      </c>
      <c r="G16" s="3"/>
      <c r="H16" s="32">
        <f>SUM(H8:H11)</f>
        <v>2604.25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357.07142857142856</v>
      </c>
      <c r="E18" s="16"/>
      <c r="F18" s="18">
        <f>AVERAGE(F8:F14)</f>
        <v>264.25</v>
      </c>
      <c r="G18" s="16"/>
      <c r="H18" s="18">
        <f>AVERAGE(H8:H14)</f>
        <v>537.17857142857144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434.5</v>
      </c>
      <c r="E19" s="14"/>
      <c r="F19" s="15">
        <f>MAX(F8:F14)</f>
        <v>384.75</v>
      </c>
      <c r="G19" s="14"/>
      <c r="H19" s="15">
        <f>MAX(H8:H14)</f>
        <v>829.5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102</v>
      </c>
      <c r="G20" s="17"/>
      <c r="H20" s="19">
        <f>MIN(H8:H14)</f>
        <v>255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0"/>
  <sheetViews>
    <sheetView workbookViewId="0">
      <selection sqref="A1:A4"/>
    </sheetView>
  </sheetViews>
  <sheetFormatPr baseColWidth="10" defaultRowHeight="12.75"/>
  <cols>
    <col min="1" max="1" width="28.3984375" bestFit="1" customWidth="1"/>
    <col min="2" max="2" width="7.132812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</cols>
  <sheetData>
    <row r="1" spans="1:8" ht="20.25">
      <c r="A1" s="25" t="s">
        <v>8</v>
      </c>
    </row>
    <row r="2" spans="1:8" ht="20.25">
      <c r="A2" s="26" t="s">
        <v>5</v>
      </c>
    </row>
    <row r="3" spans="1:8" ht="13.15">
      <c r="A3" s="27" t="s">
        <v>12</v>
      </c>
    </row>
    <row r="4" spans="1:8" ht="13.15" thickBot="1">
      <c r="A4" s="28"/>
    </row>
    <row r="5" spans="1:8" ht="13.15" thickBot="1"/>
    <row r="6" spans="1:8" ht="13.9" thickTop="1" thickBot="1">
      <c r="A6" s="8"/>
      <c r="B6" s="9"/>
      <c r="C6" s="35" t="s">
        <v>20</v>
      </c>
      <c r="D6" s="35"/>
      <c r="E6" s="35" t="s">
        <v>21</v>
      </c>
      <c r="F6" s="35"/>
      <c r="G6" s="35" t="s">
        <v>22</v>
      </c>
      <c r="H6" s="35"/>
    </row>
    <row r="7" spans="1:8" ht="42" thickTop="1" thickBot="1">
      <c r="A7" s="29" t="s">
        <v>9</v>
      </c>
      <c r="B7" s="4" t="s">
        <v>4</v>
      </c>
      <c r="C7" s="5" t="s">
        <v>11</v>
      </c>
      <c r="D7" s="30" t="s">
        <v>10</v>
      </c>
      <c r="E7" s="5" t="s">
        <v>11</v>
      </c>
      <c r="F7" s="30" t="s">
        <v>10</v>
      </c>
      <c r="G7" s="5" t="s">
        <v>11</v>
      </c>
      <c r="H7" s="30" t="s">
        <v>6</v>
      </c>
    </row>
    <row r="8" spans="1:8" ht="13.9" thickTop="1" thickBot="1">
      <c r="A8" s="6" t="s">
        <v>0</v>
      </c>
      <c r="B8" s="7">
        <v>29.5</v>
      </c>
      <c r="C8" s="2">
        <v>17</v>
      </c>
      <c r="D8" s="31">
        <f>(B8+$B$22)*C8</f>
        <v>501.5</v>
      </c>
      <c r="E8" s="2">
        <v>15</v>
      </c>
      <c r="F8" s="31">
        <f>(B8+$B$22)*E8</f>
        <v>442.5</v>
      </c>
      <c r="G8" s="2">
        <v>18</v>
      </c>
      <c r="H8" s="31">
        <f>(B8+$B$22)*G8</f>
        <v>531</v>
      </c>
    </row>
    <row r="9" spans="1:8" ht="13.9" thickTop="1" thickBot="1">
      <c r="A9" s="6" t="s">
        <v>16</v>
      </c>
      <c r="B9" s="7">
        <v>31</v>
      </c>
      <c r="C9" s="2">
        <v>15</v>
      </c>
      <c r="D9" s="31">
        <f t="shared" ref="D9:D14" si="0">(B9+$B$22)*C9</f>
        <v>465</v>
      </c>
      <c r="E9" s="2">
        <v>12</v>
      </c>
      <c r="F9" s="31">
        <f t="shared" ref="F9:F14" si="1">(B9+$B$22)*E9</f>
        <v>372</v>
      </c>
      <c r="G9" s="2">
        <v>16</v>
      </c>
      <c r="H9" s="31">
        <f t="shared" ref="H9:H14" si="2">(B9+$B$22)*G9</f>
        <v>496</v>
      </c>
    </row>
    <row r="10" spans="1:8" ht="13.9" thickTop="1" thickBot="1">
      <c r="A10" s="6" t="s">
        <v>1</v>
      </c>
      <c r="B10" s="7">
        <v>39.5</v>
      </c>
      <c r="C10" s="2">
        <v>18</v>
      </c>
      <c r="D10" s="31">
        <f t="shared" si="0"/>
        <v>711</v>
      </c>
      <c r="E10" s="2">
        <v>11</v>
      </c>
      <c r="F10" s="31">
        <f t="shared" si="1"/>
        <v>434.5</v>
      </c>
      <c r="G10" s="2">
        <v>11</v>
      </c>
      <c r="H10" s="31">
        <f t="shared" si="2"/>
        <v>434.5</v>
      </c>
    </row>
    <row r="11" spans="1:8" ht="13.9" thickTop="1" thickBot="1">
      <c r="A11" s="6" t="s">
        <v>17</v>
      </c>
      <c r="B11" s="7">
        <v>42.75</v>
      </c>
      <c r="C11" s="2">
        <v>14</v>
      </c>
      <c r="D11" s="31">
        <f t="shared" si="0"/>
        <v>598.5</v>
      </c>
      <c r="E11" s="2">
        <v>10</v>
      </c>
      <c r="F11" s="31">
        <f t="shared" si="1"/>
        <v>427.5</v>
      </c>
      <c r="G11" s="2">
        <v>9</v>
      </c>
      <c r="H11" s="31">
        <f t="shared" si="2"/>
        <v>384.75</v>
      </c>
    </row>
    <row r="12" spans="1:8" ht="13.9" thickTop="1" thickBot="1">
      <c r="A12" s="6" t="s">
        <v>2</v>
      </c>
      <c r="B12" s="7">
        <v>47</v>
      </c>
      <c r="C12" s="2">
        <v>9</v>
      </c>
      <c r="D12" s="31">
        <f t="shared" si="0"/>
        <v>423</v>
      </c>
      <c r="E12" s="2">
        <v>9</v>
      </c>
      <c r="F12" s="31">
        <f t="shared" si="1"/>
        <v>423</v>
      </c>
      <c r="G12" s="2">
        <v>11</v>
      </c>
      <c r="H12" s="31">
        <f t="shared" si="2"/>
        <v>517</v>
      </c>
    </row>
    <row r="13" spans="1:8" ht="13.9" thickTop="1" thickBot="1">
      <c r="A13" s="6" t="s">
        <v>18</v>
      </c>
      <c r="B13" s="7">
        <v>48</v>
      </c>
      <c r="C13" s="2">
        <v>7</v>
      </c>
      <c r="D13" s="31">
        <f t="shared" si="0"/>
        <v>336</v>
      </c>
      <c r="E13" s="2">
        <v>8</v>
      </c>
      <c r="F13" s="31">
        <f t="shared" si="1"/>
        <v>384</v>
      </c>
      <c r="G13" s="2">
        <v>9</v>
      </c>
      <c r="H13" s="31">
        <f t="shared" si="2"/>
        <v>432</v>
      </c>
    </row>
    <row r="14" spans="1:8" ht="13.9" thickTop="1" thickBot="1">
      <c r="A14" s="6" t="s">
        <v>3</v>
      </c>
      <c r="B14" s="7">
        <v>51</v>
      </c>
      <c r="C14" s="2">
        <v>5</v>
      </c>
      <c r="D14" s="31">
        <f t="shared" si="0"/>
        <v>255</v>
      </c>
      <c r="E14" s="2">
        <v>6</v>
      </c>
      <c r="F14" s="31">
        <f t="shared" si="1"/>
        <v>306</v>
      </c>
      <c r="G14" s="2">
        <v>11</v>
      </c>
      <c r="H14" s="31">
        <f t="shared" si="2"/>
        <v>561</v>
      </c>
    </row>
    <row r="15" spans="1:8" ht="13.9" thickTop="1" thickBot="1">
      <c r="A15" s="22"/>
      <c r="B15" s="23"/>
      <c r="C15" s="24"/>
      <c r="D15" s="23"/>
      <c r="E15" s="24"/>
      <c r="F15" s="23"/>
      <c r="G15" s="24"/>
      <c r="H15" s="23"/>
    </row>
    <row r="16" spans="1:8" ht="13.9" thickTop="1" thickBot="1">
      <c r="A16" s="3" t="s">
        <v>7</v>
      </c>
      <c r="B16" s="3"/>
      <c r="C16" s="3"/>
      <c r="D16" s="32">
        <f>SUM(D8:D11)</f>
        <v>2276</v>
      </c>
      <c r="E16" s="3"/>
      <c r="F16" s="32">
        <f>SUM(F8:F11)</f>
        <v>1676.5</v>
      </c>
      <c r="G16" s="3"/>
      <c r="H16" s="32">
        <f>SUM(H8:H11)</f>
        <v>1846.25</v>
      </c>
    </row>
    <row r="17" spans="1:8" ht="13.5" thickTop="1" thickBot="1"/>
    <row r="18" spans="1:8" ht="13.5" thickBot="1">
      <c r="A18" s="13" t="s">
        <v>13</v>
      </c>
      <c r="B18" s="21">
        <f>AVERAGE(B8:B14)</f>
        <v>41.25</v>
      </c>
      <c r="C18" s="16"/>
      <c r="D18" s="18">
        <f>AVERAGE(D8:D14)</f>
        <v>470</v>
      </c>
      <c r="E18" s="16"/>
      <c r="F18" s="18">
        <f>AVERAGE(F8:F14)</f>
        <v>398.5</v>
      </c>
      <c r="G18" s="16"/>
      <c r="H18" s="18">
        <f>AVERAGE(H8:H14)</f>
        <v>479.46428571428572</v>
      </c>
    </row>
    <row r="19" spans="1:8" ht="13.5" thickBot="1">
      <c r="A19" s="10" t="s">
        <v>14</v>
      </c>
      <c r="B19" s="11">
        <f>MAX(B8:B14)</f>
        <v>51</v>
      </c>
      <c r="C19" s="14"/>
      <c r="D19" s="15">
        <f>MAX(D8:D14)</f>
        <v>711</v>
      </c>
      <c r="E19" s="14"/>
      <c r="F19" s="15">
        <f>MAX(F8:F14)</f>
        <v>442.5</v>
      </c>
      <c r="G19" s="14"/>
      <c r="H19" s="15">
        <f>MAX(H8:H14)</f>
        <v>561</v>
      </c>
    </row>
    <row r="20" spans="1:8" ht="13.5" thickBot="1">
      <c r="A20" s="12" t="s">
        <v>15</v>
      </c>
      <c r="B20" s="20">
        <f>MIN(B8:B14)</f>
        <v>29.5</v>
      </c>
      <c r="C20" s="17"/>
      <c r="D20" s="19">
        <f>MIN(D8:D14)</f>
        <v>255</v>
      </c>
      <c r="E20" s="17"/>
      <c r="F20" s="19">
        <f>MIN(F8:F14)</f>
        <v>306</v>
      </c>
      <c r="G20" s="17"/>
      <c r="H20" s="19">
        <f>MIN(H8:H14)</f>
        <v>384.75</v>
      </c>
    </row>
  </sheetData>
  <mergeCells count="3">
    <mergeCell ref="C6:D6"/>
    <mergeCell ref="E6:F6"/>
    <mergeCell ref="G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8"/>
  <sheetViews>
    <sheetView tabSelected="1" workbookViewId="0">
      <selection activeCell="B11" sqref="B11:J29"/>
    </sheetView>
  </sheetViews>
  <sheetFormatPr baseColWidth="10" defaultRowHeight="12.75" outlineLevelRow="1"/>
  <cols>
    <col min="1" max="1" width="35.59765625" customWidth="1"/>
    <col min="2" max="2" width="7.796875" bestFit="1" customWidth="1"/>
    <col min="3" max="3" width="11" bestFit="1" customWidth="1"/>
    <col min="4" max="4" width="10.3984375" bestFit="1" customWidth="1"/>
    <col min="5" max="5" width="11" bestFit="1" customWidth="1"/>
    <col min="6" max="6" width="10.3984375" bestFit="1" customWidth="1"/>
    <col min="7" max="7" width="11" bestFit="1" customWidth="1"/>
    <col min="8" max="8" width="11.265625" bestFit="1" customWidth="1"/>
    <col min="10" max="10" width="11.33203125" bestFit="1" customWidth="1"/>
  </cols>
  <sheetData>
    <row r="1" spans="1:10" ht="20.25">
      <c r="A1" s="25" t="s">
        <v>8</v>
      </c>
    </row>
    <row r="2" spans="1:10" ht="20.25">
      <c r="A2" s="26" t="s">
        <v>5</v>
      </c>
    </row>
    <row r="3" spans="1:10" ht="13.15">
      <c r="A3" s="27" t="s">
        <v>12</v>
      </c>
    </row>
    <row r="4" spans="1:10" ht="13.15" thickBot="1">
      <c r="A4" s="28"/>
    </row>
    <row r="5" spans="1:10">
      <c r="A5" s="34"/>
    </row>
    <row r="6" spans="1:10" ht="13.15" thickBot="1">
      <c r="A6" s="34"/>
    </row>
    <row r="7" spans="1:10" ht="21" customHeight="1" thickTop="1" thickBot="1">
      <c r="A7" s="8"/>
      <c r="B7" s="9"/>
      <c r="C7" s="35" t="s">
        <v>26</v>
      </c>
      <c r="D7" s="35"/>
      <c r="E7" s="35" t="s">
        <v>27</v>
      </c>
      <c r="F7" s="35"/>
      <c r="G7" s="35" t="s">
        <v>28</v>
      </c>
      <c r="H7" s="35"/>
      <c r="I7" s="35" t="s">
        <v>29</v>
      </c>
      <c r="J7" s="35"/>
    </row>
    <row r="8" spans="1:10" ht="42" thickTop="1" thickBot="1">
      <c r="A8" s="29" t="s">
        <v>9</v>
      </c>
      <c r="B8" s="4" t="s">
        <v>4</v>
      </c>
      <c r="C8" s="5" t="s">
        <v>11</v>
      </c>
      <c r="D8" s="30" t="s">
        <v>10</v>
      </c>
      <c r="E8" s="5" t="s">
        <v>11</v>
      </c>
      <c r="F8" s="30" t="s">
        <v>10</v>
      </c>
      <c r="G8" s="5" t="s">
        <v>11</v>
      </c>
      <c r="H8" s="30" t="s">
        <v>6</v>
      </c>
      <c r="I8" s="5" t="s">
        <v>11</v>
      </c>
      <c r="J8" s="30" t="s">
        <v>6</v>
      </c>
    </row>
    <row r="9" spans="1:10" ht="13.9" hidden="1" outlineLevel="1" thickTop="1" thickBot="1">
      <c r="A9" s="29"/>
      <c r="B9" s="36">
        <f>[1]Année!$B$9</f>
        <v>29.5</v>
      </c>
      <c r="C9" s="5">
        <f>[1]Année!$C$9</f>
        <v>41</v>
      </c>
      <c r="D9" s="37">
        <f>[1]Année!$D$9</f>
        <v>1517</v>
      </c>
      <c r="E9" s="5">
        <f>[1]Année!$E$9</f>
        <v>55</v>
      </c>
      <c r="F9" s="37">
        <f>[1]Année!$F$9</f>
        <v>2035</v>
      </c>
      <c r="G9" s="5">
        <f>[1]Année!$G$9</f>
        <v>60</v>
      </c>
      <c r="H9" s="37">
        <f>[1]Année!$H$9</f>
        <v>2220</v>
      </c>
      <c r="I9" s="5">
        <f>[1]Année!$I$9</f>
        <v>42</v>
      </c>
      <c r="J9" s="37">
        <f>[1]Année!$J$9</f>
        <v>64029</v>
      </c>
    </row>
    <row r="10" spans="1:10" ht="13.9" hidden="1" outlineLevel="1" collapsed="1" thickTop="1" thickBot="1">
      <c r="A10" s="29"/>
      <c r="B10" s="36">
        <f>[2]Année!$B$9</f>
        <v>29.5</v>
      </c>
      <c r="C10" s="5">
        <f>[2]Année!$C$9</f>
        <v>41</v>
      </c>
      <c r="D10" s="37">
        <f>[2]Année!$D$9</f>
        <v>1517</v>
      </c>
      <c r="E10" s="5">
        <f>[2]Année!$E$9</f>
        <v>55</v>
      </c>
      <c r="F10" s="37">
        <f>[2]Année!$F$9</f>
        <v>2035</v>
      </c>
      <c r="G10" s="5">
        <f>[2]Année!$G$9</f>
        <v>60</v>
      </c>
      <c r="H10" s="37">
        <f>[2]Année!$H$9</f>
        <v>2220</v>
      </c>
      <c r="I10" s="5">
        <f>[2]Année!$I$9</f>
        <v>42</v>
      </c>
      <c r="J10" s="37">
        <f>[2]Année!$J$9</f>
        <v>64029</v>
      </c>
    </row>
    <row r="11" spans="1:10" ht="13.9" collapsed="1" thickTop="1" thickBot="1">
      <c r="A11" s="6" t="s">
        <v>0</v>
      </c>
      <c r="B11" s="7"/>
      <c r="C11" s="33"/>
      <c r="D11" s="31"/>
      <c r="E11" s="33"/>
      <c r="F11" s="31"/>
      <c r="G11" s="33"/>
      <c r="H11" s="31"/>
      <c r="I11" s="33"/>
      <c r="J11" s="31"/>
    </row>
    <row r="12" spans="1:10" ht="13.9" hidden="1" outlineLevel="1" thickTop="1" thickBot="1">
      <c r="A12" s="6"/>
      <c r="B12" s="7"/>
      <c r="C12" s="33"/>
      <c r="D12" s="31"/>
      <c r="E12" s="33"/>
      <c r="F12" s="31"/>
      <c r="G12" s="33"/>
      <c r="H12" s="31"/>
      <c r="I12" s="33"/>
      <c r="J12" s="31"/>
    </row>
    <row r="13" spans="1:10" ht="13.9" hidden="1" outlineLevel="1" collapsed="1" thickTop="1" thickBot="1">
      <c r="A13" s="6"/>
      <c r="B13" s="7"/>
      <c r="C13" s="33"/>
      <c r="D13" s="31"/>
      <c r="E13" s="33"/>
      <c r="F13" s="31"/>
      <c r="G13" s="33"/>
      <c r="H13" s="31"/>
      <c r="I13" s="33"/>
      <c r="J13" s="31"/>
    </row>
    <row r="14" spans="1:10" ht="13.9" collapsed="1" thickTop="1" thickBot="1">
      <c r="A14" s="6" t="s">
        <v>16</v>
      </c>
      <c r="B14" s="7"/>
      <c r="C14" s="33"/>
      <c r="D14" s="31"/>
      <c r="E14" s="33"/>
      <c r="F14" s="31"/>
      <c r="G14" s="33"/>
      <c r="H14" s="31"/>
      <c r="I14" s="33"/>
      <c r="J14" s="31"/>
    </row>
    <row r="15" spans="1:10" ht="13.9" hidden="1" outlineLevel="1" thickTop="1" thickBot="1">
      <c r="A15" s="6"/>
      <c r="B15" s="7"/>
      <c r="C15" s="33"/>
      <c r="D15" s="31"/>
      <c r="E15" s="33"/>
      <c r="F15" s="31"/>
      <c r="G15" s="33"/>
      <c r="H15" s="31"/>
      <c r="I15" s="33"/>
      <c r="J15" s="31"/>
    </row>
    <row r="16" spans="1:10" ht="13.9" hidden="1" outlineLevel="1" collapsed="1" thickTop="1" thickBot="1">
      <c r="A16" s="6"/>
      <c r="B16" s="7"/>
      <c r="C16" s="33"/>
      <c r="D16" s="31"/>
      <c r="E16" s="33"/>
      <c r="F16" s="31"/>
      <c r="G16" s="33"/>
      <c r="H16" s="31"/>
      <c r="I16" s="33"/>
      <c r="J16" s="31"/>
    </row>
    <row r="17" spans="1:10" ht="13.9" collapsed="1" thickTop="1" thickBot="1">
      <c r="A17" s="6" t="s">
        <v>1</v>
      </c>
      <c r="B17" s="7"/>
      <c r="C17" s="33"/>
      <c r="D17" s="31"/>
      <c r="E17" s="33"/>
      <c r="F17" s="31"/>
      <c r="G17" s="33"/>
      <c r="H17" s="31"/>
      <c r="I17" s="33"/>
      <c r="J17" s="31"/>
    </row>
    <row r="18" spans="1:10" ht="13.9" hidden="1" outlineLevel="1" thickTop="1" thickBot="1">
      <c r="A18" s="6"/>
      <c r="B18" s="7"/>
      <c r="C18" s="33"/>
      <c r="D18" s="31"/>
      <c r="E18" s="33"/>
      <c r="F18" s="31"/>
      <c r="G18" s="33"/>
      <c r="H18" s="31"/>
      <c r="I18" s="33"/>
      <c r="J18" s="31"/>
    </row>
    <row r="19" spans="1:10" ht="13.9" hidden="1" outlineLevel="1" collapsed="1" thickTop="1" thickBot="1">
      <c r="A19" s="6"/>
      <c r="B19" s="7"/>
      <c r="C19" s="33"/>
      <c r="D19" s="31"/>
      <c r="E19" s="33"/>
      <c r="F19" s="31"/>
      <c r="G19" s="33"/>
      <c r="H19" s="31"/>
      <c r="I19" s="33"/>
      <c r="J19" s="31"/>
    </row>
    <row r="20" spans="1:10" ht="13.9" collapsed="1" thickTop="1" thickBot="1">
      <c r="A20" s="6" t="s">
        <v>17</v>
      </c>
      <c r="B20" s="7"/>
      <c r="C20" s="33"/>
      <c r="D20" s="31"/>
      <c r="E20" s="33"/>
      <c r="F20" s="31"/>
      <c r="G20" s="33"/>
      <c r="H20" s="31"/>
      <c r="I20" s="33"/>
      <c r="J20" s="31"/>
    </row>
    <row r="21" spans="1:10" ht="13.9" hidden="1" outlineLevel="1" thickTop="1" thickBot="1">
      <c r="A21" s="6"/>
      <c r="B21" s="7"/>
      <c r="C21" s="33"/>
      <c r="D21" s="31"/>
      <c r="E21" s="33"/>
      <c r="F21" s="31"/>
      <c r="G21" s="33"/>
      <c r="H21" s="31"/>
      <c r="I21" s="33"/>
      <c r="J21" s="31"/>
    </row>
    <row r="22" spans="1:10" ht="13.9" hidden="1" outlineLevel="1" collapsed="1" thickTop="1" thickBot="1">
      <c r="A22" s="6"/>
      <c r="B22" s="7"/>
      <c r="C22" s="33"/>
      <c r="D22" s="31"/>
      <c r="E22" s="33"/>
      <c r="F22" s="31"/>
      <c r="G22" s="33"/>
      <c r="H22" s="31"/>
      <c r="I22" s="33"/>
      <c r="J22" s="31"/>
    </row>
    <row r="23" spans="1:10" ht="13.9" collapsed="1" thickTop="1" thickBot="1">
      <c r="A23" s="6" t="s">
        <v>2</v>
      </c>
      <c r="B23" s="7"/>
      <c r="C23" s="33"/>
      <c r="D23" s="31"/>
      <c r="E23" s="33"/>
      <c r="F23" s="31"/>
      <c r="G23" s="33"/>
      <c r="H23" s="31"/>
      <c r="I23" s="33"/>
      <c r="J23" s="31"/>
    </row>
    <row r="24" spans="1:10" ht="13.9" hidden="1" outlineLevel="1" thickTop="1" thickBot="1">
      <c r="A24" s="6"/>
      <c r="B24" s="7"/>
      <c r="C24" s="33"/>
      <c r="D24" s="31"/>
      <c r="E24" s="33"/>
      <c r="F24" s="31"/>
      <c r="G24" s="33"/>
      <c r="H24" s="31"/>
      <c r="I24" s="33"/>
      <c r="J24" s="31"/>
    </row>
    <row r="25" spans="1:10" ht="13.9" hidden="1" outlineLevel="1" collapsed="1" thickTop="1" thickBot="1">
      <c r="A25" s="6"/>
      <c r="B25" s="7"/>
      <c r="C25" s="33"/>
      <c r="D25" s="31"/>
      <c r="E25" s="33"/>
      <c r="F25" s="31"/>
      <c r="G25" s="33"/>
      <c r="H25" s="31"/>
      <c r="I25" s="33"/>
      <c r="J25" s="31"/>
    </row>
    <row r="26" spans="1:10" ht="13.9" collapsed="1" thickTop="1" thickBot="1">
      <c r="A26" s="6" t="s">
        <v>18</v>
      </c>
      <c r="B26" s="7"/>
      <c r="C26" s="33"/>
      <c r="D26" s="31"/>
      <c r="E26" s="33"/>
      <c r="F26" s="31"/>
      <c r="G26" s="33"/>
      <c r="H26" s="31"/>
      <c r="I26" s="33"/>
      <c r="J26" s="31"/>
    </row>
    <row r="27" spans="1:10" ht="13.9" hidden="1" outlineLevel="1" thickTop="1" thickBot="1">
      <c r="A27" s="6"/>
      <c r="B27" s="7"/>
      <c r="C27" s="33"/>
      <c r="D27" s="31"/>
      <c r="E27" s="33"/>
      <c r="F27" s="31"/>
      <c r="G27" s="33"/>
      <c r="H27" s="31"/>
      <c r="I27" s="33"/>
      <c r="J27" s="31"/>
    </row>
    <row r="28" spans="1:10" ht="13.9" hidden="1" outlineLevel="1" collapsed="1" thickTop="1" thickBot="1">
      <c r="A28" s="6"/>
      <c r="B28" s="7"/>
      <c r="C28" s="33"/>
      <c r="D28" s="31"/>
      <c r="E28" s="33"/>
      <c r="F28" s="31"/>
      <c r="G28" s="33"/>
      <c r="H28" s="31"/>
      <c r="I28" s="33"/>
      <c r="J28" s="31"/>
    </row>
    <row r="29" spans="1:10" ht="13.9" collapsed="1" thickTop="1" thickBot="1">
      <c r="A29" s="6" t="s">
        <v>3</v>
      </c>
      <c r="B29" s="7"/>
      <c r="C29" s="33"/>
      <c r="D29" s="31"/>
      <c r="E29" s="33"/>
      <c r="F29" s="31"/>
      <c r="G29" s="33"/>
      <c r="H29" s="31"/>
      <c r="I29" s="33"/>
      <c r="J29" s="31"/>
    </row>
    <row r="30" spans="1:10" ht="13.9" thickTop="1" thickBot="1">
      <c r="A30" s="22"/>
      <c r="B30" s="23"/>
      <c r="C30" s="24"/>
      <c r="D30" s="23"/>
      <c r="E30" s="24"/>
      <c r="F30" s="23"/>
      <c r="G30" s="24"/>
      <c r="H30" s="23"/>
      <c r="I30" s="24"/>
      <c r="J30" s="23"/>
    </row>
    <row r="31" spans="1:10" ht="13.9" thickTop="1" thickBot="1">
      <c r="A31" s="3" t="s">
        <v>7</v>
      </c>
      <c r="B31" s="3"/>
      <c r="C31" s="3"/>
      <c r="D31" s="32">
        <f>SUM(D11:D20)</f>
        <v>0</v>
      </c>
      <c r="E31" s="3"/>
      <c r="F31" s="32">
        <f>SUM(F11:F20)</f>
        <v>0</v>
      </c>
      <c r="G31" s="3"/>
      <c r="H31" s="32">
        <f>SUM(H11:H20)</f>
        <v>0</v>
      </c>
      <c r="I31" s="3"/>
      <c r="J31" s="32">
        <f>SUM(J11:J20)</f>
        <v>0</v>
      </c>
    </row>
    <row r="32" spans="1:10" ht="13.5" thickTop="1" thickBot="1"/>
    <row r="33" spans="1:10" ht="13.5" thickBot="1">
      <c r="A33" s="13" t="s">
        <v>13</v>
      </c>
      <c r="B33" s="21" t="e">
        <f>AVERAGE(B11:B29)</f>
        <v>#DIV/0!</v>
      </c>
      <c r="C33" s="16"/>
      <c r="D33" s="18" t="e">
        <f>AVERAGE(D11:D29)</f>
        <v>#DIV/0!</v>
      </c>
      <c r="E33" s="16"/>
      <c r="F33" s="18" t="e">
        <f>AVERAGE(F11:F29)</f>
        <v>#DIV/0!</v>
      </c>
      <c r="G33" s="16"/>
      <c r="H33" s="18" t="e">
        <f>AVERAGE(H11:H29)</f>
        <v>#DIV/0!</v>
      </c>
      <c r="I33" s="16"/>
      <c r="J33" s="18" t="e">
        <f>AVERAGE(J11:J29)</f>
        <v>#DIV/0!</v>
      </c>
    </row>
    <row r="34" spans="1:10" ht="13.5" thickBot="1">
      <c r="A34" s="10" t="s">
        <v>14</v>
      </c>
      <c r="B34" s="11">
        <f>MAX(B11:B29)</f>
        <v>0</v>
      </c>
      <c r="C34" s="14"/>
      <c r="D34" s="15">
        <f>MAX(D11:D29)</f>
        <v>0</v>
      </c>
      <c r="E34" s="14"/>
      <c r="F34" s="15">
        <f>MAX(F11:F29)</f>
        <v>0</v>
      </c>
      <c r="G34" s="14"/>
      <c r="H34" s="15">
        <f>MAX(H11:H29)</f>
        <v>0</v>
      </c>
      <c r="I34" s="14"/>
      <c r="J34" s="15">
        <f>MAX(J11:J29)</f>
        <v>0</v>
      </c>
    </row>
    <row r="35" spans="1:10" ht="13.5" thickBot="1">
      <c r="A35" s="12" t="s">
        <v>15</v>
      </c>
      <c r="B35" s="20">
        <f>MIN(B11:B29)</f>
        <v>0</v>
      </c>
      <c r="C35" s="17"/>
      <c r="D35" s="19">
        <f>MIN(D11:D29)</f>
        <v>0</v>
      </c>
      <c r="E35" s="17"/>
      <c r="F35" s="19">
        <f>MIN(F11:F29)</f>
        <v>0</v>
      </c>
      <c r="G35" s="17"/>
      <c r="H35" s="19">
        <f>MIN(H11:H29)</f>
        <v>0</v>
      </c>
      <c r="I35" s="17"/>
      <c r="J35" s="19">
        <f>MIN(J11:J29)</f>
        <v>0</v>
      </c>
    </row>
    <row r="38" spans="1:10" ht="14.25">
      <c r="A38" t="s">
        <v>19</v>
      </c>
      <c r="B38" s="1">
        <v>7.5</v>
      </c>
    </row>
  </sheetData>
  <dataConsolidate link="1">
    <dataRefs count="2">
      <dataRef ref="B9:J15" sheet="Année" r:id="rId1"/>
      <dataRef ref="B9:J15" sheet="Année" r:id="rId2"/>
    </dataRefs>
  </dataConsolidate>
  <mergeCells count="4">
    <mergeCell ref="C7:D7"/>
    <mergeCell ref="E7:F7"/>
    <mergeCell ref="G7:H7"/>
    <mergeCell ref="I7:J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Trim 4</vt:lpstr>
      <vt:lpstr>Trim 3</vt:lpstr>
      <vt:lpstr>Année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Guérois</dc:creator>
  <cp:lastModifiedBy>Roxane Anquetil</cp:lastModifiedBy>
  <cp:lastPrinted>2007-12-04T05:32:23Z</cp:lastPrinted>
  <dcterms:created xsi:type="dcterms:W3CDTF">2007-05-10T13:26:23Z</dcterms:created>
  <dcterms:modified xsi:type="dcterms:W3CDTF">2021-08-10T12:01:56Z</dcterms:modified>
</cp:coreProperties>
</file>