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f427d9569e5278/Bureau/fr_excel_les_fondamentaux/exercices/ch08/"/>
    </mc:Choice>
  </mc:AlternateContent>
  <xr:revisionPtr revIDLastSave="0" documentId="10_ncr:40000_{9F97039E-711D-4016-A8C4-773C07B36658}" xr6:coauthVersionLast="47" xr6:coauthVersionMax="47" xr10:uidLastSave="{00000000-0000-0000-0000-000000000000}"/>
  <bookViews>
    <workbookView xWindow="-120" yWindow="-120" windowWidth="38640" windowHeight="21240"/>
  </bookViews>
  <sheets>
    <sheet name="Feuil1" sheetId="1" r:id="rId1"/>
  </sheets>
  <definedNames>
    <definedName name="_xlnm.Print_Area" localSheetId="0">Feuil1!$A$1:$G$48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E24" i="1"/>
  <c r="F24" i="1" s="1"/>
  <c r="E25" i="1"/>
  <c r="F25" i="1" s="1"/>
  <c r="E26" i="1"/>
  <c r="F26" i="1" s="1"/>
  <c r="E20" i="1"/>
  <c r="E37" i="1"/>
  <c r="E38" i="1"/>
  <c r="E39" i="1"/>
  <c r="E40" i="1"/>
  <c r="E41" i="1"/>
  <c r="E42" i="1"/>
  <c r="E43" i="1"/>
  <c r="B44" i="1"/>
  <c r="C44" i="1"/>
  <c r="D44" i="1"/>
  <c r="D11" i="1"/>
  <c r="C11" i="1"/>
  <c r="B11" i="1"/>
  <c r="E10" i="1"/>
  <c r="E9" i="1"/>
  <c r="E8" i="1"/>
  <c r="E7" i="1"/>
  <c r="E6" i="1"/>
  <c r="E5" i="1"/>
  <c r="E4" i="1"/>
  <c r="C27" i="1" l="1"/>
  <c r="E23" i="1"/>
  <c r="F23" i="1" s="1"/>
  <c r="E22" i="1"/>
  <c r="F22" i="1" s="1"/>
  <c r="E21" i="1"/>
  <c r="F21" i="1" s="1"/>
  <c r="B27" i="1"/>
  <c r="F20" i="1"/>
  <c r="E44" i="1"/>
  <c r="F43" i="1" s="1"/>
  <c r="E45" i="1"/>
  <c r="E14" i="1"/>
  <c r="F42" i="1"/>
  <c r="F38" i="1"/>
  <c r="F44" i="1"/>
  <c r="F39" i="1"/>
  <c r="F40" i="1"/>
  <c r="F37" i="1"/>
  <c r="F41" i="1"/>
  <c r="E46" i="1"/>
  <c r="E11" i="1"/>
  <c r="F7" i="1" s="1"/>
  <c r="E12" i="1"/>
  <c r="E13" i="1"/>
  <c r="F27" i="1" l="1"/>
  <c r="E30" i="1"/>
  <c r="E28" i="1"/>
  <c r="E27" i="1"/>
  <c r="E29" i="1"/>
  <c r="E47" i="1"/>
  <c r="F5" i="1"/>
  <c r="F10" i="1"/>
  <c r="F4" i="1"/>
  <c r="F6" i="1"/>
  <c r="F8" i="1"/>
  <c r="F9" i="1"/>
  <c r="F11" i="1" l="1"/>
</calcChain>
</file>

<file path=xl/sharedStrings.xml><?xml version="1.0" encoding="utf-8"?>
<sst xmlns="http://schemas.openxmlformats.org/spreadsheetml/2006/main" count="54" uniqueCount="20">
  <si>
    <t>Inscriptions Femmes par mois</t>
  </si>
  <si>
    <t>Activités</t>
  </si>
  <si>
    <t>Janvier</t>
  </si>
  <si>
    <t>Février</t>
  </si>
  <si>
    <t>Mars</t>
  </si>
  <si>
    <t>Total / Activité</t>
  </si>
  <si>
    <t>% Adhérents
par Activité</t>
  </si>
  <si>
    <t>Judo</t>
  </si>
  <si>
    <t>Tennis</t>
  </si>
  <si>
    <t>Informatique</t>
  </si>
  <si>
    <t>Langues</t>
  </si>
  <si>
    <t>Fitness</t>
  </si>
  <si>
    <t>Danse</t>
  </si>
  <si>
    <t>Dessin</t>
  </si>
  <si>
    <t>Total</t>
  </si>
  <si>
    <t>Moyennes :</t>
  </si>
  <si>
    <t>Minimums :</t>
  </si>
  <si>
    <t>Maximums :</t>
  </si>
  <si>
    <t>Inscriptions par mois</t>
  </si>
  <si>
    <t>Inscriptions Hommes par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</si>
</sst>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F_-;\-* #,##0.00\ _F_-;_-* &quot;-&quot;??\ _F_-;_-@_-"/>
    <numFmt numFmtId="165" formatCode="_-* #,##0\ _F_-;\-* #,##0\ _F_-;_-* &quot;-&quot;??\ _F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20"/>
      <name val="Comic Sans MS"/>
      <family val="4"/>
    </font>
    <font>
      <b/>
      <sz val="14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0"/>
      <name val="Arial"/>
    </font>
    <font>
      <sz val="12"/>
      <color indexed="48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/>
    </xf>
    <xf numFmtId="165" fontId="7" fillId="0" borderId="7" xfId="2" applyNumberFormat="1" applyFont="1" applyBorder="1" applyAlignment="1">
      <alignment horizontal="right" vertical="center"/>
    </xf>
    <xf numFmtId="165" fontId="5" fillId="0" borderId="8" xfId="0" applyNumberFormat="1" applyFont="1" applyBorder="1" applyAlignment="1">
      <alignment vertical="center"/>
    </xf>
    <xf numFmtId="9" fontId="8" fillId="0" borderId="9" xfId="1" applyFont="1" applyBorder="1" applyAlignment="1">
      <alignment vertical="center"/>
    </xf>
    <xf numFmtId="0" fontId="4" fillId="0" borderId="10" xfId="0" applyFont="1" applyBorder="1" applyAlignment="1">
      <alignment horizontal="left" vertical="center"/>
    </xf>
    <xf numFmtId="165" fontId="4" fillId="0" borderId="11" xfId="2" applyNumberFormat="1" applyFont="1" applyBorder="1" applyAlignment="1">
      <alignment horizontal="right" vertical="center"/>
    </xf>
    <xf numFmtId="165" fontId="5" fillId="0" borderId="5" xfId="0" applyNumberFormat="1" applyFont="1" applyBorder="1" applyAlignment="1">
      <alignment vertical="center"/>
    </xf>
    <xf numFmtId="10" fontId="4" fillId="0" borderId="5" xfId="1" applyNumberFormat="1" applyFont="1" applyBorder="1" applyAlignment="1">
      <alignment vertical="center"/>
    </xf>
    <xf numFmtId="0" fontId="4" fillId="3" borderId="12" xfId="0" applyFont="1" applyFill="1" applyBorder="1" applyAlignment="1">
      <alignment horizontal="left" vertical="center"/>
    </xf>
    <xf numFmtId="165" fontId="4" fillId="3" borderId="12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/>
    </xf>
    <xf numFmtId="165" fontId="4" fillId="4" borderId="12" xfId="0" applyNumberFormat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left" vertical="center"/>
    </xf>
    <xf numFmtId="165" fontId="4" fillId="5" borderId="12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9" xfId="0" applyFont="1" applyFill="1" applyBorder="1" applyAlignment="1">
      <alignment horizontal="center" vertical="center" wrapText="1"/>
    </xf>
    <xf numFmtId="165" fontId="5" fillId="0" borderId="14" xfId="0" applyNumberFormat="1" applyFont="1" applyBorder="1" applyAlignment="1">
      <alignment vertical="center"/>
    </xf>
    <xf numFmtId="9" fontId="8" fillId="0" borderId="5" xfId="1" applyFont="1" applyBorder="1" applyAlignment="1">
      <alignment vertical="center"/>
    </xf>
    <xf numFmtId="165" fontId="4" fillId="4" borderId="7" xfId="0" applyNumberFormat="1" applyFont="1" applyFill="1" applyBorder="1" applyAlignment="1">
      <alignment horizontal="center" vertical="center"/>
    </xf>
    <xf numFmtId="165" fontId="4" fillId="5" borderId="7" xfId="0" applyNumberFormat="1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left" vertical="center"/>
    </xf>
  </cellXfs>
  <cellStyles count="3">
    <cellStyle name="Milliers_c02_cours1" xfId="2"/>
    <cellStyle name="Normal" xfId="0" builtinId="0"/>
    <cellStyle name="Pourcentage" xfId="1" builtinId="5"/>
  </cellStyles>
  <dxfs count="12"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13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1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tabSelected="1" zoomScaleNormal="100" zoomScalePageLayoutView="80" workbookViewId="0">
      <selection activeCell="F5" sqref="F5"/>
    </sheetView>
  </sheetViews>
  <sheetFormatPr baseColWidth="10" defaultRowHeight="15" x14ac:dyDescent="0.25"/>
  <cols>
    <col min="1" max="1" width="15.85546875" bestFit="1" customWidth="1"/>
    <col min="5" max="5" width="20" bestFit="1" customWidth="1"/>
  </cols>
  <sheetData>
    <row r="1" spans="1:9" ht="31.5" x14ac:dyDescent="0.25">
      <c r="A1" s="1" t="s">
        <v>0</v>
      </c>
      <c r="B1" s="1"/>
      <c r="C1" s="1"/>
      <c r="D1" s="1"/>
      <c r="E1" s="1"/>
      <c r="F1" s="2"/>
      <c r="G1" s="3"/>
      <c r="H1" s="3"/>
      <c r="I1" s="3"/>
    </row>
    <row r="2" spans="1:9" ht="32.25" thickBot="1" x14ac:dyDescent="0.3">
      <c r="A2" s="4"/>
      <c r="B2" s="4"/>
      <c r="C2" s="4"/>
      <c r="D2" s="4"/>
      <c r="E2" s="4"/>
      <c r="F2" s="4"/>
      <c r="G2" s="3"/>
      <c r="H2" s="3"/>
      <c r="I2" s="3"/>
    </row>
    <row r="3" spans="1:9" ht="79.5" thickBot="1" x14ac:dyDescent="0.3">
      <c r="A3" s="5" t="s">
        <v>1</v>
      </c>
      <c r="B3" s="6" t="s">
        <v>2</v>
      </c>
      <c r="C3" s="6" t="s">
        <v>3</v>
      </c>
      <c r="D3" s="7" t="s">
        <v>4</v>
      </c>
      <c r="E3" s="8" t="s">
        <v>5</v>
      </c>
      <c r="F3" s="9" t="s">
        <v>6</v>
      </c>
      <c r="G3" s="3"/>
      <c r="H3" s="3"/>
      <c r="I3" s="3"/>
    </row>
    <row r="4" spans="1:9" ht="15.75" thickBot="1" x14ac:dyDescent="0.3">
      <c r="A4" s="10" t="s">
        <v>7</v>
      </c>
      <c r="B4" s="11">
        <v>26</v>
      </c>
      <c r="C4" s="11">
        <v>24</v>
      </c>
      <c r="D4" s="11">
        <v>28</v>
      </c>
      <c r="E4" s="12">
        <f>SUM(B4:D4)</f>
        <v>78</v>
      </c>
      <c r="F4" s="13">
        <f>E4/$E$11</f>
        <v>8.3155650319829424E-2</v>
      </c>
      <c r="G4" s="3"/>
      <c r="H4" s="3"/>
      <c r="I4" s="3"/>
    </row>
    <row r="5" spans="1:9" ht="15.75" thickBot="1" x14ac:dyDescent="0.3">
      <c r="A5" s="10" t="s">
        <v>8</v>
      </c>
      <c r="B5" s="11">
        <v>145</v>
      </c>
      <c r="C5" s="11">
        <v>83</v>
      </c>
      <c r="D5" s="11">
        <v>156</v>
      </c>
      <c r="E5" s="12">
        <f t="shared" ref="E5:E10" si="0">SUM(B5:D5)</f>
        <v>384</v>
      </c>
      <c r="F5" s="13">
        <f t="shared" ref="F5:F10" si="1">E5/$E$11</f>
        <v>0.40938166311300639</v>
      </c>
      <c r="G5" s="3"/>
      <c r="H5" s="3"/>
      <c r="I5" s="3"/>
    </row>
    <row r="6" spans="1:9" ht="15.75" thickBot="1" x14ac:dyDescent="0.3">
      <c r="A6" s="10" t="s">
        <v>9</v>
      </c>
      <c r="B6" s="11">
        <v>18</v>
      </c>
      <c r="C6" s="11">
        <v>27</v>
      </c>
      <c r="D6" s="11">
        <v>20</v>
      </c>
      <c r="E6" s="12">
        <f t="shared" si="0"/>
        <v>65</v>
      </c>
      <c r="F6" s="13">
        <f t="shared" si="1"/>
        <v>6.9296375266524518E-2</v>
      </c>
      <c r="G6" s="3"/>
      <c r="H6" s="3"/>
      <c r="I6" s="3"/>
    </row>
    <row r="7" spans="1:9" ht="15.75" thickBot="1" x14ac:dyDescent="0.3">
      <c r="A7" s="10" t="s">
        <v>10</v>
      </c>
      <c r="B7" s="11">
        <v>23</v>
      </c>
      <c r="C7" s="11">
        <v>19</v>
      </c>
      <c r="D7" s="11">
        <v>12</v>
      </c>
      <c r="E7" s="12">
        <f t="shared" si="0"/>
        <v>54</v>
      </c>
      <c r="F7" s="13">
        <f t="shared" si="1"/>
        <v>5.7569296375266525E-2</v>
      </c>
      <c r="G7" s="3"/>
      <c r="H7" s="3"/>
      <c r="I7" s="3"/>
    </row>
    <row r="8" spans="1:9" ht="15.75" thickBot="1" x14ac:dyDescent="0.3">
      <c r="A8" s="10" t="s">
        <v>11</v>
      </c>
      <c r="B8" s="11">
        <v>68</v>
      </c>
      <c r="C8" s="11">
        <v>50</v>
      </c>
      <c r="D8" s="11">
        <v>24</v>
      </c>
      <c r="E8" s="12">
        <f t="shared" si="0"/>
        <v>142</v>
      </c>
      <c r="F8" s="13">
        <f t="shared" si="1"/>
        <v>0.1513859275053305</v>
      </c>
      <c r="G8" s="3"/>
      <c r="H8" s="3"/>
      <c r="I8" s="3"/>
    </row>
    <row r="9" spans="1:9" ht="15.75" thickBot="1" x14ac:dyDescent="0.3">
      <c r="A9" s="10" t="s">
        <v>12</v>
      </c>
      <c r="B9" s="11">
        <v>86</v>
      </c>
      <c r="C9" s="11">
        <v>34</v>
      </c>
      <c r="D9" s="11">
        <v>38</v>
      </c>
      <c r="E9" s="12">
        <f t="shared" si="0"/>
        <v>158</v>
      </c>
      <c r="F9" s="13">
        <f t="shared" si="1"/>
        <v>0.16844349680170576</v>
      </c>
      <c r="G9" s="3"/>
      <c r="H9" s="3"/>
      <c r="I9" s="3"/>
    </row>
    <row r="10" spans="1:9" ht="15.75" thickBot="1" x14ac:dyDescent="0.3">
      <c r="A10" s="10" t="s">
        <v>13</v>
      </c>
      <c r="B10" s="11">
        <v>19</v>
      </c>
      <c r="C10" s="11">
        <v>25</v>
      </c>
      <c r="D10" s="11">
        <v>13</v>
      </c>
      <c r="E10" s="12">
        <f t="shared" si="0"/>
        <v>57</v>
      </c>
      <c r="F10" s="13">
        <f t="shared" si="1"/>
        <v>6.0767590618336885E-2</v>
      </c>
      <c r="G10" s="3"/>
      <c r="H10" s="3"/>
      <c r="I10" s="3"/>
    </row>
    <row r="11" spans="1:9" ht="16.5" thickBot="1" x14ac:dyDescent="0.3">
      <c r="A11" s="14" t="s">
        <v>14</v>
      </c>
      <c r="B11" s="15">
        <f>SUM(B4:B10)</f>
        <v>385</v>
      </c>
      <c r="C11" s="15">
        <f>SUM(C4:C10)</f>
        <v>262</v>
      </c>
      <c r="D11" s="15">
        <f>SUM(D4:D10)</f>
        <v>291</v>
      </c>
      <c r="E11" s="16">
        <f>SUM(E4:E10)</f>
        <v>938</v>
      </c>
      <c r="F11" s="17">
        <f>SUM(F4:F10)</f>
        <v>1</v>
      </c>
      <c r="G11" s="3"/>
      <c r="H11" s="3"/>
      <c r="I11" s="3"/>
    </row>
    <row r="12" spans="1:9" ht="15.75" x14ac:dyDescent="0.25">
      <c r="A12" s="18" t="s">
        <v>15</v>
      </c>
      <c r="B12" s="18"/>
      <c r="C12" s="18"/>
      <c r="D12" s="18"/>
      <c r="E12" s="19">
        <f>AVERAGE(E4:E10)</f>
        <v>134</v>
      </c>
      <c r="F12" s="3"/>
      <c r="G12" s="3"/>
      <c r="H12" s="3"/>
      <c r="I12" s="3"/>
    </row>
    <row r="13" spans="1:9" ht="15.75" x14ac:dyDescent="0.25">
      <c r="A13" s="20" t="s">
        <v>16</v>
      </c>
      <c r="B13" s="20"/>
      <c r="C13" s="20"/>
      <c r="D13" s="20"/>
      <c r="E13" s="21">
        <f>MIN(E4:E10)</f>
        <v>54</v>
      </c>
      <c r="F13" s="3"/>
      <c r="G13" s="3"/>
      <c r="H13" s="3"/>
      <c r="I13" s="3"/>
    </row>
    <row r="14" spans="1:9" ht="15.75" x14ac:dyDescent="0.25">
      <c r="A14" s="22" t="s">
        <v>17</v>
      </c>
      <c r="B14" s="22"/>
      <c r="C14" s="22"/>
      <c r="D14" s="22"/>
      <c r="E14" s="23">
        <f>MAX(E4:E10)</f>
        <v>384</v>
      </c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ht="31.5" x14ac:dyDescent="0.25">
      <c r="A17" s="1" t="s">
        <v>19</v>
      </c>
      <c r="B17" s="1"/>
      <c r="C17" s="1"/>
      <c r="D17" s="1"/>
      <c r="E17" s="1"/>
      <c r="F17" s="2"/>
      <c r="G17" s="3"/>
      <c r="H17" s="3"/>
      <c r="I17" s="3"/>
    </row>
    <row r="18" spans="1:9" ht="32.25" thickBot="1" x14ac:dyDescent="0.3">
      <c r="A18" s="4"/>
      <c r="B18" s="4"/>
      <c r="C18" s="4"/>
      <c r="D18" s="4"/>
      <c r="E18" s="4"/>
      <c r="F18" s="4"/>
      <c r="G18" s="3"/>
      <c r="H18" s="3"/>
      <c r="I18" s="3"/>
    </row>
    <row r="19" spans="1:9" ht="79.5" thickBot="1" x14ac:dyDescent="0.3">
      <c r="A19" s="5" t="s">
        <v>1</v>
      </c>
      <c r="B19" s="6" t="s">
        <v>2</v>
      </c>
      <c r="C19" s="6" t="s">
        <v>3</v>
      </c>
      <c r="D19" s="7" t="s">
        <v>4</v>
      </c>
      <c r="E19" s="8" t="s">
        <v>5</v>
      </c>
      <c r="F19" s="9" t="s">
        <v>6</v>
      </c>
      <c r="G19" s="3"/>
      <c r="H19" s="3"/>
      <c r="I19" s="3"/>
    </row>
    <row r="20" spans="1:9" ht="15.75" thickBot="1" x14ac:dyDescent="0.3">
      <c r="A20" s="10" t="s">
        <v>7</v>
      </c>
      <c r="B20" s="11">
        <v>27</v>
      </c>
      <c r="C20" s="11">
        <v>24</v>
      </c>
      <c r="D20" s="11">
        <v>4</v>
      </c>
      <c r="E20" s="12">
        <f>SUM(B20:D20)</f>
        <v>55</v>
      </c>
      <c r="F20" s="13">
        <f>E20/$E$11</f>
        <v>5.8635394456289978E-2</v>
      </c>
      <c r="G20" s="3"/>
      <c r="H20" s="3"/>
      <c r="I20" s="3"/>
    </row>
    <row r="21" spans="1:9" ht="15.75" thickBot="1" x14ac:dyDescent="0.3">
      <c r="A21" s="10" t="s">
        <v>8</v>
      </c>
      <c r="B21" s="11">
        <v>59</v>
      </c>
      <c r="C21" s="11">
        <v>19</v>
      </c>
      <c r="D21" s="11">
        <v>4</v>
      </c>
      <c r="E21" s="12">
        <f t="shared" ref="E21:E26" si="2">SUM(B21:D21)</f>
        <v>82</v>
      </c>
      <c r="F21" s="13">
        <f t="shared" ref="F21:F26" si="3">E21/$E$11</f>
        <v>8.7420042643923238E-2</v>
      </c>
      <c r="G21" s="3"/>
      <c r="H21" s="3"/>
      <c r="I21" s="3"/>
    </row>
    <row r="22" spans="1:9" ht="15.75" thickBot="1" x14ac:dyDescent="0.3">
      <c r="A22" s="10" t="s">
        <v>9</v>
      </c>
      <c r="B22" s="11">
        <v>8</v>
      </c>
      <c r="C22" s="11">
        <v>8</v>
      </c>
      <c r="D22" s="11">
        <v>3</v>
      </c>
      <c r="E22" s="12">
        <f t="shared" si="2"/>
        <v>19</v>
      </c>
      <c r="F22" s="13">
        <f t="shared" si="3"/>
        <v>2.0255863539445629E-2</v>
      </c>
      <c r="G22" s="3"/>
      <c r="H22" s="3"/>
      <c r="I22" s="3"/>
    </row>
    <row r="23" spans="1:9" ht="15.75" thickBot="1" x14ac:dyDescent="0.3">
      <c r="A23" s="10" t="s">
        <v>10</v>
      </c>
      <c r="B23" s="11">
        <v>6</v>
      </c>
      <c r="C23" s="11">
        <v>12</v>
      </c>
      <c r="D23" s="11">
        <v>5</v>
      </c>
      <c r="E23" s="12">
        <f t="shared" si="2"/>
        <v>23</v>
      </c>
      <c r="F23" s="13">
        <f t="shared" si="3"/>
        <v>2.4520255863539446E-2</v>
      </c>
      <c r="G23" s="3"/>
      <c r="H23" s="3"/>
      <c r="I23" s="3"/>
    </row>
    <row r="24" spans="1:9" ht="15.75" thickBot="1" x14ac:dyDescent="0.3">
      <c r="A24" s="10" t="s">
        <v>11</v>
      </c>
      <c r="B24" s="11">
        <v>38</v>
      </c>
      <c r="C24" s="11">
        <v>47</v>
      </c>
      <c r="D24" s="11">
        <v>47</v>
      </c>
      <c r="E24" s="12">
        <f t="shared" si="2"/>
        <v>132</v>
      </c>
      <c r="F24" s="13">
        <f t="shared" si="3"/>
        <v>0.14072494669509594</v>
      </c>
      <c r="G24" s="3"/>
      <c r="H24" s="3"/>
      <c r="I24" s="3"/>
    </row>
    <row r="25" spans="1:9" ht="15.75" thickBot="1" x14ac:dyDescent="0.3">
      <c r="A25" s="10" t="s">
        <v>12</v>
      </c>
      <c r="B25" s="11">
        <v>49</v>
      </c>
      <c r="C25" s="11">
        <v>77</v>
      </c>
      <c r="D25" s="11">
        <v>49</v>
      </c>
      <c r="E25" s="12">
        <f t="shared" si="2"/>
        <v>175</v>
      </c>
      <c r="F25" s="13">
        <f t="shared" si="3"/>
        <v>0.18656716417910449</v>
      </c>
      <c r="G25" s="3"/>
      <c r="H25" s="3"/>
      <c r="I25" s="3"/>
    </row>
    <row r="26" spans="1:9" ht="15.75" thickBot="1" x14ac:dyDescent="0.3">
      <c r="A26" s="10" t="s">
        <v>13</v>
      </c>
      <c r="B26" s="11">
        <v>4</v>
      </c>
      <c r="C26" s="11">
        <v>2</v>
      </c>
      <c r="D26" s="11">
        <v>3</v>
      </c>
      <c r="E26" s="12">
        <f t="shared" si="2"/>
        <v>9</v>
      </c>
      <c r="F26" s="13">
        <f t="shared" si="3"/>
        <v>9.5948827292110881E-3</v>
      </c>
      <c r="G26" s="3"/>
      <c r="H26" s="3"/>
      <c r="I26" s="3"/>
    </row>
    <row r="27" spans="1:9" ht="16.5" thickBot="1" x14ac:dyDescent="0.3">
      <c r="A27" s="14" t="s">
        <v>14</v>
      </c>
      <c r="B27" s="15">
        <f>SUM(B20:B26)</f>
        <v>191</v>
      </c>
      <c r="C27" s="15">
        <f>SUM(C20:C26)</f>
        <v>189</v>
      </c>
      <c r="D27" s="15">
        <f>SUM(D20:D26)</f>
        <v>115</v>
      </c>
      <c r="E27" s="16">
        <f>SUM(E20:E26)</f>
        <v>495</v>
      </c>
      <c r="F27" s="17">
        <f>SUM(F20:F26)</f>
        <v>0.52771855010660973</v>
      </c>
      <c r="G27" s="3"/>
      <c r="H27" s="3"/>
      <c r="I27" s="3"/>
    </row>
    <row r="28" spans="1:9" ht="15.75" x14ac:dyDescent="0.25">
      <c r="A28" s="18" t="s">
        <v>15</v>
      </c>
      <c r="B28" s="18"/>
      <c r="C28" s="18"/>
      <c r="D28" s="18"/>
      <c r="E28" s="19">
        <f>AVERAGE(E20:E26)</f>
        <v>70.714285714285708</v>
      </c>
      <c r="F28" s="3"/>
      <c r="G28" s="3"/>
      <c r="H28" s="3"/>
      <c r="I28" s="3"/>
    </row>
    <row r="29" spans="1:9" ht="15.75" x14ac:dyDescent="0.25">
      <c r="A29" s="20" t="s">
        <v>16</v>
      </c>
      <c r="B29" s="20"/>
      <c r="C29" s="20"/>
      <c r="D29" s="20"/>
      <c r="E29" s="21">
        <f>MIN(E20:E26)</f>
        <v>9</v>
      </c>
      <c r="F29" s="3"/>
      <c r="G29" s="3"/>
      <c r="H29" s="3"/>
      <c r="I29" s="3"/>
    </row>
    <row r="30" spans="1:9" ht="15.75" x14ac:dyDescent="0.25">
      <c r="A30" s="22" t="s">
        <v>17</v>
      </c>
      <c r="B30" s="22"/>
      <c r="C30" s="22"/>
      <c r="D30" s="22"/>
      <c r="E30" s="23">
        <f>MAX(E20:E26)</f>
        <v>175</v>
      </c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ht="31.5" x14ac:dyDescent="0.6">
      <c r="A34" s="24" t="s">
        <v>18</v>
      </c>
      <c r="B34" s="24"/>
      <c r="C34" s="24"/>
      <c r="D34" s="24"/>
      <c r="E34" s="24"/>
      <c r="F34" s="24"/>
      <c r="G34" s="3"/>
      <c r="H34" s="3"/>
      <c r="I34" s="3"/>
    </row>
    <row r="35" spans="1:9" ht="32.25" thickBot="1" x14ac:dyDescent="0.65">
      <c r="A35" s="25"/>
      <c r="B35" s="25"/>
      <c r="C35" s="25"/>
      <c r="D35" s="25"/>
      <c r="E35" s="25"/>
      <c r="F35" s="25"/>
      <c r="G35" s="3"/>
      <c r="H35" s="3"/>
      <c r="I35" s="3"/>
    </row>
    <row r="36" spans="1:9" ht="79.5" thickBot="1" x14ac:dyDescent="0.3">
      <c r="A36" s="5" t="s">
        <v>1</v>
      </c>
      <c r="B36" s="6" t="s">
        <v>2</v>
      </c>
      <c r="C36" s="6" t="s">
        <v>3</v>
      </c>
      <c r="D36" s="7" t="s">
        <v>4</v>
      </c>
      <c r="E36" s="8" t="s">
        <v>5</v>
      </c>
      <c r="F36" s="26" t="s">
        <v>6</v>
      </c>
      <c r="G36" s="3"/>
      <c r="H36" s="3"/>
      <c r="I36" s="3"/>
    </row>
    <row r="37" spans="1:9" ht="15.75" thickBot="1" x14ac:dyDescent="0.3">
      <c r="A37" s="10" t="s">
        <v>7</v>
      </c>
      <c r="B37" s="11">
        <v>53</v>
      </c>
      <c r="C37" s="11">
        <v>48</v>
      </c>
      <c r="D37" s="11">
        <v>32</v>
      </c>
      <c r="E37" s="27">
        <f t="shared" ref="E37:E44" si="4">SUM(B37:D37)</f>
        <v>133</v>
      </c>
      <c r="F37" s="13">
        <f>E37/$E$44</f>
        <v>9.2812281926029305E-2</v>
      </c>
      <c r="G37" s="3"/>
      <c r="H37" s="3"/>
      <c r="I37" s="3"/>
    </row>
    <row r="38" spans="1:9" ht="15.75" thickBot="1" x14ac:dyDescent="0.3">
      <c r="A38" s="10" t="s">
        <v>8</v>
      </c>
      <c r="B38" s="11">
        <v>204</v>
      </c>
      <c r="C38" s="11">
        <v>102</v>
      </c>
      <c r="D38" s="11">
        <v>160</v>
      </c>
      <c r="E38" s="27">
        <f t="shared" si="4"/>
        <v>466</v>
      </c>
      <c r="F38" s="13">
        <f t="shared" ref="F38:F44" si="5">E38/$E$44</f>
        <v>0.32519190509420798</v>
      </c>
      <c r="G38" s="3"/>
      <c r="H38" s="3"/>
      <c r="I38" s="3"/>
    </row>
    <row r="39" spans="1:9" ht="15.75" thickBot="1" x14ac:dyDescent="0.3">
      <c r="A39" s="10" t="s">
        <v>9</v>
      </c>
      <c r="B39" s="11">
        <v>26</v>
      </c>
      <c r="C39" s="11">
        <v>35</v>
      </c>
      <c r="D39" s="11">
        <v>23</v>
      </c>
      <c r="E39" s="27">
        <f t="shared" si="4"/>
        <v>84</v>
      </c>
      <c r="F39" s="13">
        <f t="shared" si="5"/>
        <v>5.861828332170272E-2</v>
      </c>
      <c r="G39" s="3"/>
      <c r="H39" s="3"/>
      <c r="I39" s="3"/>
    </row>
    <row r="40" spans="1:9" ht="15.75" thickBot="1" x14ac:dyDescent="0.3">
      <c r="A40" s="10" t="s">
        <v>10</v>
      </c>
      <c r="B40" s="11">
        <v>29</v>
      </c>
      <c r="C40" s="11">
        <v>31</v>
      </c>
      <c r="D40" s="11">
        <v>17</v>
      </c>
      <c r="E40" s="27">
        <f t="shared" si="4"/>
        <v>77</v>
      </c>
      <c r="F40" s="13">
        <f t="shared" si="5"/>
        <v>5.3733426378227492E-2</v>
      </c>
      <c r="G40" s="3"/>
      <c r="H40" s="3"/>
      <c r="I40" s="3"/>
    </row>
    <row r="41" spans="1:9" ht="15.75" thickBot="1" x14ac:dyDescent="0.3">
      <c r="A41" s="10" t="s">
        <v>11</v>
      </c>
      <c r="B41" s="11">
        <v>106</v>
      </c>
      <c r="C41" s="11">
        <v>97</v>
      </c>
      <c r="D41" s="11">
        <v>71</v>
      </c>
      <c r="E41" s="27">
        <f t="shared" si="4"/>
        <v>274</v>
      </c>
      <c r="F41" s="13">
        <f t="shared" si="5"/>
        <v>0.19120725750174458</v>
      </c>
      <c r="G41" s="3"/>
      <c r="H41" s="3"/>
      <c r="I41" s="3"/>
    </row>
    <row r="42" spans="1:9" ht="15.75" thickBot="1" x14ac:dyDescent="0.3">
      <c r="A42" s="10" t="s">
        <v>12</v>
      </c>
      <c r="B42" s="11">
        <v>135</v>
      </c>
      <c r="C42" s="11">
        <v>111</v>
      </c>
      <c r="D42" s="11">
        <v>87</v>
      </c>
      <c r="E42" s="27">
        <f t="shared" si="4"/>
        <v>333</v>
      </c>
      <c r="F42" s="13">
        <f t="shared" si="5"/>
        <v>0.23237962316817865</v>
      </c>
      <c r="G42" s="3"/>
      <c r="H42" s="3"/>
      <c r="I42" s="3"/>
    </row>
    <row r="43" spans="1:9" ht="15.75" thickBot="1" x14ac:dyDescent="0.3">
      <c r="A43" s="10" t="s">
        <v>13</v>
      </c>
      <c r="B43" s="11">
        <v>23</v>
      </c>
      <c r="C43" s="11">
        <v>27</v>
      </c>
      <c r="D43" s="11">
        <v>16</v>
      </c>
      <c r="E43" s="27">
        <f t="shared" si="4"/>
        <v>66</v>
      </c>
      <c r="F43" s="13">
        <f t="shared" si="5"/>
        <v>4.6057222609909285E-2</v>
      </c>
      <c r="G43" s="3"/>
      <c r="H43" s="3"/>
      <c r="I43" s="3"/>
    </row>
    <row r="44" spans="1:9" ht="16.5" thickBot="1" x14ac:dyDescent="0.3">
      <c r="A44" s="14" t="s">
        <v>14</v>
      </c>
      <c r="B44" s="27">
        <f>SUM(B37:B43)</f>
        <v>576</v>
      </c>
      <c r="C44" s="27">
        <f>SUM(C37:C43)</f>
        <v>451</v>
      </c>
      <c r="D44" s="27">
        <f>SUM(D37:D43)</f>
        <v>406</v>
      </c>
      <c r="E44" s="27">
        <f t="shared" si="4"/>
        <v>1433</v>
      </c>
      <c r="F44" s="28">
        <f t="shared" si="5"/>
        <v>1</v>
      </c>
      <c r="G44" s="3"/>
      <c r="H44" s="3"/>
      <c r="I44" s="3"/>
    </row>
    <row r="45" spans="1:9" ht="15.75" x14ac:dyDescent="0.25">
      <c r="A45" s="31" t="s">
        <v>15</v>
      </c>
      <c r="B45" s="32"/>
      <c r="C45" s="32"/>
      <c r="D45" s="33"/>
      <c r="E45" s="19">
        <f>AVERAGE(E37:E43)</f>
        <v>204.71428571428572</v>
      </c>
      <c r="F45" s="3"/>
      <c r="G45" s="3"/>
      <c r="H45" s="3"/>
      <c r="I45" s="3"/>
    </row>
    <row r="46" spans="1:9" ht="15.75" x14ac:dyDescent="0.25">
      <c r="A46" s="20" t="s">
        <v>16</v>
      </c>
      <c r="B46" s="20"/>
      <c r="C46" s="20"/>
      <c r="D46" s="20"/>
      <c r="E46" s="29">
        <f>MIN(E37:E43)</f>
        <v>66</v>
      </c>
      <c r="F46" s="3"/>
      <c r="G46" s="3"/>
      <c r="H46" s="3"/>
      <c r="I46" s="3"/>
    </row>
    <row r="47" spans="1:9" ht="15.75" x14ac:dyDescent="0.25">
      <c r="A47" s="22" t="s">
        <v>17</v>
      </c>
      <c r="B47" s="22"/>
      <c r="C47" s="22"/>
      <c r="D47" s="22"/>
      <c r="E47" s="30">
        <f>MAX(E38:E43)</f>
        <v>466</v>
      </c>
      <c r="F47" s="3"/>
      <c r="G47" s="3"/>
      <c r="H47" s="3"/>
      <c r="I47" s="3"/>
    </row>
  </sheetData>
  <mergeCells count="12">
    <mergeCell ref="A46:D46"/>
    <mergeCell ref="A47:D47"/>
    <mergeCell ref="A1:E1"/>
    <mergeCell ref="A12:D12"/>
    <mergeCell ref="A13:D13"/>
    <mergeCell ref="A14:D14"/>
    <mergeCell ref="A34:F34"/>
    <mergeCell ref="A45:D45"/>
    <mergeCell ref="A17:E17"/>
    <mergeCell ref="A28:D28"/>
    <mergeCell ref="A29:D29"/>
    <mergeCell ref="A30:D30"/>
  </mergeCells>
  <conditionalFormatting sqref="E4:E10">
    <cfRule type="cellIs" dxfId="11" priority="4" stopIfTrue="1" operator="equal">
      <formula>$E$13</formula>
    </cfRule>
    <cfRule type="cellIs" dxfId="10" priority="5" stopIfTrue="1" operator="equal">
      <formula>$E$14</formula>
    </cfRule>
    <cfRule type="cellIs" dxfId="9" priority="6" stopIfTrue="1" operator="greaterThan">
      <formula>$E$12</formula>
    </cfRule>
  </conditionalFormatting>
  <conditionalFormatting sqref="E37:E43">
    <cfRule type="cellIs" dxfId="8" priority="7" stopIfTrue="1" operator="greaterThan">
      <formula>$E$45</formula>
    </cfRule>
    <cfRule type="cellIs" dxfId="7" priority="8" stopIfTrue="1" operator="equal">
      <formula>$E$46</formula>
    </cfRule>
    <cfRule type="cellIs" dxfId="6" priority="9" stopIfTrue="1" operator="equal">
      <formula>$E$47</formula>
    </cfRule>
  </conditionalFormatting>
  <conditionalFormatting sqref="E20:E26">
    <cfRule type="cellIs" dxfId="2" priority="1" stopIfTrue="1" operator="equal">
      <formula>$E$13</formula>
    </cfRule>
    <cfRule type="cellIs" dxfId="1" priority="2" stopIfTrue="1" operator="equal">
      <formula>$E$14</formula>
    </cfRule>
    <cfRule type="cellIs" dxfId="0" priority="3" stopIfTrue="1" operator="greaterThan">
      <formula>$E$12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2" orientation="portrait" r:id="rId1"/>
  <headerFooter>
    <oddHeader>&amp;CPage &amp;P de &amp;N</oddHeader>
    <oddFooter>&amp;F</oddFooter>
  </headerFooter>
  <rowBreaks count="2" manualBreakCount="2">
    <brk id="15" max="16383" man="1"/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Roxane Anquetil</dc:creator>
  <cp:lastModifiedBy>Roxane Anquetil</cp:lastModifiedBy>
  <cp:lastPrinted>2021-09-03T07:13:44Z</cp:lastPrinted>
  <dcterms:created xsi:type="dcterms:W3CDTF">2021-09-02T18:04:06Z</dcterms:created>
  <dcterms:modified xsi:type="dcterms:W3CDTF">2021-09-03T09:21:59Z</dcterms:modified>
</cp:coreProperties>
</file>