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Game Simulations\"/>
    </mc:Choice>
  </mc:AlternateContent>
  <xr:revisionPtr revIDLastSave="0" documentId="13_ncr:1_{1C0DC1F1-5C02-410B-B150-66AAA29E5BFB}" xr6:coauthVersionLast="47" xr6:coauthVersionMax="47" xr10:uidLastSave="{00000000-0000-0000-0000-000000000000}"/>
  <bookViews>
    <workbookView xWindow="-120" yWindow="-120" windowWidth="29040" windowHeight="15840" activeTab="2" xr2:uid="{0A678A13-301C-4FE6-91DF-31A1A51E4ADF}"/>
  </bookViews>
  <sheets>
    <sheet name="Cities" sheetId="4" r:id="rId1"/>
    <sheet name="Routes" sheetId="5" r:id="rId2"/>
    <sheet name="Ticke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2" l="1"/>
  <c r="E25" i="2"/>
  <c r="E7" i="2"/>
  <c r="E30" i="2"/>
  <c r="E9" i="2"/>
  <c r="E26" i="2"/>
  <c r="E12" i="2"/>
  <c r="E6" i="2"/>
  <c r="E22" i="2"/>
  <c r="E23" i="2"/>
  <c r="E17" i="2"/>
  <c r="E4" i="2"/>
  <c r="E3" i="2"/>
  <c r="E2" i="2"/>
  <c r="E27" i="2"/>
  <c r="E20" i="2"/>
  <c r="E8" i="2"/>
  <c r="E10" i="2"/>
  <c r="E11" i="2"/>
  <c r="E28" i="2"/>
  <c r="E14" i="2"/>
  <c r="E21" i="2"/>
  <c r="E31" i="2"/>
  <c r="E16" i="2"/>
  <c r="E19" i="2"/>
  <c r="E29" i="2"/>
  <c r="E13" i="2"/>
  <c r="E15" i="2"/>
  <c r="E18" i="2"/>
  <c r="E5" i="2"/>
  <c r="E24" i="2"/>
  <c r="D25" i="2"/>
  <c r="D7" i="2"/>
  <c r="D30" i="2"/>
  <c r="D9" i="2"/>
  <c r="D26" i="2"/>
  <c r="D12" i="2"/>
  <c r="D6" i="2"/>
  <c r="D22" i="2"/>
  <c r="D23" i="2"/>
  <c r="D17" i="2"/>
  <c r="D4" i="2"/>
  <c r="D3" i="2"/>
  <c r="D2" i="2"/>
  <c r="D27" i="2"/>
  <c r="D20" i="2"/>
  <c r="D8" i="2"/>
  <c r="D10" i="2"/>
  <c r="D11" i="2"/>
  <c r="D28" i="2"/>
  <c r="D14" i="2"/>
  <c r="D21" i="2"/>
  <c r="D31" i="2"/>
  <c r="D16" i="2"/>
  <c r="D19" i="2"/>
  <c r="D29" i="2"/>
  <c r="D13" i="2"/>
  <c r="D15" i="2"/>
  <c r="D18" i="2"/>
  <c r="D5" i="2"/>
  <c r="D24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" i="5"/>
  <c r="A3" i="5"/>
  <c r="I4" i="5"/>
  <c r="F4" i="5"/>
  <c r="I201" i="5"/>
  <c r="F201" i="5"/>
  <c r="I200" i="5"/>
  <c r="F200" i="5"/>
  <c r="I199" i="5"/>
  <c r="F199" i="5"/>
  <c r="I198" i="5"/>
  <c r="F198" i="5"/>
  <c r="I197" i="5"/>
  <c r="F197" i="5"/>
  <c r="I196" i="5"/>
  <c r="F196" i="5"/>
  <c r="I195" i="5"/>
  <c r="F195" i="5"/>
  <c r="I193" i="5"/>
  <c r="F193" i="5"/>
  <c r="I194" i="5"/>
  <c r="F194" i="5"/>
  <c r="I192" i="5"/>
  <c r="F192" i="5"/>
  <c r="I191" i="5"/>
  <c r="F191" i="5"/>
  <c r="I190" i="5"/>
  <c r="F190" i="5"/>
  <c r="I189" i="5"/>
  <c r="F189" i="5"/>
  <c r="I188" i="5"/>
  <c r="F188" i="5"/>
  <c r="I187" i="5"/>
  <c r="F187" i="5"/>
  <c r="I186" i="5"/>
  <c r="F186" i="5"/>
  <c r="I185" i="5"/>
  <c r="F185" i="5"/>
  <c r="I184" i="5"/>
  <c r="F184" i="5"/>
  <c r="I183" i="5"/>
  <c r="F183" i="5"/>
  <c r="I182" i="5"/>
  <c r="F182" i="5"/>
  <c r="I181" i="5"/>
  <c r="F181" i="5"/>
  <c r="I180" i="5"/>
  <c r="I179" i="5"/>
  <c r="F180" i="5"/>
  <c r="F179" i="5"/>
  <c r="I178" i="5"/>
  <c r="F178" i="5"/>
  <c r="I177" i="5"/>
  <c r="F177" i="5"/>
  <c r="I176" i="5"/>
  <c r="F176" i="5"/>
  <c r="I175" i="5"/>
  <c r="F175" i="5"/>
  <c r="I174" i="5"/>
  <c r="F174" i="5"/>
  <c r="I173" i="5"/>
  <c r="F173" i="5"/>
  <c r="I172" i="5"/>
  <c r="F172" i="5"/>
  <c r="I171" i="5"/>
  <c r="F171" i="5"/>
  <c r="I170" i="5"/>
  <c r="F170" i="5"/>
  <c r="I169" i="5"/>
  <c r="F169" i="5"/>
  <c r="I168" i="5"/>
  <c r="F168" i="5"/>
  <c r="I167" i="5"/>
  <c r="F167" i="5"/>
  <c r="I165" i="5"/>
  <c r="F165" i="5"/>
  <c r="I166" i="5"/>
  <c r="F166" i="5"/>
  <c r="I164" i="5"/>
  <c r="F164" i="5"/>
  <c r="I163" i="5"/>
  <c r="F163" i="5"/>
  <c r="I162" i="5"/>
  <c r="F162" i="5"/>
  <c r="I161" i="5"/>
  <c r="F161" i="5"/>
  <c r="I160" i="5"/>
  <c r="F160" i="5"/>
  <c r="I159" i="5"/>
  <c r="F159" i="5"/>
  <c r="I158" i="5"/>
  <c r="F158" i="5"/>
  <c r="I157" i="5"/>
  <c r="F157" i="5"/>
  <c r="I156" i="5"/>
  <c r="F156" i="5"/>
  <c r="I155" i="5"/>
  <c r="F155" i="5"/>
  <c r="I154" i="5"/>
  <c r="F154" i="5"/>
  <c r="I153" i="5"/>
  <c r="F153" i="5"/>
  <c r="I152" i="5"/>
  <c r="F152" i="5"/>
  <c r="I151" i="5"/>
  <c r="F151" i="5"/>
  <c r="I150" i="5"/>
  <c r="F150" i="5"/>
  <c r="I149" i="5"/>
  <c r="F149" i="5"/>
  <c r="I148" i="5"/>
  <c r="F148" i="5"/>
  <c r="I147" i="5"/>
  <c r="F147" i="5"/>
  <c r="I146" i="5"/>
  <c r="F146" i="5"/>
  <c r="I145" i="5"/>
  <c r="F145" i="5"/>
  <c r="I144" i="5"/>
  <c r="F144" i="5"/>
  <c r="I143" i="5"/>
  <c r="F143" i="5"/>
  <c r="I142" i="5"/>
  <c r="F142" i="5"/>
  <c r="I141" i="5"/>
  <c r="F141" i="5"/>
  <c r="I140" i="5"/>
  <c r="F140" i="5"/>
  <c r="I139" i="5"/>
  <c r="F139" i="5"/>
  <c r="I138" i="5"/>
  <c r="F138" i="5"/>
  <c r="I137" i="5"/>
  <c r="F137" i="5"/>
  <c r="I135" i="5"/>
  <c r="F135" i="5"/>
  <c r="I136" i="5"/>
  <c r="F136" i="5"/>
  <c r="I134" i="5"/>
  <c r="F134" i="5"/>
  <c r="I133" i="5"/>
  <c r="F133" i="5"/>
  <c r="I132" i="5"/>
  <c r="F132" i="5"/>
  <c r="I130" i="5"/>
  <c r="F130" i="5"/>
  <c r="I131" i="5"/>
  <c r="F131" i="5"/>
  <c r="I129" i="5"/>
  <c r="F129" i="5"/>
  <c r="I128" i="5"/>
  <c r="F128" i="5"/>
  <c r="I127" i="5"/>
  <c r="F127" i="5"/>
  <c r="I126" i="5"/>
  <c r="F126" i="5"/>
  <c r="I125" i="5"/>
  <c r="F125" i="5"/>
  <c r="I124" i="5"/>
  <c r="F124" i="5"/>
  <c r="I123" i="5"/>
  <c r="F123" i="5"/>
  <c r="I122" i="5"/>
  <c r="F122" i="5"/>
  <c r="I121" i="5"/>
  <c r="F121" i="5"/>
  <c r="I120" i="5"/>
  <c r="F120" i="5"/>
  <c r="I119" i="5"/>
  <c r="F119" i="5"/>
  <c r="I118" i="5"/>
  <c r="F118" i="5"/>
  <c r="I117" i="5"/>
  <c r="F117" i="5"/>
  <c r="I116" i="5"/>
  <c r="F116" i="5"/>
  <c r="I115" i="5"/>
  <c r="F115" i="5"/>
  <c r="I114" i="5"/>
  <c r="F114" i="5"/>
  <c r="I113" i="5"/>
  <c r="F113" i="5"/>
  <c r="I112" i="5"/>
  <c r="F112" i="5"/>
  <c r="I111" i="5"/>
  <c r="F111" i="5"/>
  <c r="I110" i="5"/>
  <c r="F110" i="5"/>
  <c r="I108" i="5"/>
  <c r="F108" i="5"/>
  <c r="I109" i="5"/>
  <c r="F109" i="5"/>
  <c r="I106" i="5"/>
  <c r="F106" i="5"/>
  <c r="I107" i="5"/>
  <c r="F107" i="5"/>
  <c r="I104" i="5"/>
  <c r="F104" i="5"/>
  <c r="I105" i="5"/>
  <c r="F105" i="5"/>
  <c r="I103" i="5"/>
  <c r="F103" i="5"/>
  <c r="I101" i="5"/>
  <c r="F101" i="5"/>
  <c r="I102" i="5"/>
  <c r="F102" i="5"/>
  <c r="I100" i="5"/>
  <c r="F100" i="5"/>
  <c r="I99" i="5"/>
  <c r="F99" i="5"/>
  <c r="I98" i="5"/>
  <c r="F98" i="5"/>
  <c r="I97" i="5"/>
  <c r="F97" i="5"/>
  <c r="I96" i="5"/>
  <c r="F96" i="5"/>
  <c r="I95" i="5"/>
  <c r="F95" i="5"/>
  <c r="I94" i="5"/>
  <c r="F94" i="5"/>
  <c r="I93" i="5"/>
  <c r="F93" i="5"/>
  <c r="I92" i="5"/>
  <c r="F92" i="5"/>
  <c r="I91" i="5"/>
  <c r="F91" i="5"/>
  <c r="I90" i="5"/>
  <c r="F90" i="5"/>
  <c r="I89" i="5"/>
  <c r="F89" i="5"/>
  <c r="I88" i="5"/>
  <c r="F88" i="5"/>
  <c r="I87" i="5"/>
  <c r="F87" i="5"/>
  <c r="I86" i="5"/>
  <c r="F86" i="5"/>
  <c r="I85" i="5"/>
  <c r="F85" i="5"/>
  <c r="I83" i="5"/>
  <c r="F83" i="5"/>
  <c r="I84" i="5"/>
  <c r="F84" i="5"/>
  <c r="I82" i="5"/>
  <c r="F82" i="5"/>
  <c r="I81" i="5"/>
  <c r="F81" i="5"/>
  <c r="I80" i="5"/>
  <c r="F80" i="5"/>
  <c r="I79" i="5"/>
  <c r="F79" i="5"/>
  <c r="I78" i="5"/>
  <c r="F78" i="5"/>
  <c r="I77" i="5"/>
  <c r="F77" i="5"/>
  <c r="I76" i="5"/>
  <c r="F76" i="5"/>
  <c r="I75" i="5"/>
  <c r="F75" i="5"/>
  <c r="I74" i="5"/>
  <c r="F74" i="5"/>
  <c r="I73" i="5"/>
  <c r="I72" i="5"/>
  <c r="F73" i="5"/>
  <c r="F72" i="5"/>
  <c r="I71" i="5"/>
  <c r="I70" i="5"/>
  <c r="F71" i="5"/>
  <c r="F70" i="5"/>
  <c r="I69" i="5"/>
  <c r="I68" i="5"/>
  <c r="F69" i="5"/>
  <c r="F68" i="5"/>
  <c r="I67" i="5"/>
  <c r="I66" i="5"/>
  <c r="F67" i="5"/>
  <c r="F66" i="5"/>
  <c r="I65" i="5"/>
  <c r="F65" i="5"/>
  <c r="I64" i="5"/>
  <c r="F64" i="5"/>
  <c r="I63" i="5"/>
  <c r="I62" i="5"/>
  <c r="F63" i="5"/>
  <c r="F62" i="5"/>
  <c r="I61" i="5"/>
  <c r="I60" i="5"/>
  <c r="F61" i="5"/>
  <c r="F60" i="5"/>
  <c r="I59" i="5"/>
  <c r="F59" i="5"/>
  <c r="I58" i="5"/>
  <c r="I57" i="5"/>
  <c r="I56" i="5"/>
  <c r="F58" i="5"/>
  <c r="F57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3" i="5"/>
  <c r="I5" i="5"/>
  <c r="I7" i="5"/>
  <c r="I6" i="5"/>
  <c r="I8" i="5"/>
  <c r="I9" i="5"/>
  <c r="I10" i="5"/>
  <c r="I12" i="5"/>
  <c r="I11" i="5"/>
  <c r="I13" i="5"/>
  <c r="I14" i="5"/>
  <c r="I15" i="5"/>
  <c r="I16" i="5"/>
  <c r="I17" i="5"/>
  <c r="I18" i="5"/>
  <c r="I19" i="5"/>
  <c r="I20" i="5"/>
  <c r="I21" i="5"/>
  <c r="I22" i="5"/>
  <c r="I24" i="5"/>
  <c r="I23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3" i="5"/>
  <c r="F24" i="5"/>
  <c r="F22" i="5"/>
  <c r="F21" i="5"/>
  <c r="F20" i="5"/>
  <c r="F19" i="5"/>
  <c r="F18" i="5"/>
  <c r="F17" i="5"/>
  <c r="F16" i="5"/>
  <c r="F15" i="5"/>
  <c r="F14" i="5"/>
  <c r="F13" i="5"/>
  <c r="F11" i="5"/>
  <c r="F12" i="5"/>
  <c r="F10" i="5"/>
  <c r="F9" i="5"/>
  <c r="F8" i="5"/>
  <c r="F6" i="5"/>
  <c r="F7" i="5"/>
  <c r="F5" i="5"/>
  <c r="F3" i="5"/>
  <c r="F2" i="5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5" i="2"/>
  <c r="A26" i="2"/>
  <c r="A27" i="2"/>
  <c r="A28" i="2"/>
  <c r="A29" i="2" s="1"/>
  <c r="A30" i="2" s="1"/>
  <c r="A31" i="2" s="1"/>
</calcChain>
</file>

<file path=xl/sharedStrings.xml><?xml version="1.0" encoding="utf-8"?>
<sst xmlns="http://schemas.openxmlformats.org/spreadsheetml/2006/main" count="682" uniqueCount="89">
  <si>
    <t>Helena - Los Angeles</t>
  </si>
  <si>
    <t>Los Angeles - Chicago</t>
  </si>
  <si>
    <t>Toronto - Miami</t>
  </si>
  <si>
    <t>Los Angeles - Miami</t>
  </si>
  <si>
    <t>Duluth - El Paso</t>
  </si>
  <si>
    <t>Seattle - Los Angeles</t>
  </si>
  <si>
    <t>Seattle - New York</t>
  </si>
  <si>
    <t>Duluth - Houston</t>
  </si>
  <si>
    <t>Denver - El Paso</t>
  </si>
  <si>
    <t>Calgary - Phoenix</t>
  </si>
  <si>
    <t>New York - Atlanta</t>
  </si>
  <si>
    <t>Calgary - Salt Lake City</t>
  </si>
  <si>
    <t>Portland - Phoenix</t>
  </si>
  <si>
    <t>Sault St. Marie - Nashville</t>
  </si>
  <si>
    <t>Portland - Nashville</t>
  </si>
  <si>
    <t>Sault St. Marie - Oklahoma City</t>
  </si>
  <si>
    <t>Chicago - Santa Fe</t>
  </si>
  <si>
    <t>San Francisco - Atlanta</t>
  </si>
  <si>
    <t>Chicago - New Orleans</t>
  </si>
  <si>
    <t>Denver - Pittsburgh</t>
  </si>
  <si>
    <t>Vancouver - Santa Fe</t>
  </si>
  <si>
    <t>Toronto</t>
  </si>
  <si>
    <t>Pittsburgh</t>
  </si>
  <si>
    <t>Raleigh</t>
  </si>
  <si>
    <t>id</t>
  </si>
  <si>
    <t>city</t>
  </si>
  <si>
    <t>Vancouver</t>
  </si>
  <si>
    <t>Seattle</t>
  </si>
  <si>
    <t>Portland</t>
  </si>
  <si>
    <t>San Francisco</t>
  </si>
  <si>
    <t>Los Angeles</t>
  </si>
  <si>
    <t>Calgary</t>
  </si>
  <si>
    <t>Salt Lake City</t>
  </si>
  <si>
    <t>Las Vegas</t>
  </si>
  <si>
    <t>Phoenix</t>
  </si>
  <si>
    <t>Helena</t>
  </si>
  <si>
    <t>Santa Fe</t>
  </si>
  <si>
    <t>El Paso</t>
  </si>
  <si>
    <t>Denver</t>
  </si>
  <si>
    <t>Winnipeg</t>
  </si>
  <si>
    <t>Duluth</t>
  </si>
  <si>
    <t>Omaha</t>
  </si>
  <si>
    <t>Kansas City</t>
  </si>
  <si>
    <t>Oklahoma City</t>
  </si>
  <si>
    <t>Dallas</t>
  </si>
  <si>
    <t>Houston</t>
  </si>
  <si>
    <t>Little Rock</t>
  </si>
  <si>
    <t>Sault St. Marie</t>
  </si>
  <si>
    <t>Chicago</t>
  </si>
  <si>
    <t>Saint Louis</t>
  </si>
  <si>
    <t>New Orleans</t>
  </si>
  <si>
    <t>Nashville</t>
  </si>
  <si>
    <t>Atlanta</t>
  </si>
  <si>
    <t>Montreal</t>
  </si>
  <si>
    <t>Boston</t>
  </si>
  <si>
    <t>Washington</t>
  </si>
  <si>
    <t>Charleston</t>
  </si>
  <si>
    <t>Miami</t>
  </si>
  <si>
    <t>New York</t>
  </si>
  <si>
    <t>route_length</t>
  </si>
  <si>
    <t>starting_city</t>
  </si>
  <si>
    <t>ending_city</t>
  </si>
  <si>
    <t>route_name</t>
  </si>
  <si>
    <t>color_specific</t>
  </si>
  <si>
    <t>color</t>
  </si>
  <si>
    <t>Grey</t>
  </si>
  <si>
    <t>Yellow</t>
  </si>
  <si>
    <t>Orange</t>
  </si>
  <si>
    <t>Black</t>
  </si>
  <si>
    <t>Red</t>
  </si>
  <si>
    <t>Green</t>
  </si>
  <si>
    <t>White</t>
  </si>
  <si>
    <t>Pink</t>
  </si>
  <si>
    <t>Blue</t>
  </si>
  <si>
    <t>ending_city_id</t>
  </si>
  <si>
    <t>starting_city_id</t>
  </si>
  <si>
    <t>ticket_points</t>
  </si>
  <si>
    <t>Los Angeles - New York</t>
  </si>
  <si>
    <t>Montreal - New Orleans</t>
  </si>
  <si>
    <t>Kansas City - Houston</t>
  </si>
  <si>
    <t>Boston - Miami</t>
  </si>
  <si>
    <t>Montreal - Atlanta</t>
  </si>
  <si>
    <t>Winnipeg - Houston</t>
  </si>
  <si>
    <t>Dallas - New York</t>
  </si>
  <si>
    <t>Winnipeg - Little Rock</t>
  </si>
  <si>
    <t>Vancouver - Montreal</t>
  </si>
  <si>
    <t>ticket_departure</t>
  </si>
  <si>
    <t>ticket_arrival</t>
  </si>
  <si>
    <t>ticket_name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</si>
</sst>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E3EA-0EFD-4998-B77D-16F4F205DF31}">
  <dimension ref="A1:B37"/>
  <sheetViews>
    <sheetView showGridLines="0" workbookViewId="0"/>
  </sheetViews>
  <sheetFormatPr defaultRowHeight="15" x14ac:dyDescent="0.25"/>
  <cols>
    <col min="1" max="1" width="3" style="1" bestFit="1" customWidth="1"/>
    <col min="2" max="2" width="14" style="1" bestFit="1" customWidth="1"/>
    <col min="3" max="16384" width="9.140625" style="1"/>
  </cols>
  <sheetData>
    <row r="1" spans="1:2" x14ac:dyDescent="0.25">
      <c r="A1" s="1" t="s">
        <v>24</v>
      </c>
      <c r="B1" s="1" t="s">
        <v>25</v>
      </c>
    </row>
    <row r="2" spans="1:2" x14ac:dyDescent="0.25">
      <c r="A2" s="1">
        <v>1</v>
      </c>
      <c r="B2" s="1" t="s">
        <v>52</v>
      </c>
    </row>
    <row r="3" spans="1:2" x14ac:dyDescent="0.25">
      <c r="A3" s="1">
        <v>2</v>
      </c>
      <c r="B3" s="1" t="s">
        <v>54</v>
      </c>
    </row>
    <row r="4" spans="1:2" x14ac:dyDescent="0.25">
      <c r="A4" s="1">
        <v>3</v>
      </c>
      <c r="B4" s="1" t="s">
        <v>31</v>
      </c>
    </row>
    <row r="5" spans="1:2" x14ac:dyDescent="0.25">
      <c r="A5" s="1">
        <v>4</v>
      </c>
      <c r="B5" s="1" t="s">
        <v>56</v>
      </c>
    </row>
    <row r="6" spans="1:2" x14ac:dyDescent="0.25">
      <c r="A6" s="1">
        <v>5</v>
      </c>
      <c r="B6" s="1" t="s">
        <v>48</v>
      </c>
    </row>
    <row r="7" spans="1:2" x14ac:dyDescent="0.25">
      <c r="A7" s="1">
        <v>6</v>
      </c>
      <c r="B7" s="1" t="s">
        <v>44</v>
      </c>
    </row>
    <row r="8" spans="1:2" x14ac:dyDescent="0.25">
      <c r="A8" s="1">
        <v>7</v>
      </c>
      <c r="B8" s="1" t="s">
        <v>38</v>
      </c>
    </row>
    <row r="9" spans="1:2" x14ac:dyDescent="0.25">
      <c r="A9" s="1">
        <v>8</v>
      </c>
      <c r="B9" s="1" t="s">
        <v>40</v>
      </c>
    </row>
    <row r="10" spans="1:2" x14ac:dyDescent="0.25">
      <c r="A10" s="1">
        <v>9</v>
      </c>
      <c r="B10" s="1" t="s">
        <v>37</v>
      </c>
    </row>
    <row r="11" spans="1:2" x14ac:dyDescent="0.25">
      <c r="A11" s="1">
        <v>10</v>
      </c>
      <c r="B11" s="1" t="s">
        <v>35</v>
      </c>
    </row>
    <row r="12" spans="1:2" x14ac:dyDescent="0.25">
      <c r="A12" s="1">
        <v>11</v>
      </c>
      <c r="B12" s="1" t="s">
        <v>45</v>
      </c>
    </row>
    <row r="13" spans="1:2" x14ac:dyDescent="0.25">
      <c r="A13" s="1">
        <v>12</v>
      </c>
      <c r="B13" s="1" t="s">
        <v>42</v>
      </c>
    </row>
    <row r="14" spans="1:2" x14ac:dyDescent="0.25">
      <c r="A14" s="1">
        <v>13</v>
      </c>
      <c r="B14" s="1" t="s">
        <v>33</v>
      </c>
    </row>
    <row r="15" spans="1:2" x14ac:dyDescent="0.25">
      <c r="A15" s="1">
        <v>14</v>
      </c>
      <c r="B15" s="1" t="s">
        <v>46</v>
      </c>
    </row>
    <row r="16" spans="1:2" x14ac:dyDescent="0.25">
      <c r="A16" s="1">
        <v>15</v>
      </c>
      <c r="B16" s="1" t="s">
        <v>30</v>
      </c>
    </row>
    <row r="17" spans="1:2" x14ac:dyDescent="0.25">
      <c r="A17" s="1">
        <v>16</v>
      </c>
      <c r="B17" s="1" t="s">
        <v>57</v>
      </c>
    </row>
    <row r="18" spans="1:2" x14ac:dyDescent="0.25">
      <c r="A18" s="1">
        <v>17</v>
      </c>
      <c r="B18" s="1" t="s">
        <v>53</v>
      </c>
    </row>
    <row r="19" spans="1:2" x14ac:dyDescent="0.25">
      <c r="A19" s="1">
        <v>18</v>
      </c>
      <c r="B19" s="1" t="s">
        <v>51</v>
      </c>
    </row>
    <row r="20" spans="1:2" x14ac:dyDescent="0.25">
      <c r="A20" s="1">
        <v>19</v>
      </c>
      <c r="B20" s="1" t="s">
        <v>50</v>
      </c>
    </row>
    <row r="21" spans="1:2" x14ac:dyDescent="0.25">
      <c r="A21" s="1">
        <v>20</v>
      </c>
      <c r="B21" s="1" t="s">
        <v>58</v>
      </c>
    </row>
    <row r="22" spans="1:2" x14ac:dyDescent="0.25">
      <c r="A22" s="1">
        <v>21</v>
      </c>
      <c r="B22" s="1" t="s">
        <v>43</v>
      </c>
    </row>
    <row r="23" spans="1:2" x14ac:dyDescent="0.25">
      <c r="A23" s="1">
        <v>22</v>
      </c>
      <c r="B23" s="1" t="s">
        <v>41</v>
      </c>
    </row>
    <row r="24" spans="1:2" x14ac:dyDescent="0.25">
      <c r="A24" s="1">
        <v>23</v>
      </c>
      <c r="B24" s="1" t="s">
        <v>34</v>
      </c>
    </row>
    <row r="25" spans="1:2" x14ac:dyDescent="0.25">
      <c r="A25" s="1">
        <v>24</v>
      </c>
      <c r="B25" s="1" t="s">
        <v>22</v>
      </c>
    </row>
    <row r="26" spans="1:2" x14ac:dyDescent="0.25">
      <c r="A26" s="1">
        <v>25</v>
      </c>
      <c r="B26" s="1" t="s">
        <v>28</v>
      </c>
    </row>
    <row r="27" spans="1:2" x14ac:dyDescent="0.25">
      <c r="A27" s="1">
        <v>26</v>
      </c>
      <c r="B27" s="1" t="s">
        <v>23</v>
      </c>
    </row>
    <row r="28" spans="1:2" x14ac:dyDescent="0.25">
      <c r="A28" s="1">
        <v>27</v>
      </c>
      <c r="B28" s="1" t="s">
        <v>49</v>
      </c>
    </row>
    <row r="29" spans="1:2" x14ac:dyDescent="0.25">
      <c r="A29" s="1">
        <v>28</v>
      </c>
      <c r="B29" s="1" t="s">
        <v>32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36</v>
      </c>
    </row>
    <row r="32" spans="1:2" x14ac:dyDescent="0.25">
      <c r="A32" s="1">
        <v>31</v>
      </c>
      <c r="B32" s="1" t="s">
        <v>47</v>
      </c>
    </row>
    <row r="33" spans="1:2" x14ac:dyDescent="0.25">
      <c r="A33" s="1">
        <v>32</v>
      </c>
      <c r="B33" s="1" t="s">
        <v>27</v>
      </c>
    </row>
    <row r="34" spans="1:2" x14ac:dyDescent="0.25">
      <c r="A34" s="1">
        <v>33</v>
      </c>
      <c r="B34" s="1" t="s">
        <v>21</v>
      </c>
    </row>
    <row r="35" spans="1:2" x14ac:dyDescent="0.25">
      <c r="A35" s="1">
        <v>34</v>
      </c>
      <c r="B35" s="1" t="s">
        <v>26</v>
      </c>
    </row>
    <row r="36" spans="1:2" x14ac:dyDescent="0.25">
      <c r="A36" s="1">
        <v>35</v>
      </c>
      <c r="B36" s="1" t="s">
        <v>55</v>
      </c>
    </row>
    <row r="37" spans="1:2" x14ac:dyDescent="0.25">
      <c r="A37" s="1">
        <v>36</v>
      </c>
      <c r="B37" s="1" t="s">
        <v>39</v>
      </c>
    </row>
  </sheetData>
  <sortState xmlns:xlrd2="http://schemas.microsoft.com/office/spreadsheetml/2017/richdata2" ref="B2:B37">
    <sortCondition ref="B2:B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7927-05FD-4BF2-9C76-10FB0961C474}">
  <dimension ref="A1:I201"/>
  <sheetViews>
    <sheetView showGridLines="0" workbookViewId="0">
      <selection activeCell="F5" sqref="F5"/>
    </sheetView>
  </sheetViews>
  <sheetFormatPr defaultRowHeight="15" x14ac:dyDescent="0.25"/>
  <cols>
    <col min="1" max="1" width="4" style="1" bestFit="1" customWidth="1"/>
    <col min="2" max="2" width="14" style="1" bestFit="1" customWidth="1"/>
    <col min="3" max="3" width="14.7109375" style="1" bestFit="1" customWidth="1"/>
    <col min="4" max="4" width="14" style="1" bestFit="1" customWidth="1"/>
    <col min="5" max="5" width="14.140625" style="1" bestFit="1" customWidth="1"/>
    <col min="6" max="6" width="25.5703125" style="1" bestFit="1" customWidth="1"/>
    <col min="7" max="7" width="12.5703125" style="1" bestFit="1" customWidth="1"/>
    <col min="8" max="8" width="7.42578125" style="1" bestFit="1" customWidth="1"/>
    <col min="9" max="9" width="13.28515625" style="1" bestFit="1" customWidth="1"/>
    <col min="10" max="16384" width="9.140625" style="1"/>
  </cols>
  <sheetData>
    <row r="1" spans="1:9" x14ac:dyDescent="0.25">
      <c r="A1" s="1" t="s">
        <v>24</v>
      </c>
      <c r="B1" s="1" t="s">
        <v>60</v>
      </c>
      <c r="C1" s="1" t="s">
        <v>75</v>
      </c>
      <c r="D1" s="1" t="s">
        <v>61</v>
      </c>
      <c r="E1" s="1" t="s">
        <v>74</v>
      </c>
      <c r="F1" s="1" t="s">
        <v>62</v>
      </c>
      <c r="G1" s="1" t="s">
        <v>59</v>
      </c>
      <c r="H1" s="1" t="s">
        <v>64</v>
      </c>
      <c r="I1" s="1" t="s">
        <v>63</v>
      </c>
    </row>
    <row r="2" spans="1:9" x14ac:dyDescent="0.25">
      <c r="A2" s="1">
        <v>1</v>
      </c>
      <c r="B2" s="1" t="s">
        <v>52</v>
      </c>
      <c r="C2" s="1">
        <f>INDEX(Cities!A$2:A$37,MATCH(B2,Cities!B$2:B$37,0),1)</f>
        <v>1</v>
      </c>
      <c r="D2" s="1" t="s">
        <v>51</v>
      </c>
      <c r="E2" s="1">
        <f>INDEX(Cities!A$2:A$37,MATCH(D2,Cities!B$2:B$37,0),1)</f>
        <v>18</v>
      </c>
      <c r="F2" s="1" t="str">
        <f>IF(B2&lt;D2,_xlfn.CONCAT(B2,"-",D2),_xlfn.CONCAT(D2,"-",B2))</f>
        <v>Atlanta-Nashville</v>
      </c>
      <c r="G2" s="1">
        <v>1</v>
      </c>
      <c r="H2" s="1" t="s">
        <v>65</v>
      </c>
      <c r="I2" s="1">
        <f>IF(H2="Grey",0,1)</f>
        <v>0</v>
      </c>
    </row>
    <row r="3" spans="1:9" x14ac:dyDescent="0.25">
      <c r="A3" s="1">
        <f>A2+1</f>
        <v>2</v>
      </c>
      <c r="B3" s="1" t="s">
        <v>52</v>
      </c>
      <c r="C3" s="1">
        <f>INDEX(Cities!A$2:A$37,MATCH(B3,Cities!B$2:B$37,0),1)</f>
        <v>1</v>
      </c>
      <c r="D3" s="1" t="s">
        <v>56</v>
      </c>
      <c r="E3" s="1">
        <f>INDEX(Cities!A$2:A$37,MATCH(D3,Cities!B$2:B$37,0),1)</f>
        <v>4</v>
      </c>
      <c r="F3" s="1" t="str">
        <f>IF(B3&lt;D3,_xlfn.CONCAT(B3,"-",D3),_xlfn.CONCAT(D3,"-",B3))</f>
        <v>Atlanta-Charleston</v>
      </c>
      <c r="G3" s="1">
        <v>2</v>
      </c>
      <c r="H3" s="1" t="s">
        <v>65</v>
      </c>
      <c r="I3" s="1">
        <f>IF(H3="Grey",0,1)</f>
        <v>0</v>
      </c>
    </row>
    <row r="4" spans="1:9" x14ac:dyDescent="0.25">
      <c r="A4" s="1">
        <f>A3+1</f>
        <v>3</v>
      </c>
      <c r="B4" s="1" t="s">
        <v>52</v>
      </c>
      <c r="C4" s="1">
        <f>INDEX(Cities!A$2:A$37,MATCH(B4,Cities!B$2:B$37,0),1)</f>
        <v>1</v>
      </c>
      <c r="D4" s="1" t="s">
        <v>23</v>
      </c>
      <c r="E4" s="1">
        <f>INDEX(Cities!A$2:A$37,MATCH(D4,Cities!B$2:B$37,0),1)</f>
        <v>26</v>
      </c>
      <c r="F4" s="1" t="str">
        <f>IF(B4&lt;D4,_xlfn.CONCAT(B4,"-",D4),_xlfn.CONCAT(D4,"-",B4))</f>
        <v>Atlanta-Raleigh</v>
      </c>
      <c r="G4" s="1">
        <v>2</v>
      </c>
      <c r="H4" s="1" t="s">
        <v>65</v>
      </c>
      <c r="I4" s="1">
        <f>IF(H4="Grey",0,1)</f>
        <v>0</v>
      </c>
    </row>
    <row r="5" spans="1:9" x14ac:dyDescent="0.25">
      <c r="A5" s="1">
        <f>A4+1</f>
        <v>4</v>
      </c>
      <c r="B5" s="1" t="s">
        <v>52</v>
      </c>
      <c r="C5" s="1">
        <f>INDEX(Cities!A$2:A$37,MATCH(B5,Cities!B$2:B$37,0),1)</f>
        <v>1</v>
      </c>
      <c r="D5" s="1" t="s">
        <v>23</v>
      </c>
      <c r="E5" s="1">
        <f>INDEX(Cities!A$2:A$37,MATCH(D5,Cities!B$2:B$37,0),1)</f>
        <v>26</v>
      </c>
      <c r="F5" s="1" t="str">
        <f>IF(B5&lt;D5,_xlfn.CONCAT(B5,"-",D5),_xlfn.CONCAT(D5,"-",B5))</f>
        <v>Atlanta-Raleigh</v>
      </c>
      <c r="G5" s="1">
        <v>2</v>
      </c>
      <c r="H5" s="1" t="s">
        <v>65</v>
      </c>
      <c r="I5" s="1">
        <f>IF(H5="Grey",0,1)</f>
        <v>0</v>
      </c>
    </row>
    <row r="6" spans="1:9" x14ac:dyDescent="0.25">
      <c r="A6" s="1">
        <f>A5+1</f>
        <v>5</v>
      </c>
      <c r="B6" s="1" t="s">
        <v>52</v>
      </c>
      <c r="C6" s="1">
        <f>INDEX(Cities!A$2:A$37,MATCH(B6,Cities!B$2:B$37,0),1)</f>
        <v>1</v>
      </c>
      <c r="D6" s="1" t="s">
        <v>50</v>
      </c>
      <c r="E6" s="1">
        <f>INDEX(Cities!A$2:A$37,MATCH(D6,Cities!B$2:B$37,0),1)</f>
        <v>19</v>
      </c>
      <c r="F6" s="1" t="str">
        <f>IF(B6&lt;D6,_xlfn.CONCAT(B6,"-",D6),_xlfn.CONCAT(D6,"-",B6))</f>
        <v>Atlanta-New Orleans</v>
      </c>
      <c r="G6" s="1">
        <v>4</v>
      </c>
      <c r="H6" s="1" t="s">
        <v>67</v>
      </c>
      <c r="I6" s="1">
        <f>IF(H6="Grey",0,1)</f>
        <v>1</v>
      </c>
    </row>
    <row r="7" spans="1:9" x14ac:dyDescent="0.25">
      <c r="A7" s="1">
        <f>A6+1</f>
        <v>6</v>
      </c>
      <c r="B7" s="1" t="s">
        <v>52</v>
      </c>
      <c r="C7" s="1">
        <f>INDEX(Cities!A$2:A$37,MATCH(B7,Cities!B$2:B$37,0),1)</f>
        <v>1</v>
      </c>
      <c r="D7" s="1" t="s">
        <v>50</v>
      </c>
      <c r="E7" s="1">
        <f>INDEX(Cities!A$2:A$37,MATCH(D7,Cities!B$2:B$37,0),1)</f>
        <v>19</v>
      </c>
      <c r="F7" s="1" t="str">
        <f>IF(B7&lt;D7,_xlfn.CONCAT(B7,"-",D7),_xlfn.CONCAT(D7,"-",B7))</f>
        <v>Atlanta-New Orleans</v>
      </c>
      <c r="G7" s="1">
        <v>4</v>
      </c>
      <c r="H7" s="1" t="s">
        <v>66</v>
      </c>
      <c r="I7" s="1">
        <f>IF(H7="Grey",0,1)</f>
        <v>1</v>
      </c>
    </row>
    <row r="8" spans="1:9" x14ac:dyDescent="0.25">
      <c r="A8" s="1">
        <f>A7+1</f>
        <v>7</v>
      </c>
      <c r="B8" s="1" t="s">
        <v>52</v>
      </c>
      <c r="C8" s="1">
        <f>INDEX(Cities!A$2:A$37,MATCH(B8,Cities!B$2:B$37,0),1)</f>
        <v>1</v>
      </c>
      <c r="D8" s="1" t="s">
        <v>57</v>
      </c>
      <c r="E8" s="1">
        <f>INDEX(Cities!A$2:A$37,MATCH(D8,Cities!B$2:B$37,0),1)</f>
        <v>16</v>
      </c>
      <c r="F8" s="1" t="str">
        <f>IF(B8&lt;D8,_xlfn.CONCAT(B8,"-",D8),_xlfn.CONCAT(D8,"-",B8))</f>
        <v>Atlanta-Miami</v>
      </c>
      <c r="G8" s="1">
        <v>5</v>
      </c>
      <c r="H8" s="1" t="s">
        <v>73</v>
      </c>
      <c r="I8" s="1">
        <f>IF(H8="Grey",0,1)</f>
        <v>1</v>
      </c>
    </row>
    <row r="9" spans="1:9" x14ac:dyDescent="0.25">
      <c r="A9" s="1">
        <f>A8+1</f>
        <v>8</v>
      </c>
      <c r="B9" s="1" t="s">
        <v>54</v>
      </c>
      <c r="C9" s="1">
        <f>INDEX(Cities!A$2:A$37,MATCH(B9,Cities!B$2:B$37,0),1)</f>
        <v>2</v>
      </c>
      <c r="D9" s="1" t="s">
        <v>53</v>
      </c>
      <c r="E9" s="1">
        <f>INDEX(Cities!A$2:A$37,MATCH(D9,Cities!B$2:B$37,0),1)</f>
        <v>17</v>
      </c>
      <c r="F9" s="1" t="str">
        <f>IF(B9&lt;D9,_xlfn.CONCAT(B9,"-",D9),_xlfn.CONCAT(D9,"-",B9))</f>
        <v>Boston-Montreal</v>
      </c>
      <c r="G9" s="1">
        <v>2</v>
      </c>
      <c r="H9" s="1" t="s">
        <v>65</v>
      </c>
      <c r="I9" s="1">
        <f>IF(H9="Grey",0,1)</f>
        <v>0</v>
      </c>
    </row>
    <row r="10" spans="1:9" x14ac:dyDescent="0.25">
      <c r="A10" s="1">
        <f>A9+1</f>
        <v>9</v>
      </c>
      <c r="B10" s="1" t="s">
        <v>54</v>
      </c>
      <c r="C10" s="1">
        <f>INDEX(Cities!A$2:A$37,MATCH(B10,Cities!B$2:B$37,0),1)</f>
        <v>2</v>
      </c>
      <c r="D10" s="1" t="s">
        <v>53</v>
      </c>
      <c r="E10" s="1">
        <f>INDEX(Cities!A$2:A$37,MATCH(D10,Cities!B$2:B$37,0),1)</f>
        <v>17</v>
      </c>
      <c r="F10" s="1" t="str">
        <f>IF(B10&lt;D10,_xlfn.CONCAT(B10,"-",D10),_xlfn.CONCAT(D10,"-",B10))</f>
        <v>Boston-Montreal</v>
      </c>
      <c r="G10" s="1">
        <v>2</v>
      </c>
      <c r="H10" s="1" t="s">
        <v>65</v>
      </c>
      <c r="I10" s="1">
        <f>IF(H10="Grey",0,1)</f>
        <v>0</v>
      </c>
    </row>
    <row r="11" spans="1:9" x14ac:dyDescent="0.25">
      <c r="A11" s="1">
        <f>A10+1</f>
        <v>10</v>
      </c>
      <c r="B11" s="1" t="s">
        <v>54</v>
      </c>
      <c r="C11" s="1">
        <f>INDEX(Cities!A$2:A$37,MATCH(B11,Cities!B$2:B$37,0),1)</f>
        <v>2</v>
      </c>
      <c r="D11" s="1" t="s">
        <v>58</v>
      </c>
      <c r="E11" s="1">
        <f>INDEX(Cities!A$2:A$37,MATCH(D11,Cities!B$2:B$37,0),1)</f>
        <v>20</v>
      </c>
      <c r="F11" s="1" t="str">
        <f>IF(B11&lt;D11,_xlfn.CONCAT(B11,"-",D11),_xlfn.CONCAT(D11,"-",B11))</f>
        <v>Boston-New York</v>
      </c>
      <c r="G11" s="1">
        <v>2</v>
      </c>
      <c r="H11" s="1" t="s">
        <v>69</v>
      </c>
      <c r="I11" s="1">
        <f>IF(H11="Grey",0,1)</f>
        <v>1</v>
      </c>
    </row>
    <row r="12" spans="1:9" x14ac:dyDescent="0.25">
      <c r="A12" s="1">
        <f>A11+1</f>
        <v>11</v>
      </c>
      <c r="B12" s="1" t="s">
        <v>54</v>
      </c>
      <c r="C12" s="1">
        <f>INDEX(Cities!A$2:A$37,MATCH(B12,Cities!B$2:B$37,0),1)</f>
        <v>2</v>
      </c>
      <c r="D12" s="1" t="s">
        <v>58</v>
      </c>
      <c r="E12" s="1">
        <f>INDEX(Cities!A$2:A$37,MATCH(D12,Cities!B$2:B$37,0),1)</f>
        <v>20</v>
      </c>
      <c r="F12" s="1" t="str">
        <f>IF(B12&lt;D12,_xlfn.CONCAT(B12,"-",D12),_xlfn.CONCAT(D12,"-",B12))</f>
        <v>Boston-New York</v>
      </c>
      <c r="G12" s="1">
        <v>2</v>
      </c>
      <c r="H12" s="1" t="s">
        <v>66</v>
      </c>
      <c r="I12" s="1">
        <f>IF(H12="Grey",0,1)</f>
        <v>1</v>
      </c>
    </row>
    <row r="13" spans="1:9" x14ac:dyDescent="0.25">
      <c r="A13" s="1">
        <f>A12+1</f>
        <v>12</v>
      </c>
      <c r="B13" s="1" t="s">
        <v>31</v>
      </c>
      <c r="C13" s="1">
        <f>INDEX(Cities!A$2:A$37,MATCH(B13,Cities!B$2:B$37,0),1)</f>
        <v>3</v>
      </c>
      <c r="D13" s="1" t="s">
        <v>26</v>
      </c>
      <c r="E13" s="1">
        <f>INDEX(Cities!A$2:A$37,MATCH(D13,Cities!B$2:B$37,0),1)</f>
        <v>34</v>
      </c>
      <c r="F13" s="1" t="str">
        <f>IF(B13&lt;D13,_xlfn.CONCAT(B13,"-",D13),_xlfn.CONCAT(D13,"-",B13))</f>
        <v>Calgary-Vancouver</v>
      </c>
      <c r="G13" s="1">
        <v>3</v>
      </c>
      <c r="H13" s="1" t="s">
        <v>65</v>
      </c>
      <c r="I13" s="1">
        <f>IF(H13="Grey",0,1)</f>
        <v>0</v>
      </c>
    </row>
    <row r="14" spans="1:9" x14ac:dyDescent="0.25">
      <c r="A14" s="1">
        <f>A13+1</f>
        <v>13</v>
      </c>
      <c r="B14" s="1" t="s">
        <v>31</v>
      </c>
      <c r="C14" s="1">
        <f>INDEX(Cities!A$2:A$37,MATCH(B14,Cities!B$2:B$37,0),1)</f>
        <v>3</v>
      </c>
      <c r="D14" s="1" t="s">
        <v>35</v>
      </c>
      <c r="E14" s="1">
        <f>INDEX(Cities!A$2:A$37,MATCH(D14,Cities!B$2:B$37,0),1)</f>
        <v>10</v>
      </c>
      <c r="F14" s="1" t="str">
        <f>IF(B14&lt;D14,_xlfn.CONCAT(B14,"-",D14),_xlfn.CONCAT(D14,"-",B14))</f>
        <v>Calgary-Helena</v>
      </c>
      <c r="G14" s="1">
        <v>4</v>
      </c>
      <c r="H14" s="1" t="s">
        <v>65</v>
      </c>
      <c r="I14" s="1">
        <f>IF(H14="Grey",0,1)</f>
        <v>0</v>
      </c>
    </row>
    <row r="15" spans="1:9" x14ac:dyDescent="0.25">
      <c r="A15" s="1">
        <f>A14+1</f>
        <v>14</v>
      </c>
      <c r="B15" s="1" t="s">
        <v>31</v>
      </c>
      <c r="C15" s="1">
        <f>INDEX(Cities!A$2:A$37,MATCH(B15,Cities!B$2:B$37,0),1)</f>
        <v>3</v>
      </c>
      <c r="D15" s="1" t="s">
        <v>27</v>
      </c>
      <c r="E15" s="1">
        <f>INDEX(Cities!A$2:A$37,MATCH(D15,Cities!B$2:B$37,0),1)</f>
        <v>32</v>
      </c>
      <c r="F15" s="1" t="str">
        <f>IF(B15&lt;D15,_xlfn.CONCAT(B15,"-",D15),_xlfn.CONCAT(D15,"-",B15))</f>
        <v>Calgary-Seattle</v>
      </c>
      <c r="G15" s="1">
        <v>4</v>
      </c>
      <c r="H15" s="1" t="s">
        <v>65</v>
      </c>
      <c r="I15" s="1">
        <f>IF(H15="Grey",0,1)</f>
        <v>0</v>
      </c>
    </row>
    <row r="16" spans="1:9" x14ac:dyDescent="0.25">
      <c r="A16" s="1">
        <f>A15+1</f>
        <v>15</v>
      </c>
      <c r="B16" s="1" t="s">
        <v>31</v>
      </c>
      <c r="C16" s="1">
        <f>INDEX(Cities!A$2:A$37,MATCH(B16,Cities!B$2:B$37,0),1)</f>
        <v>3</v>
      </c>
      <c r="D16" s="1" t="s">
        <v>39</v>
      </c>
      <c r="E16" s="1">
        <f>INDEX(Cities!A$2:A$37,MATCH(D16,Cities!B$2:B$37,0),1)</f>
        <v>36</v>
      </c>
      <c r="F16" s="1" t="str">
        <f>IF(B16&lt;D16,_xlfn.CONCAT(B16,"-",D16),_xlfn.CONCAT(D16,"-",B16))</f>
        <v>Calgary-Winnipeg</v>
      </c>
      <c r="G16" s="1">
        <v>6</v>
      </c>
      <c r="H16" s="1" t="s">
        <v>71</v>
      </c>
      <c r="I16" s="1">
        <f>IF(H16="Grey",0,1)</f>
        <v>1</v>
      </c>
    </row>
    <row r="17" spans="1:9" x14ac:dyDescent="0.25">
      <c r="A17" s="1">
        <f>A16+1</f>
        <v>16</v>
      </c>
      <c r="B17" s="1" t="s">
        <v>56</v>
      </c>
      <c r="C17" s="1">
        <f>INDEX(Cities!A$2:A$37,MATCH(B17,Cities!B$2:B$37,0),1)</f>
        <v>4</v>
      </c>
      <c r="D17" s="1" t="s">
        <v>52</v>
      </c>
      <c r="E17" s="1">
        <f>INDEX(Cities!A$2:A$37,MATCH(D17,Cities!B$2:B$37,0),1)</f>
        <v>1</v>
      </c>
      <c r="F17" s="1" t="str">
        <f>IF(B17&lt;D17,_xlfn.CONCAT(B17,"-",D17),_xlfn.CONCAT(D17,"-",B17))</f>
        <v>Atlanta-Charleston</v>
      </c>
      <c r="G17" s="1">
        <v>2</v>
      </c>
      <c r="H17" s="1" t="s">
        <v>65</v>
      </c>
      <c r="I17" s="1">
        <f>IF(H17="Grey",0,1)</f>
        <v>0</v>
      </c>
    </row>
    <row r="18" spans="1:9" x14ac:dyDescent="0.25">
      <c r="A18" s="1">
        <f>A17+1</f>
        <v>17</v>
      </c>
      <c r="B18" s="1" t="s">
        <v>56</v>
      </c>
      <c r="C18" s="1">
        <f>INDEX(Cities!A$2:A$37,MATCH(B18,Cities!B$2:B$37,0),1)</f>
        <v>4</v>
      </c>
      <c r="D18" s="1" t="s">
        <v>23</v>
      </c>
      <c r="E18" s="1">
        <f>INDEX(Cities!A$2:A$37,MATCH(D18,Cities!B$2:B$37,0),1)</f>
        <v>26</v>
      </c>
      <c r="F18" s="1" t="str">
        <f>IF(B18&lt;D18,_xlfn.CONCAT(B18,"-",D18),_xlfn.CONCAT(D18,"-",B18))</f>
        <v>Charleston-Raleigh</v>
      </c>
      <c r="G18" s="1">
        <v>2</v>
      </c>
      <c r="H18" s="1" t="s">
        <v>65</v>
      </c>
      <c r="I18" s="1">
        <f>IF(H18="Grey",0,1)</f>
        <v>0</v>
      </c>
    </row>
    <row r="19" spans="1:9" x14ac:dyDescent="0.25">
      <c r="A19" s="1">
        <f>A18+1</f>
        <v>18</v>
      </c>
      <c r="B19" s="1" t="s">
        <v>56</v>
      </c>
      <c r="C19" s="1">
        <f>INDEX(Cities!A$2:A$37,MATCH(B19,Cities!B$2:B$37,0),1)</f>
        <v>4</v>
      </c>
      <c r="D19" s="1" t="s">
        <v>57</v>
      </c>
      <c r="E19" s="1">
        <f>INDEX(Cities!A$2:A$37,MATCH(D19,Cities!B$2:B$37,0),1)</f>
        <v>16</v>
      </c>
      <c r="F19" s="1" t="str">
        <f>IF(B19&lt;D19,_xlfn.CONCAT(B19,"-",D19),_xlfn.CONCAT(D19,"-",B19))</f>
        <v>Charleston-Miami</v>
      </c>
      <c r="G19" s="1">
        <v>4</v>
      </c>
      <c r="H19" s="1" t="s">
        <v>72</v>
      </c>
      <c r="I19" s="1">
        <f>IF(H19="Grey",0,1)</f>
        <v>1</v>
      </c>
    </row>
    <row r="20" spans="1:9" x14ac:dyDescent="0.25">
      <c r="A20" s="1">
        <f>A19+1</f>
        <v>19</v>
      </c>
      <c r="B20" s="1" t="s">
        <v>48</v>
      </c>
      <c r="C20" s="1">
        <f>INDEX(Cities!A$2:A$37,MATCH(B20,Cities!B$2:B$37,0),1)</f>
        <v>5</v>
      </c>
      <c r="D20" s="1" t="s">
        <v>49</v>
      </c>
      <c r="E20" s="1">
        <f>INDEX(Cities!A$2:A$37,MATCH(D20,Cities!B$2:B$37,0),1)</f>
        <v>27</v>
      </c>
      <c r="F20" s="1" t="str">
        <f>IF(B20&lt;D20,_xlfn.CONCAT(B20,"-",D20),_xlfn.CONCAT(D20,"-",B20))</f>
        <v>Chicago-Saint Louis</v>
      </c>
      <c r="G20" s="1">
        <v>2</v>
      </c>
      <c r="H20" s="1" t="s">
        <v>70</v>
      </c>
      <c r="I20" s="1">
        <f>IF(H20="Grey",0,1)</f>
        <v>1</v>
      </c>
    </row>
    <row r="21" spans="1:9" x14ac:dyDescent="0.25">
      <c r="A21" s="1">
        <f>A20+1</f>
        <v>20</v>
      </c>
      <c r="B21" s="1" t="s">
        <v>48</v>
      </c>
      <c r="C21" s="1">
        <f>INDEX(Cities!A$2:A$37,MATCH(B21,Cities!B$2:B$37,0),1)</f>
        <v>5</v>
      </c>
      <c r="D21" s="1" t="s">
        <v>49</v>
      </c>
      <c r="E21" s="1">
        <f>INDEX(Cities!A$2:A$37,MATCH(D21,Cities!B$2:B$37,0),1)</f>
        <v>27</v>
      </c>
      <c r="F21" s="1" t="str">
        <f>IF(B21&lt;D21,_xlfn.CONCAT(B21,"-",D21),_xlfn.CONCAT(D21,"-",B21))</f>
        <v>Chicago-Saint Louis</v>
      </c>
      <c r="G21" s="1">
        <v>2</v>
      </c>
      <c r="H21" s="1" t="s">
        <v>71</v>
      </c>
      <c r="I21" s="1">
        <f>IF(H21="Grey",0,1)</f>
        <v>1</v>
      </c>
    </row>
    <row r="22" spans="1:9" x14ac:dyDescent="0.25">
      <c r="A22" s="1">
        <f>A21+1</f>
        <v>21</v>
      </c>
      <c r="B22" s="1" t="s">
        <v>48</v>
      </c>
      <c r="C22" s="1">
        <f>INDEX(Cities!A$2:A$37,MATCH(B22,Cities!B$2:B$37,0),1)</f>
        <v>5</v>
      </c>
      <c r="D22" s="1" t="s">
        <v>40</v>
      </c>
      <c r="E22" s="1">
        <f>INDEX(Cities!A$2:A$37,MATCH(D22,Cities!B$2:B$37,0),1)</f>
        <v>8</v>
      </c>
      <c r="F22" s="1" t="str">
        <f>IF(B22&lt;D22,_xlfn.CONCAT(B22,"-",D22),_xlfn.CONCAT(D22,"-",B22))</f>
        <v>Chicago-Duluth</v>
      </c>
      <c r="G22" s="1">
        <v>3</v>
      </c>
      <c r="H22" s="1" t="s">
        <v>69</v>
      </c>
      <c r="I22" s="1">
        <f>IF(H22="Grey",0,1)</f>
        <v>1</v>
      </c>
    </row>
    <row r="23" spans="1:9" x14ac:dyDescent="0.25">
      <c r="A23" s="1">
        <f>A22+1</f>
        <v>22</v>
      </c>
      <c r="B23" s="1" t="s">
        <v>48</v>
      </c>
      <c r="C23" s="1">
        <f>INDEX(Cities!A$2:A$37,MATCH(B23,Cities!B$2:B$37,0),1)</f>
        <v>5</v>
      </c>
      <c r="D23" s="1" t="s">
        <v>22</v>
      </c>
      <c r="E23" s="1">
        <f>INDEX(Cities!A$2:A$37,MATCH(D23,Cities!B$2:B$37,0),1)</f>
        <v>24</v>
      </c>
      <c r="F23" s="1" t="str">
        <f>IF(B23&lt;D23,_xlfn.CONCAT(B23,"-",D23),_xlfn.CONCAT(D23,"-",B23))</f>
        <v>Chicago-Pittsburgh</v>
      </c>
      <c r="G23" s="1">
        <v>3</v>
      </c>
      <c r="H23" s="1" t="s">
        <v>68</v>
      </c>
      <c r="I23" s="1">
        <f>IF(H23="Grey",0,1)</f>
        <v>1</v>
      </c>
    </row>
    <row r="24" spans="1:9" x14ac:dyDescent="0.25">
      <c r="A24" s="1">
        <f>A23+1</f>
        <v>23</v>
      </c>
      <c r="B24" s="1" t="s">
        <v>48</v>
      </c>
      <c r="C24" s="1">
        <f>INDEX(Cities!A$2:A$37,MATCH(B24,Cities!B$2:B$37,0),1)</f>
        <v>5</v>
      </c>
      <c r="D24" s="1" t="s">
        <v>22</v>
      </c>
      <c r="E24" s="1">
        <f>INDEX(Cities!A$2:A$37,MATCH(D24,Cities!B$2:B$37,0),1)</f>
        <v>24</v>
      </c>
      <c r="F24" s="1" t="str">
        <f>IF(B24&lt;D24,_xlfn.CONCAT(B24,"-",D24),_xlfn.CONCAT(D24,"-",B24))</f>
        <v>Chicago-Pittsburgh</v>
      </c>
      <c r="G24" s="1">
        <v>3</v>
      </c>
      <c r="H24" s="1" t="s">
        <v>67</v>
      </c>
      <c r="I24" s="1">
        <f>IF(H24="Grey",0,1)</f>
        <v>1</v>
      </c>
    </row>
    <row r="25" spans="1:9" x14ac:dyDescent="0.25">
      <c r="A25" s="1">
        <f>A24+1</f>
        <v>24</v>
      </c>
      <c r="B25" s="1" t="s">
        <v>48</v>
      </c>
      <c r="C25" s="1">
        <f>INDEX(Cities!A$2:A$37,MATCH(B25,Cities!B$2:B$37,0),1)</f>
        <v>5</v>
      </c>
      <c r="D25" s="1" t="s">
        <v>41</v>
      </c>
      <c r="E25" s="1">
        <f>INDEX(Cities!A$2:A$37,MATCH(D25,Cities!B$2:B$37,0),1)</f>
        <v>22</v>
      </c>
      <c r="F25" s="1" t="str">
        <f>IF(B25&lt;D25,_xlfn.CONCAT(B25,"-",D25),_xlfn.CONCAT(D25,"-",B25))</f>
        <v>Chicago-Omaha</v>
      </c>
      <c r="G25" s="1">
        <v>4</v>
      </c>
      <c r="H25" s="1" t="s">
        <v>73</v>
      </c>
      <c r="I25" s="1">
        <f>IF(H25="Grey",0,1)</f>
        <v>1</v>
      </c>
    </row>
    <row r="26" spans="1:9" x14ac:dyDescent="0.25">
      <c r="A26" s="1">
        <f>A25+1</f>
        <v>25</v>
      </c>
      <c r="B26" s="1" t="s">
        <v>48</v>
      </c>
      <c r="C26" s="1">
        <f>INDEX(Cities!A$2:A$37,MATCH(B26,Cities!B$2:B$37,0),1)</f>
        <v>5</v>
      </c>
      <c r="D26" s="1" t="s">
        <v>21</v>
      </c>
      <c r="E26" s="1">
        <f>INDEX(Cities!A$2:A$37,MATCH(D26,Cities!B$2:B$37,0),1)</f>
        <v>33</v>
      </c>
      <c r="F26" s="1" t="str">
        <f>IF(B26&lt;D26,_xlfn.CONCAT(B26,"-",D26),_xlfn.CONCAT(D26,"-",B26))</f>
        <v>Chicago-Toronto</v>
      </c>
      <c r="G26" s="1">
        <v>4</v>
      </c>
      <c r="H26" s="1" t="s">
        <v>71</v>
      </c>
      <c r="I26" s="1">
        <f>IF(H26="Grey",0,1)</f>
        <v>1</v>
      </c>
    </row>
    <row r="27" spans="1:9" x14ac:dyDescent="0.25">
      <c r="A27" s="1">
        <f>A26+1</f>
        <v>26</v>
      </c>
      <c r="B27" s="1" t="s">
        <v>44</v>
      </c>
      <c r="C27" s="1">
        <f>INDEX(Cities!A$2:A$37,MATCH(B27,Cities!B$2:B$37,0),1)</f>
        <v>6</v>
      </c>
      <c r="D27" s="1" t="s">
        <v>45</v>
      </c>
      <c r="E27" s="1">
        <f>INDEX(Cities!A$2:A$37,MATCH(D27,Cities!B$2:B$37,0),1)</f>
        <v>11</v>
      </c>
      <c r="F27" s="1" t="str">
        <f>IF(B27&lt;D27,_xlfn.CONCAT(B27,"-",D27),_xlfn.CONCAT(D27,"-",B27))</f>
        <v>Dallas-Houston</v>
      </c>
      <c r="G27" s="1">
        <v>1</v>
      </c>
      <c r="H27" s="1" t="s">
        <v>65</v>
      </c>
      <c r="I27" s="1">
        <f>IF(H27="Grey",0,1)</f>
        <v>0</v>
      </c>
    </row>
    <row r="28" spans="1:9" x14ac:dyDescent="0.25">
      <c r="A28" s="1">
        <f>A27+1</f>
        <v>27</v>
      </c>
      <c r="B28" s="1" t="s">
        <v>44</v>
      </c>
      <c r="C28" s="1">
        <f>INDEX(Cities!A$2:A$37,MATCH(B28,Cities!B$2:B$37,0),1)</f>
        <v>6</v>
      </c>
      <c r="D28" s="1" t="s">
        <v>45</v>
      </c>
      <c r="E28" s="1">
        <f>INDEX(Cities!A$2:A$37,MATCH(D28,Cities!B$2:B$37,0),1)</f>
        <v>11</v>
      </c>
      <c r="F28" s="1" t="str">
        <f>IF(B28&lt;D28,_xlfn.CONCAT(B28,"-",D28),_xlfn.CONCAT(D28,"-",B28))</f>
        <v>Dallas-Houston</v>
      </c>
      <c r="G28" s="1">
        <v>1</v>
      </c>
      <c r="H28" s="1" t="s">
        <v>65</v>
      </c>
      <c r="I28" s="1">
        <f>IF(H28="Grey",0,1)</f>
        <v>0</v>
      </c>
    </row>
    <row r="29" spans="1:9" x14ac:dyDescent="0.25">
      <c r="A29" s="1">
        <f>A28+1</f>
        <v>28</v>
      </c>
      <c r="B29" s="1" t="s">
        <v>44</v>
      </c>
      <c r="C29" s="1">
        <f>INDEX(Cities!A$2:A$37,MATCH(B29,Cities!B$2:B$37,0),1)</f>
        <v>6</v>
      </c>
      <c r="D29" s="1" t="s">
        <v>46</v>
      </c>
      <c r="E29" s="1">
        <f>INDEX(Cities!A$2:A$37,MATCH(D29,Cities!B$2:B$37,0),1)</f>
        <v>14</v>
      </c>
      <c r="F29" s="1" t="str">
        <f>IF(B29&lt;D29,_xlfn.CONCAT(B29,"-",D29),_xlfn.CONCAT(D29,"-",B29))</f>
        <v>Dallas-Little Rock</v>
      </c>
      <c r="G29" s="1">
        <v>2</v>
      </c>
      <c r="H29" s="1" t="s">
        <v>65</v>
      </c>
      <c r="I29" s="1">
        <f>IF(H29="Grey",0,1)</f>
        <v>0</v>
      </c>
    </row>
    <row r="30" spans="1:9" x14ac:dyDescent="0.25">
      <c r="A30" s="1">
        <f>A29+1</f>
        <v>29</v>
      </c>
      <c r="B30" s="1" t="s">
        <v>44</v>
      </c>
      <c r="C30" s="1">
        <f>INDEX(Cities!A$2:A$37,MATCH(B30,Cities!B$2:B$37,0),1)</f>
        <v>6</v>
      </c>
      <c r="D30" s="1" t="s">
        <v>43</v>
      </c>
      <c r="E30" s="1">
        <f>INDEX(Cities!A$2:A$37,MATCH(D30,Cities!B$2:B$37,0),1)</f>
        <v>21</v>
      </c>
      <c r="F30" s="1" t="str">
        <f>IF(B30&lt;D30,_xlfn.CONCAT(B30,"-",D30),_xlfn.CONCAT(D30,"-",B30))</f>
        <v>Dallas-Oklahoma City</v>
      </c>
      <c r="G30" s="1">
        <v>2</v>
      </c>
      <c r="H30" s="1" t="s">
        <v>65</v>
      </c>
      <c r="I30" s="1">
        <f>IF(H30="Grey",0,1)</f>
        <v>0</v>
      </c>
    </row>
    <row r="31" spans="1:9" x14ac:dyDescent="0.25">
      <c r="A31" s="1">
        <f>A30+1</f>
        <v>30</v>
      </c>
      <c r="B31" s="1" t="s">
        <v>44</v>
      </c>
      <c r="C31" s="1">
        <f>INDEX(Cities!A$2:A$37,MATCH(B31,Cities!B$2:B$37,0),1)</f>
        <v>6</v>
      </c>
      <c r="D31" s="1" t="s">
        <v>43</v>
      </c>
      <c r="E31" s="1">
        <f>INDEX(Cities!A$2:A$37,MATCH(D31,Cities!B$2:B$37,0),1)</f>
        <v>21</v>
      </c>
      <c r="F31" s="1" t="str">
        <f>IF(B31&lt;D31,_xlfn.CONCAT(B31,"-",D31),_xlfn.CONCAT(D31,"-",B31))</f>
        <v>Dallas-Oklahoma City</v>
      </c>
      <c r="G31" s="1">
        <v>2</v>
      </c>
      <c r="H31" s="1" t="s">
        <v>65</v>
      </c>
      <c r="I31" s="1">
        <f>IF(H31="Grey",0,1)</f>
        <v>0</v>
      </c>
    </row>
    <row r="32" spans="1:9" x14ac:dyDescent="0.25">
      <c r="A32" s="1">
        <f>A31+1</f>
        <v>31</v>
      </c>
      <c r="B32" s="1" t="s">
        <v>44</v>
      </c>
      <c r="C32" s="1">
        <f>INDEX(Cities!A$2:A$37,MATCH(B32,Cities!B$2:B$37,0),1)</f>
        <v>6</v>
      </c>
      <c r="D32" s="1" t="s">
        <v>37</v>
      </c>
      <c r="E32" s="1">
        <f>INDEX(Cities!A$2:A$37,MATCH(D32,Cities!B$2:B$37,0),1)</f>
        <v>9</v>
      </c>
      <c r="F32" s="1" t="str">
        <f>IF(B32&lt;D32,_xlfn.CONCAT(B32,"-",D32),_xlfn.CONCAT(D32,"-",B32))</f>
        <v>Dallas-El Paso</v>
      </c>
      <c r="G32" s="1">
        <v>4</v>
      </c>
      <c r="H32" s="1" t="s">
        <v>69</v>
      </c>
      <c r="I32" s="1">
        <f>IF(H32="Grey",0,1)</f>
        <v>1</v>
      </c>
    </row>
    <row r="33" spans="1:9" x14ac:dyDescent="0.25">
      <c r="A33" s="1">
        <f>A32+1</f>
        <v>32</v>
      </c>
      <c r="B33" s="1" t="s">
        <v>38</v>
      </c>
      <c r="C33" s="1">
        <f>INDEX(Cities!A$2:A$37,MATCH(B33,Cities!B$2:B$37,0),1)</f>
        <v>7</v>
      </c>
      <c r="D33" s="1" t="s">
        <v>36</v>
      </c>
      <c r="E33" s="1">
        <f>INDEX(Cities!A$2:A$37,MATCH(D33,Cities!B$2:B$37,0),1)</f>
        <v>30</v>
      </c>
      <c r="F33" s="1" t="str">
        <f>IF(B33&lt;D33,_xlfn.CONCAT(B33,"-",D33),_xlfn.CONCAT(D33,"-",B33))</f>
        <v>Denver-Santa Fe</v>
      </c>
      <c r="G33" s="1">
        <v>2</v>
      </c>
      <c r="H33" s="1" t="s">
        <v>65</v>
      </c>
      <c r="I33" s="1">
        <f>IF(H33="Grey",0,1)</f>
        <v>0</v>
      </c>
    </row>
    <row r="34" spans="1:9" x14ac:dyDescent="0.25">
      <c r="A34" s="1">
        <f>A33+1</f>
        <v>33</v>
      </c>
      <c r="B34" s="1" t="s">
        <v>38</v>
      </c>
      <c r="C34" s="1">
        <f>INDEX(Cities!A$2:A$37,MATCH(B34,Cities!B$2:B$37,0),1)</f>
        <v>7</v>
      </c>
      <c r="D34" s="1" t="s">
        <v>32</v>
      </c>
      <c r="E34" s="1">
        <f>INDEX(Cities!A$2:A$37,MATCH(D34,Cities!B$2:B$37,0),1)</f>
        <v>28</v>
      </c>
      <c r="F34" s="1" t="str">
        <f>IF(B34&lt;D34,_xlfn.CONCAT(B34,"-",D34),_xlfn.CONCAT(D34,"-",B34))</f>
        <v>Denver-Salt Lake City</v>
      </c>
      <c r="G34" s="1">
        <v>3</v>
      </c>
      <c r="H34" s="1" t="s">
        <v>69</v>
      </c>
      <c r="I34" s="1">
        <f>IF(H34="Grey",0,1)</f>
        <v>1</v>
      </c>
    </row>
    <row r="35" spans="1:9" x14ac:dyDescent="0.25">
      <c r="A35" s="1">
        <f>A34+1</f>
        <v>34</v>
      </c>
      <c r="B35" s="1" t="s">
        <v>38</v>
      </c>
      <c r="C35" s="1">
        <f>INDEX(Cities!A$2:A$37,MATCH(B35,Cities!B$2:B$37,0),1)</f>
        <v>7</v>
      </c>
      <c r="D35" s="1" t="s">
        <v>32</v>
      </c>
      <c r="E35" s="1">
        <f>INDEX(Cities!A$2:A$37,MATCH(D35,Cities!B$2:B$37,0),1)</f>
        <v>28</v>
      </c>
      <c r="F35" s="1" t="str">
        <f>IF(B35&lt;D35,_xlfn.CONCAT(B35,"-",D35),_xlfn.CONCAT(D35,"-",B35))</f>
        <v>Denver-Salt Lake City</v>
      </c>
      <c r="G35" s="1">
        <v>3</v>
      </c>
      <c r="H35" s="1" t="s">
        <v>66</v>
      </c>
      <c r="I35" s="1">
        <f>IF(H35="Grey",0,1)</f>
        <v>1</v>
      </c>
    </row>
    <row r="36" spans="1:9" x14ac:dyDescent="0.25">
      <c r="A36" s="1">
        <f>A35+1</f>
        <v>35</v>
      </c>
      <c r="B36" s="1" t="s">
        <v>38</v>
      </c>
      <c r="C36" s="1">
        <f>INDEX(Cities!A$2:A$37,MATCH(B36,Cities!B$2:B$37,0),1)</f>
        <v>7</v>
      </c>
      <c r="D36" s="1" t="s">
        <v>35</v>
      </c>
      <c r="E36" s="1">
        <f>INDEX(Cities!A$2:A$37,MATCH(D36,Cities!B$2:B$37,0),1)</f>
        <v>10</v>
      </c>
      <c r="F36" s="1" t="str">
        <f>IF(B36&lt;D36,_xlfn.CONCAT(B36,"-",D36),_xlfn.CONCAT(D36,"-",B36))</f>
        <v>Denver-Helena</v>
      </c>
      <c r="G36" s="1">
        <v>4</v>
      </c>
      <c r="H36" s="1" t="s">
        <v>70</v>
      </c>
      <c r="I36" s="1">
        <f>IF(H36="Grey",0,1)</f>
        <v>1</v>
      </c>
    </row>
    <row r="37" spans="1:9" x14ac:dyDescent="0.25">
      <c r="A37" s="1">
        <f>A36+1</f>
        <v>36</v>
      </c>
      <c r="B37" s="1" t="s">
        <v>38</v>
      </c>
      <c r="C37" s="1">
        <f>INDEX(Cities!A$2:A$37,MATCH(B37,Cities!B$2:B$37,0),1)</f>
        <v>7</v>
      </c>
      <c r="D37" s="1" t="s">
        <v>42</v>
      </c>
      <c r="E37" s="1">
        <f>INDEX(Cities!A$2:A$37,MATCH(D37,Cities!B$2:B$37,0),1)</f>
        <v>12</v>
      </c>
      <c r="F37" s="1" t="str">
        <f>IF(B37&lt;D37,_xlfn.CONCAT(B37,"-",D37),_xlfn.CONCAT(D37,"-",B37))</f>
        <v>Denver-Kansas City</v>
      </c>
      <c r="G37" s="1">
        <v>4</v>
      </c>
      <c r="H37" s="1" t="s">
        <v>68</v>
      </c>
      <c r="I37" s="1">
        <f>IF(H37="Grey",0,1)</f>
        <v>1</v>
      </c>
    </row>
    <row r="38" spans="1:9" x14ac:dyDescent="0.25">
      <c r="A38" s="1">
        <f>A37+1</f>
        <v>37</v>
      </c>
      <c r="B38" s="1" t="s">
        <v>38</v>
      </c>
      <c r="C38" s="1">
        <f>INDEX(Cities!A$2:A$37,MATCH(B38,Cities!B$2:B$37,0),1)</f>
        <v>7</v>
      </c>
      <c r="D38" s="1" t="s">
        <v>42</v>
      </c>
      <c r="E38" s="1">
        <f>INDEX(Cities!A$2:A$37,MATCH(D38,Cities!B$2:B$37,0),1)</f>
        <v>12</v>
      </c>
      <c r="F38" s="1" t="str">
        <f>IF(B38&lt;D38,_xlfn.CONCAT(B38,"-",D38),_xlfn.CONCAT(D38,"-",B38))</f>
        <v>Denver-Kansas City</v>
      </c>
      <c r="G38" s="1">
        <v>4</v>
      </c>
      <c r="H38" s="1" t="s">
        <v>67</v>
      </c>
      <c r="I38" s="1">
        <f>IF(H38="Grey",0,1)</f>
        <v>1</v>
      </c>
    </row>
    <row r="39" spans="1:9" x14ac:dyDescent="0.25">
      <c r="A39" s="1">
        <f>A38+1</f>
        <v>38</v>
      </c>
      <c r="B39" s="1" t="s">
        <v>38</v>
      </c>
      <c r="C39" s="1">
        <f>INDEX(Cities!A$2:A$37,MATCH(B39,Cities!B$2:B$37,0),1)</f>
        <v>7</v>
      </c>
      <c r="D39" s="1" t="s">
        <v>43</v>
      </c>
      <c r="E39" s="1">
        <f>INDEX(Cities!A$2:A$37,MATCH(D39,Cities!B$2:B$37,0),1)</f>
        <v>21</v>
      </c>
      <c r="F39" s="1" t="str">
        <f>IF(B39&lt;D39,_xlfn.CONCAT(B39,"-",D39),_xlfn.CONCAT(D39,"-",B39))</f>
        <v>Denver-Oklahoma City</v>
      </c>
      <c r="G39" s="1">
        <v>4</v>
      </c>
      <c r="H39" s="1" t="s">
        <v>69</v>
      </c>
      <c r="I39" s="1">
        <f>IF(H39="Grey",0,1)</f>
        <v>1</v>
      </c>
    </row>
    <row r="40" spans="1:9" x14ac:dyDescent="0.25">
      <c r="A40" s="1">
        <f>A39+1</f>
        <v>39</v>
      </c>
      <c r="B40" s="1" t="s">
        <v>38</v>
      </c>
      <c r="C40" s="1">
        <f>INDEX(Cities!A$2:A$37,MATCH(B40,Cities!B$2:B$37,0),1)</f>
        <v>7</v>
      </c>
      <c r="D40" s="1" t="s">
        <v>41</v>
      </c>
      <c r="E40" s="1">
        <f>INDEX(Cities!A$2:A$37,MATCH(D40,Cities!B$2:B$37,0),1)</f>
        <v>22</v>
      </c>
      <c r="F40" s="1" t="str">
        <f>IF(B40&lt;D40,_xlfn.CONCAT(B40,"-",D40),_xlfn.CONCAT(D40,"-",B40))</f>
        <v>Denver-Omaha</v>
      </c>
      <c r="G40" s="1">
        <v>4</v>
      </c>
      <c r="H40" s="1" t="s">
        <v>72</v>
      </c>
      <c r="I40" s="1">
        <f>IF(H40="Grey",0,1)</f>
        <v>1</v>
      </c>
    </row>
    <row r="41" spans="1:9" x14ac:dyDescent="0.25">
      <c r="A41" s="1">
        <f>A40+1</f>
        <v>40</v>
      </c>
      <c r="B41" s="1" t="s">
        <v>38</v>
      </c>
      <c r="C41" s="1">
        <f>INDEX(Cities!A$2:A$37,MATCH(B41,Cities!B$2:B$37,0),1)</f>
        <v>7</v>
      </c>
      <c r="D41" s="1" t="s">
        <v>34</v>
      </c>
      <c r="E41" s="1">
        <f>INDEX(Cities!A$2:A$37,MATCH(D41,Cities!B$2:B$37,0),1)</f>
        <v>23</v>
      </c>
      <c r="F41" s="1" t="str">
        <f>IF(B41&lt;D41,_xlfn.CONCAT(B41,"-",D41),_xlfn.CONCAT(D41,"-",B41))</f>
        <v>Denver-Phoenix</v>
      </c>
      <c r="G41" s="1">
        <v>5</v>
      </c>
      <c r="H41" s="1" t="s">
        <v>71</v>
      </c>
      <c r="I41" s="1">
        <f>IF(H41="Grey",0,1)</f>
        <v>1</v>
      </c>
    </row>
    <row r="42" spans="1:9" x14ac:dyDescent="0.25">
      <c r="A42" s="1">
        <f>A41+1</f>
        <v>41</v>
      </c>
      <c r="B42" s="1" t="s">
        <v>40</v>
      </c>
      <c r="C42" s="1">
        <f>INDEX(Cities!A$2:A$37,MATCH(B42,Cities!B$2:B$37,0),1)</f>
        <v>8</v>
      </c>
      <c r="D42" s="1" t="s">
        <v>41</v>
      </c>
      <c r="E42" s="1">
        <f>INDEX(Cities!A$2:A$37,MATCH(D42,Cities!B$2:B$37,0),1)</f>
        <v>22</v>
      </c>
      <c r="F42" s="1" t="str">
        <f>IF(B42&lt;D42,_xlfn.CONCAT(B42,"-",D42),_xlfn.CONCAT(D42,"-",B42))</f>
        <v>Duluth-Omaha</v>
      </c>
      <c r="G42" s="1">
        <v>2</v>
      </c>
      <c r="H42" s="1" t="s">
        <v>65</v>
      </c>
      <c r="I42" s="1">
        <f>IF(H42="Grey",0,1)</f>
        <v>0</v>
      </c>
    </row>
    <row r="43" spans="1:9" x14ac:dyDescent="0.25">
      <c r="A43" s="1">
        <f>A42+1</f>
        <v>42</v>
      </c>
      <c r="B43" s="1" t="s">
        <v>40</v>
      </c>
      <c r="C43" s="1">
        <f>INDEX(Cities!A$2:A$37,MATCH(B43,Cities!B$2:B$37,0),1)</f>
        <v>8</v>
      </c>
      <c r="D43" s="1" t="s">
        <v>41</v>
      </c>
      <c r="E43" s="1">
        <f>INDEX(Cities!A$2:A$37,MATCH(D43,Cities!B$2:B$37,0),1)</f>
        <v>22</v>
      </c>
      <c r="F43" s="1" t="str">
        <f>IF(B43&lt;D43,_xlfn.CONCAT(B43,"-",D43),_xlfn.CONCAT(D43,"-",B43))</f>
        <v>Duluth-Omaha</v>
      </c>
      <c r="G43" s="1">
        <v>2</v>
      </c>
      <c r="H43" s="1" t="s">
        <v>65</v>
      </c>
      <c r="I43" s="1">
        <f>IF(H43="Grey",0,1)</f>
        <v>0</v>
      </c>
    </row>
    <row r="44" spans="1:9" x14ac:dyDescent="0.25">
      <c r="A44" s="1">
        <f>A43+1</f>
        <v>43</v>
      </c>
      <c r="B44" s="1" t="s">
        <v>40</v>
      </c>
      <c r="C44" s="1">
        <f>INDEX(Cities!A$2:A$37,MATCH(B44,Cities!B$2:B$37,0),1)</f>
        <v>8</v>
      </c>
      <c r="D44" s="1" t="s">
        <v>48</v>
      </c>
      <c r="E44" s="1">
        <f>INDEX(Cities!A$2:A$37,MATCH(D44,Cities!B$2:B$37,0),1)</f>
        <v>5</v>
      </c>
      <c r="F44" s="1" t="str">
        <f>IF(B44&lt;D44,_xlfn.CONCAT(B44,"-",D44),_xlfn.CONCAT(D44,"-",B44))</f>
        <v>Chicago-Duluth</v>
      </c>
      <c r="G44" s="1">
        <v>3</v>
      </c>
      <c r="H44" s="1" t="s">
        <v>69</v>
      </c>
      <c r="I44" s="1">
        <f>IF(H44="Grey",0,1)</f>
        <v>1</v>
      </c>
    </row>
    <row r="45" spans="1:9" x14ac:dyDescent="0.25">
      <c r="A45" s="1">
        <f>A44+1</f>
        <v>44</v>
      </c>
      <c r="B45" s="1" t="s">
        <v>40</v>
      </c>
      <c r="C45" s="1">
        <f>INDEX(Cities!A$2:A$37,MATCH(B45,Cities!B$2:B$37,0),1)</f>
        <v>8</v>
      </c>
      <c r="D45" s="1" t="s">
        <v>47</v>
      </c>
      <c r="E45" s="1">
        <f>INDEX(Cities!A$2:A$37,MATCH(D45,Cities!B$2:B$37,0),1)</f>
        <v>31</v>
      </c>
      <c r="F45" s="1" t="str">
        <f>IF(B45&lt;D45,_xlfn.CONCAT(B45,"-",D45),_xlfn.CONCAT(D45,"-",B45))</f>
        <v>Duluth-Sault St. Marie</v>
      </c>
      <c r="G45" s="1">
        <v>3</v>
      </c>
      <c r="H45" s="1" t="s">
        <v>65</v>
      </c>
      <c r="I45" s="1">
        <f>IF(H45="Grey",0,1)</f>
        <v>0</v>
      </c>
    </row>
    <row r="46" spans="1:9" x14ac:dyDescent="0.25">
      <c r="A46" s="1">
        <f>A45+1</f>
        <v>45</v>
      </c>
      <c r="B46" s="1" t="s">
        <v>40</v>
      </c>
      <c r="C46" s="1">
        <f>INDEX(Cities!A$2:A$37,MATCH(B46,Cities!B$2:B$37,0),1)</f>
        <v>8</v>
      </c>
      <c r="D46" s="1" t="s">
        <v>39</v>
      </c>
      <c r="E46" s="1">
        <f>INDEX(Cities!A$2:A$37,MATCH(D46,Cities!B$2:B$37,0),1)</f>
        <v>36</v>
      </c>
      <c r="F46" s="1" t="str">
        <f>IF(B46&lt;D46,_xlfn.CONCAT(B46,"-",D46),_xlfn.CONCAT(D46,"-",B46))</f>
        <v>Duluth-Winnipeg</v>
      </c>
      <c r="G46" s="1">
        <v>4</v>
      </c>
      <c r="H46" s="1" t="s">
        <v>68</v>
      </c>
      <c r="I46" s="1">
        <f>IF(H46="Grey",0,1)</f>
        <v>1</v>
      </c>
    </row>
    <row r="47" spans="1:9" x14ac:dyDescent="0.25">
      <c r="A47" s="1">
        <f>A46+1</f>
        <v>46</v>
      </c>
      <c r="B47" s="1" t="s">
        <v>40</v>
      </c>
      <c r="C47" s="1">
        <f>INDEX(Cities!A$2:A$37,MATCH(B47,Cities!B$2:B$37,0),1)</f>
        <v>8</v>
      </c>
      <c r="D47" s="1" t="s">
        <v>35</v>
      </c>
      <c r="E47" s="1">
        <f>INDEX(Cities!A$2:A$37,MATCH(D47,Cities!B$2:B$37,0),1)</f>
        <v>10</v>
      </c>
      <c r="F47" s="1" t="str">
        <f>IF(B47&lt;D47,_xlfn.CONCAT(B47,"-",D47),_xlfn.CONCAT(D47,"-",B47))</f>
        <v>Duluth-Helena</v>
      </c>
      <c r="G47" s="1">
        <v>6</v>
      </c>
      <c r="H47" s="1" t="s">
        <v>67</v>
      </c>
      <c r="I47" s="1">
        <f>IF(H47="Grey",0,1)</f>
        <v>1</v>
      </c>
    </row>
    <row r="48" spans="1:9" x14ac:dyDescent="0.25">
      <c r="A48" s="1">
        <f>A47+1</f>
        <v>47</v>
      </c>
      <c r="B48" s="1" t="s">
        <v>40</v>
      </c>
      <c r="C48" s="1">
        <f>INDEX(Cities!A$2:A$37,MATCH(B48,Cities!B$2:B$37,0),1)</f>
        <v>8</v>
      </c>
      <c r="D48" s="1" t="s">
        <v>21</v>
      </c>
      <c r="E48" s="1">
        <f>INDEX(Cities!A$2:A$37,MATCH(D48,Cities!B$2:B$37,0),1)</f>
        <v>33</v>
      </c>
      <c r="F48" s="1" t="str">
        <f>IF(B48&lt;D48,_xlfn.CONCAT(B48,"-",D48),_xlfn.CONCAT(D48,"-",B48))</f>
        <v>Duluth-Toronto</v>
      </c>
      <c r="G48" s="1">
        <v>6</v>
      </c>
      <c r="H48" s="1" t="s">
        <v>72</v>
      </c>
      <c r="I48" s="1">
        <f>IF(H48="Grey",0,1)</f>
        <v>1</v>
      </c>
    </row>
    <row r="49" spans="1:9" x14ac:dyDescent="0.25">
      <c r="A49" s="1">
        <f>A48+1</f>
        <v>48</v>
      </c>
      <c r="B49" s="1" t="s">
        <v>37</v>
      </c>
      <c r="C49" s="1">
        <f>INDEX(Cities!A$2:A$37,MATCH(B49,Cities!B$2:B$37,0),1)</f>
        <v>9</v>
      </c>
      <c r="D49" s="1" t="s">
        <v>36</v>
      </c>
      <c r="E49" s="1">
        <f>INDEX(Cities!A$2:A$37,MATCH(D49,Cities!B$2:B$37,0),1)</f>
        <v>30</v>
      </c>
      <c r="F49" s="1" t="str">
        <f>IF(B49&lt;D49,_xlfn.CONCAT(B49,"-",D49),_xlfn.CONCAT(D49,"-",B49))</f>
        <v>El Paso-Santa Fe</v>
      </c>
      <c r="G49" s="1">
        <v>2</v>
      </c>
      <c r="H49" s="1" t="s">
        <v>65</v>
      </c>
      <c r="I49" s="1">
        <f>IF(H49="Grey",0,1)</f>
        <v>0</v>
      </c>
    </row>
    <row r="50" spans="1:9" x14ac:dyDescent="0.25">
      <c r="A50" s="1">
        <f>A49+1</f>
        <v>49</v>
      </c>
      <c r="B50" s="1" t="s">
        <v>37</v>
      </c>
      <c r="C50" s="1">
        <f>INDEX(Cities!A$2:A$37,MATCH(B50,Cities!B$2:B$37,0),1)</f>
        <v>9</v>
      </c>
      <c r="D50" s="1" t="s">
        <v>34</v>
      </c>
      <c r="E50" s="1">
        <f>INDEX(Cities!A$2:A$37,MATCH(D50,Cities!B$2:B$37,0),1)</f>
        <v>23</v>
      </c>
      <c r="F50" s="1" t="str">
        <f>IF(B50&lt;D50,_xlfn.CONCAT(B50,"-",D50),_xlfn.CONCAT(D50,"-",B50))</f>
        <v>El Paso-Phoenix</v>
      </c>
      <c r="G50" s="1">
        <v>3</v>
      </c>
      <c r="H50" s="1" t="s">
        <v>65</v>
      </c>
      <c r="I50" s="1">
        <f>IF(H50="Grey",0,1)</f>
        <v>0</v>
      </c>
    </row>
    <row r="51" spans="1:9" x14ac:dyDescent="0.25">
      <c r="A51" s="1">
        <f>A50+1</f>
        <v>50</v>
      </c>
      <c r="B51" s="1" t="s">
        <v>37</v>
      </c>
      <c r="C51" s="1">
        <f>INDEX(Cities!A$2:A$37,MATCH(B51,Cities!B$2:B$37,0),1)</f>
        <v>9</v>
      </c>
      <c r="D51" s="1" t="s">
        <v>44</v>
      </c>
      <c r="E51" s="1">
        <f>INDEX(Cities!A$2:A$37,MATCH(D51,Cities!B$2:B$37,0),1)</f>
        <v>6</v>
      </c>
      <c r="F51" s="1" t="str">
        <f>IF(B51&lt;D51,_xlfn.CONCAT(B51,"-",D51),_xlfn.CONCAT(D51,"-",B51))</f>
        <v>Dallas-El Paso</v>
      </c>
      <c r="G51" s="1">
        <v>4</v>
      </c>
      <c r="H51" s="1" t="s">
        <v>69</v>
      </c>
      <c r="I51" s="1">
        <f>IF(H51="Grey",0,1)</f>
        <v>1</v>
      </c>
    </row>
    <row r="52" spans="1:9" x14ac:dyDescent="0.25">
      <c r="A52" s="1">
        <f>A51+1</f>
        <v>51</v>
      </c>
      <c r="B52" s="1" t="s">
        <v>37</v>
      </c>
      <c r="C52" s="1">
        <f>INDEX(Cities!A$2:A$37,MATCH(B52,Cities!B$2:B$37,0),1)</f>
        <v>9</v>
      </c>
      <c r="D52" s="1" t="s">
        <v>43</v>
      </c>
      <c r="E52" s="1">
        <f>INDEX(Cities!A$2:A$37,MATCH(D52,Cities!B$2:B$37,0),1)</f>
        <v>21</v>
      </c>
      <c r="F52" s="1" t="str">
        <f>IF(B52&lt;D52,_xlfn.CONCAT(B52,"-",D52),_xlfn.CONCAT(D52,"-",B52))</f>
        <v>El Paso-Oklahoma City</v>
      </c>
      <c r="G52" s="1">
        <v>5</v>
      </c>
      <c r="H52" s="1" t="s">
        <v>66</v>
      </c>
      <c r="I52" s="1">
        <f>IF(H52="Grey",0,1)</f>
        <v>1</v>
      </c>
    </row>
    <row r="53" spans="1:9" x14ac:dyDescent="0.25">
      <c r="A53" s="1">
        <f>A52+1</f>
        <v>52</v>
      </c>
      <c r="B53" s="1" t="s">
        <v>37</v>
      </c>
      <c r="C53" s="1">
        <f>INDEX(Cities!A$2:A$37,MATCH(B53,Cities!B$2:B$37,0),1)</f>
        <v>9</v>
      </c>
      <c r="D53" s="1" t="s">
        <v>45</v>
      </c>
      <c r="E53" s="1">
        <f>INDEX(Cities!A$2:A$37,MATCH(D53,Cities!B$2:B$37,0),1)</f>
        <v>11</v>
      </c>
      <c r="F53" s="1" t="str">
        <f>IF(B53&lt;D53,_xlfn.CONCAT(B53,"-",D53),_xlfn.CONCAT(D53,"-",B53))</f>
        <v>El Paso-Houston</v>
      </c>
      <c r="G53" s="1">
        <v>6</v>
      </c>
      <c r="H53" s="1" t="s">
        <v>70</v>
      </c>
      <c r="I53" s="1">
        <f>IF(H53="Grey",0,1)</f>
        <v>1</v>
      </c>
    </row>
    <row r="54" spans="1:9" x14ac:dyDescent="0.25">
      <c r="A54" s="1">
        <f>A53+1</f>
        <v>53</v>
      </c>
      <c r="B54" s="1" t="s">
        <v>37</v>
      </c>
      <c r="C54" s="1">
        <f>INDEX(Cities!A$2:A$37,MATCH(B54,Cities!B$2:B$37,0),1)</f>
        <v>9</v>
      </c>
      <c r="D54" s="1" t="s">
        <v>30</v>
      </c>
      <c r="E54" s="1">
        <f>INDEX(Cities!A$2:A$37,MATCH(D54,Cities!B$2:B$37,0),1)</f>
        <v>15</v>
      </c>
      <c r="F54" s="1" t="str">
        <f>IF(B54&lt;D54,_xlfn.CONCAT(B54,"-",D54),_xlfn.CONCAT(D54,"-",B54))</f>
        <v>El Paso-Los Angeles</v>
      </c>
      <c r="G54" s="1">
        <v>6</v>
      </c>
      <c r="H54" s="1" t="s">
        <v>68</v>
      </c>
      <c r="I54" s="1">
        <f>IF(H54="Grey",0,1)</f>
        <v>1</v>
      </c>
    </row>
    <row r="55" spans="1:9" x14ac:dyDescent="0.25">
      <c r="A55" s="1">
        <f>A54+1</f>
        <v>54</v>
      </c>
      <c r="B55" s="1" t="s">
        <v>35</v>
      </c>
      <c r="C55" s="1">
        <f>INDEX(Cities!A$2:A$37,MATCH(B55,Cities!B$2:B$37,0),1)</f>
        <v>10</v>
      </c>
      <c r="D55" s="1" t="s">
        <v>32</v>
      </c>
      <c r="E55" s="1">
        <f>INDEX(Cities!A$2:A$37,MATCH(D55,Cities!B$2:B$37,0),1)</f>
        <v>28</v>
      </c>
      <c r="F55" s="1" t="str">
        <f>IF(B55&lt;D55,_xlfn.CONCAT(B55,"-",D55),_xlfn.CONCAT(D55,"-",B55))</f>
        <v>Helena-Salt Lake City</v>
      </c>
      <c r="G55" s="1">
        <v>3</v>
      </c>
      <c r="H55" s="1" t="s">
        <v>72</v>
      </c>
      <c r="I55" s="1">
        <f>IF(H55="Grey",0,1)</f>
        <v>1</v>
      </c>
    </row>
    <row r="56" spans="1:9" x14ac:dyDescent="0.25">
      <c r="A56" s="1">
        <f>A55+1</f>
        <v>55</v>
      </c>
      <c r="B56" s="1" t="s">
        <v>35</v>
      </c>
      <c r="C56" s="1">
        <f>INDEX(Cities!A$2:A$37,MATCH(B56,Cities!B$2:B$37,0),1)</f>
        <v>10</v>
      </c>
      <c r="D56" s="1" t="s">
        <v>31</v>
      </c>
      <c r="E56" s="1">
        <f>INDEX(Cities!A$2:A$37,MATCH(D56,Cities!B$2:B$37,0),1)</f>
        <v>3</v>
      </c>
      <c r="F56" s="1" t="str">
        <f>IF(B56&lt;D56,_xlfn.CONCAT(B56,"-",D56),_xlfn.CONCAT(D56,"-",B56))</f>
        <v>Calgary-Helena</v>
      </c>
      <c r="G56" s="1">
        <v>4</v>
      </c>
      <c r="H56" s="1" t="s">
        <v>65</v>
      </c>
      <c r="I56" s="1">
        <f>IF(H56="Grey",0,1)</f>
        <v>0</v>
      </c>
    </row>
    <row r="57" spans="1:9" x14ac:dyDescent="0.25">
      <c r="A57" s="1">
        <f>A56+1</f>
        <v>56</v>
      </c>
      <c r="B57" s="1" t="s">
        <v>35</v>
      </c>
      <c r="C57" s="1">
        <f>INDEX(Cities!A$2:A$37,MATCH(B57,Cities!B$2:B$37,0),1)</f>
        <v>10</v>
      </c>
      <c r="D57" s="1" t="s">
        <v>38</v>
      </c>
      <c r="E57" s="1">
        <f>INDEX(Cities!A$2:A$37,MATCH(D57,Cities!B$2:B$37,0),1)</f>
        <v>7</v>
      </c>
      <c r="F57" s="1" t="str">
        <f>IF(B57&lt;D57,_xlfn.CONCAT(B57,"-",D57),_xlfn.CONCAT(D57,"-",B57))</f>
        <v>Denver-Helena</v>
      </c>
      <c r="G57" s="1">
        <v>4</v>
      </c>
      <c r="H57" s="1" t="s">
        <v>70</v>
      </c>
      <c r="I57" s="1">
        <f>IF(H57="Grey",0,1)</f>
        <v>1</v>
      </c>
    </row>
    <row r="58" spans="1:9" x14ac:dyDescent="0.25">
      <c r="A58" s="1">
        <f>A57+1</f>
        <v>57</v>
      </c>
      <c r="B58" s="1" t="s">
        <v>35</v>
      </c>
      <c r="C58" s="1">
        <f>INDEX(Cities!A$2:A$37,MATCH(B58,Cities!B$2:B$37,0),1)</f>
        <v>10</v>
      </c>
      <c r="D58" s="1" t="s">
        <v>39</v>
      </c>
      <c r="E58" s="1">
        <f>INDEX(Cities!A$2:A$37,MATCH(D58,Cities!B$2:B$37,0),1)</f>
        <v>36</v>
      </c>
      <c r="F58" s="1" t="str">
        <f>IF(B58&lt;D58,_xlfn.CONCAT(B58,"-",D58),_xlfn.CONCAT(D58,"-",B58))</f>
        <v>Helena-Winnipeg</v>
      </c>
      <c r="G58" s="1">
        <v>4</v>
      </c>
      <c r="H58" s="1" t="s">
        <v>73</v>
      </c>
      <c r="I58" s="1">
        <f>IF(H58="Grey",0,1)</f>
        <v>1</v>
      </c>
    </row>
    <row r="59" spans="1:9" x14ac:dyDescent="0.25">
      <c r="A59" s="1">
        <f>A58+1</f>
        <v>58</v>
      </c>
      <c r="B59" s="1" t="s">
        <v>35</v>
      </c>
      <c r="C59" s="1">
        <f>INDEX(Cities!A$2:A$37,MATCH(B59,Cities!B$2:B$37,0),1)</f>
        <v>10</v>
      </c>
      <c r="D59" s="1" t="s">
        <v>41</v>
      </c>
      <c r="E59" s="1">
        <f>INDEX(Cities!A$2:A$37,MATCH(D59,Cities!B$2:B$37,0),1)</f>
        <v>22</v>
      </c>
      <c r="F59" s="1" t="str">
        <f>IF(B59&lt;D59,_xlfn.CONCAT(B59,"-",D59),_xlfn.CONCAT(D59,"-",B59))</f>
        <v>Helena-Omaha</v>
      </c>
      <c r="G59" s="1">
        <v>5</v>
      </c>
      <c r="H59" s="1" t="s">
        <v>69</v>
      </c>
      <c r="I59" s="1">
        <f>IF(H59="Grey",0,1)</f>
        <v>1</v>
      </c>
    </row>
    <row r="60" spans="1:9" x14ac:dyDescent="0.25">
      <c r="A60" s="1">
        <f>A59+1</f>
        <v>59</v>
      </c>
      <c r="B60" s="1" t="s">
        <v>35</v>
      </c>
      <c r="C60" s="1">
        <f>INDEX(Cities!A$2:A$37,MATCH(B60,Cities!B$2:B$37,0),1)</f>
        <v>10</v>
      </c>
      <c r="D60" s="1" t="s">
        <v>40</v>
      </c>
      <c r="E60" s="1">
        <f>INDEX(Cities!A$2:A$37,MATCH(D60,Cities!B$2:B$37,0),1)</f>
        <v>8</v>
      </c>
      <c r="F60" s="1" t="str">
        <f>IF(B60&lt;D60,_xlfn.CONCAT(B60,"-",D60),_xlfn.CONCAT(D60,"-",B60))</f>
        <v>Duluth-Helena</v>
      </c>
      <c r="G60" s="1">
        <v>6</v>
      </c>
      <c r="H60" s="1" t="s">
        <v>67</v>
      </c>
      <c r="I60" s="1">
        <f>IF(H60="Grey",0,1)</f>
        <v>1</v>
      </c>
    </row>
    <row r="61" spans="1:9" x14ac:dyDescent="0.25">
      <c r="A61" s="1">
        <f>A60+1</f>
        <v>60</v>
      </c>
      <c r="B61" s="1" t="s">
        <v>35</v>
      </c>
      <c r="C61" s="1">
        <f>INDEX(Cities!A$2:A$37,MATCH(B61,Cities!B$2:B$37,0),1)</f>
        <v>10</v>
      </c>
      <c r="D61" s="1" t="s">
        <v>27</v>
      </c>
      <c r="E61" s="1">
        <f>INDEX(Cities!A$2:A$37,MATCH(D61,Cities!B$2:B$37,0),1)</f>
        <v>32</v>
      </c>
      <c r="F61" s="1" t="str">
        <f>IF(B61&lt;D61,_xlfn.CONCAT(B61,"-",D61),_xlfn.CONCAT(D61,"-",B61))</f>
        <v>Helena-Seattle</v>
      </c>
      <c r="G61" s="1">
        <v>6</v>
      </c>
      <c r="H61" s="1" t="s">
        <v>66</v>
      </c>
      <c r="I61" s="1">
        <f>IF(H61="Grey",0,1)</f>
        <v>1</v>
      </c>
    </row>
    <row r="62" spans="1:9" x14ac:dyDescent="0.25">
      <c r="A62" s="1">
        <f>A61+1</f>
        <v>61</v>
      </c>
      <c r="B62" s="1" t="s">
        <v>45</v>
      </c>
      <c r="C62" s="1">
        <f>INDEX(Cities!A$2:A$37,MATCH(B62,Cities!B$2:B$37,0),1)</f>
        <v>11</v>
      </c>
      <c r="D62" s="1" t="s">
        <v>44</v>
      </c>
      <c r="E62" s="1">
        <f>INDEX(Cities!A$2:A$37,MATCH(D62,Cities!B$2:B$37,0),1)</f>
        <v>6</v>
      </c>
      <c r="F62" s="1" t="str">
        <f>IF(B62&lt;D62,_xlfn.CONCAT(B62,"-",D62),_xlfn.CONCAT(D62,"-",B62))</f>
        <v>Dallas-Houston</v>
      </c>
      <c r="G62" s="1">
        <v>1</v>
      </c>
      <c r="H62" s="1" t="s">
        <v>65</v>
      </c>
      <c r="I62" s="1">
        <f>IF(H62="Grey",0,1)</f>
        <v>0</v>
      </c>
    </row>
    <row r="63" spans="1:9" x14ac:dyDescent="0.25">
      <c r="A63" s="1">
        <f>A62+1</f>
        <v>62</v>
      </c>
      <c r="B63" s="1" t="s">
        <v>45</v>
      </c>
      <c r="C63" s="1">
        <f>INDEX(Cities!A$2:A$37,MATCH(B63,Cities!B$2:B$37,0),1)</f>
        <v>11</v>
      </c>
      <c r="D63" s="1" t="s">
        <v>44</v>
      </c>
      <c r="E63" s="1">
        <f>INDEX(Cities!A$2:A$37,MATCH(D63,Cities!B$2:B$37,0),1)</f>
        <v>6</v>
      </c>
      <c r="F63" s="1" t="str">
        <f>IF(B63&lt;D63,_xlfn.CONCAT(B63,"-",D63),_xlfn.CONCAT(D63,"-",B63))</f>
        <v>Dallas-Houston</v>
      </c>
      <c r="G63" s="1">
        <v>1</v>
      </c>
      <c r="H63" s="1" t="s">
        <v>65</v>
      </c>
      <c r="I63" s="1">
        <f>IF(H63="Grey",0,1)</f>
        <v>0</v>
      </c>
    </row>
    <row r="64" spans="1:9" x14ac:dyDescent="0.25">
      <c r="A64" s="1">
        <f>A63+1</f>
        <v>63</v>
      </c>
      <c r="B64" s="1" t="s">
        <v>45</v>
      </c>
      <c r="C64" s="1">
        <f>INDEX(Cities!A$2:A$37,MATCH(B64,Cities!B$2:B$37,0),1)</f>
        <v>11</v>
      </c>
      <c r="D64" s="1" t="s">
        <v>50</v>
      </c>
      <c r="E64" s="1">
        <f>INDEX(Cities!A$2:A$37,MATCH(D64,Cities!B$2:B$37,0),1)</f>
        <v>19</v>
      </c>
      <c r="F64" s="1" t="str">
        <f>IF(B64&lt;D64,_xlfn.CONCAT(B64,"-",D64),_xlfn.CONCAT(D64,"-",B64))</f>
        <v>Houston-New Orleans</v>
      </c>
      <c r="G64" s="1">
        <v>2</v>
      </c>
      <c r="H64" s="1" t="s">
        <v>65</v>
      </c>
      <c r="I64" s="1">
        <f>IF(H64="Grey",0,1)</f>
        <v>0</v>
      </c>
    </row>
    <row r="65" spans="1:9" x14ac:dyDescent="0.25">
      <c r="A65" s="1">
        <f>A64+1</f>
        <v>64</v>
      </c>
      <c r="B65" s="1" t="s">
        <v>45</v>
      </c>
      <c r="C65" s="1">
        <f>INDEX(Cities!A$2:A$37,MATCH(B65,Cities!B$2:B$37,0),1)</f>
        <v>11</v>
      </c>
      <c r="D65" s="1" t="s">
        <v>37</v>
      </c>
      <c r="E65" s="1">
        <f>INDEX(Cities!A$2:A$37,MATCH(D65,Cities!B$2:B$37,0),1)</f>
        <v>9</v>
      </c>
      <c r="F65" s="1" t="str">
        <f>IF(B65&lt;D65,_xlfn.CONCAT(B65,"-",D65),_xlfn.CONCAT(D65,"-",B65))</f>
        <v>El Paso-Houston</v>
      </c>
      <c r="G65" s="1">
        <v>6</v>
      </c>
      <c r="H65" s="1" t="s">
        <v>70</v>
      </c>
      <c r="I65" s="1">
        <f>IF(H65="Grey",0,1)</f>
        <v>1</v>
      </c>
    </row>
    <row r="66" spans="1:9" x14ac:dyDescent="0.25">
      <c r="A66" s="1">
        <f>A65+1</f>
        <v>65</v>
      </c>
      <c r="B66" s="1" t="s">
        <v>42</v>
      </c>
      <c r="C66" s="1">
        <f>INDEX(Cities!A$2:A$37,MATCH(B66,Cities!B$2:B$37,0),1)</f>
        <v>12</v>
      </c>
      <c r="D66" s="1" t="s">
        <v>41</v>
      </c>
      <c r="E66" s="1">
        <f>INDEX(Cities!A$2:A$37,MATCH(D66,Cities!B$2:B$37,0),1)</f>
        <v>22</v>
      </c>
      <c r="F66" s="1" t="str">
        <f>IF(B66&lt;D66,_xlfn.CONCAT(B66,"-",D66),_xlfn.CONCAT(D66,"-",B66))</f>
        <v>Kansas City-Omaha</v>
      </c>
      <c r="G66" s="1">
        <v>1</v>
      </c>
      <c r="H66" s="1" t="s">
        <v>65</v>
      </c>
      <c r="I66" s="1">
        <f>IF(H66="Grey",0,1)</f>
        <v>0</v>
      </c>
    </row>
    <row r="67" spans="1:9" x14ac:dyDescent="0.25">
      <c r="A67" s="1">
        <f>A66+1</f>
        <v>66</v>
      </c>
      <c r="B67" s="1" t="s">
        <v>42</v>
      </c>
      <c r="C67" s="1">
        <f>INDEX(Cities!A$2:A$37,MATCH(B67,Cities!B$2:B$37,0),1)</f>
        <v>12</v>
      </c>
      <c r="D67" s="1" t="s">
        <v>41</v>
      </c>
      <c r="E67" s="1">
        <f>INDEX(Cities!A$2:A$37,MATCH(D67,Cities!B$2:B$37,0),1)</f>
        <v>22</v>
      </c>
      <c r="F67" s="1" t="str">
        <f>IF(B67&lt;D67,_xlfn.CONCAT(B67,"-",D67),_xlfn.CONCAT(D67,"-",B67))</f>
        <v>Kansas City-Omaha</v>
      </c>
      <c r="G67" s="1">
        <v>1</v>
      </c>
      <c r="H67" s="1" t="s">
        <v>65</v>
      </c>
      <c r="I67" s="1">
        <f>IF(H67="Grey",0,1)</f>
        <v>0</v>
      </c>
    </row>
    <row r="68" spans="1:9" x14ac:dyDescent="0.25">
      <c r="A68" s="1">
        <f>A67+1</f>
        <v>67</v>
      </c>
      <c r="B68" s="1" t="s">
        <v>42</v>
      </c>
      <c r="C68" s="1">
        <f>INDEX(Cities!A$2:A$37,MATCH(B68,Cities!B$2:B$37,0),1)</f>
        <v>12</v>
      </c>
      <c r="D68" s="1" t="s">
        <v>43</v>
      </c>
      <c r="E68" s="1">
        <f>INDEX(Cities!A$2:A$37,MATCH(D68,Cities!B$2:B$37,0),1)</f>
        <v>21</v>
      </c>
      <c r="F68" s="1" t="str">
        <f>IF(B68&lt;D68,_xlfn.CONCAT(B68,"-",D68),_xlfn.CONCAT(D68,"-",B68))</f>
        <v>Kansas City-Oklahoma City</v>
      </c>
      <c r="G68" s="1">
        <v>2</v>
      </c>
      <c r="H68" s="1" t="s">
        <v>65</v>
      </c>
      <c r="I68" s="1">
        <f>IF(H68="Grey",0,1)</f>
        <v>0</v>
      </c>
    </row>
    <row r="69" spans="1:9" x14ac:dyDescent="0.25">
      <c r="A69" s="1">
        <f>A68+1</f>
        <v>68</v>
      </c>
      <c r="B69" s="1" t="s">
        <v>42</v>
      </c>
      <c r="C69" s="1">
        <f>INDEX(Cities!A$2:A$37,MATCH(B69,Cities!B$2:B$37,0),1)</f>
        <v>12</v>
      </c>
      <c r="D69" s="1" t="s">
        <v>43</v>
      </c>
      <c r="E69" s="1">
        <f>INDEX(Cities!A$2:A$37,MATCH(D69,Cities!B$2:B$37,0),1)</f>
        <v>21</v>
      </c>
      <c r="F69" s="1" t="str">
        <f>IF(B69&lt;D69,_xlfn.CONCAT(B69,"-",D69),_xlfn.CONCAT(D69,"-",B69))</f>
        <v>Kansas City-Oklahoma City</v>
      </c>
      <c r="G69" s="1">
        <v>2</v>
      </c>
      <c r="H69" s="1" t="s">
        <v>65</v>
      </c>
      <c r="I69" s="1">
        <f>IF(H69="Grey",0,1)</f>
        <v>0</v>
      </c>
    </row>
    <row r="70" spans="1:9" x14ac:dyDescent="0.25">
      <c r="A70" s="1">
        <f>A69+1</f>
        <v>69</v>
      </c>
      <c r="B70" s="1" t="s">
        <v>42</v>
      </c>
      <c r="C70" s="1">
        <f>INDEX(Cities!A$2:A$37,MATCH(B70,Cities!B$2:B$37,0),1)</f>
        <v>12</v>
      </c>
      <c r="D70" s="1" t="s">
        <v>49</v>
      </c>
      <c r="E70" s="1">
        <f>INDEX(Cities!A$2:A$37,MATCH(D70,Cities!B$2:B$37,0),1)</f>
        <v>27</v>
      </c>
      <c r="F70" s="1" t="str">
        <f>IF(B70&lt;D70,_xlfn.CONCAT(B70,"-",D70),_xlfn.CONCAT(D70,"-",B70))</f>
        <v>Kansas City-Saint Louis</v>
      </c>
      <c r="G70" s="1">
        <v>2</v>
      </c>
      <c r="H70" s="1" t="s">
        <v>73</v>
      </c>
      <c r="I70" s="1">
        <f>IF(H70="Grey",0,1)</f>
        <v>1</v>
      </c>
    </row>
    <row r="71" spans="1:9" x14ac:dyDescent="0.25">
      <c r="A71" s="1">
        <f>A70+1</f>
        <v>70</v>
      </c>
      <c r="B71" s="1" t="s">
        <v>42</v>
      </c>
      <c r="C71" s="1">
        <f>INDEX(Cities!A$2:A$37,MATCH(B71,Cities!B$2:B$37,0),1)</f>
        <v>12</v>
      </c>
      <c r="D71" s="1" t="s">
        <v>49</v>
      </c>
      <c r="E71" s="1">
        <f>INDEX(Cities!A$2:A$37,MATCH(D71,Cities!B$2:B$37,0),1)</f>
        <v>27</v>
      </c>
      <c r="F71" s="1" t="str">
        <f>IF(B71&lt;D71,_xlfn.CONCAT(B71,"-",D71),_xlfn.CONCAT(D71,"-",B71))</f>
        <v>Kansas City-Saint Louis</v>
      </c>
      <c r="G71" s="1">
        <v>2</v>
      </c>
      <c r="H71" s="1" t="s">
        <v>72</v>
      </c>
      <c r="I71" s="1">
        <f>IF(H71="Grey",0,1)</f>
        <v>1</v>
      </c>
    </row>
    <row r="72" spans="1:9" x14ac:dyDescent="0.25">
      <c r="A72" s="1">
        <f>A71+1</f>
        <v>71</v>
      </c>
      <c r="B72" s="1" t="s">
        <v>42</v>
      </c>
      <c r="C72" s="1">
        <f>INDEX(Cities!A$2:A$37,MATCH(B72,Cities!B$2:B$37,0),1)</f>
        <v>12</v>
      </c>
      <c r="D72" s="1" t="s">
        <v>38</v>
      </c>
      <c r="E72" s="1">
        <f>INDEX(Cities!A$2:A$37,MATCH(D72,Cities!B$2:B$37,0),1)</f>
        <v>7</v>
      </c>
      <c r="F72" s="1" t="str">
        <f>IF(B72&lt;D72,_xlfn.CONCAT(B72,"-",D72),_xlfn.CONCAT(D72,"-",B72))</f>
        <v>Denver-Kansas City</v>
      </c>
      <c r="G72" s="1">
        <v>4</v>
      </c>
      <c r="H72" s="1" t="s">
        <v>68</v>
      </c>
      <c r="I72" s="1">
        <f>IF(H72="Grey",0,1)</f>
        <v>1</v>
      </c>
    </row>
    <row r="73" spans="1:9" x14ac:dyDescent="0.25">
      <c r="A73" s="1">
        <f>A72+1</f>
        <v>72</v>
      </c>
      <c r="B73" s="1" t="s">
        <v>42</v>
      </c>
      <c r="C73" s="1">
        <f>INDEX(Cities!A$2:A$37,MATCH(B73,Cities!B$2:B$37,0),1)</f>
        <v>12</v>
      </c>
      <c r="D73" s="1" t="s">
        <v>38</v>
      </c>
      <c r="E73" s="1">
        <f>INDEX(Cities!A$2:A$37,MATCH(D73,Cities!B$2:B$37,0),1)</f>
        <v>7</v>
      </c>
      <c r="F73" s="1" t="str">
        <f>IF(B73&lt;D73,_xlfn.CONCAT(B73,"-",D73),_xlfn.CONCAT(D73,"-",B73))</f>
        <v>Denver-Kansas City</v>
      </c>
      <c r="G73" s="1">
        <v>4</v>
      </c>
      <c r="H73" s="1" t="s">
        <v>67</v>
      </c>
      <c r="I73" s="1">
        <f>IF(H73="Grey",0,1)</f>
        <v>1</v>
      </c>
    </row>
    <row r="74" spans="1:9" x14ac:dyDescent="0.25">
      <c r="A74" s="1">
        <f>A73+1</f>
        <v>73</v>
      </c>
      <c r="B74" s="1" t="s">
        <v>33</v>
      </c>
      <c r="C74" s="1">
        <f>INDEX(Cities!A$2:A$37,MATCH(B74,Cities!B$2:B$37,0),1)</f>
        <v>13</v>
      </c>
      <c r="D74" s="1" t="s">
        <v>30</v>
      </c>
      <c r="E74" s="1">
        <f>INDEX(Cities!A$2:A$37,MATCH(D74,Cities!B$2:B$37,0),1)</f>
        <v>15</v>
      </c>
      <c r="F74" s="1" t="str">
        <f>IF(B74&lt;D74,_xlfn.CONCAT(B74,"-",D74),_xlfn.CONCAT(D74,"-",B74))</f>
        <v>Las Vegas-Los Angeles</v>
      </c>
      <c r="G74" s="1">
        <v>2</v>
      </c>
      <c r="H74" s="1" t="s">
        <v>65</v>
      </c>
      <c r="I74" s="1">
        <f>IF(H74="Grey",0,1)</f>
        <v>0</v>
      </c>
    </row>
    <row r="75" spans="1:9" x14ac:dyDescent="0.25">
      <c r="A75" s="1">
        <f>A74+1</f>
        <v>74</v>
      </c>
      <c r="B75" s="1" t="s">
        <v>33</v>
      </c>
      <c r="C75" s="1">
        <f>INDEX(Cities!A$2:A$37,MATCH(B75,Cities!B$2:B$37,0),1)</f>
        <v>13</v>
      </c>
      <c r="D75" s="1" t="s">
        <v>32</v>
      </c>
      <c r="E75" s="1">
        <f>INDEX(Cities!A$2:A$37,MATCH(D75,Cities!B$2:B$37,0),1)</f>
        <v>28</v>
      </c>
      <c r="F75" s="1" t="str">
        <f>IF(B75&lt;D75,_xlfn.CONCAT(B75,"-",D75),_xlfn.CONCAT(D75,"-",B75))</f>
        <v>Las Vegas-Salt Lake City</v>
      </c>
      <c r="G75" s="1">
        <v>3</v>
      </c>
      <c r="H75" s="1" t="s">
        <v>67</v>
      </c>
      <c r="I75" s="1">
        <f>IF(H75="Grey",0,1)</f>
        <v>1</v>
      </c>
    </row>
    <row r="76" spans="1:9" x14ac:dyDescent="0.25">
      <c r="A76" s="1">
        <f>A75+1</f>
        <v>75</v>
      </c>
      <c r="B76" s="1" t="s">
        <v>46</v>
      </c>
      <c r="C76" s="1">
        <f>INDEX(Cities!A$2:A$37,MATCH(B76,Cities!B$2:B$37,0),1)</f>
        <v>14</v>
      </c>
      <c r="D76" s="1" t="s">
        <v>44</v>
      </c>
      <c r="E76" s="1">
        <f>INDEX(Cities!A$2:A$37,MATCH(D76,Cities!B$2:B$37,0),1)</f>
        <v>6</v>
      </c>
      <c r="F76" s="1" t="str">
        <f>IF(B76&lt;D76,_xlfn.CONCAT(B76,"-",D76),_xlfn.CONCAT(D76,"-",B76))</f>
        <v>Dallas-Little Rock</v>
      </c>
      <c r="G76" s="1">
        <v>2</v>
      </c>
      <c r="H76" s="1" t="s">
        <v>65</v>
      </c>
      <c r="I76" s="1">
        <f>IF(H76="Grey",0,1)</f>
        <v>0</v>
      </c>
    </row>
    <row r="77" spans="1:9" x14ac:dyDescent="0.25">
      <c r="A77" s="1">
        <f>A76+1</f>
        <v>76</v>
      </c>
      <c r="B77" s="1" t="s">
        <v>46</v>
      </c>
      <c r="C77" s="1">
        <f>INDEX(Cities!A$2:A$37,MATCH(B77,Cities!B$2:B$37,0),1)</f>
        <v>14</v>
      </c>
      <c r="D77" s="1" t="s">
        <v>43</v>
      </c>
      <c r="E77" s="1">
        <f>INDEX(Cities!A$2:A$37,MATCH(D77,Cities!B$2:B$37,0),1)</f>
        <v>21</v>
      </c>
      <c r="F77" s="1" t="str">
        <f>IF(B77&lt;D77,_xlfn.CONCAT(B77,"-",D77),_xlfn.CONCAT(D77,"-",B77))</f>
        <v>Little Rock-Oklahoma City</v>
      </c>
      <c r="G77" s="1">
        <v>2</v>
      </c>
      <c r="H77" s="1" t="s">
        <v>65</v>
      </c>
      <c r="I77" s="1">
        <f>IF(H77="Grey",0,1)</f>
        <v>0</v>
      </c>
    </row>
    <row r="78" spans="1:9" x14ac:dyDescent="0.25">
      <c r="A78" s="1">
        <f>A77+1</f>
        <v>77</v>
      </c>
      <c r="B78" s="1" t="s">
        <v>46</v>
      </c>
      <c r="C78" s="1">
        <f>INDEX(Cities!A$2:A$37,MATCH(B78,Cities!B$2:B$37,0),1)</f>
        <v>14</v>
      </c>
      <c r="D78" s="1" t="s">
        <v>49</v>
      </c>
      <c r="E78" s="1">
        <f>INDEX(Cities!A$2:A$37,MATCH(D78,Cities!B$2:B$37,0),1)</f>
        <v>27</v>
      </c>
      <c r="F78" s="1" t="str">
        <f>IF(B78&lt;D78,_xlfn.CONCAT(B78,"-",D78),_xlfn.CONCAT(D78,"-",B78))</f>
        <v>Little Rock-Saint Louis</v>
      </c>
      <c r="G78" s="1">
        <v>2</v>
      </c>
      <c r="H78" s="1" t="s">
        <v>65</v>
      </c>
      <c r="I78" s="1">
        <f>IF(H78="Grey",0,1)</f>
        <v>0</v>
      </c>
    </row>
    <row r="79" spans="1:9" x14ac:dyDescent="0.25">
      <c r="A79" s="1">
        <f>A78+1</f>
        <v>78</v>
      </c>
      <c r="B79" s="1" t="s">
        <v>46</v>
      </c>
      <c r="C79" s="1">
        <f>INDEX(Cities!A$2:A$37,MATCH(B79,Cities!B$2:B$37,0),1)</f>
        <v>14</v>
      </c>
      <c r="D79" s="1" t="s">
        <v>51</v>
      </c>
      <c r="E79" s="1">
        <f>INDEX(Cities!A$2:A$37,MATCH(D79,Cities!B$2:B$37,0),1)</f>
        <v>18</v>
      </c>
      <c r="F79" s="1" t="str">
        <f>IF(B79&lt;D79,_xlfn.CONCAT(B79,"-",D79),_xlfn.CONCAT(D79,"-",B79))</f>
        <v>Little Rock-Nashville</v>
      </c>
      <c r="G79" s="1">
        <v>3</v>
      </c>
      <c r="H79" s="1" t="s">
        <v>71</v>
      </c>
      <c r="I79" s="1">
        <f>IF(H79="Grey",0,1)</f>
        <v>1</v>
      </c>
    </row>
    <row r="80" spans="1:9" x14ac:dyDescent="0.25">
      <c r="A80" s="1">
        <f>A79+1</f>
        <v>79</v>
      </c>
      <c r="B80" s="1" t="s">
        <v>46</v>
      </c>
      <c r="C80" s="1">
        <f>INDEX(Cities!A$2:A$37,MATCH(B80,Cities!B$2:B$37,0),1)</f>
        <v>14</v>
      </c>
      <c r="D80" s="1" t="s">
        <v>50</v>
      </c>
      <c r="E80" s="1">
        <f>INDEX(Cities!A$2:A$37,MATCH(D80,Cities!B$2:B$37,0),1)</f>
        <v>19</v>
      </c>
      <c r="F80" s="1" t="str">
        <f>IF(B80&lt;D80,_xlfn.CONCAT(B80,"-",D80),_xlfn.CONCAT(D80,"-",B80))</f>
        <v>Little Rock-New Orleans</v>
      </c>
      <c r="G80" s="1">
        <v>3</v>
      </c>
      <c r="H80" s="1" t="s">
        <v>70</v>
      </c>
      <c r="I80" s="1">
        <f>IF(H80="Grey",0,1)</f>
        <v>1</v>
      </c>
    </row>
    <row r="81" spans="1:9" x14ac:dyDescent="0.25">
      <c r="A81" s="1">
        <f>A80+1</f>
        <v>80</v>
      </c>
      <c r="B81" s="1" t="s">
        <v>30</v>
      </c>
      <c r="C81" s="1">
        <f>INDEX(Cities!A$2:A$37,MATCH(B81,Cities!B$2:B$37,0),1)</f>
        <v>15</v>
      </c>
      <c r="D81" s="1" t="s">
        <v>33</v>
      </c>
      <c r="E81" s="1">
        <f>INDEX(Cities!A$2:A$37,MATCH(D81,Cities!B$2:B$37,0),1)</f>
        <v>13</v>
      </c>
      <c r="F81" s="1" t="str">
        <f>IF(B81&lt;D81,_xlfn.CONCAT(B81,"-",D81),_xlfn.CONCAT(D81,"-",B81))</f>
        <v>Las Vegas-Los Angeles</v>
      </c>
      <c r="G81" s="1">
        <v>2</v>
      </c>
      <c r="H81" s="1" t="s">
        <v>65</v>
      </c>
      <c r="I81" s="1">
        <f>IF(H81="Grey",0,1)</f>
        <v>0</v>
      </c>
    </row>
    <row r="82" spans="1:9" x14ac:dyDescent="0.25">
      <c r="A82" s="1">
        <f>A81+1</f>
        <v>81</v>
      </c>
      <c r="B82" s="1" t="s">
        <v>30</v>
      </c>
      <c r="C82" s="1">
        <f>INDEX(Cities!A$2:A$37,MATCH(B82,Cities!B$2:B$37,0),1)</f>
        <v>15</v>
      </c>
      <c r="D82" s="1" t="s">
        <v>34</v>
      </c>
      <c r="E82" s="1">
        <f>INDEX(Cities!A$2:A$37,MATCH(D82,Cities!B$2:B$37,0),1)</f>
        <v>23</v>
      </c>
      <c r="F82" s="1" t="str">
        <f>IF(B82&lt;D82,_xlfn.CONCAT(B82,"-",D82),_xlfn.CONCAT(D82,"-",B82))</f>
        <v>Los Angeles-Phoenix</v>
      </c>
      <c r="G82" s="1">
        <v>3</v>
      </c>
      <c r="H82" s="1" t="s">
        <v>65</v>
      </c>
      <c r="I82" s="1">
        <f>IF(H82="Grey",0,1)</f>
        <v>0</v>
      </c>
    </row>
    <row r="83" spans="1:9" x14ac:dyDescent="0.25">
      <c r="A83" s="1">
        <f>A82+1</f>
        <v>82</v>
      </c>
      <c r="B83" s="1" t="s">
        <v>30</v>
      </c>
      <c r="C83" s="1">
        <f>INDEX(Cities!A$2:A$37,MATCH(B83,Cities!B$2:B$37,0),1)</f>
        <v>15</v>
      </c>
      <c r="D83" s="1" t="s">
        <v>29</v>
      </c>
      <c r="E83" s="1">
        <f>INDEX(Cities!A$2:A$37,MATCH(D83,Cities!B$2:B$37,0),1)</f>
        <v>29</v>
      </c>
      <c r="F83" s="1" t="str">
        <f>IF(B83&lt;D83,_xlfn.CONCAT(B83,"-",D83),_xlfn.CONCAT(D83,"-",B83))</f>
        <v>Los Angeles-San Francisco</v>
      </c>
      <c r="G83" s="1">
        <v>3</v>
      </c>
      <c r="H83" s="1" t="s">
        <v>72</v>
      </c>
      <c r="I83" s="1">
        <f>IF(H83="Grey",0,1)</f>
        <v>1</v>
      </c>
    </row>
    <row r="84" spans="1:9" x14ac:dyDescent="0.25">
      <c r="A84" s="1">
        <f>A83+1</f>
        <v>83</v>
      </c>
      <c r="B84" s="1" t="s">
        <v>30</v>
      </c>
      <c r="C84" s="1">
        <f>INDEX(Cities!A$2:A$37,MATCH(B84,Cities!B$2:B$37,0),1)</f>
        <v>15</v>
      </c>
      <c r="D84" s="1" t="s">
        <v>29</v>
      </c>
      <c r="E84" s="1">
        <f>INDEX(Cities!A$2:A$37,MATCH(D84,Cities!B$2:B$37,0),1)</f>
        <v>29</v>
      </c>
      <c r="F84" s="1" t="str">
        <f>IF(B84&lt;D84,_xlfn.CONCAT(B84,"-",D84),_xlfn.CONCAT(D84,"-",B84))</f>
        <v>Los Angeles-San Francisco</v>
      </c>
      <c r="G84" s="1">
        <v>3</v>
      </c>
      <c r="H84" s="1" t="s">
        <v>66</v>
      </c>
      <c r="I84" s="1">
        <f>IF(H84="Grey",0,1)</f>
        <v>1</v>
      </c>
    </row>
    <row r="85" spans="1:9" x14ac:dyDescent="0.25">
      <c r="A85" s="1">
        <f>A84+1</f>
        <v>84</v>
      </c>
      <c r="B85" s="1" t="s">
        <v>30</v>
      </c>
      <c r="C85" s="1">
        <f>INDEX(Cities!A$2:A$37,MATCH(B85,Cities!B$2:B$37,0),1)</f>
        <v>15</v>
      </c>
      <c r="D85" s="1" t="s">
        <v>37</v>
      </c>
      <c r="E85" s="1">
        <f>INDEX(Cities!A$2:A$37,MATCH(D85,Cities!B$2:B$37,0),1)</f>
        <v>9</v>
      </c>
      <c r="F85" s="1" t="str">
        <f>IF(B85&lt;D85,_xlfn.CONCAT(B85,"-",D85),_xlfn.CONCAT(D85,"-",B85))</f>
        <v>El Paso-Los Angeles</v>
      </c>
      <c r="G85" s="1">
        <v>6</v>
      </c>
      <c r="H85" s="1" t="s">
        <v>68</v>
      </c>
      <c r="I85" s="1">
        <f>IF(H85="Grey",0,1)</f>
        <v>1</v>
      </c>
    </row>
    <row r="86" spans="1:9" x14ac:dyDescent="0.25">
      <c r="A86" s="1">
        <f>A85+1</f>
        <v>85</v>
      </c>
      <c r="B86" s="1" t="s">
        <v>57</v>
      </c>
      <c r="C86" s="1">
        <f>INDEX(Cities!A$2:A$37,MATCH(B86,Cities!B$2:B$37,0),1)</f>
        <v>16</v>
      </c>
      <c r="D86" s="1" t="s">
        <v>56</v>
      </c>
      <c r="E86" s="1">
        <f>INDEX(Cities!A$2:A$37,MATCH(D86,Cities!B$2:B$37,0),1)</f>
        <v>4</v>
      </c>
      <c r="F86" s="1" t="str">
        <f>IF(B86&lt;D86,_xlfn.CONCAT(B86,"-",D86),_xlfn.CONCAT(D86,"-",B86))</f>
        <v>Charleston-Miami</v>
      </c>
      <c r="G86" s="1">
        <v>4</v>
      </c>
      <c r="H86" s="1" t="s">
        <v>72</v>
      </c>
      <c r="I86" s="1">
        <f>IF(H86="Grey",0,1)</f>
        <v>1</v>
      </c>
    </row>
    <row r="87" spans="1:9" x14ac:dyDescent="0.25">
      <c r="A87" s="1">
        <f>A86+1</f>
        <v>86</v>
      </c>
      <c r="B87" s="1" t="s">
        <v>57</v>
      </c>
      <c r="C87" s="1">
        <f>INDEX(Cities!A$2:A$37,MATCH(B87,Cities!B$2:B$37,0),1)</f>
        <v>16</v>
      </c>
      <c r="D87" s="1" t="s">
        <v>52</v>
      </c>
      <c r="E87" s="1">
        <f>INDEX(Cities!A$2:A$37,MATCH(D87,Cities!B$2:B$37,0),1)</f>
        <v>1</v>
      </c>
      <c r="F87" s="1" t="str">
        <f>IF(B87&lt;D87,_xlfn.CONCAT(B87,"-",D87),_xlfn.CONCAT(D87,"-",B87))</f>
        <v>Atlanta-Miami</v>
      </c>
      <c r="G87" s="1">
        <v>5</v>
      </c>
      <c r="H87" s="1" t="s">
        <v>73</v>
      </c>
      <c r="I87" s="1">
        <f>IF(H87="Grey",0,1)</f>
        <v>1</v>
      </c>
    </row>
    <row r="88" spans="1:9" x14ac:dyDescent="0.25">
      <c r="A88" s="1">
        <f>A87+1</f>
        <v>87</v>
      </c>
      <c r="B88" s="1" t="s">
        <v>57</v>
      </c>
      <c r="C88" s="1">
        <f>INDEX(Cities!A$2:A$37,MATCH(B88,Cities!B$2:B$37,0),1)</f>
        <v>16</v>
      </c>
      <c r="D88" s="1" t="s">
        <v>50</v>
      </c>
      <c r="E88" s="1">
        <f>INDEX(Cities!A$2:A$37,MATCH(D88,Cities!B$2:B$37,0),1)</f>
        <v>19</v>
      </c>
      <c r="F88" s="1" t="str">
        <f>IF(B88&lt;D88,_xlfn.CONCAT(B88,"-",D88),_xlfn.CONCAT(D88,"-",B88))</f>
        <v>Miami-New Orleans</v>
      </c>
      <c r="G88" s="1">
        <v>6</v>
      </c>
      <c r="H88" s="1" t="s">
        <v>69</v>
      </c>
      <c r="I88" s="1">
        <f>IF(H88="Grey",0,1)</f>
        <v>1</v>
      </c>
    </row>
    <row r="89" spans="1:9" x14ac:dyDescent="0.25">
      <c r="A89" s="1">
        <f>A88+1</f>
        <v>88</v>
      </c>
      <c r="B89" s="1" t="s">
        <v>53</v>
      </c>
      <c r="C89" s="1">
        <f>INDEX(Cities!A$2:A$37,MATCH(B89,Cities!B$2:B$37,0),1)</f>
        <v>17</v>
      </c>
      <c r="D89" s="1" t="s">
        <v>54</v>
      </c>
      <c r="E89" s="1">
        <f>INDEX(Cities!A$2:A$37,MATCH(D89,Cities!B$2:B$37,0),1)</f>
        <v>2</v>
      </c>
      <c r="F89" s="1" t="str">
        <f>IF(B89&lt;D89,_xlfn.CONCAT(B89,"-",D89),_xlfn.CONCAT(D89,"-",B89))</f>
        <v>Boston-Montreal</v>
      </c>
      <c r="G89" s="1">
        <v>2</v>
      </c>
      <c r="H89" s="1" t="s">
        <v>65</v>
      </c>
      <c r="I89" s="1">
        <f>IF(H89="Grey",0,1)</f>
        <v>0</v>
      </c>
    </row>
    <row r="90" spans="1:9" x14ac:dyDescent="0.25">
      <c r="A90" s="1">
        <f>A89+1</f>
        <v>89</v>
      </c>
      <c r="B90" s="1" t="s">
        <v>53</v>
      </c>
      <c r="C90" s="1">
        <f>INDEX(Cities!A$2:A$37,MATCH(B90,Cities!B$2:B$37,0),1)</f>
        <v>17</v>
      </c>
      <c r="D90" s="1" t="s">
        <v>54</v>
      </c>
      <c r="E90" s="1">
        <f>INDEX(Cities!A$2:A$37,MATCH(D90,Cities!B$2:B$37,0),1)</f>
        <v>2</v>
      </c>
      <c r="F90" s="1" t="str">
        <f>IF(B90&lt;D90,_xlfn.CONCAT(B90,"-",D90),_xlfn.CONCAT(D90,"-",B90))</f>
        <v>Boston-Montreal</v>
      </c>
      <c r="G90" s="1">
        <v>2</v>
      </c>
      <c r="H90" s="1" t="s">
        <v>65</v>
      </c>
      <c r="I90" s="1">
        <f>IF(H90="Grey",0,1)</f>
        <v>0</v>
      </c>
    </row>
    <row r="91" spans="1:9" x14ac:dyDescent="0.25">
      <c r="A91" s="1">
        <f>A90+1</f>
        <v>90</v>
      </c>
      <c r="B91" s="1" t="s">
        <v>53</v>
      </c>
      <c r="C91" s="1">
        <f>INDEX(Cities!A$2:A$37,MATCH(B91,Cities!B$2:B$37,0),1)</f>
        <v>17</v>
      </c>
      <c r="D91" s="1" t="s">
        <v>58</v>
      </c>
      <c r="E91" s="1">
        <f>INDEX(Cities!A$2:A$37,MATCH(D91,Cities!B$2:B$37,0),1)</f>
        <v>20</v>
      </c>
      <c r="F91" s="1" t="str">
        <f>IF(B91&lt;D91,_xlfn.CONCAT(B91,"-",D91),_xlfn.CONCAT(D91,"-",B91))</f>
        <v>Montreal-New York</v>
      </c>
      <c r="G91" s="1">
        <v>3</v>
      </c>
      <c r="H91" s="1" t="s">
        <v>73</v>
      </c>
      <c r="I91" s="1">
        <f>IF(H91="Grey",0,1)</f>
        <v>1</v>
      </c>
    </row>
    <row r="92" spans="1:9" x14ac:dyDescent="0.25">
      <c r="A92" s="1">
        <f>A91+1</f>
        <v>91</v>
      </c>
      <c r="B92" s="1" t="s">
        <v>53</v>
      </c>
      <c r="C92" s="1">
        <f>INDEX(Cities!A$2:A$37,MATCH(B92,Cities!B$2:B$37,0),1)</f>
        <v>17</v>
      </c>
      <c r="D92" s="1" t="s">
        <v>21</v>
      </c>
      <c r="E92" s="1">
        <f>INDEX(Cities!A$2:A$37,MATCH(D92,Cities!B$2:B$37,0),1)</f>
        <v>33</v>
      </c>
      <c r="F92" s="1" t="str">
        <f>IF(B92&lt;D92,_xlfn.CONCAT(B92,"-",D92),_xlfn.CONCAT(D92,"-",B92))</f>
        <v>Montreal-Toronto</v>
      </c>
      <c r="G92" s="1">
        <v>3</v>
      </c>
      <c r="H92" s="1" t="s">
        <v>65</v>
      </c>
      <c r="I92" s="1">
        <f>IF(H92="Grey",0,1)</f>
        <v>0</v>
      </c>
    </row>
    <row r="93" spans="1:9" x14ac:dyDescent="0.25">
      <c r="A93" s="1">
        <f>A92+1</f>
        <v>92</v>
      </c>
      <c r="B93" s="1" t="s">
        <v>53</v>
      </c>
      <c r="C93" s="1">
        <f>INDEX(Cities!A$2:A$37,MATCH(B93,Cities!B$2:B$37,0),1)</f>
        <v>17</v>
      </c>
      <c r="D93" s="1" t="s">
        <v>47</v>
      </c>
      <c r="E93" s="1">
        <f>INDEX(Cities!A$2:A$37,MATCH(D93,Cities!B$2:B$37,0),1)</f>
        <v>31</v>
      </c>
      <c r="F93" s="1" t="str">
        <f>IF(B93&lt;D93,_xlfn.CONCAT(B93,"-",D93),_xlfn.CONCAT(D93,"-",B93))</f>
        <v>Montreal-Sault St. Marie</v>
      </c>
      <c r="G93" s="1">
        <v>5</v>
      </c>
      <c r="H93" s="1" t="s">
        <v>68</v>
      </c>
      <c r="I93" s="1">
        <f>IF(H93="Grey",0,1)</f>
        <v>1</v>
      </c>
    </row>
    <row r="94" spans="1:9" x14ac:dyDescent="0.25">
      <c r="A94" s="1">
        <f>A93+1</f>
        <v>93</v>
      </c>
      <c r="B94" s="1" t="s">
        <v>51</v>
      </c>
      <c r="C94" s="1">
        <f>INDEX(Cities!A$2:A$37,MATCH(B94,Cities!B$2:B$37,0),1)</f>
        <v>18</v>
      </c>
      <c r="D94" s="1" t="s">
        <v>52</v>
      </c>
      <c r="E94" s="1">
        <f>INDEX(Cities!A$2:A$37,MATCH(D94,Cities!B$2:B$37,0),1)</f>
        <v>1</v>
      </c>
      <c r="F94" s="1" t="str">
        <f>IF(B94&lt;D94,_xlfn.CONCAT(B94,"-",D94),_xlfn.CONCAT(D94,"-",B94))</f>
        <v>Atlanta-Nashville</v>
      </c>
      <c r="G94" s="1">
        <v>1</v>
      </c>
      <c r="H94" s="1" t="s">
        <v>65</v>
      </c>
      <c r="I94" s="1">
        <f>IF(H94="Grey",0,1)</f>
        <v>0</v>
      </c>
    </row>
    <row r="95" spans="1:9" x14ac:dyDescent="0.25">
      <c r="A95" s="1">
        <f>A94+1</f>
        <v>94</v>
      </c>
      <c r="B95" s="1" t="s">
        <v>51</v>
      </c>
      <c r="C95" s="1">
        <f>INDEX(Cities!A$2:A$37,MATCH(B95,Cities!B$2:B$37,0),1)</f>
        <v>18</v>
      </c>
      <c r="D95" s="1" t="s">
        <v>49</v>
      </c>
      <c r="E95" s="1">
        <f>INDEX(Cities!A$2:A$37,MATCH(D95,Cities!B$2:B$37,0),1)</f>
        <v>27</v>
      </c>
      <c r="F95" s="1" t="str">
        <f>IF(B95&lt;D95,_xlfn.CONCAT(B95,"-",D95),_xlfn.CONCAT(D95,"-",B95))</f>
        <v>Nashville-Saint Louis</v>
      </c>
      <c r="G95" s="1">
        <v>2</v>
      </c>
      <c r="H95" s="1" t="s">
        <v>65</v>
      </c>
      <c r="I95" s="1">
        <f>IF(H95="Grey",0,1)</f>
        <v>0</v>
      </c>
    </row>
    <row r="96" spans="1:9" x14ac:dyDescent="0.25">
      <c r="A96" s="1">
        <f>A95+1</f>
        <v>95</v>
      </c>
      <c r="B96" s="1" t="s">
        <v>51</v>
      </c>
      <c r="C96" s="1">
        <f>INDEX(Cities!A$2:A$37,MATCH(B96,Cities!B$2:B$37,0),1)</f>
        <v>18</v>
      </c>
      <c r="D96" s="1" t="s">
        <v>46</v>
      </c>
      <c r="E96" s="1">
        <f>INDEX(Cities!A$2:A$37,MATCH(D96,Cities!B$2:B$37,0),1)</f>
        <v>14</v>
      </c>
      <c r="F96" s="1" t="str">
        <f>IF(B96&lt;D96,_xlfn.CONCAT(B96,"-",D96),_xlfn.CONCAT(D96,"-",B96))</f>
        <v>Little Rock-Nashville</v>
      </c>
      <c r="G96" s="1">
        <v>3</v>
      </c>
      <c r="H96" s="1" t="s">
        <v>71</v>
      </c>
      <c r="I96" s="1">
        <f>IF(H96="Grey",0,1)</f>
        <v>1</v>
      </c>
    </row>
    <row r="97" spans="1:9" x14ac:dyDescent="0.25">
      <c r="A97" s="1">
        <f>A96+1</f>
        <v>96</v>
      </c>
      <c r="B97" s="1" t="s">
        <v>51</v>
      </c>
      <c r="C97" s="1">
        <f>INDEX(Cities!A$2:A$37,MATCH(B97,Cities!B$2:B$37,0),1)</f>
        <v>18</v>
      </c>
      <c r="D97" s="1" t="s">
        <v>23</v>
      </c>
      <c r="E97" s="1">
        <f>INDEX(Cities!A$2:A$37,MATCH(D97,Cities!B$2:B$37,0),1)</f>
        <v>26</v>
      </c>
      <c r="F97" s="1" t="str">
        <f>IF(B97&lt;D97,_xlfn.CONCAT(B97,"-",D97),_xlfn.CONCAT(D97,"-",B97))</f>
        <v>Nashville-Raleigh</v>
      </c>
      <c r="G97" s="1">
        <v>3</v>
      </c>
      <c r="H97" s="1" t="s">
        <v>68</v>
      </c>
      <c r="I97" s="1">
        <f>IF(H97="Grey",0,1)</f>
        <v>1</v>
      </c>
    </row>
    <row r="98" spans="1:9" x14ac:dyDescent="0.25">
      <c r="A98" s="1">
        <f>A97+1</f>
        <v>97</v>
      </c>
      <c r="B98" s="1" t="s">
        <v>51</v>
      </c>
      <c r="C98" s="1">
        <f>INDEX(Cities!A$2:A$37,MATCH(B98,Cities!B$2:B$37,0),1)</f>
        <v>18</v>
      </c>
      <c r="D98" s="1" t="s">
        <v>22</v>
      </c>
      <c r="E98" s="1">
        <f>INDEX(Cities!A$2:A$37,MATCH(D98,Cities!B$2:B$37,0),1)</f>
        <v>24</v>
      </c>
      <c r="F98" s="1" t="str">
        <f>IF(B98&lt;D98,_xlfn.CONCAT(B98,"-",D98),_xlfn.CONCAT(D98,"-",B98))</f>
        <v>Nashville-Pittsburgh</v>
      </c>
      <c r="G98" s="1">
        <v>4</v>
      </c>
      <c r="H98" s="1" t="s">
        <v>66</v>
      </c>
      <c r="I98" s="1">
        <f>IF(H98="Grey",0,1)</f>
        <v>1</v>
      </c>
    </row>
    <row r="99" spans="1:9" x14ac:dyDescent="0.25">
      <c r="A99" s="1">
        <f>A98+1</f>
        <v>98</v>
      </c>
      <c r="B99" s="1" t="s">
        <v>50</v>
      </c>
      <c r="C99" s="1">
        <f>INDEX(Cities!A$2:A$37,MATCH(B99,Cities!B$2:B$37,0),1)</f>
        <v>19</v>
      </c>
      <c r="D99" s="1" t="s">
        <v>45</v>
      </c>
      <c r="E99" s="1">
        <f>INDEX(Cities!A$2:A$37,MATCH(D99,Cities!B$2:B$37,0),1)</f>
        <v>11</v>
      </c>
      <c r="F99" s="1" t="str">
        <f>IF(B99&lt;D99,_xlfn.CONCAT(B99,"-",D99),_xlfn.CONCAT(D99,"-",B99))</f>
        <v>Houston-New Orleans</v>
      </c>
      <c r="G99" s="1">
        <v>2</v>
      </c>
      <c r="H99" s="1" t="s">
        <v>65</v>
      </c>
      <c r="I99" s="1">
        <f>IF(H99="Grey",0,1)</f>
        <v>0</v>
      </c>
    </row>
    <row r="100" spans="1:9" x14ac:dyDescent="0.25">
      <c r="A100" s="1">
        <f>A99+1</f>
        <v>99</v>
      </c>
      <c r="B100" s="1" t="s">
        <v>50</v>
      </c>
      <c r="C100" s="1">
        <f>INDEX(Cities!A$2:A$37,MATCH(B100,Cities!B$2:B$37,0),1)</f>
        <v>19</v>
      </c>
      <c r="D100" s="1" t="s">
        <v>46</v>
      </c>
      <c r="E100" s="1">
        <f>INDEX(Cities!A$2:A$37,MATCH(D100,Cities!B$2:B$37,0),1)</f>
        <v>14</v>
      </c>
      <c r="F100" s="1" t="str">
        <f>IF(B100&lt;D100,_xlfn.CONCAT(B100,"-",D100),_xlfn.CONCAT(D100,"-",B100))</f>
        <v>Little Rock-New Orleans</v>
      </c>
      <c r="G100" s="1">
        <v>3</v>
      </c>
      <c r="H100" s="1" t="s">
        <v>70</v>
      </c>
      <c r="I100" s="1">
        <f>IF(H100="Grey",0,1)</f>
        <v>1</v>
      </c>
    </row>
    <row r="101" spans="1:9" x14ac:dyDescent="0.25">
      <c r="A101" s="1">
        <f>A100+1</f>
        <v>100</v>
      </c>
      <c r="B101" s="1" t="s">
        <v>50</v>
      </c>
      <c r="C101" s="1">
        <f>INDEX(Cities!A$2:A$37,MATCH(B101,Cities!B$2:B$37,0),1)</f>
        <v>19</v>
      </c>
      <c r="D101" s="1" t="s">
        <v>52</v>
      </c>
      <c r="E101" s="1">
        <f>INDEX(Cities!A$2:A$37,MATCH(D101,Cities!B$2:B$37,0),1)</f>
        <v>1</v>
      </c>
      <c r="F101" s="1" t="str">
        <f>IF(B101&lt;D101,_xlfn.CONCAT(B101,"-",D101),_xlfn.CONCAT(D101,"-",B101))</f>
        <v>Atlanta-New Orleans</v>
      </c>
      <c r="G101" s="1">
        <v>4</v>
      </c>
      <c r="H101" s="1" t="s">
        <v>67</v>
      </c>
      <c r="I101" s="1">
        <f>IF(H101="Grey",0,1)</f>
        <v>1</v>
      </c>
    </row>
    <row r="102" spans="1:9" x14ac:dyDescent="0.25">
      <c r="A102" s="1">
        <f>A101+1</f>
        <v>101</v>
      </c>
      <c r="B102" s="1" t="s">
        <v>50</v>
      </c>
      <c r="C102" s="1">
        <f>INDEX(Cities!A$2:A$37,MATCH(B102,Cities!B$2:B$37,0),1)</f>
        <v>19</v>
      </c>
      <c r="D102" s="1" t="s">
        <v>52</v>
      </c>
      <c r="E102" s="1">
        <f>INDEX(Cities!A$2:A$37,MATCH(D102,Cities!B$2:B$37,0),1)</f>
        <v>1</v>
      </c>
      <c r="F102" s="1" t="str">
        <f>IF(B102&lt;D102,_xlfn.CONCAT(B102,"-",D102),_xlfn.CONCAT(D102,"-",B102))</f>
        <v>Atlanta-New Orleans</v>
      </c>
      <c r="G102" s="1">
        <v>4</v>
      </c>
      <c r="H102" s="1" t="s">
        <v>66</v>
      </c>
      <c r="I102" s="1">
        <f>IF(H102="Grey",0,1)</f>
        <v>1</v>
      </c>
    </row>
    <row r="103" spans="1:9" x14ac:dyDescent="0.25">
      <c r="A103" s="1">
        <f>A102+1</f>
        <v>102</v>
      </c>
      <c r="B103" s="1" t="s">
        <v>50</v>
      </c>
      <c r="C103" s="1">
        <f>INDEX(Cities!A$2:A$37,MATCH(B103,Cities!B$2:B$37,0),1)</f>
        <v>19</v>
      </c>
      <c r="D103" s="1" t="s">
        <v>57</v>
      </c>
      <c r="E103" s="1">
        <f>INDEX(Cities!A$2:A$37,MATCH(D103,Cities!B$2:B$37,0),1)</f>
        <v>16</v>
      </c>
      <c r="F103" s="1" t="str">
        <f>IF(B103&lt;D103,_xlfn.CONCAT(B103,"-",D103),_xlfn.CONCAT(D103,"-",B103))</f>
        <v>Miami-New Orleans</v>
      </c>
      <c r="G103" s="1">
        <v>6</v>
      </c>
      <c r="H103" s="1" t="s">
        <v>69</v>
      </c>
      <c r="I103" s="1">
        <f>IF(H103="Grey",0,1)</f>
        <v>1</v>
      </c>
    </row>
    <row r="104" spans="1:9" x14ac:dyDescent="0.25">
      <c r="A104" s="1">
        <f>A103+1</f>
        <v>103</v>
      </c>
      <c r="B104" s="1" t="s">
        <v>58</v>
      </c>
      <c r="C104" s="1">
        <f>INDEX(Cities!A$2:A$37,MATCH(B104,Cities!B$2:B$37,0),1)</f>
        <v>20</v>
      </c>
      <c r="D104" s="1" t="s">
        <v>54</v>
      </c>
      <c r="E104" s="1">
        <f>INDEX(Cities!A$2:A$37,MATCH(D104,Cities!B$2:B$37,0),1)</f>
        <v>2</v>
      </c>
      <c r="F104" s="1" t="str">
        <f>IF(B104&lt;D104,_xlfn.CONCAT(B104,"-",D104),_xlfn.CONCAT(D104,"-",B104))</f>
        <v>Boston-New York</v>
      </c>
      <c r="G104" s="1">
        <v>2</v>
      </c>
      <c r="H104" s="1" t="s">
        <v>69</v>
      </c>
      <c r="I104" s="1">
        <f>IF(H104="Grey",0,1)</f>
        <v>1</v>
      </c>
    </row>
    <row r="105" spans="1:9" x14ac:dyDescent="0.25">
      <c r="A105" s="1">
        <f>A104+1</f>
        <v>104</v>
      </c>
      <c r="B105" s="1" t="s">
        <v>58</v>
      </c>
      <c r="C105" s="1">
        <f>INDEX(Cities!A$2:A$37,MATCH(B105,Cities!B$2:B$37,0),1)</f>
        <v>20</v>
      </c>
      <c r="D105" s="1" t="s">
        <v>54</v>
      </c>
      <c r="E105" s="1">
        <f>INDEX(Cities!A$2:A$37,MATCH(D105,Cities!B$2:B$37,0),1)</f>
        <v>2</v>
      </c>
      <c r="F105" s="1" t="str">
        <f>IF(B105&lt;D105,_xlfn.CONCAT(B105,"-",D105),_xlfn.CONCAT(D105,"-",B105))</f>
        <v>Boston-New York</v>
      </c>
      <c r="G105" s="1">
        <v>2</v>
      </c>
      <c r="H105" s="1" t="s">
        <v>66</v>
      </c>
      <c r="I105" s="1">
        <f>IF(H105="Grey",0,1)</f>
        <v>1</v>
      </c>
    </row>
    <row r="106" spans="1:9" x14ac:dyDescent="0.25">
      <c r="A106" s="1">
        <f>A105+1</f>
        <v>105</v>
      </c>
      <c r="B106" s="1" t="s">
        <v>58</v>
      </c>
      <c r="C106" s="1">
        <f>INDEX(Cities!A$2:A$37,MATCH(B106,Cities!B$2:B$37,0),1)</f>
        <v>20</v>
      </c>
      <c r="D106" s="1" t="s">
        <v>22</v>
      </c>
      <c r="E106" s="1">
        <f>INDEX(Cities!A$2:A$37,MATCH(D106,Cities!B$2:B$37,0),1)</f>
        <v>24</v>
      </c>
      <c r="F106" s="1" t="str">
        <f>IF(B106&lt;D106,_xlfn.CONCAT(B106,"-",D106),_xlfn.CONCAT(D106,"-",B106))</f>
        <v>New York-Pittsburgh</v>
      </c>
      <c r="G106" s="1">
        <v>2</v>
      </c>
      <c r="H106" s="1" t="s">
        <v>70</v>
      </c>
      <c r="I106" s="1">
        <f>IF(H106="Grey",0,1)</f>
        <v>1</v>
      </c>
    </row>
    <row r="107" spans="1:9" x14ac:dyDescent="0.25">
      <c r="A107" s="1">
        <f>A106+1</f>
        <v>106</v>
      </c>
      <c r="B107" s="1" t="s">
        <v>58</v>
      </c>
      <c r="C107" s="1">
        <f>INDEX(Cities!A$2:A$37,MATCH(B107,Cities!B$2:B$37,0),1)</f>
        <v>20</v>
      </c>
      <c r="D107" s="1" t="s">
        <v>22</v>
      </c>
      <c r="E107" s="1">
        <f>INDEX(Cities!A$2:A$37,MATCH(D107,Cities!B$2:B$37,0),1)</f>
        <v>24</v>
      </c>
      <c r="F107" s="1" t="str">
        <f>IF(B107&lt;D107,_xlfn.CONCAT(B107,"-",D107),_xlfn.CONCAT(D107,"-",B107))</f>
        <v>New York-Pittsburgh</v>
      </c>
      <c r="G107" s="1">
        <v>2</v>
      </c>
      <c r="H107" s="1" t="s">
        <v>71</v>
      </c>
      <c r="I107" s="1">
        <f>IF(H107="Grey",0,1)</f>
        <v>1</v>
      </c>
    </row>
    <row r="108" spans="1:9" x14ac:dyDescent="0.25">
      <c r="A108" s="1">
        <f>A107+1</f>
        <v>107</v>
      </c>
      <c r="B108" s="1" t="s">
        <v>58</v>
      </c>
      <c r="C108" s="1">
        <f>INDEX(Cities!A$2:A$37,MATCH(B108,Cities!B$2:B$37,0),1)</f>
        <v>20</v>
      </c>
      <c r="D108" s="1" t="s">
        <v>55</v>
      </c>
      <c r="E108" s="1">
        <f>INDEX(Cities!A$2:A$37,MATCH(D108,Cities!B$2:B$37,0),1)</f>
        <v>35</v>
      </c>
      <c r="F108" s="1" t="str">
        <f>IF(B108&lt;D108,_xlfn.CONCAT(B108,"-",D108),_xlfn.CONCAT(D108,"-",B108))</f>
        <v>New York-Washington</v>
      </c>
      <c r="G108" s="1">
        <v>2</v>
      </c>
      <c r="H108" s="1" t="s">
        <v>68</v>
      </c>
      <c r="I108" s="1">
        <f>IF(H108="Grey",0,1)</f>
        <v>1</v>
      </c>
    </row>
    <row r="109" spans="1:9" x14ac:dyDescent="0.25">
      <c r="A109" s="1">
        <f>A108+1</f>
        <v>108</v>
      </c>
      <c r="B109" s="1" t="s">
        <v>58</v>
      </c>
      <c r="C109" s="1">
        <f>INDEX(Cities!A$2:A$37,MATCH(B109,Cities!B$2:B$37,0),1)</f>
        <v>20</v>
      </c>
      <c r="D109" s="1" t="s">
        <v>55</v>
      </c>
      <c r="E109" s="1">
        <f>INDEX(Cities!A$2:A$37,MATCH(D109,Cities!B$2:B$37,0),1)</f>
        <v>35</v>
      </c>
      <c r="F109" s="1" t="str">
        <f>IF(B109&lt;D109,_xlfn.CONCAT(B109,"-",D109),_xlfn.CONCAT(D109,"-",B109))</f>
        <v>New York-Washington</v>
      </c>
      <c r="G109" s="1">
        <v>2</v>
      </c>
      <c r="H109" s="1" t="s">
        <v>67</v>
      </c>
      <c r="I109" s="1">
        <f>IF(H109="Grey",0,1)</f>
        <v>1</v>
      </c>
    </row>
    <row r="110" spans="1:9" x14ac:dyDescent="0.25">
      <c r="A110" s="1">
        <f>A109+1</f>
        <v>109</v>
      </c>
      <c r="B110" s="1" t="s">
        <v>58</v>
      </c>
      <c r="C110" s="1">
        <f>INDEX(Cities!A$2:A$37,MATCH(B110,Cities!B$2:B$37,0),1)</f>
        <v>20</v>
      </c>
      <c r="D110" s="1" t="s">
        <v>53</v>
      </c>
      <c r="E110" s="1">
        <f>INDEX(Cities!A$2:A$37,MATCH(D110,Cities!B$2:B$37,0),1)</f>
        <v>17</v>
      </c>
      <c r="F110" s="1" t="str">
        <f>IF(B110&lt;D110,_xlfn.CONCAT(B110,"-",D110),_xlfn.CONCAT(D110,"-",B110))</f>
        <v>Montreal-New York</v>
      </c>
      <c r="G110" s="1">
        <v>3</v>
      </c>
      <c r="H110" s="1" t="s">
        <v>73</v>
      </c>
      <c r="I110" s="1">
        <f>IF(H110="Grey",0,1)</f>
        <v>1</v>
      </c>
    </row>
    <row r="111" spans="1:9" x14ac:dyDescent="0.25">
      <c r="A111" s="1">
        <f>A110+1</f>
        <v>110</v>
      </c>
      <c r="B111" s="1" t="s">
        <v>43</v>
      </c>
      <c r="C111" s="1">
        <f>INDEX(Cities!A$2:A$37,MATCH(B111,Cities!B$2:B$37,0),1)</f>
        <v>21</v>
      </c>
      <c r="D111" s="1" t="s">
        <v>44</v>
      </c>
      <c r="E111" s="1">
        <f>INDEX(Cities!A$2:A$37,MATCH(D111,Cities!B$2:B$37,0),1)</f>
        <v>6</v>
      </c>
      <c r="F111" s="1" t="str">
        <f>IF(B111&lt;D111,_xlfn.CONCAT(B111,"-",D111),_xlfn.CONCAT(D111,"-",B111))</f>
        <v>Dallas-Oklahoma City</v>
      </c>
      <c r="G111" s="1">
        <v>2</v>
      </c>
      <c r="H111" s="1" t="s">
        <v>65</v>
      </c>
      <c r="I111" s="1">
        <f>IF(H111="Grey",0,1)</f>
        <v>0</v>
      </c>
    </row>
    <row r="112" spans="1:9" x14ac:dyDescent="0.25">
      <c r="A112" s="1">
        <f>A111+1</f>
        <v>111</v>
      </c>
      <c r="B112" s="1" t="s">
        <v>43</v>
      </c>
      <c r="C112" s="1">
        <f>INDEX(Cities!A$2:A$37,MATCH(B112,Cities!B$2:B$37,0),1)</f>
        <v>21</v>
      </c>
      <c r="D112" s="1" t="s">
        <v>44</v>
      </c>
      <c r="E112" s="1">
        <f>INDEX(Cities!A$2:A$37,MATCH(D112,Cities!B$2:B$37,0),1)</f>
        <v>6</v>
      </c>
      <c r="F112" s="1" t="str">
        <f>IF(B112&lt;D112,_xlfn.CONCAT(B112,"-",D112),_xlfn.CONCAT(D112,"-",B112))</f>
        <v>Dallas-Oklahoma City</v>
      </c>
      <c r="G112" s="1">
        <v>2</v>
      </c>
      <c r="H112" s="1" t="s">
        <v>65</v>
      </c>
      <c r="I112" s="1">
        <f>IF(H112="Grey",0,1)</f>
        <v>0</v>
      </c>
    </row>
    <row r="113" spans="1:9" x14ac:dyDescent="0.25">
      <c r="A113" s="1">
        <f>A112+1</f>
        <v>112</v>
      </c>
      <c r="B113" s="1" t="s">
        <v>43</v>
      </c>
      <c r="C113" s="1">
        <f>INDEX(Cities!A$2:A$37,MATCH(B113,Cities!B$2:B$37,0),1)</f>
        <v>21</v>
      </c>
      <c r="D113" s="1" t="s">
        <v>42</v>
      </c>
      <c r="E113" s="1">
        <f>INDEX(Cities!A$2:A$37,MATCH(D113,Cities!B$2:B$37,0),1)</f>
        <v>12</v>
      </c>
      <c r="F113" s="1" t="str">
        <f>IF(B113&lt;D113,_xlfn.CONCAT(B113,"-",D113),_xlfn.CONCAT(D113,"-",B113))</f>
        <v>Kansas City-Oklahoma City</v>
      </c>
      <c r="G113" s="1">
        <v>2</v>
      </c>
      <c r="H113" s="1" t="s">
        <v>65</v>
      </c>
      <c r="I113" s="1">
        <f>IF(H113="Grey",0,1)</f>
        <v>0</v>
      </c>
    </row>
    <row r="114" spans="1:9" x14ac:dyDescent="0.25">
      <c r="A114" s="1">
        <f>A113+1</f>
        <v>113</v>
      </c>
      <c r="B114" s="1" t="s">
        <v>43</v>
      </c>
      <c r="C114" s="1">
        <f>INDEX(Cities!A$2:A$37,MATCH(B114,Cities!B$2:B$37,0),1)</f>
        <v>21</v>
      </c>
      <c r="D114" s="1" t="s">
        <v>42</v>
      </c>
      <c r="E114" s="1">
        <f>INDEX(Cities!A$2:A$37,MATCH(D114,Cities!B$2:B$37,0),1)</f>
        <v>12</v>
      </c>
      <c r="F114" s="1" t="str">
        <f>IF(B114&lt;D114,_xlfn.CONCAT(B114,"-",D114),_xlfn.CONCAT(D114,"-",B114))</f>
        <v>Kansas City-Oklahoma City</v>
      </c>
      <c r="G114" s="1">
        <v>2</v>
      </c>
      <c r="H114" s="1" t="s">
        <v>65</v>
      </c>
      <c r="I114" s="1">
        <f>IF(H114="Grey",0,1)</f>
        <v>0</v>
      </c>
    </row>
    <row r="115" spans="1:9" x14ac:dyDescent="0.25">
      <c r="A115" s="1">
        <f>A114+1</f>
        <v>114</v>
      </c>
      <c r="B115" s="1" t="s">
        <v>43</v>
      </c>
      <c r="C115" s="1">
        <f>INDEX(Cities!A$2:A$37,MATCH(B115,Cities!B$2:B$37,0),1)</f>
        <v>21</v>
      </c>
      <c r="D115" s="1" t="s">
        <v>46</v>
      </c>
      <c r="E115" s="1">
        <f>INDEX(Cities!A$2:A$37,MATCH(D115,Cities!B$2:B$37,0),1)</f>
        <v>14</v>
      </c>
      <c r="F115" s="1" t="str">
        <f>IF(B115&lt;D115,_xlfn.CONCAT(B115,"-",D115),_xlfn.CONCAT(D115,"-",B115))</f>
        <v>Little Rock-Oklahoma City</v>
      </c>
      <c r="G115" s="1">
        <v>2</v>
      </c>
      <c r="H115" s="1" t="s">
        <v>65</v>
      </c>
      <c r="I115" s="1">
        <f>IF(H115="Grey",0,1)</f>
        <v>0</v>
      </c>
    </row>
    <row r="116" spans="1:9" x14ac:dyDescent="0.25">
      <c r="A116" s="1">
        <f>A115+1</f>
        <v>115</v>
      </c>
      <c r="B116" s="1" t="s">
        <v>43</v>
      </c>
      <c r="C116" s="1">
        <f>INDEX(Cities!A$2:A$37,MATCH(B116,Cities!B$2:B$37,0),1)</f>
        <v>21</v>
      </c>
      <c r="D116" s="1" t="s">
        <v>36</v>
      </c>
      <c r="E116" s="1">
        <f>INDEX(Cities!A$2:A$37,MATCH(D116,Cities!B$2:B$37,0),1)</f>
        <v>30</v>
      </c>
      <c r="F116" s="1" t="str">
        <f>IF(B116&lt;D116,_xlfn.CONCAT(B116,"-",D116),_xlfn.CONCAT(D116,"-",B116))</f>
        <v>Oklahoma City-Santa Fe</v>
      </c>
      <c r="G116" s="1">
        <v>3</v>
      </c>
      <c r="H116" s="1" t="s">
        <v>73</v>
      </c>
      <c r="I116" s="1">
        <f>IF(H116="Grey",0,1)</f>
        <v>1</v>
      </c>
    </row>
    <row r="117" spans="1:9" x14ac:dyDescent="0.25">
      <c r="A117" s="1">
        <f>A116+1</f>
        <v>116</v>
      </c>
      <c r="B117" s="1" t="s">
        <v>43</v>
      </c>
      <c r="C117" s="1">
        <f>INDEX(Cities!A$2:A$37,MATCH(B117,Cities!B$2:B$37,0),1)</f>
        <v>21</v>
      </c>
      <c r="D117" s="1" t="s">
        <v>38</v>
      </c>
      <c r="E117" s="1">
        <f>INDEX(Cities!A$2:A$37,MATCH(D117,Cities!B$2:B$37,0),1)</f>
        <v>7</v>
      </c>
      <c r="F117" s="1" t="str">
        <f>IF(B117&lt;D117,_xlfn.CONCAT(B117,"-",D117),_xlfn.CONCAT(D117,"-",B117))</f>
        <v>Denver-Oklahoma City</v>
      </c>
      <c r="G117" s="1">
        <v>4</v>
      </c>
      <c r="H117" s="1" t="s">
        <v>69</v>
      </c>
      <c r="I117" s="1">
        <f>IF(H117="Grey",0,1)</f>
        <v>1</v>
      </c>
    </row>
    <row r="118" spans="1:9" x14ac:dyDescent="0.25">
      <c r="A118" s="1">
        <f>A117+1</f>
        <v>117</v>
      </c>
      <c r="B118" s="1" t="s">
        <v>43</v>
      </c>
      <c r="C118" s="1">
        <f>INDEX(Cities!A$2:A$37,MATCH(B118,Cities!B$2:B$37,0),1)</f>
        <v>21</v>
      </c>
      <c r="D118" s="1" t="s">
        <v>37</v>
      </c>
      <c r="E118" s="1">
        <f>INDEX(Cities!A$2:A$37,MATCH(D118,Cities!B$2:B$37,0),1)</f>
        <v>9</v>
      </c>
      <c r="F118" s="1" t="str">
        <f>IF(B118&lt;D118,_xlfn.CONCAT(B118,"-",D118),_xlfn.CONCAT(D118,"-",B118))</f>
        <v>El Paso-Oklahoma City</v>
      </c>
      <c r="G118" s="1">
        <v>5</v>
      </c>
      <c r="H118" s="1" t="s">
        <v>66</v>
      </c>
      <c r="I118" s="1">
        <f>IF(H118="Grey",0,1)</f>
        <v>1</v>
      </c>
    </row>
    <row r="119" spans="1:9" x14ac:dyDescent="0.25">
      <c r="A119" s="1">
        <f>A118+1</f>
        <v>118</v>
      </c>
      <c r="B119" s="1" t="s">
        <v>41</v>
      </c>
      <c r="C119" s="1">
        <f>INDEX(Cities!A$2:A$37,MATCH(B119,Cities!B$2:B$37,0),1)</f>
        <v>22</v>
      </c>
      <c r="D119" s="1" t="s">
        <v>42</v>
      </c>
      <c r="E119" s="1">
        <f>INDEX(Cities!A$2:A$37,MATCH(D119,Cities!B$2:B$37,0),1)</f>
        <v>12</v>
      </c>
      <c r="F119" s="1" t="str">
        <f>IF(B119&lt;D119,_xlfn.CONCAT(B119,"-",D119),_xlfn.CONCAT(D119,"-",B119))</f>
        <v>Kansas City-Omaha</v>
      </c>
      <c r="G119" s="1">
        <v>1</v>
      </c>
      <c r="H119" s="1" t="s">
        <v>65</v>
      </c>
      <c r="I119" s="1">
        <f>IF(H119="Grey",0,1)</f>
        <v>0</v>
      </c>
    </row>
    <row r="120" spans="1:9" x14ac:dyDescent="0.25">
      <c r="A120" s="1">
        <f>A119+1</f>
        <v>119</v>
      </c>
      <c r="B120" s="1" t="s">
        <v>41</v>
      </c>
      <c r="C120" s="1">
        <f>INDEX(Cities!A$2:A$37,MATCH(B120,Cities!B$2:B$37,0),1)</f>
        <v>22</v>
      </c>
      <c r="D120" s="1" t="s">
        <v>42</v>
      </c>
      <c r="E120" s="1">
        <f>INDEX(Cities!A$2:A$37,MATCH(D120,Cities!B$2:B$37,0),1)</f>
        <v>12</v>
      </c>
      <c r="F120" s="1" t="str">
        <f>IF(B120&lt;D120,_xlfn.CONCAT(B120,"-",D120),_xlfn.CONCAT(D120,"-",B120))</f>
        <v>Kansas City-Omaha</v>
      </c>
      <c r="G120" s="1">
        <v>1</v>
      </c>
      <c r="H120" s="1" t="s">
        <v>65</v>
      </c>
      <c r="I120" s="1">
        <f>IF(H120="Grey",0,1)</f>
        <v>0</v>
      </c>
    </row>
    <row r="121" spans="1:9" x14ac:dyDescent="0.25">
      <c r="A121" s="1">
        <f>A120+1</f>
        <v>120</v>
      </c>
      <c r="B121" s="1" t="s">
        <v>41</v>
      </c>
      <c r="C121" s="1">
        <f>INDEX(Cities!A$2:A$37,MATCH(B121,Cities!B$2:B$37,0),1)</f>
        <v>22</v>
      </c>
      <c r="D121" s="1" t="s">
        <v>40</v>
      </c>
      <c r="E121" s="1">
        <f>INDEX(Cities!A$2:A$37,MATCH(D121,Cities!B$2:B$37,0),1)</f>
        <v>8</v>
      </c>
      <c r="F121" s="1" t="str">
        <f>IF(B121&lt;D121,_xlfn.CONCAT(B121,"-",D121),_xlfn.CONCAT(D121,"-",B121))</f>
        <v>Duluth-Omaha</v>
      </c>
      <c r="G121" s="1">
        <v>2</v>
      </c>
      <c r="H121" s="1" t="s">
        <v>65</v>
      </c>
      <c r="I121" s="1">
        <f>IF(H121="Grey",0,1)</f>
        <v>0</v>
      </c>
    </row>
    <row r="122" spans="1:9" x14ac:dyDescent="0.25">
      <c r="A122" s="1">
        <f>A121+1</f>
        <v>121</v>
      </c>
      <c r="B122" s="1" t="s">
        <v>41</v>
      </c>
      <c r="C122" s="1">
        <f>INDEX(Cities!A$2:A$37,MATCH(B122,Cities!B$2:B$37,0),1)</f>
        <v>22</v>
      </c>
      <c r="D122" s="1" t="s">
        <v>40</v>
      </c>
      <c r="E122" s="1">
        <f>INDEX(Cities!A$2:A$37,MATCH(D122,Cities!B$2:B$37,0),1)</f>
        <v>8</v>
      </c>
      <c r="F122" s="1" t="str">
        <f>IF(B122&lt;D122,_xlfn.CONCAT(B122,"-",D122),_xlfn.CONCAT(D122,"-",B122))</f>
        <v>Duluth-Omaha</v>
      </c>
      <c r="G122" s="1">
        <v>2</v>
      </c>
      <c r="H122" s="1" t="s">
        <v>65</v>
      </c>
      <c r="I122" s="1">
        <f>IF(H122="Grey",0,1)</f>
        <v>0</v>
      </c>
    </row>
    <row r="123" spans="1:9" x14ac:dyDescent="0.25">
      <c r="A123" s="1">
        <f>A122+1</f>
        <v>122</v>
      </c>
      <c r="B123" s="1" t="s">
        <v>41</v>
      </c>
      <c r="C123" s="1">
        <f>INDEX(Cities!A$2:A$37,MATCH(B123,Cities!B$2:B$37,0),1)</f>
        <v>22</v>
      </c>
      <c r="D123" s="1" t="s">
        <v>48</v>
      </c>
      <c r="E123" s="1">
        <f>INDEX(Cities!A$2:A$37,MATCH(D123,Cities!B$2:B$37,0),1)</f>
        <v>5</v>
      </c>
      <c r="F123" s="1" t="str">
        <f>IF(B123&lt;D123,_xlfn.CONCAT(B123,"-",D123),_xlfn.CONCAT(D123,"-",B123))</f>
        <v>Chicago-Omaha</v>
      </c>
      <c r="G123" s="1">
        <v>4</v>
      </c>
      <c r="H123" s="1" t="s">
        <v>73</v>
      </c>
      <c r="I123" s="1">
        <f>IF(H123="Grey",0,1)</f>
        <v>1</v>
      </c>
    </row>
    <row r="124" spans="1:9" x14ac:dyDescent="0.25">
      <c r="A124" s="1">
        <f>A123+1</f>
        <v>123</v>
      </c>
      <c r="B124" s="1" t="s">
        <v>41</v>
      </c>
      <c r="C124" s="1">
        <f>INDEX(Cities!A$2:A$37,MATCH(B124,Cities!B$2:B$37,0),1)</f>
        <v>22</v>
      </c>
      <c r="D124" s="1" t="s">
        <v>38</v>
      </c>
      <c r="E124" s="1">
        <f>INDEX(Cities!A$2:A$37,MATCH(D124,Cities!B$2:B$37,0),1)</f>
        <v>7</v>
      </c>
      <c r="F124" s="1" t="str">
        <f>IF(B124&lt;D124,_xlfn.CONCAT(B124,"-",D124),_xlfn.CONCAT(D124,"-",B124))</f>
        <v>Denver-Omaha</v>
      </c>
      <c r="G124" s="1">
        <v>4</v>
      </c>
      <c r="H124" s="1" t="s">
        <v>72</v>
      </c>
      <c r="I124" s="1">
        <f>IF(H124="Grey",0,1)</f>
        <v>1</v>
      </c>
    </row>
    <row r="125" spans="1:9" x14ac:dyDescent="0.25">
      <c r="A125" s="1">
        <f>A124+1</f>
        <v>124</v>
      </c>
      <c r="B125" s="1" t="s">
        <v>41</v>
      </c>
      <c r="C125" s="1">
        <f>INDEX(Cities!A$2:A$37,MATCH(B125,Cities!B$2:B$37,0),1)</f>
        <v>22</v>
      </c>
      <c r="D125" s="1" t="s">
        <v>35</v>
      </c>
      <c r="E125" s="1">
        <f>INDEX(Cities!A$2:A$37,MATCH(D125,Cities!B$2:B$37,0),1)</f>
        <v>10</v>
      </c>
      <c r="F125" s="1" t="str">
        <f>IF(B125&lt;D125,_xlfn.CONCAT(B125,"-",D125),_xlfn.CONCAT(D125,"-",B125))</f>
        <v>Helena-Omaha</v>
      </c>
      <c r="G125" s="1">
        <v>5</v>
      </c>
      <c r="H125" s="1" t="s">
        <v>69</v>
      </c>
      <c r="I125" s="1">
        <f>IF(H125="Grey",0,1)</f>
        <v>1</v>
      </c>
    </row>
    <row r="126" spans="1:9" x14ac:dyDescent="0.25">
      <c r="A126" s="1">
        <f>A125+1</f>
        <v>125</v>
      </c>
      <c r="B126" s="1" t="s">
        <v>34</v>
      </c>
      <c r="C126" s="1">
        <f>INDEX(Cities!A$2:A$37,MATCH(B126,Cities!B$2:B$37,0),1)</f>
        <v>23</v>
      </c>
      <c r="D126" s="1" t="s">
        <v>37</v>
      </c>
      <c r="E126" s="1">
        <f>INDEX(Cities!A$2:A$37,MATCH(D126,Cities!B$2:B$37,0),1)</f>
        <v>9</v>
      </c>
      <c r="F126" s="1" t="str">
        <f>IF(B126&lt;D126,_xlfn.CONCAT(B126,"-",D126),_xlfn.CONCAT(D126,"-",B126))</f>
        <v>El Paso-Phoenix</v>
      </c>
      <c r="G126" s="1">
        <v>3</v>
      </c>
      <c r="H126" s="1" t="s">
        <v>65</v>
      </c>
      <c r="I126" s="1">
        <f>IF(H126="Grey",0,1)</f>
        <v>0</v>
      </c>
    </row>
    <row r="127" spans="1:9" x14ac:dyDescent="0.25">
      <c r="A127" s="1">
        <f>A126+1</f>
        <v>126</v>
      </c>
      <c r="B127" s="1" t="s">
        <v>34</v>
      </c>
      <c r="C127" s="1">
        <f>INDEX(Cities!A$2:A$37,MATCH(B127,Cities!B$2:B$37,0),1)</f>
        <v>23</v>
      </c>
      <c r="D127" s="1" t="s">
        <v>30</v>
      </c>
      <c r="E127" s="1">
        <f>INDEX(Cities!A$2:A$37,MATCH(D127,Cities!B$2:B$37,0),1)</f>
        <v>15</v>
      </c>
      <c r="F127" s="1" t="str">
        <f>IF(B127&lt;D127,_xlfn.CONCAT(B127,"-",D127),_xlfn.CONCAT(D127,"-",B127))</f>
        <v>Los Angeles-Phoenix</v>
      </c>
      <c r="G127" s="1">
        <v>3</v>
      </c>
      <c r="H127" s="1" t="s">
        <v>65</v>
      </c>
      <c r="I127" s="1">
        <f>IF(H127="Grey",0,1)</f>
        <v>0</v>
      </c>
    </row>
    <row r="128" spans="1:9" x14ac:dyDescent="0.25">
      <c r="A128" s="1">
        <f>A127+1</f>
        <v>127</v>
      </c>
      <c r="B128" s="1" t="s">
        <v>34</v>
      </c>
      <c r="C128" s="1">
        <f>INDEX(Cities!A$2:A$37,MATCH(B128,Cities!B$2:B$37,0),1)</f>
        <v>23</v>
      </c>
      <c r="D128" s="1" t="s">
        <v>36</v>
      </c>
      <c r="E128" s="1">
        <f>INDEX(Cities!A$2:A$37,MATCH(D128,Cities!B$2:B$37,0),1)</f>
        <v>30</v>
      </c>
      <c r="F128" s="1" t="str">
        <f>IF(B128&lt;D128,_xlfn.CONCAT(B128,"-",D128),_xlfn.CONCAT(D128,"-",B128))</f>
        <v>Phoenix-Santa Fe</v>
      </c>
      <c r="G128" s="1">
        <v>3</v>
      </c>
      <c r="H128" s="1" t="s">
        <v>65</v>
      </c>
      <c r="I128" s="1">
        <f>IF(H128="Grey",0,1)</f>
        <v>0</v>
      </c>
    </row>
    <row r="129" spans="1:9" x14ac:dyDescent="0.25">
      <c r="A129" s="1">
        <f>A128+1</f>
        <v>128</v>
      </c>
      <c r="B129" s="1" t="s">
        <v>34</v>
      </c>
      <c r="C129" s="1">
        <f>INDEX(Cities!A$2:A$37,MATCH(B129,Cities!B$2:B$37,0),1)</f>
        <v>23</v>
      </c>
      <c r="D129" s="1" t="s">
        <v>38</v>
      </c>
      <c r="E129" s="1">
        <f>INDEX(Cities!A$2:A$37,MATCH(D129,Cities!B$2:B$37,0),1)</f>
        <v>7</v>
      </c>
      <c r="F129" s="1" t="str">
        <f>IF(B129&lt;D129,_xlfn.CONCAT(B129,"-",D129),_xlfn.CONCAT(D129,"-",B129))</f>
        <v>Denver-Phoenix</v>
      </c>
      <c r="G129" s="1">
        <v>5</v>
      </c>
      <c r="H129" s="1" t="s">
        <v>71</v>
      </c>
      <c r="I129" s="1">
        <f>IF(H129="Grey",0,1)</f>
        <v>1</v>
      </c>
    </row>
    <row r="130" spans="1:9" x14ac:dyDescent="0.25">
      <c r="A130" s="1">
        <f>A129+1</f>
        <v>129</v>
      </c>
      <c r="B130" s="1" t="s">
        <v>22</v>
      </c>
      <c r="C130" s="1">
        <f>INDEX(Cities!A$2:A$37,MATCH(B130,Cities!B$2:B$37,0),1)</f>
        <v>24</v>
      </c>
      <c r="D130" s="1" t="s">
        <v>58</v>
      </c>
      <c r="E130" s="1">
        <f>INDEX(Cities!A$2:A$37,MATCH(D130,Cities!B$2:B$37,0),1)</f>
        <v>20</v>
      </c>
      <c r="F130" s="1" t="str">
        <f>IF(B130&lt;D130,_xlfn.CONCAT(B130,"-",D130),_xlfn.CONCAT(D130,"-",B130))</f>
        <v>New York-Pittsburgh</v>
      </c>
      <c r="G130" s="1">
        <v>2</v>
      </c>
      <c r="H130" s="1" t="s">
        <v>70</v>
      </c>
      <c r="I130" s="1">
        <f>IF(H130="Grey",0,1)</f>
        <v>1</v>
      </c>
    </row>
    <row r="131" spans="1:9" x14ac:dyDescent="0.25">
      <c r="A131" s="1">
        <f>A130+1</f>
        <v>130</v>
      </c>
      <c r="B131" s="1" t="s">
        <v>22</v>
      </c>
      <c r="C131" s="1">
        <f>INDEX(Cities!A$2:A$37,MATCH(B131,Cities!B$2:B$37,0),1)</f>
        <v>24</v>
      </c>
      <c r="D131" s="1" t="s">
        <v>58</v>
      </c>
      <c r="E131" s="1">
        <f>INDEX(Cities!A$2:A$37,MATCH(D131,Cities!B$2:B$37,0),1)</f>
        <v>20</v>
      </c>
      <c r="F131" s="1" t="str">
        <f>IF(B131&lt;D131,_xlfn.CONCAT(B131,"-",D131),_xlfn.CONCAT(D131,"-",B131))</f>
        <v>New York-Pittsburgh</v>
      </c>
      <c r="G131" s="1">
        <v>2</v>
      </c>
      <c r="H131" s="1" t="s">
        <v>71</v>
      </c>
      <c r="I131" s="1">
        <f>IF(H131="Grey",0,1)</f>
        <v>1</v>
      </c>
    </row>
    <row r="132" spans="1:9" x14ac:dyDescent="0.25">
      <c r="A132" s="1">
        <f>A131+1</f>
        <v>131</v>
      </c>
      <c r="B132" s="1" t="s">
        <v>22</v>
      </c>
      <c r="C132" s="1">
        <f>INDEX(Cities!A$2:A$37,MATCH(B132,Cities!B$2:B$37,0),1)</f>
        <v>24</v>
      </c>
      <c r="D132" s="1" t="s">
        <v>23</v>
      </c>
      <c r="E132" s="1">
        <f>INDEX(Cities!A$2:A$37,MATCH(D132,Cities!B$2:B$37,0),1)</f>
        <v>26</v>
      </c>
      <c r="F132" s="1" t="str">
        <f>IF(B132&lt;D132,_xlfn.CONCAT(B132,"-",D132),_xlfn.CONCAT(D132,"-",B132))</f>
        <v>Pittsburgh-Raleigh</v>
      </c>
      <c r="G132" s="1">
        <v>2</v>
      </c>
      <c r="H132" s="1" t="s">
        <v>65</v>
      </c>
      <c r="I132" s="1">
        <f>IF(H132="Grey",0,1)</f>
        <v>0</v>
      </c>
    </row>
    <row r="133" spans="1:9" x14ac:dyDescent="0.25">
      <c r="A133" s="1">
        <f>A132+1</f>
        <v>132</v>
      </c>
      <c r="B133" s="1" t="s">
        <v>22</v>
      </c>
      <c r="C133" s="1">
        <f>INDEX(Cities!A$2:A$37,MATCH(B133,Cities!B$2:B$37,0),1)</f>
        <v>24</v>
      </c>
      <c r="D133" s="1" t="s">
        <v>21</v>
      </c>
      <c r="E133" s="1">
        <f>INDEX(Cities!A$2:A$37,MATCH(D133,Cities!B$2:B$37,0),1)</f>
        <v>33</v>
      </c>
      <c r="F133" s="1" t="str">
        <f>IF(B133&lt;D133,_xlfn.CONCAT(B133,"-",D133),_xlfn.CONCAT(D133,"-",B133))</f>
        <v>Pittsburgh-Toronto</v>
      </c>
      <c r="G133" s="1">
        <v>2</v>
      </c>
      <c r="H133" s="1" t="s">
        <v>65</v>
      </c>
      <c r="I133" s="1">
        <f>IF(H133="Grey",0,1)</f>
        <v>0</v>
      </c>
    </row>
    <row r="134" spans="1:9" x14ac:dyDescent="0.25">
      <c r="A134" s="1">
        <f>A133+1</f>
        <v>133</v>
      </c>
      <c r="B134" s="1" t="s">
        <v>22</v>
      </c>
      <c r="C134" s="1">
        <f>INDEX(Cities!A$2:A$37,MATCH(B134,Cities!B$2:B$37,0),1)</f>
        <v>24</v>
      </c>
      <c r="D134" s="1" t="s">
        <v>55</v>
      </c>
      <c r="E134" s="1">
        <f>INDEX(Cities!A$2:A$37,MATCH(D134,Cities!B$2:B$37,0),1)</f>
        <v>35</v>
      </c>
      <c r="F134" s="1" t="str">
        <f>IF(B134&lt;D134,_xlfn.CONCAT(B134,"-",D134),_xlfn.CONCAT(D134,"-",B134))</f>
        <v>Pittsburgh-Washington</v>
      </c>
      <c r="G134" s="1">
        <v>2</v>
      </c>
      <c r="H134" s="1" t="s">
        <v>65</v>
      </c>
      <c r="I134" s="1">
        <f>IF(H134="Grey",0,1)</f>
        <v>0</v>
      </c>
    </row>
    <row r="135" spans="1:9" x14ac:dyDescent="0.25">
      <c r="A135" s="1">
        <f>A134+1</f>
        <v>134</v>
      </c>
      <c r="B135" s="1" t="s">
        <v>22</v>
      </c>
      <c r="C135" s="1">
        <f>INDEX(Cities!A$2:A$37,MATCH(B135,Cities!B$2:B$37,0),1)</f>
        <v>24</v>
      </c>
      <c r="D135" s="1" t="s">
        <v>48</v>
      </c>
      <c r="E135" s="1">
        <f>INDEX(Cities!A$2:A$37,MATCH(D135,Cities!B$2:B$37,0),1)</f>
        <v>5</v>
      </c>
      <c r="F135" s="1" t="str">
        <f>IF(B135&lt;D135,_xlfn.CONCAT(B135,"-",D135),_xlfn.CONCAT(D135,"-",B135))</f>
        <v>Chicago-Pittsburgh</v>
      </c>
      <c r="G135" s="1">
        <v>3</v>
      </c>
      <c r="H135" s="1" t="s">
        <v>68</v>
      </c>
      <c r="I135" s="1">
        <f>IF(H135="Grey",0,1)</f>
        <v>1</v>
      </c>
    </row>
    <row r="136" spans="1:9" x14ac:dyDescent="0.25">
      <c r="A136" s="1">
        <f>A135+1</f>
        <v>135</v>
      </c>
      <c r="B136" s="1" t="s">
        <v>22</v>
      </c>
      <c r="C136" s="1">
        <f>INDEX(Cities!A$2:A$37,MATCH(B136,Cities!B$2:B$37,0),1)</f>
        <v>24</v>
      </c>
      <c r="D136" s="1" t="s">
        <v>48</v>
      </c>
      <c r="E136" s="1">
        <f>INDEX(Cities!A$2:A$37,MATCH(D136,Cities!B$2:B$37,0),1)</f>
        <v>5</v>
      </c>
      <c r="F136" s="1" t="str">
        <f>IF(B136&lt;D136,_xlfn.CONCAT(B136,"-",D136),_xlfn.CONCAT(D136,"-",B136))</f>
        <v>Chicago-Pittsburgh</v>
      </c>
      <c r="G136" s="1">
        <v>3</v>
      </c>
      <c r="H136" s="1" t="s">
        <v>67</v>
      </c>
      <c r="I136" s="1">
        <f>IF(H136="Grey",0,1)</f>
        <v>1</v>
      </c>
    </row>
    <row r="137" spans="1:9" x14ac:dyDescent="0.25">
      <c r="A137" s="1">
        <f>A136+1</f>
        <v>136</v>
      </c>
      <c r="B137" s="1" t="s">
        <v>22</v>
      </c>
      <c r="C137" s="1">
        <f>INDEX(Cities!A$2:A$37,MATCH(B137,Cities!B$2:B$37,0),1)</f>
        <v>24</v>
      </c>
      <c r="D137" s="1" t="s">
        <v>51</v>
      </c>
      <c r="E137" s="1">
        <f>INDEX(Cities!A$2:A$37,MATCH(D137,Cities!B$2:B$37,0),1)</f>
        <v>18</v>
      </c>
      <c r="F137" s="1" t="str">
        <f>IF(B137&lt;D137,_xlfn.CONCAT(B137,"-",D137),_xlfn.CONCAT(D137,"-",B137))</f>
        <v>Nashville-Pittsburgh</v>
      </c>
      <c r="G137" s="1">
        <v>4</v>
      </c>
      <c r="H137" s="1" t="s">
        <v>66</v>
      </c>
      <c r="I137" s="1">
        <f>IF(H137="Grey",0,1)</f>
        <v>1</v>
      </c>
    </row>
    <row r="138" spans="1:9" x14ac:dyDescent="0.25">
      <c r="A138" s="1">
        <f>A137+1</f>
        <v>137</v>
      </c>
      <c r="B138" s="1" t="s">
        <v>22</v>
      </c>
      <c r="C138" s="1">
        <f>INDEX(Cities!A$2:A$37,MATCH(B138,Cities!B$2:B$37,0),1)</f>
        <v>24</v>
      </c>
      <c r="D138" s="1" t="s">
        <v>49</v>
      </c>
      <c r="E138" s="1">
        <f>INDEX(Cities!A$2:A$37,MATCH(D138,Cities!B$2:B$37,0),1)</f>
        <v>27</v>
      </c>
      <c r="F138" s="1" t="str">
        <f>IF(B138&lt;D138,_xlfn.CONCAT(B138,"-",D138),_xlfn.CONCAT(D138,"-",B138))</f>
        <v>Pittsburgh-Saint Louis</v>
      </c>
      <c r="G138" s="1">
        <v>5</v>
      </c>
      <c r="H138" s="1" t="s">
        <v>70</v>
      </c>
      <c r="I138" s="1">
        <f>IF(H138="Grey",0,1)</f>
        <v>1</v>
      </c>
    </row>
    <row r="139" spans="1:9" x14ac:dyDescent="0.25">
      <c r="A139" s="1">
        <f>A138+1</f>
        <v>138</v>
      </c>
      <c r="B139" s="1" t="s">
        <v>28</v>
      </c>
      <c r="C139" s="1">
        <f>INDEX(Cities!A$2:A$37,MATCH(B139,Cities!B$2:B$37,0),1)</f>
        <v>25</v>
      </c>
      <c r="D139" s="1" t="s">
        <v>27</v>
      </c>
      <c r="E139" s="1">
        <f>INDEX(Cities!A$2:A$37,MATCH(D139,Cities!B$2:B$37,0),1)</f>
        <v>32</v>
      </c>
      <c r="F139" s="1" t="str">
        <f>IF(B139&lt;D139,_xlfn.CONCAT(B139,"-",D139),_xlfn.CONCAT(D139,"-",B139))</f>
        <v>Portland-Seattle</v>
      </c>
      <c r="G139" s="1">
        <v>1</v>
      </c>
      <c r="H139" s="1" t="s">
        <v>65</v>
      </c>
      <c r="I139" s="1">
        <f>IF(H139="Grey",0,1)</f>
        <v>0</v>
      </c>
    </row>
    <row r="140" spans="1:9" x14ac:dyDescent="0.25">
      <c r="A140" s="1">
        <f>A139+1</f>
        <v>139</v>
      </c>
      <c r="B140" s="1" t="s">
        <v>28</v>
      </c>
      <c r="C140" s="1">
        <f>INDEX(Cities!A$2:A$37,MATCH(B140,Cities!B$2:B$37,0),1)</f>
        <v>25</v>
      </c>
      <c r="D140" s="1" t="s">
        <v>27</v>
      </c>
      <c r="E140" s="1">
        <f>INDEX(Cities!A$2:A$37,MATCH(D140,Cities!B$2:B$37,0),1)</f>
        <v>32</v>
      </c>
      <c r="F140" s="1" t="str">
        <f>IF(B140&lt;D140,_xlfn.CONCAT(B140,"-",D140),_xlfn.CONCAT(D140,"-",B140))</f>
        <v>Portland-Seattle</v>
      </c>
      <c r="G140" s="1">
        <v>1</v>
      </c>
      <c r="H140" s="1" t="s">
        <v>65</v>
      </c>
      <c r="I140" s="1">
        <f>IF(H140="Grey",0,1)</f>
        <v>0</v>
      </c>
    </row>
    <row r="141" spans="1:9" x14ac:dyDescent="0.25">
      <c r="A141" s="1">
        <f>A140+1</f>
        <v>140</v>
      </c>
      <c r="B141" s="1" t="s">
        <v>28</v>
      </c>
      <c r="C141" s="1">
        <f>INDEX(Cities!A$2:A$37,MATCH(B141,Cities!B$2:B$37,0),1)</f>
        <v>25</v>
      </c>
      <c r="D141" s="1" t="s">
        <v>29</v>
      </c>
      <c r="E141" s="1">
        <f>INDEX(Cities!A$2:A$37,MATCH(D141,Cities!B$2:B$37,0),1)</f>
        <v>29</v>
      </c>
      <c r="F141" s="1" t="str">
        <f>IF(B141&lt;D141,_xlfn.CONCAT(B141,"-",D141),_xlfn.CONCAT(D141,"-",B141))</f>
        <v>Portland-San Francisco</v>
      </c>
      <c r="G141" s="1">
        <v>5</v>
      </c>
      <c r="H141" s="1" t="s">
        <v>70</v>
      </c>
      <c r="I141" s="1">
        <f>IF(H141="Grey",0,1)</f>
        <v>1</v>
      </c>
    </row>
    <row r="142" spans="1:9" x14ac:dyDescent="0.25">
      <c r="A142" s="1">
        <f>A141+1</f>
        <v>141</v>
      </c>
      <c r="B142" s="1" t="s">
        <v>28</v>
      </c>
      <c r="C142" s="1">
        <f>INDEX(Cities!A$2:A$37,MATCH(B142,Cities!B$2:B$37,0),1)</f>
        <v>25</v>
      </c>
      <c r="D142" s="1" t="s">
        <v>29</v>
      </c>
      <c r="E142" s="1">
        <f>INDEX(Cities!A$2:A$37,MATCH(D142,Cities!B$2:B$37,0),1)</f>
        <v>29</v>
      </c>
      <c r="F142" s="1" t="str">
        <f>IF(B142&lt;D142,_xlfn.CONCAT(B142,"-",D142),_xlfn.CONCAT(D142,"-",B142))</f>
        <v>Portland-San Francisco</v>
      </c>
      <c r="G142" s="1">
        <v>5</v>
      </c>
      <c r="H142" s="1" t="s">
        <v>72</v>
      </c>
      <c r="I142" s="1">
        <f>IF(H142="Grey",0,1)</f>
        <v>1</v>
      </c>
    </row>
    <row r="143" spans="1:9" x14ac:dyDescent="0.25">
      <c r="A143" s="1">
        <f>A142+1</f>
        <v>142</v>
      </c>
      <c r="B143" s="1" t="s">
        <v>28</v>
      </c>
      <c r="C143" s="1">
        <f>INDEX(Cities!A$2:A$37,MATCH(B143,Cities!B$2:B$37,0),1)</f>
        <v>25</v>
      </c>
      <c r="D143" s="1" t="s">
        <v>32</v>
      </c>
      <c r="E143" s="1">
        <f>INDEX(Cities!A$2:A$37,MATCH(D143,Cities!B$2:B$37,0),1)</f>
        <v>28</v>
      </c>
      <c r="F143" s="1" t="str">
        <f>IF(B143&lt;D143,_xlfn.CONCAT(B143,"-",D143),_xlfn.CONCAT(D143,"-",B143))</f>
        <v>Portland-Salt Lake City</v>
      </c>
      <c r="G143" s="1">
        <v>6</v>
      </c>
      <c r="H143" s="1" t="s">
        <v>73</v>
      </c>
      <c r="I143" s="1">
        <f>IF(H143="Grey",0,1)</f>
        <v>1</v>
      </c>
    </row>
    <row r="144" spans="1:9" x14ac:dyDescent="0.25">
      <c r="A144" s="1">
        <f>A143+1</f>
        <v>143</v>
      </c>
      <c r="B144" s="1" t="s">
        <v>23</v>
      </c>
      <c r="C144" s="1">
        <f>INDEX(Cities!A$2:A$37,MATCH(B144,Cities!B$2:B$37,0),1)</f>
        <v>26</v>
      </c>
      <c r="D144" s="1" t="s">
        <v>52</v>
      </c>
      <c r="E144" s="1">
        <f>INDEX(Cities!A$2:A$37,MATCH(D144,Cities!B$2:B$37,0),1)</f>
        <v>1</v>
      </c>
      <c r="F144" s="1" t="str">
        <f>IF(B144&lt;D144,_xlfn.CONCAT(B144,"-",D144),_xlfn.CONCAT(D144,"-",B144))</f>
        <v>Atlanta-Raleigh</v>
      </c>
      <c r="G144" s="1">
        <v>2</v>
      </c>
      <c r="H144" s="1" t="s">
        <v>65</v>
      </c>
      <c r="I144" s="1">
        <f>IF(H144="Grey",0,1)</f>
        <v>0</v>
      </c>
    </row>
    <row r="145" spans="1:9" x14ac:dyDescent="0.25">
      <c r="A145" s="1">
        <f>A144+1</f>
        <v>144</v>
      </c>
      <c r="B145" s="1" t="s">
        <v>23</v>
      </c>
      <c r="C145" s="1">
        <f>INDEX(Cities!A$2:A$37,MATCH(B145,Cities!B$2:B$37,0),1)</f>
        <v>26</v>
      </c>
      <c r="D145" s="1" t="s">
        <v>52</v>
      </c>
      <c r="E145" s="1">
        <f>INDEX(Cities!A$2:A$37,MATCH(D145,Cities!B$2:B$37,0),1)</f>
        <v>1</v>
      </c>
      <c r="F145" s="1" t="str">
        <f>IF(B145&lt;D145,_xlfn.CONCAT(B145,"-",D145),_xlfn.CONCAT(D145,"-",B145))</f>
        <v>Atlanta-Raleigh</v>
      </c>
      <c r="G145" s="1">
        <v>2</v>
      </c>
      <c r="H145" s="1" t="s">
        <v>65</v>
      </c>
      <c r="I145" s="1">
        <f>IF(H145="Grey",0,1)</f>
        <v>0</v>
      </c>
    </row>
    <row r="146" spans="1:9" x14ac:dyDescent="0.25">
      <c r="A146" s="1">
        <f>A145+1</f>
        <v>145</v>
      </c>
      <c r="B146" s="1" t="s">
        <v>23</v>
      </c>
      <c r="C146" s="1">
        <f>INDEX(Cities!A$2:A$37,MATCH(B146,Cities!B$2:B$37,0),1)</f>
        <v>26</v>
      </c>
      <c r="D146" s="1" t="s">
        <v>56</v>
      </c>
      <c r="E146" s="1">
        <f>INDEX(Cities!A$2:A$37,MATCH(D146,Cities!B$2:B$37,0),1)</f>
        <v>4</v>
      </c>
      <c r="F146" s="1" t="str">
        <f>IF(B146&lt;D146,_xlfn.CONCAT(B146,"-",D146),_xlfn.CONCAT(D146,"-",B146))</f>
        <v>Charleston-Raleigh</v>
      </c>
      <c r="G146" s="1">
        <v>2</v>
      </c>
      <c r="H146" s="1" t="s">
        <v>65</v>
      </c>
      <c r="I146" s="1">
        <f>IF(H146="Grey",0,1)</f>
        <v>0</v>
      </c>
    </row>
    <row r="147" spans="1:9" x14ac:dyDescent="0.25">
      <c r="A147" s="1">
        <f>A146+1</f>
        <v>146</v>
      </c>
      <c r="B147" s="1" t="s">
        <v>23</v>
      </c>
      <c r="C147" s="1">
        <f>INDEX(Cities!A$2:A$37,MATCH(B147,Cities!B$2:B$37,0),1)</f>
        <v>26</v>
      </c>
      <c r="D147" s="1" t="s">
        <v>22</v>
      </c>
      <c r="E147" s="1">
        <f>INDEX(Cities!A$2:A$37,MATCH(D147,Cities!B$2:B$37,0),1)</f>
        <v>24</v>
      </c>
      <c r="F147" s="1" t="str">
        <f>IF(B147&lt;D147,_xlfn.CONCAT(B147,"-",D147),_xlfn.CONCAT(D147,"-",B147))</f>
        <v>Pittsburgh-Raleigh</v>
      </c>
      <c r="G147" s="1">
        <v>2</v>
      </c>
      <c r="H147" s="1" t="s">
        <v>65</v>
      </c>
      <c r="I147" s="1">
        <f>IF(H147="Grey",0,1)</f>
        <v>0</v>
      </c>
    </row>
    <row r="148" spans="1:9" x14ac:dyDescent="0.25">
      <c r="A148" s="1">
        <f>A147+1</f>
        <v>147</v>
      </c>
      <c r="B148" s="1" t="s">
        <v>23</v>
      </c>
      <c r="C148" s="1">
        <f>INDEX(Cities!A$2:A$37,MATCH(B148,Cities!B$2:B$37,0),1)</f>
        <v>26</v>
      </c>
      <c r="D148" s="1" t="s">
        <v>55</v>
      </c>
      <c r="E148" s="1">
        <f>INDEX(Cities!A$2:A$37,MATCH(D148,Cities!B$2:B$37,0),1)</f>
        <v>35</v>
      </c>
      <c r="F148" s="1" t="str">
        <f>IF(B148&lt;D148,_xlfn.CONCAT(B148,"-",D148),_xlfn.CONCAT(D148,"-",B148))</f>
        <v>Raleigh-Washington</v>
      </c>
      <c r="G148" s="1">
        <v>2</v>
      </c>
      <c r="H148" s="1" t="s">
        <v>65</v>
      </c>
      <c r="I148" s="1">
        <f>IF(H148="Grey",0,1)</f>
        <v>0</v>
      </c>
    </row>
    <row r="149" spans="1:9" x14ac:dyDescent="0.25">
      <c r="A149" s="1">
        <f>A148+1</f>
        <v>148</v>
      </c>
      <c r="B149" s="1" t="s">
        <v>23</v>
      </c>
      <c r="C149" s="1">
        <f>INDEX(Cities!A$2:A$37,MATCH(B149,Cities!B$2:B$37,0),1)</f>
        <v>26</v>
      </c>
      <c r="D149" s="1" t="s">
        <v>55</v>
      </c>
      <c r="E149" s="1">
        <f>INDEX(Cities!A$2:A$37,MATCH(D149,Cities!B$2:B$37,0),1)</f>
        <v>35</v>
      </c>
      <c r="F149" s="1" t="str">
        <f>IF(B149&lt;D149,_xlfn.CONCAT(B149,"-",D149),_xlfn.CONCAT(D149,"-",B149))</f>
        <v>Raleigh-Washington</v>
      </c>
      <c r="G149" s="1">
        <v>2</v>
      </c>
      <c r="H149" s="1" t="s">
        <v>65</v>
      </c>
      <c r="I149" s="1">
        <f>IF(H149="Grey",0,1)</f>
        <v>0</v>
      </c>
    </row>
    <row r="150" spans="1:9" x14ac:dyDescent="0.25">
      <c r="A150" s="1">
        <f>A149+1</f>
        <v>149</v>
      </c>
      <c r="B150" s="1" t="s">
        <v>23</v>
      </c>
      <c r="C150" s="1">
        <f>INDEX(Cities!A$2:A$37,MATCH(B150,Cities!B$2:B$37,0),1)</f>
        <v>26</v>
      </c>
      <c r="D150" s="1" t="s">
        <v>51</v>
      </c>
      <c r="E150" s="1">
        <f>INDEX(Cities!A$2:A$37,MATCH(D150,Cities!B$2:B$37,0),1)</f>
        <v>18</v>
      </c>
      <c r="F150" s="1" t="str">
        <f>IF(B150&lt;D150,_xlfn.CONCAT(B150,"-",D150),_xlfn.CONCAT(D150,"-",B150))</f>
        <v>Nashville-Raleigh</v>
      </c>
      <c r="G150" s="1">
        <v>3</v>
      </c>
      <c r="H150" s="1" t="s">
        <v>68</v>
      </c>
      <c r="I150" s="1">
        <f>IF(H150="Grey",0,1)</f>
        <v>1</v>
      </c>
    </row>
    <row r="151" spans="1:9" x14ac:dyDescent="0.25">
      <c r="A151" s="1">
        <f>A150+1</f>
        <v>150</v>
      </c>
      <c r="B151" s="1" t="s">
        <v>49</v>
      </c>
      <c r="C151" s="1">
        <f>INDEX(Cities!A$2:A$37,MATCH(B151,Cities!B$2:B$37,0),1)</f>
        <v>27</v>
      </c>
      <c r="D151" s="1" t="s">
        <v>48</v>
      </c>
      <c r="E151" s="1">
        <f>INDEX(Cities!A$2:A$37,MATCH(D151,Cities!B$2:B$37,0),1)</f>
        <v>5</v>
      </c>
      <c r="F151" s="1" t="str">
        <f>IF(B151&lt;D151,_xlfn.CONCAT(B151,"-",D151),_xlfn.CONCAT(D151,"-",B151))</f>
        <v>Chicago-Saint Louis</v>
      </c>
      <c r="G151" s="1">
        <v>2</v>
      </c>
      <c r="H151" s="1" t="s">
        <v>70</v>
      </c>
      <c r="I151" s="1">
        <f>IF(H151="Grey",0,1)</f>
        <v>1</v>
      </c>
    </row>
    <row r="152" spans="1:9" x14ac:dyDescent="0.25">
      <c r="A152" s="1">
        <f>A151+1</f>
        <v>151</v>
      </c>
      <c r="B152" s="1" t="s">
        <v>49</v>
      </c>
      <c r="C152" s="1">
        <f>INDEX(Cities!A$2:A$37,MATCH(B152,Cities!B$2:B$37,0),1)</f>
        <v>27</v>
      </c>
      <c r="D152" s="1" t="s">
        <v>48</v>
      </c>
      <c r="E152" s="1">
        <f>INDEX(Cities!A$2:A$37,MATCH(D152,Cities!B$2:B$37,0),1)</f>
        <v>5</v>
      </c>
      <c r="F152" s="1" t="str">
        <f>IF(B152&lt;D152,_xlfn.CONCAT(B152,"-",D152),_xlfn.CONCAT(D152,"-",B152))</f>
        <v>Chicago-Saint Louis</v>
      </c>
      <c r="G152" s="1">
        <v>2</v>
      </c>
      <c r="H152" s="1" t="s">
        <v>71</v>
      </c>
      <c r="I152" s="1">
        <f>IF(H152="Grey",0,1)</f>
        <v>1</v>
      </c>
    </row>
    <row r="153" spans="1:9" x14ac:dyDescent="0.25">
      <c r="A153" s="1">
        <f>A152+1</f>
        <v>152</v>
      </c>
      <c r="B153" s="1" t="s">
        <v>49</v>
      </c>
      <c r="C153" s="1">
        <f>INDEX(Cities!A$2:A$37,MATCH(B153,Cities!B$2:B$37,0),1)</f>
        <v>27</v>
      </c>
      <c r="D153" s="1" t="s">
        <v>42</v>
      </c>
      <c r="E153" s="1">
        <f>INDEX(Cities!A$2:A$37,MATCH(D153,Cities!B$2:B$37,0),1)</f>
        <v>12</v>
      </c>
      <c r="F153" s="1" t="str">
        <f>IF(B153&lt;D153,_xlfn.CONCAT(B153,"-",D153),_xlfn.CONCAT(D153,"-",B153))</f>
        <v>Kansas City-Saint Louis</v>
      </c>
      <c r="G153" s="1">
        <v>2</v>
      </c>
      <c r="H153" s="1" t="s">
        <v>73</v>
      </c>
      <c r="I153" s="1">
        <f>IF(H153="Grey",0,1)</f>
        <v>1</v>
      </c>
    </row>
    <row r="154" spans="1:9" x14ac:dyDescent="0.25">
      <c r="A154" s="1">
        <f>A153+1</f>
        <v>153</v>
      </c>
      <c r="B154" s="1" t="s">
        <v>49</v>
      </c>
      <c r="C154" s="1">
        <f>INDEX(Cities!A$2:A$37,MATCH(B154,Cities!B$2:B$37,0),1)</f>
        <v>27</v>
      </c>
      <c r="D154" s="1" t="s">
        <v>42</v>
      </c>
      <c r="E154" s="1">
        <f>INDEX(Cities!A$2:A$37,MATCH(D154,Cities!B$2:B$37,0),1)</f>
        <v>12</v>
      </c>
      <c r="F154" s="1" t="str">
        <f>IF(B154&lt;D154,_xlfn.CONCAT(B154,"-",D154),_xlfn.CONCAT(D154,"-",B154))</f>
        <v>Kansas City-Saint Louis</v>
      </c>
      <c r="G154" s="1">
        <v>2</v>
      </c>
      <c r="H154" s="1" t="s">
        <v>72</v>
      </c>
      <c r="I154" s="1">
        <f>IF(H154="Grey",0,1)</f>
        <v>1</v>
      </c>
    </row>
    <row r="155" spans="1:9" x14ac:dyDescent="0.25">
      <c r="A155" s="1">
        <f>A154+1</f>
        <v>154</v>
      </c>
      <c r="B155" s="1" t="s">
        <v>49</v>
      </c>
      <c r="C155" s="1">
        <f>INDEX(Cities!A$2:A$37,MATCH(B155,Cities!B$2:B$37,0),1)</f>
        <v>27</v>
      </c>
      <c r="D155" s="1" t="s">
        <v>46</v>
      </c>
      <c r="E155" s="1">
        <f>INDEX(Cities!A$2:A$37,MATCH(D155,Cities!B$2:B$37,0),1)</f>
        <v>14</v>
      </c>
      <c r="F155" s="1" t="str">
        <f>IF(B155&lt;D155,_xlfn.CONCAT(B155,"-",D155),_xlfn.CONCAT(D155,"-",B155))</f>
        <v>Little Rock-Saint Louis</v>
      </c>
      <c r="G155" s="1">
        <v>2</v>
      </c>
      <c r="H155" s="1" t="s">
        <v>65</v>
      </c>
      <c r="I155" s="1">
        <f>IF(H155="Grey",0,1)</f>
        <v>0</v>
      </c>
    </row>
    <row r="156" spans="1:9" x14ac:dyDescent="0.25">
      <c r="A156" s="1">
        <f>A155+1</f>
        <v>155</v>
      </c>
      <c r="B156" s="1" t="s">
        <v>49</v>
      </c>
      <c r="C156" s="1">
        <f>INDEX(Cities!A$2:A$37,MATCH(B156,Cities!B$2:B$37,0),1)</f>
        <v>27</v>
      </c>
      <c r="D156" s="1" t="s">
        <v>51</v>
      </c>
      <c r="E156" s="1">
        <f>INDEX(Cities!A$2:A$37,MATCH(D156,Cities!B$2:B$37,0),1)</f>
        <v>18</v>
      </c>
      <c r="F156" s="1" t="str">
        <f>IF(B156&lt;D156,_xlfn.CONCAT(B156,"-",D156),_xlfn.CONCAT(D156,"-",B156))</f>
        <v>Nashville-Saint Louis</v>
      </c>
      <c r="G156" s="1">
        <v>2</v>
      </c>
      <c r="H156" s="1" t="s">
        <v>65</v>
      </c>
      <c r="I156" s="1">
        <f>IF(H156="Grey",0,1)</f>
        <v>0</v>
      </c>
    </row>
    <row r="157" spans="1:9" x14ac:dyDescent="0.25">
      <c r="A157" s="1">
        <f>A156+1</f>
        <v>156</v>
      </c>
      <c r="B157" s="1" t="s">
        <v>49</v>
      </c>
      <c r="C157" s="1">
        <f>INDEX(Cities!A$2:A$37,MATCH(B157,Cities!B$2:B$37,0),1)</f>
        <v>27</v>
      </c>
      <c r="D157" s="1" t="s">
        <v>22</v>
      </c>
      <c r="E157" s="1">
        <f>INDEX(Cities!A$2:A$37,MATCH(D157,Cities!B$2:B$37,0),1)</f>
        <v>24</v>
      </c>
      <c r="F157" s="1" t="str">
        <f>IF(B157&lt;D157,_xlfn.CONCAT(B157,"-",D157),_xlfn.CONCAT(D157,"-",B157))</f>
        <v>Pittsburgh-Saint Louis</v>
      </c>
      <c r="G157" s="1">
        <v>5</v>
      </c>
      <c r="H157" s="1" t="s">
        <v>70</v>
      </c>
      <c r="I157" s="1">
        <f>IF(H157="Grey",0,1)</f>
        <v>1</v>
      </c>
    </row>
    <row r="158" spans="1:9" x14ac:dyDescent="0.25">
      <c r="A158" s="1">
        <f>A157+1</f>
        <v>157</v>
      </c>
      <c r="B158" s="1" t="s">
        <v>32</v>
      </c>
      <c r="C158" s="1">
        <f>INDEX(Cities!A$2:A$37,MATCH(B158,Cities!B$2:B$37,0),1)</f>
        <v>28</v>
      </c>
      <c r="D158" s="1" t="s">
        <v>38</v>
      </c>
      <c r="E158" s="1">
        <f>INDEX(Cities!A$2:A$37,MATCH(D158,Cities!B$2:B$37,0),1)</f>
        <v>7</v>
      </c>
      <c r="F158" s="1" t="str">
        <f>IF(B158&lt;D158,_xlfn.CONCAT(B158,"-",D158),_xlfn.CONCAT(D158,"-",B158))</f>
        <v>Denver-Salt Lake City</v>
      </c>
      <c r="G158" s="1">
        <v>3</v>
      </c>
      <c r="H158" s="1" t="s">
        <v>69</v>
      </c>
      <c r="I158" s="1">
        <f>IF(H158="Grey",0,1)</f>
        <v>1</v>
      </c>
    </row>
    <row r="159" spans="1:9" x14ac:dyDescent="0.25">
      <c r="A159" s="1">
        <f>A158+1</f>
        <v>158</v>
      </c>
      <c r="B159" s="1" t="s">
        <v>32</v>
      </c>
      <c r="C159" s="1">
        <f>INDEX(Cities!A$2:A$37,MATCH(B159,Cities!B$2:B$37,0),1)</f>
        <v>28</v>
      </c>
      <c r="D159" s="1" t="s">
        <v>38</v>
      </c>
      <c r="E159" s="1">
        <f>INDEX(Cities!A$2:A$37,MATCH(D159,Cities!B$2:B$37,0),1)</f>
        <v>7</v>
      </c>
      <c r="F159" s="1" t="str">
        <f>IF(B159&lt;D159,_xlfn.CONCAT(B159,"-",D159),_xlfn.CONCAT(D159,"-",B159))</f>
        <v>Denver-Salt Lake City</v>
      </c>
      <c r="G159" s="1">
        <v>3</v>
      </c>
      <c r="H159" s="1" t="s">
        <v>66</v>
      </c>
      <c r="I159" s="1">
        <f>IF(H159="Grey",0,1)</f>
        <v>1</v>
      </c>
    </row>
    <row r="160" spans="1:9" x14ac:dyDescent="0.25">
      <c r="A160" s="1">
        <f>A159+1</f>
        <v>159</v>
      </c>
      <c r="B160" s="1" t="s">
        <v>32</v>
      </c>
      <c r="C160" s="1">
        <f>INDEX(Cities!A$2:A$37,MATCH(B160,Cities!B$2:B$37,0),1)</f>
        <v>28</v>
      </c>
      <c r="D160" s="1" t="s">
        <v>35</v>
      </c>
      <c r="E160" s="1">
        <f>INDEX(Cities!A$2:A$37,MATCH(D160,Cities!B$2:B$37,0),1)</f>
        <v>10</v>
      </c>
      <c r="F160" s="1" t="str">
        <f>IF(B160&lt;D160,_xlfn.CONCAT(B160,"-",D160),_xlfn.CONCAT(D160,"-",B160))</f>
        <v>Helena-Salt Lake City</v>
      </c>
      <c r="G160" s="1">
        <v>3</v>
      </c>
      <c r="H160" s="1" t="s">
        <v>72</v>
      </c>
      <c r="I160" s="1">
        <f>IF(H160="Grey",0,1)</f>
        <v>1</v>
      </c>
    </row>
    <row r="161" spans="1:9" x14ac:dyDescent="0.25">
      <c r="A161" s="1">
        <f>A160+1</f>
        <v>160</v>
      </c>
      <c r="B161" s="1" t="s">
        <v>32</v>
      </c>
      <c r="C161" s="1">
        <f>INDEX(Cities!A$2:A$37,MATCH(B161,Cities!B$2:B$37,0),1)</f>
        <v>28</v>
      </c>
      <c r="D161" s="1" t="s">
        <v>33</v>
      </c>
      <c r="E161" s="1">
        <f>INDEX(Cities!A$2:A$37,MATCH(D161,Cities!B$2:B$37,0),1)</f>
        <v>13</v>
      </c>
      <c r="F161" s="1" t="str">
        <f>IF(B161&lt;D161,_xlfn.CONCAT(B161,"-",D161),_xlfn.CONCAT(D161,"-",B161))</f>
        <v>Las Vegas-Salt Lake City</v>
      </c>
      <c r="G161" s="1">
        <v>3</v>
      </c>
      <c r="H161" s="1" t="s">
        <v>67</v>
      </c>
      <c r="I161" s="1">
        <f>IF(H161="Grey",0,1)</f>
        <v>1</v>
      </c>
    </row>
    <row r="162" spans="1:9" x14ac:dyDescent="0.25">
      <c r="A162" s="1">
        <f>A161+1</f>
        <v>161</v>
      </c>
      <c r="B162" s="1" t="s">
        <v>32</v>
      </c>
      <c r="C162" s="1">
        <f>INDEX(Cities!A$2:A$37,MATCH(B162,Cities!B$2:B$37,0),1)</f>
        <v>28</v>
      </c>
      <c r="D162" s="1" t="s">
        <v>29</v>
      </c>
      <c r="E162" s="1">
        <f>INDEX(Cities!A$2:A$37,MATCH(D162,Cities!B$2:B$37,0),1)</f>
        <v>29</v>
      </c>
      <c r="F162" s="1" t="str">
        <f>IF(B162&lt;D162,_xlfn.CONCAT(B162,"-",D162),_xlfn.CONCAT(D162,"-",B162))</f>
        <v>Salt Lake City-San Francisco</v>
      </c>
      <c r="G162" s="1">
        <v>5</v>
      </c>
      <c r="H162" s="1" t="s">
        <v>67</v>
      </c>
      <c r="I162" s="1">
        <f>IF(H162="Grey",0,1)</f>
        <v>1</v>
      </c>
    </row>
    <row r="163" spans="1:9" x14ac:dyDescent="0.25">
      <c r="A163" s="1">
        <f>A162+1</f>
        <v>162</v>
      </c>
      <c r="B163" s="1" t="s">
        <v>32</v>
      </c>
      <c r="C163" s="1">
        <f>INDEX(Cities!A$2:A$37,MATCH(B163,Cities!B$2:B$37,0),1)</f>
        <v>28</v>
      </c>
      <c r="D163" s="1" t="s">
        <v>29</v>
      </c>
      <c r="E163" s="1">
        <f>INDEX(Cities!A$2:A$37,MATCH(D163,Cities!B$2:B$37,0),1)</f>
        <v>29</v>
      </c>
      <c r="F163" s="1" t="str">
        <f>IF(B163&lt;D163,_xlfn.CONCAT(B163,"-",D163),_xlfn.CONCAT(D163,"-",B163))</f>
        <v>Salt Lake City-San Francisco</v>
      </c>
      <c r="G163" s="1">
        <v>5</v>
      </c>
      <c r="H163" s="1" t="s">
        <v>71</v>
      </c>
      <c r="I163" s="1">
        <f>IF(H163="Grey",0,1)</f>
        <v>1</v>
      </c>
    </row>
    <row r="164" spans="1:9" x14ac:dyDescent="0.25">
      <c r="A164" s="1">
        <f>A163+1</f>
        <v>163</v>
      </c>
      <c r="B164" s="1" t="s">
        <v>32</v>
      </c>
      <c r="C164" s="1">
        <f>INDEX(Cities!A$2:A$37,MATCH(B164,Cities!B$2:B$37,0),1)</f>
        <v>28</v>
      </c>
      <c r="D164" s="1" t="s">
        <v>28</v>
      </c>
      <c r="E164" s="1">
        <f>INDEX(Cities!A$2:A$37,MATCH(D164,Cities!B$2:B$37,0),1)</f>
        <v>25</v>
      </c>
      <c r="F164" s="1" t="str">
        <f>IF(B164&lt;D164,_xlfn.CONCAT(B164,"-",D164),_xlfn.CONCAT(D164,"-",B164))</f>
        <v>Portland-Salt Lake City</v>
      </c>
      <c r="G164" s="1">
        <v>6</v>
      </c>
      <c r="H164" s="1" t="s">
        <v>73</v>
      </c>
      <c r="I164" s="1">
        <f>IF(H164="Grey",0,1)</f>
        <v>1</v>
      </c>
    </row>
    <row r="165" spans="1:9" x14ac:dyDescent="0.25">
      <c r="A165" s="1">
        <f>A164+1</f>
        <v>164</v>
      </c>
      <c r="B165" s="1" t="s">
        <v>29</v>
      </c>
      <c r="C165" s="1">
        <f>INDEX(Cities!A$2:A$37,MATCH(B165,Cities!B$2:B$37,0),1)</f>
        <v>29</v>
      </c>
      <c r="D165" s="1" t="s">
        <v>30</v>
      </c>
      <c r="E165" s="1">
        <f>INDEX(Cities!A$2:A$37,MATCH(D165,Cities!B$2:B$37,0),1)</f>
        <v>15</v>
      </c>
      <c r="F165" s="1" t="str">
        <f>IF(B165&lt;D165,_xlfn.CONCAT(B165,"-",D165),_xlfn.CONCAT(D165,"-",B165))</f>
        <v>Los Angeles-San Francisco</v>
      </c>
      <c r="G165" s="1">
        <v>3</v>
      </c>
      <c r="H165" s="1" t="s">
        <v>72</v>
      </c>
      <c r="I165" s="1">
        <f>IF(H165="Grey",0,1)</f>
        <v>1</v>
      </c>
    </row>
    <row r="166" spans="1:9" x14ac:dyDescent="0.25">
      <c r="A166" s="1">
        <f>A165+1</f>
        <v>165</v>
      </c>
      <c r="B166" s="1" t="s">
        <v>29</v>
      </c>
      <c r="C166" s="1">
        <f>INDEX(Cities!A$2:A$37,MATCH(B166,Cities!B$2:B$37,0),1)</f>
        <v>29</v>
      </c>
      <c r="D166" s="1" t="s">
        <v>30</v>
      </c>
      <c r="E166" s="1">
        <f>INDEX(Cities!A$2:A$37,MATCH(D166,Cities!B$2:B$37,0),1)</f>
        <v>15</v>
      </c>
      <c r="F166" s="1" t="str">
        <f>IF(B166&lt;D166,_xlfn.CONCAT(B166,"-",D166),_xlfn.CONCAT(D166,"-",B166))</f>
        <v>Los Angeles-San Francisco</v>
      </c>
      <c r="G166" s="1">
        <v>3</v>
      </c>
      <c r="H166" s="1" t="s">
        <v>66</v>
      </c>
      <c r="I166" s="1">
        <f>IF(H166="Grey",0,1)</f>
        <v>1</v>
      </c>
    </row>
    <row r="167" spans="1:9" x14ac:dyDescent="0.25">
      <c r="A167" s="1">
        <f>A166+1</f>
        <v>166</v>
      </c>
      <c r="B167" s="1" t="s">
        <v>29</v>
      </c>
      <c r="C167" s="1">
        <f>INDEX(Cities!A$2:A$37,MATCH(B167,Cities!B$2:B$37,0),1)</f>
        <v>29</v>
      </c>
      <c r="D167" s="1" t="s">
        <v>28</v>
      </c>
      <c r="E167" s="1">
        <f>INDEX(Cities!A$2:A$37,MATCH(D167,Cities!B$2:B$37,0),1)</f>
        <v>25</v>
      </c>
      <c r="F167" s="1" t="str">
        <f>IF(B167&lt;D167,_xlfn.CONCAT(B167,"-",D167),_xlfn.CONCAT(D167,"-",B167))</f>
        <v>Portland-San Francisco</v>
      </c>
      <c r="G167" s="1">
        <v>5</v>
      </c>
      <c r="H167" s="1" t="s">
        <v>70</v>
      </c>
      <c r="I167" s="1">
        <f>IF(H167="Grey",0,1)</f>
        <v>1</v>
      </c>
    </row>
    <row r="168" spans="1:9" x14ac:dyDescent="0.25">
      <c r="A168" s="1">
        <f>A167+1</f>
        <v>167</v>
      </c>
      <c r="B168" s="1" t="s">
        <v>29</v>
      </c>
      <c r="C168" s="1">
        <f>INDEX(Cities!A$2:A$37,MATCH(B168,Cities!B$2:B$37,0),1)</f>
        <v>29</v>
      </c>
      <c r="D168" s="1" t="s">
        <v>28</v>
      </c>
      <c r="E168" s="1">
        <f>INDEX(Cities!A$2:A$37,MATCH(D168,Cities!B$2:B$37,0),1)</f>
        <v>25</v>
      </c>
      <c r="F168" s="1" t="str">
        <f>IF(B168&lt;D168,_xlfn.CONCAT(B168,"-",D168),_xlfn.CONCAT(D168,"-",B168))</f>
        <v>Portland-San Francisco</v>
      </c>
      <c r="G168" s="1">
        <v>5</v>
      </c>
      <c r="H168" s="1" t="s">
        <v>72</v>
      </c>
      <c r="I168" s="1">
        <f>IF(H168="Grey",0,1)</f>
        <v>1</v>
      </c>
    </row>
    <row r="169" spans="1:9" x14ac:dyDescent="0.25">
      <c r="A169" s="1">
        <f>A168+1</f>
        <v>168</v>
      </c>
      <c r="B169" s="1" t="s">
        <v>29</v>
      </c>
      <c r="C169" s="1">
        <f>INDEX(Cities!A$2:A$37,MATCH(B169,Cities!B$2:B$37,0),1)</f>
        <v>29</v>
      </c>
      <c r="D169" s="1" t="s">
        <v>32</v>
      </c>
      <c r="E169" s="1">
        <f>INDEX(Cities!A$2:A$37,MATCH(D169,Cities!B$2:B$37,0),1)</f>
        <v>28</v>
      </c>
      <c r="F169" s="1" t="str">
        <f>IF(B169&lt;D169,_xlfn.CONCAT(B169,"-",D169),_xlfn.CONCAT(D169,"-",B169))</f>
        <v>Salt Lake City-San Francisco</v>
      </c>
      <c r="G169" s="1">
        <v>5</v>
      </c>
      <c r="H169" s="1" t="s">
        <v>67</v>
      </c>
      <c r="I169" s="1">
        <f>IF(H169="Grey",0,1)</f>
        <v>1</v>
      </c>
    </row>
    <row r="170" spans="1:9" x14ac:dyDescent="0.25">
      <c r="A170" s="1">
        <f>A169+1</f>
        <v>169</v>
      </c>
      <c r="B170" s="1" t="s">
        <v>29</v>
      </c>
      <c r="C170" s="1">
        <f>INDEX(Cities!A$2:A$37,MATCH(B170,Cities!B$2:B$37,0),1)</f>
        <v>29</v>
      </c>
      <c r="D170" s="1" t="s">
        <v>32</v>
      </c>
      <c r="E170" s="1">
        <f>INDEX(Cities!A$2:A$37,MATCH(D170,Cities!B$2:B$37,0),1)</f>
        <v>28</v>
      </c>
      <c r="F170" s="1" t="str">
        <f>IF(B170&lt;D170,_xlfn.CONCAT(B170,"-",D170),_xlfn.CONCAT(D170,"-",B170))</f>
        <v>Salt Lake City-San Francisco</v>
      </c>
      <c r="G170" s="1">
        <v>5</v>
      </c>
      <c r="H170" s="1" t="s">
        <v>71</v>
      </c>
      <c r="I170" s="1">
        <f>IF(H170="Grey",0,1)</f>
        <v>1</v>
      </c>
    </row>
    <row r="171" spans="1:9" x14ac:dyDescent="0.25">
      <c r="A171" s="1">
        <f>A170+1</f>
        <v>170</v>
      </c>
      <c r="B171" s="1" t="s">
        <v>36</v>
      </c>
      <c r="C171" s="1">
        <f>INDEX(Cities!A$2:A$37,MATCH(B171,Cities!B$2:B$37,0),1)</f>
        <v>30</v>
      </c>
      <c r="D171" s="1" t="s">
        <v>38</v>
      </c>
      <c r="E171" s="1">
        <f>INDEX(Cities!A$2:A$37,MATCH(D171,Cities!B$2:B$37,0),1)</f>
        <v>7</v>
      </c>
      <c r="F171" s="1" t="str">
        <f>IF(B171&lt;D171,_xlfn.CONCAT(B171,"-",D171),_xlfn.CONCAT(D171,"-",B171))</f>
        <v>Denver-Santa Fe</v>
      </c>
      <c r="G171" s="1">
        <v>2</v>
      </c>
      <c r="H171" s="1" t="s">
        <v>65</v>
      </c>
      <c r="I171" s="1">
        <f>IF(H171="Grey",0,1)</f>
        <v>0</v>
      </c>
    </row>
    <row r="172" spans="1:9" x14ac:dyDescent="0.25">
      <c r="A172" s="1">
        <f>A171+1</f>
        <v>171</v>
      </c>
      <c r="B172" s="1" t="s">
        <v>36</v>
      </c>
      <c r="C172" s="1">
        <f>INDEX(Cities!A$2:A$37,MATCH(B172,Cities!B$2:B$37,0),1)</f>
        <v>30</v>
      </c>
      <c r="D172" s="1" t="s">
        <v>37</v>
      </c>
      <c r="E172" s="1">
        <f>INDEX(Cities!A$2:A$37,MATCH(D172,Cities!B$2:B$37,0),1)</f>
        <v>9</v>
      </c>
      <c r="F172" s="1" t="str">
        <f>IF(B172&lt;D172,_xlfn.CONCAT(B172,"-",D172),_xlfn.CONCAT(D172,"-",B172))</f>
        <v>El Paso-Santa Fe</v>
      </c>
      <c r="G172" s="1">
        <v>2</v>
      </c>
      <c r="H172" s="1" t="s">
        <v>65</v>
      </c>
      <c r="I172" s="1">
        <f>IF(H172="Grey",0,1)</f>
        <v>0</v>
      </c>
    </row>
    <row r="173" spans="1:9" x14ac:dyDescent="0.25">
      <c r="A173" s="1">
        <f>A172+1</f>
        <v>172</v>
      </c>
      <c r="B173" s="1" t="s">
        <v>36</v>
      </c>
      <c r="C173" s="1">
        <f>INDEX(Cities!A$2:A$37,MATCH(B173,Cities!B$2:B$37,0),1)</f>
        <v>30</v>
      </c>
      <c r="D173" s="1" t="s">
        <v>43</v>
      </c>
      <c r="E173" s="1">
        <f>INDEX(Cities!A$2:A$37,MATCH(D173,Cities!B$2:B$37,0),1)</f>
        <v>21</v>
      </c>
      <c r="F173" s="1" t="str">
        <f>IF(B173&lt;D173,_xlfn.CONCAT(B173,"-",D173),_xlfn.CONCAT(D173,"-",B173))</f>
        <v>Oklahoma City-Santa Fe</v>
      </c>
      <c r="G173" s="1">
        <v>3</v>
      </c>
      <c r="H173" s="1" t="s">
        <v>73</v>
      </c>
      <c r="I173" s="1">
        <f>IF(H173="Grey",0,1)</f>
        <v>1</v>
      </c>
    </row>
    <row r="174" spans="1:9" x14ac:dyDescent="0.25">
      <c r="A174" s="1">
        <f>A173+1</f>
        <v>173</v>
      </c>
      <c r="B174" s="1" t="s">
        <v>36</v>
      </c>
      <c r="C174" s="1">
        <f>INDEX(Cities!A$2:A$37,MATCH(B174,Cities!B$2:B$37,0),1)</f>
        <v>30</v>
      </c>
      <c r="D174" s="1" t="s">
        <v>34</v>
      </c>
      <c r="E174" s="1">
        <f>INDEX(Cities!A$2:A$37,MATCH(D174,Cities!B$2:B$37,0),1)</f>
        <v>23</v>
      </c>
      <c r="F174" s="1" t="str">
        <f>IF(B174&lt;D174,_xlfn.CONCAT(B174,"-",D174),_xlfn.CONCAT(D174,"-",B174))</f>
        <v>Phoenix-Santa Fe</v>
      </c>
      <c r="G174" s="1">
        <v>3</v>
      </c>
      <c r="H174" s="1" t="s">
        <v>65</v>
      </c>
      <c r="I174" s="1">
        <f>IF(H174="Grey",0,1)</f>
        <v>0</v>
      </c>
    </row>
    <row r="175" spans="1:9" x14ac:dyDescent="0.25">
      <c r="A175" s="1">
        <f>A174+1</f>
        <v>174</v>
      </c>
      <c r="B175" s="1" t="s">
        <v>47</v>
      </c>
      <c r="C175" s="1">
        <f>INDEX(Cities!A$2:A$37,MATCH(B175,Cities!B$2:B$37,0),1)</f>
        <v>31</v>
      </c>
      <c r="D175" s="1" t="s">
        <v>21</v>
      </c>
      <c r="E175" s="1">
        <f>INDEX(Cities!A$2:A$37,MATCH(D175,Cities!B$2:B$37,0),1)</f>
        <v>33</v>
      </c>
      <c r="F175" s="1" t="str">
        <f>IF(B175&lt;D175,_xlfn.CONCAT(B175,"-",D175),_xlfn.CONCAT(D175,"-",B175))</f>
        <v>Sault St. Marie-Toronto</v>
      </c>
      <c r="G175" s="1">
        <v>2</v>
      </c>
      <c r="H175" s="1" t="s">
        <v>65</v>
      </c>
      <c r="I175" s="1">
        <f>IF(H175="Grey",0,1)</f>
        <v>0</v>
      </c>
    </row>
    <row r="176" spans="1:9" x14ac:dyDescent="0.25">
      <c r="A176" s="1">
        <f>A175+1</f>
        <v>175</v>
      </c>
      <c r="B176" s="1" t="s">
        <v>47</v>
      </c>
      <c r="C176" s="1">
        <f>INDEX(Cities!A$2:A$37,MATCH(B176,Cities!B$2:B$37,0),1)</f>
        <v>31</v>
      </c>
      <c r="D176" s="1" t="s">
        <v>40</v>
      </c>
      <c r="E176" s="1">
        <f>INDEX(Cities!A$2:A$37,MATCH(D176,Cities!B$2:B$37,0),1)</f>
        <v>8</v>
      </c>
      <c r="F176" s="1" t="str">
        <f>IF(B176&lt;D176,_xlfn.CONCAT(B176,"-",D176),_xlfn.CONCAT(D176,"-",B176))</f>
        <v>Duluth-Sault St. Marie</v>
      </c>
      <c r="G176" s="1">
        <v>3</v>
      </c>
      <c r="H176" s="1" t="s">
        <v>65</v>
      </c>
      <c r="I176" s="1">
        <f>IF(H176="Grey",0,1)</f>
        <v>0</v>
      </c>
    </row>
    <row r="177" spans="1:9" x14ac:dyDescent="0.25">
      <c r="A177" s="1">
        <f>A176+1</f>
        <v>176</v>
      </c>
      <c r="B177" s="1" t="s">
        <v>47</v>
      </c>
      <c r="C177" s="1">
        <f>INDEX(Cities!A$2:A$37,MATCH(B177,Cities!B$2:B$37,0),1)</f>
        <v>31</v>
      </c>
      <c r="D177" s="1" t="s">
        <v>53</v>
      </c>
      <c r="E177" s="1">
        <f>INDEX(Cities!A$2:A$37,MATCH(D177,Cities!B$2:B$37,0),1)</f>
        <v>17</v>
      </c>
      <c r="F177" s="1" t="str">
        <f>IF(B177&lt;D177,_xlfn.CONCAT(B177,"-",D177),_xlfn.CONCAT(D177,"-",B177))</f>
        <v>Montreal-Sault St. Marie</v>
      </c>
      <c r="G177" s="1">
        <v>5</v>
      </c>
      <c r="H177" s="1" t="s">
        <v>68</v>
      </c>
      <c r="I177" s="1">
        <f>IF(H177="Grey",0,1)</f>
        <v>1</v>
      </c>
    </row>
    <row r="178" spans="1:9" x14ac:dyDescent="0.25">
      <c r="A178" s="1">
        <f>A177+1</f>
        <v>177</v>
      </c>
      <c r="B178" s="1" t="s">
        <v>47</v>
      </c>
      <c r="C178" s="1">
        <f>INDEX(Cities!A$2:A$37,MATCH(B178,Cities!B$2:B$37,0),1)</f>
        <v>31</v>
      </c>
      <c r="D178" s="1" t="s">
        <v>39</v>
      </c>
      <c r="E178" s="1">
        <f>INDEX(Cities!A$2:A$37,MATCH(D178,Cities!B$2:B$37,0),1)</f>
        <v>36</v>
      </c>
      <c r="F178" s="1" t="str">
        <f>IF(B178&lt;D178,_xlfn.CONCAT(B178,"-",D178),_xlfn.CONCAT(D178,"-",B178))</f>
        <v>Sault St. Marie-Winnipeg</v>
      </c>
      <c r="G178" s="1">
        <v>6</v>
      </c>
      <c r="H178" s="1" t="s">
        <v>65</v>
      </c>
      <c r="I178" s="1">
        <f>IF(H178="Grey",0,1)</f>
        <v>0</v>
      </c>
    </row>
    <row r="179" spans="1:9" x14ac:dyDescent="0.25">
      <c r="A179" s="1">
        <f>A178+1</f>
        <v>178</v>
      </c>
      <c r="B179" s="1" t="s">
        <v>27</v>
      </c>
      <c r="C179" s="1">
        <f>INDEX(Cities!A$2:A$37,MATCH(B179,Cities!B$2:B$37,0),1)</f>
        <v>32</v>
      </c>
      <c r="D179" s="1" t="s">
        <v>28</v>
      </c>
      <c r="E179" s="1">
        <f>INDEX(Cities!A$2:A$37,MATCH(D179,Cities!B$2:B$37,0),1)</f>
        <v>25</v>
      </c>
      <c r="F179" s="1" t="str">
        <f>IF(B179&lt;D179,_xlfn.CONCAT(B179,"-",D179),_xlfn.CONCAT(D179,"-",B179))</f>
        <v>Portland-Seattle</v>
      </c>
      <c r="G179" s="1">
        <v>1</v>
      </c>
      <c r="H179" s="1" t="s">
        <v>65</v>
      </c>
      <c r="I179" s="1">
        <f>IF(H179="Grey",0,1)</f>
        <v>0</v>
      </c>
    </row>
    <row r="180" spans="1:9" x14ac:dyDescent="0.25">
      <c r="A180" s="1">
        <f>A179+1</f>
        <v>179</v>
      </c>
      <c r="B180" s="1" t="s">
        <v>27</v>
      </c>
      <c r="C180" s="1">
        <f>INDEX(Cities!A$2:A$37,MATCH(B180,Cities!B$2:B$37,0),1)</f>
        <v>32</v>
      </c>
      <c r="D180" s="1" t="s">
        <v>28</v>
      </c>
      <c r="E180" s="1">
        <f>INDEX(Cities!A$2:A$37,MATCH(D180,Cities!B$2:B$37,0),1)</f>
        <v>25</v>
      </c>
      <c r="F180" s="1" t="str">
        <f>IF(B180&lt;D180,_xlfn.CONCAT(B180,"-",D180),_xlfn.CONCAT(D180,"-",B180))</f>
        <v>Portland-Seattle</v>
      </c>
      <c r="G180" s="1">
        <v>1</v>
      </c>
      <c r="H180" s="1" t="s">
        <v>65</v>
      </c>
      <c r="I180" s="1">
        <f>IF(H180="Grey",0,1)</f>
        <v>0</v>
      </c>
    </row>
    <row r="181" spans="1:9" x14ac:dyDescent="0.25">
      <c r="A181" s="1">
        <f>A180+1</f>
        <v>180</v>
      </c>
      <c r="B181" s="1" t="s">
        <v>27</v>
      </c>
      <c r="C181" s="1">
        <f>INDEX(Cities!A$2:A$37,MATCH(B181,Cities!B$2:B$37,0),1)</f>
        <v>32</v>
      </c>
      <c r="D181" s="1" t="s">
        <v>26</v>
      </c>
      <c r="E181" s="1">
        <f>INDEX(Cities!A$2:A$37,MATCH(D181,Cities!B$2:B$37,0),1)</f>
        <v>34</v>
      </c>
      <c r="F181" s="1" t="str">
        <f>IF(B181&lt;D181,_xlfn.CONCAT(B181,"-",D181),_xlfn.CONCAT(D181,"-",B181))</f>
        <v>Seattle-Vancouver</v>
      </c>
      <c r="G181" s="1">
        <v>1</v>
      </c>
      <c r="H181" s="1" t="s">
        <v>65</v>
      </c>
      <c r="I181" s="1">
        <f>IF(H181="Grey",0,1)</f>
        <v>0</v>
      </c>
    </row>
    <row r="182" spans="1:9" x14ac:dyDescent="0.25">
      <c r="A182" s="1">
        <f>A181+1</f>
        <v>181</v>
      </c>
      <c r="B182" s="1" t="s">
        <v>27</v>
      </c>
      <c r="C182" s="1">
        <f>INDEX(Cities!A$2:A$37,MATCH(B182,Cities!B$2:B$37,0),1)</f>
        <v>32</v>
      </c>
      <c r="D182" s="1" t="s">
        <v>26</v>
      </c>
      <c r="E182" s="1">
        <f>INDEX(Cities!A$2:A$37,MATCH(D182,Cities!B$2:B$37,0),1)</f>
        <v>34</v>
      </c>
      <c r="F182" s="1" t="str">
        <f>IF(B182&lt;D182,_xlfn.CONCAT(B182,"-",D182),_xlfn.CONCAT(D182,"-",B182))</f>
        <v>Seattle-Vancouver</v>
      </c>
      <c r="G182" s="1">
        <v>1</v>
      </c>
      <c r="H182" s="1" t="s">
        <v>65</v>
      </c>
      <c r="I182" s="1">
        <f>IF(H182="Grey",0,1)</f>
        <v>0</v>
      </c>
    </row>
    <row r="183" spans="1:9" x14ac:dyDescent="0.25">
      <c r="A183" s="1">
        <f>A182+1</f>
        <v>182</v>
      </c>
      <c r="B183" s="1" t="s">
        <v>27</v>
      </c>
      <c r="C183" s="1">
        <f>INDEX(Cities!A$2:A$37,MATCH(B183,Cities!B$2:B$37,0),1)</f>
        <v>32</v>
      </c>
      <c r="D183" s="1" t="s">
        <v>31</v>
      </c>
      <c r="E183" s="1">
        <f>INDEX(Cities!A$2:A$37,MATCH(D183,Cities!B$2:B$37,0),1)</f>
        <v>3</v>
      </c>
      <c r="F183" s="1" t="str">
        <f>IF(B183&lt;D183,_xlfn.CONCAT(B183,"-",D183),_xlfn.CONCAT(D183,"-",B183))</f>
        <v>Calgary-Seattle</v>
      </c>
      <c r="G183" s="1">
        <v>4</v>
      </c>
      <c r="H183" s="1" t="s">
        <v>65</v>
      </c>
      <c r="I183" s="1">
        <f>IF(H183="Grey",0,1)</f>
        <v>0</v>
      </c>
    </row>
    <row r="184" spans="1:9" x14ac:dyDescent="0.25">
      <c r="A184" s="1">
        <f>A183+1</f>
        <v>183</v>
      </c>
      <c r="B184" s="1" t="s">
        <v>27</v>
      </c>
      <c r="C184" s="1">
        <f>INDEX(Cities!A$2:A$37,MATCH(B184,Cities!B$2:B$37,0),1)</f>
        <v>32</v>
      </c>
      <c r="D184" s="1" t="s">
        <v>35</v>
      </c>
      <c r="E184" s="1">
        <f>INDEX(Cities!A$2:A$37,MATCH(D184,Cities!B$2:B$37,0),1)</f>
        <v>10</v>
      </c>
      <c r="F184" s="1" t="str">
        <f>IF(B184&lt;D184,_xlfn.CONCAT(B184,"-",D184),_xlfn.CONCAT(D184,"-",B184))</f>
        <v>Helena-Seattle</v>
      </c>
      <c r="G184" s="1">
        <v>6</v>
      </c>
      <c r="H184" s="1" t="s">
        <v>66</v>
      </c>
      <c r="I184" s="1">
        <f>IF(H184="Grey",0,1)</f>
        <v>1</v>
      </c>
    </row>
    <row r="185" spans="1:9" x14ac:dyDescent="0.25">
      <c r="A185" s="1">
        <f>A184+1</f>
        <v>184</v>
      </c>
      <c r="B185" s="1" t="s">
        <v>21</v>
      </c>
      <c r="C185" s="1">
        <f>INDEX(Cities!A$2:A$37,MATCH(B185,Cities!B$2:B$37,0),1)</f>
        <v>33</v>
      </c>
      <c r="D185" s="1" t="s">
        <v>22</v>
      </c>
      <c r="E185" s="1">
        <f>INDEX(Cities!A$2:A$37,MATCH(D185,Cities!B$2:B$37,0),1)</f>
        <v>24</v>
      </c>
      <c r="F185" s="1" t="str">
        <f>IF(B185&lt;D185,_xlfn.CONCAT(B185,"-",D185),_xlfn.CONCAT(D185,"-",B185))</f>
        <v>Pittsburgh-Toronto</v>
      </c>
      <c r="G185" s="1">
        <v>2</v>
      </c>
      <c r="H185" s="1" t="s">
        <v>65</v>
      </c>
      <c r="I185" s="1">
        <f>IF(H185="Grey",0,1)</f>
        <v>0</v>
      </c>
    </row>
    <row r="186" spans="1:9" x14ac:dyDescent="0.25">
      <c r="A186" s="1">
        <f>A185+1</f>
        <v>185</v>
      </c>
      <c r="B186" s="1" t="s">
        <v>21</v>
      </c>
      <c r="C186" s="1">
        <f>INDEX(Cities!A$2:A$37,MATCH(B186,Cities!B$2:B$37,0),1)</f>
        <v>33</v>
      </c>
      <c r="D186" s="1" t="s">
        <v>47</v>
      </c>
      <c r="E186" s="1">
        <f>INDEX(Cities!A$2:A$37,MATCH(D186,Cities!B$2:B$37,0),1)</f>
        <v>31</v>
      </c>
      <c r="F186" s="1" t="str">
        <f>IF(B186&lt;D186,_xlfn.CONCAT(B186,"-",D186),_xlfn.CONCAT(D186,"-",B186))</f>
        <v>Sault St. Marie-Toronto</v>
      </c>
      <c r="G186" s="1">
        <v>2</v>
      </c>
      <c r="H186" s="1" t="s">
        <v>65</v>
      </c>
      <c r="I186" s="1">
        <f>IF(H186="Grey",0,1)</f>
        <v>0</v>
      </c>
    </row>
    <row r="187" spans="1:9" x14ac:dyDescent="0.25">
      <c r="A187" s="1">
        <f>A186+1</f>
        <v>186</v>
      </c>
      <c r="B187" s="1" t="s">
        <v>21</v>
      </c>
      <c r="C187" s="1">
        <f>INDEX(Cities!A$2:A$37,MATCH(B187,Cities!B$2:B$37,0),1)</f>
        <v>33</v>
      </c>
      <c r="D187" s="1" t="s">
        <v>53</v>
      </c>
      <c r="E187" s="1">
        <f>INDEX(Cities!A$2:A$37,MATCH(D187,Cities!B$2:B$37,0),1)</f>
        <v>17</v>
      </c>
      <c r="F187" s="1" t="str">
        <f>IF(B187&lt;D187,_xlfn.CONCAT(B187,"-",D187),_xlfn.CONCAT(D187,"-",B187))</f>
        <v>Montreal-Toronto</v>
      </c>
      <c r="G187" s="1">
        <v>3</v>
      </c>
      <c r="H187" s="1" t="s">
        <v>65</v>
      </c>
      <c r="I187" s="1">
        <f>IF(H187="Grey",0,1)</f>
        <v>0</v>
      </c>
    </row>
    <row r="188" spans="1:9" x14ac:dyDescent="0.25">
      <c r="A188" s="1">
        <f>A187+1</f>
        <v>187</v>
      </c>
      <c r="B188" s="1" t="s">
        <v>21</v>
      </c>
      <c r="C188" s="1">
        <f>INDEX(Cities!A$2:A$37,MATCH(B188,Cities!B$2:B$37,0),1)</f>
        <v>33</v>
      </c>
      <c r="D188" s="1" t="s">
        <v>48</v>
      </c>
      <c r="E188" s="1">
        <f>INDEX(Cities!A$2:A$37,MATCH(D188,Cities!B$2:B$37,0),1)</f>
        <v>5</v>
      </c>
      <c r="F188" s="1" t="str">
        <f>IF(B188&lt;D188,_xlfn.CONCAT(B188,"-",D188),_xlfn.CONCAT(D188,"-",B188))</f>
        <v>Chicago-Toronto</v>
      </c>
      <c r="G188" s="1">
        <v>4</v>
      </c>
      <c r="H188" s="1" t="s">
        <v>71</v>
      </c>
      <c r="I188" s="1">
        <f>IF(H188="Grey",0,1)</f>
        <v>1</v>
      </c>
    </row>
    <row r="189" spans="1:9" x14ac:dyDescent="0.25">
      <c r="A189" s="1">
        <f>A188+1</f>
        <v>188</v>
      </c>
      <c r="B189" s="1" t="s">
        <v>21</v>
      </c>
      <c r="C189" s="1">
        <f>INDEX(Cities!A$2:A$37,MATCH(B189,Cities!B$2:B$37,0),1)</f>
        <v>33</v>
      </c>
      <c r="D189" s="1" t="s">
        <v>40</v>
      </c>
      <c r="E189" s="1">
        <f>INDEX(Cities!A$2:A$37,MATCH(D189,Cities!B$2:B$37,0),1)</f>
        <v>8</v>
      </c>
      <c r="F189" s="1" t="str">
        <f>IF(B189&lt;D189,_xlfn.CONCAT(B189,"-",D189),_xlfn.CONCAT(D189,"-",B189))</f>
        <v>Duluth-Toronto</v>
      </c>
      <c r="G189" s="1">
        <v>6</v>
      </c>
      <c r="H189" s="1" t="s">
        <v>72</v>
      </c>
      <c r="I189" s="1">
        <f>IF(H189="Grey",0,1)</f>
        <v>1</v>
      </c>
    </row>
    <row r="190" spans="1:9" x14ac:dyDescent="0.25">
      <c r="A190" s="1">
        <f>A189+1</f>
        <v>189</v>
      </c>
      <c r="B190" s="1" t="s">
        <v>26</v>
      </c>
      <c r="C190" s="1">
        <f>INDEX(Cities!A$2:A$37,MATCH(B190,Cities!B$2:B$37,0),1)</f>
        <v>34</v>
      </c>
      <c r="D190" s="1" t="s">
        <v>27</v>
      </c>
      <c r="E190" s="1">
        <f>INDEX(Cities!A$2:A$37,MATCH(D190,Cities!B$2:B$37,0),1)</f>
        <v>32</v>
      </c>
      <c r="F190" s="1" t="str">
        <f>IF(B190&lt;D190,_xlfn.CONCAT(B190,"-",D190),_xlfn.CONCAT(D190,"-",B190))</f>
        <v>Seattle-Vancouver</v>
      </c>
      <c r="G190" s="1">
        <v>1</v>
      </c>
      <c r="H190" s="1" t="s">
        <v>65</v>
      </c>
      <c r="I190" s="1">
        <f>IF(H190="Grey",0,1)</f>
        <v>0</v>
      </c>
    </row>
    <row r="191" spans="1:9" x14ac:dyDescent="0.25">
      <c r="A191" s="1">
        <f>A190+1</f>
        <v>190</v>
      </c>
      <c r="B191" s="1" t="s">
        <v>26</v>
      </c>
      <c r="C191" s="1">
        <f>INDEX(Cities!A$2:A$37,MATCH(B191,Cities!B$2:B$37,0),1)</f>
        <v>34</v>
      </c>
      <c r="D191" s="1" t="s">
        <v>27</v>
      </c>
      <c r="E191" s="1">
        <f>INDEX(Cities!A$2:A$37,MATCH(D191,Cities!B$2:B$37,0),1)</f>
        <v>32</v>
      </c>
      <c r="F191" s="1" t="str">
        <f>IF(B191&lt;D191,_xlfn.CONCAT(B191,"-",D191),_xlfn.CONCAT(D191,"-",B191))</f>
        <v>Seattle-Vancouver</v>
      </c>
      <c r="G191" s="1">
        <v>1</v>
      </c>
      <c r="H191" s="1" t="s">
        <v>65</v>
      </c>
      <c r="I191" s="1">
        <f>IF(H191="Grey",0,1)</f>
        <v>0</v>
      </c>
    </row>
    <row r="192" spans="1:9" x14ac:dyDescent="0.25">
      <c r="A192" s="1">
        <f>A191+1</f>
        <v>191</v>
      </c>
      <c r="B192" s="1" t="s">
        <v>26</v>
      </c>
      <c r="C192" s="1">
        <f>INDEX(Cities!A$2:A$37,MATCH(B192,Cities!B$2:B$37,0),1)</f>
        <v>34</v>
      </c>
      <c r="D192" s="1" t="s">
        <v>31</v>
      </c>
      <c r="E192" s="1">
        <f>INDEX(Cities!A$2:A$37,MATCH(D192,Cities!B$2:B$37,0),1)</f>
        <v>3</v>
      </c>
      <c r="F192" s="1" t="str">
        <f>IF(B192&lt;D192,_xlfn.CONCAT(B192,"-",D192),_xlfn.CONCAT(D192,"-",B192))</f>
        <v>Calgary-Vancouver</v>
      </c>
      <c r="G192" s="1">
        <v>3</v>
      </c>
      <c r="H192" s="1" t="s">
        <v>65</v>
      </c>
      <c r="I192" s="1">
        <f>IF(H192="Grey",0,1)</f>
        <v>0</v>
      </c>
    </row>
    <row r="193" spans="1:9" x14ac:dyDescent="0.25">
      <c r="A193" s="1">
        <f>A192+1</f>
        <v>192</v>
      </c>
      <c r="B193" s="1" t="s">
        <v>55</v>
      </c>
      <c r="C193" s="1">
        <f>INDEX(Cities!A$2:A$37,MATCH(B193,Cities!B$2:B$37,0),1)</f>
        <v>35</v>
      </c>
      <c r="D193" s="1" t="s">
        <v>58</v>
      </c>
      <c r="E193" s="1">
        <f>INDEX(Cities!A$2:A$37,MATCH(D193,Cities!B$2:B$37,0),1)</f>
        <v>20</v>
      </c>
      <c r="F193" s="1" t="str">
        <f>IF(B193&lt;D193,_xlfn.CONCAT(B193,"-",D193),_xlfn.CONCAT(D193,"-",B193))</f>
        <v>New York-Washington</v>
      </c>
      <c r="G193" s="1">
        <v>2</v>
      </c>
      <c r="H193" s="1" t="s">
        <v>68</v>
      </c>
      <c r="I193" s="1">
        <f>IF(H193="Grey",0,1)</f>
        <v>1</v>
      </c>
    </row>
    <row r="194" spans="1:9" x14ac:dyDescent="0.25">
      <c r="A194" s="1">
        <f>A193+1</f>
        <v>193</v>
      </c>
      <c r="B194" s="1" t="s">
        <v>55</v>
      </c>
      <c r="C194" s="1">
        <f>INDEX(Cities!A$2:A$37,MATCH(B194,Cities!B$2:B$37,0),1)</f>
        <v>35</v>
      </c>
      <c r="D194" s="1" t="s">
        <v>58</v>
      </c>
      <c r="E194" s="1">
        <f>INDEX(Cities!A$2:A$37,MATCH(D194,Cities!B$2:B$37,0),1)</f>
        <v>20</v>
      </c>
      <c r="F194" s="1" t="str">
        <f>IF(B194&lt;D194,_xlfn.CONCAT(B194,"-",D194),_xlfn.CONCAT(D194,"-",B194))</f>
        <v>New York-Washington</v>
      </c>
      <c r="G194" s="1">
        <v>2</v>
      </c>
      <c r="H194" s="1" t="s">
        <v>67</v>
      </c>
      <c r="I194" s="1">
        <f>IF(H194="Grey",0,1)</f>
        <v>1</v>
      </c>
    </row>
    <row r="195" spans="1:9" x14ac:dyDescent="0.25">
      <c r="A195" s="1">
        <f>A194+1</f>
        <v>194</v>
      </c>
      <c r="B195" s="1" t="s">
        <v>55</v>
      </c>
      <c r="C195" s="1">
        <f>INDEX(Cities!A$2:A$37,MATCH(B195,Cities!B$2:B$37,0),1)</f>
        <v>35</v>
      </c>
      <c r="D195" s="1" t="s">
        <v>22</v>
      </c>
      <c r="E195" s="1">
        <f>INDEX(Cities!A$2:A$37,MATCH(D195,Cities!B$2:B$37,0),1)</f>
        <v>24</v>
      </c>
      <c r="F195" s="1" t="str">
        <f>IF(B195&lt;D195,_xlfn.CONCAT(B195,"-",D195),_xlfn.CONCAT(D195,"-",B195))</f>
        <v>Pittsburgh-Washington</v>
      </c>
      <c r="G195" s="1">
        <v>2</v>
      </c>
      <c r="H195" s="1" t="s">
        <v>65</v>
      </c>
      <c r="I195" s="1">
        <f>IF(H195="Grey",0,1)</f>
        <v>0</v>
      </c>
    </row>
    <row r="196" spans="1:9" x14ac:dyDescent="0.25">
      <c r="A196" s="1">
        <f>A195+1</f>
        <v>195</v>
      </c>
      <c r="B196" s="1" t="s">
        <v>55</v>
      </c>
      <c r="C196" s="1">
        <f>INDEX(Cities!A$2:A$37,MATCH(B196,Cities!B$2:B$37,0),1)</f>
        <v>35</v>
      </c>
      <c r="D196" s="1" t="s">
        <v>23</v>
      </c>
      <c r="E196" s="1">
        <f>INDEX(Cities!A$2:A$37,MATCH(D196,Cities!B$2:B$37,0),1)</f>
        <v>26</v>
      </c>
      <c r="F196" s="1" t="str">
        <f>IF(B196&lt;D196,_xlfn.CONCAT(B196,"-",D196),_xlfn.CONCAT(D196,"-",B196))</f>
        <v>Raleigh-Washington</v>
      </c>
      <c r="G196" s="1">
        <v>2</v>
      </c>
      <c r="H196" s="1" t="s">
        <v>65</v>
      </c>
      <c r="I196" s="1">
        <f>IF(H196="Grey",0,1)</f>
        <v>0</v>
      </c>
    </row>
    <row r="197" spans="1:9" x14ac:dyDescent="0.25">
      <c r="A197" s="1">
        <f>A196+1</f>
        <v>196</v>
      </c>
      <c r="B197" s="1" t="s">
        <v>55</v>
      </c>
      <c r="C197" s="1">
        <f>INDEX(Cities!A$2:A$37,MATCH(B197,Cities!B$2:B$37,0),1)</f>
        <v>35</v>
      </c>
      <c r="D197" s="1" t="s">
        <v>23</v>
      </c>
      <c r="E197" s="1">
        <f>INDEX(Cities!A$2:A$37,MATCH(D197,Cities!B$2:B$37,0),1)</f>
        <v>26</v>
      </c>
      <c r="F197" s="1" t="str">
        <f>IF(B197&lt;D197,_xlfn.CONCAT(B197,"-",D197),_xlfn.CONCAT(D197,"-",B197))</f>
        <v>Raleigh-Washington</v>
      </c>
      <c r="G197" s="1">
        <v>2</v>
      </c>
      <c r="H197" s="1" t="s">
        <v>65</v>
      </c>
      <c r="I197" s="1">
        <f>IF(H197="Grey",0,1)</f>
        <v>0</v>
      </c>
    </row>
    <row r="198" spans="1:9" x14ac:dyDescent="0.25">
      <c r="A198" s="1">
        <f>A197+1</f>
        <v>197</v>
      </c>
      <c r="B198" s="1" t="s">
        <v>39</v>
      </c>
      <c r="C198" s="1">
        <f>INDEX(Cities!A$2:A$37,MATCH(B198,Cities!B$2:B$37,0),1)</f>
        <v>36</v>
      </c>
      <c r="D198" s="1" t="s">
        <v>40</v>
      </c>
      <c r="E198" s="1">
        <f>INDEX(Cities!A$2:A$37,MATCH(D198,Cities!B$2:B$37,0),1)</f>
        <v>8</v>
      </c>
      <c r="F198" s="1" t="str">
        <f>IF(B198&lt;D198,_xlfn.CONCAT(B198,"-",D198),_xlfn.CONCAT(D198,"-",B198))</f>
        <v>Duluth-Winnipeg</v>
      </c>
      <c r="G198" s="1">
        <v>4</v>
      </c>
      <c r="H198" s="1" t="s">
        <v>68</v>
      </c>
      <c r="I198" s="1">
        <f>IF(H198="Grey",0,1)</f>
        <v>1</v>
      </c>
    </row>
    <row r="199" spans="1:9" x14ac:dyDescent="0.25">
      <c r="A199" s="1">
        <f>A198+1</f>
        <v>198</v>
      </c>
      <c r="B199" s="1" t="s">
        <v>39</v>
      </c>
      <c r="C199" s="1">
        <f>INDEX(Cities!A$2:A$37,MATCH(B199,Cities!B$2:B$37,0),1)</f>
        <v>36</v>
      </c>
      <c r="D199" s="1" t="s">
        <v>35</v>
      </c>
      <c r="E199" s="1">
        <f>INDEX(Cities!A$2:A$37,MATCH(D199,Cities!B$2:B$37,0),1)</f>
        <v>10</v>
      </c>
      <c r="F199" s="1" t="str">
        <f>IF(B199&lt;D199,_xlfn.CONCAT(B199,"-",D199),_xlfn.CONCAT(D199,"-",B199))</f>
        <v>Helena-Winnipeg</v>
      </c>
      <c r="G199" s="1">
        <v>4</v>
      </c>
      <c r="H199" s="1" t="s">
        <v>73</v>
      </c>
      <c r="I199" s="1">
        <f>IF(H199="Grey",0,1)</f>
        <v>1</v>
      </c>
    </row>
    <row r="200" spans="1:9" x14ac:dyDescent="0.25">
      <c r="A200" s="1">
        <f>A199+1</f>
        <v>199</v>
      </c>
      <c r="B200" s="1" t="s">
        <v>39</v>
      </c>
      <c r="C200" s="1">
        <f>INDEX(Cities!A$2:A$37,MATCH(B200,Cities!B$2:B$37,0),1)</f>
        <v>36</v>
      </c>
      <c r="D200" s="1" t="s">
        <v>31</v>
      </c>
      <c r="E200" s="1">
        <f>INDEX(Cities!A$2:A$37,MATCH(D200,Cities!B$2:B$37,0),1)</f>
        <v>3</v>
      </c>
      <c r="F200" s="1" t="str">
        <f>IF(B200&lt;D200,_xlfn.CONCAT(B200,"-",D200),_xlfn.CONCAT(D200,"-",B200))</f>
        <v>Calgary-Winnipeg</v>
      </c>
      <c r="G200" s="1">
        <v>6</v>
      </c>
      <c r="H200" s="1" t="s">
        <v>71</v>
      </c>
      <c r="I200" s="1">
        <f>IF(H200="Grey",0,1)</f>
        <v>1</v>
      </c>
    </row>
    <row r="201" spans="1:9" x14ac:dyDescent="0.25">
      <c r="A201" s="1">
        <f>A200+1</f>
        <v>200</v>
      </c>
      <c r="B201" s="1" t="s">
        <v>39</v>
      </c>
      <c r="C201" s="1">
        <f>INDEX(Cities!A$2:A$37,MATCH(B201,Cities!B$2:B$37,0),1)</f>
        <v>36</v>
      </c>
      <c r="D201" s="1" t="s">
        <v>47</v>
      </c>
      <c r="E201" s="1">
        <f>INDEX(Cities!A$2:A$37,MATCH(D201,Cities!B$2:B$37,0),1)</f>
        <v>31</v>
      </c>
      <c r="F201" s="1" t="str">
        <f>IF(B201&lt;D201,_xlfn.CONCAT(B201,"-",D201),_xlfn.CONCAT(D201,"-",B201))</f>
        <v>Sault St. Marie-Winnipeg</v>
      </c>
      <c r="G201" s="1">
        <v>6</v>
      </c>
      <c r="H201" s="1" t="s">
        <v>65</v>
      </c>
      <c r="I201" s="1">
        <f>IF(H201="Grey",0,1)</f>
        <v>0</v>
      </c>
    </row>
  </sheetData>
  <sortState xmlns:xlrd2="http://schemas.microsoft.com/office/spreadsheetml/2017/richdata2" ref="A2:I201">
    <sortCondition ref="B2:B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7B3F-C8E4-46D3-937A-CBF3EA6E294A}">
  <dimension ref="A1:E31"/>
  <sheetViews>
    <sheetView showGridLines="0" tabSelected="1" workbookViewId="0">
      <selection activeCell="B2" sqref="B2"/>
    </sheetView>
  </sheetViews>
  <sheetFormatPr defaultRowHeight="15" x14ac:dyDescent="0.25"/>
  <cols>
    <col min="1" max="1" width="3" style="1" bestFit="1" customWidth="1"/>
    <col min="2" max="2" width="28.7109375" style="1" bestFit="1" customWidth="1"/>
    <col min="3" max="3" width="12.5703125" style="1" bestFit="1" customWidth="1"/>
    <col min="4" max="4" width="16" style="1" bestFit="1" customWidth="1"/>
    <col min="5" max="5" width="14" style="1" bestFit="1" customWidth="1"/>
    <col min="6" max="16384" width="9.140625" style="1"/>
  </cols>
  <sheetData>
    <row r="1" spans="1:5" x14ac:dyDescent="0.25">
      <c r="A1" s="1" t="s">
        <v>24</v>
      </c>
      <c r="B1" s="1" t="s">
        <v>88</v>
      </c>
      <c r="C1" s="1" t="s">
        <v>76</v>
      </c>
      <c r="D1" s="1" t="s">
        <v>86</v>
      </c>
      <c r="E1" s="1" t="s">
        <v>87</v>
      </c>
    </row>
    <row r="2" spans="1:5" x14ac:dyDescent="0.25">
      <c r="A2" s="1">
        <v>1</v>
      </c>
      <c r="B2" s="1" t="s">
        <v>8</v>
      </c>
      <c r="C2" s="1">
        <v>4</v>
      </c>
      <c r="D2" s="1" t="str">
        <f>LEFT(B2,FIND("-",B2)-1)</f>
        <v xml:space="preserve">Denver </v>
      </c>
      <c r="E2" s="1" t="str">
        <f>RIGHT(B2,LEN(B2)-(FIND("-",B2)+1))</f>
        <v>El Paso</v>
      </c>
    </row>
    <row r="3" spans="1:5" x14ac:dyDescent="0.25">
      <c r="A3" s="1">
        <f>A2+1</f>
        <v>2</v>
      </c>
      <c r="B3" s="1" t="s">
        <v>79</v>
      </c>
      <c r="C3" s="1">
        <v>5</v>
      </c>
      <c r="D3" s="1" t="str">
        <f>LEFT(B3,FIND("-",B3)-1)</f>
        <v xml:space="preserve">Kansas City </v>
      </c>
      <c r="E3" s="1" t="str">
        <f>RIGHT(B3,LEN(B3)-(FIND("-",B3)+1))</f>
        <v>Houston</v>
      </c>
    </row>
    <row r="4" spans="1:5" x14ac:dyDescent="0.25">
      <c r="A4" s="1">
        <f>A3+1</f>
        <v>3</v>
      </c>
      <c r="B4" s="1" t="s">
        <v>10</v>
      </c>
      <c r="C4" s="1">
        <v>6</v>
      </c>
      <c r="D4" s="1" t="str">
        <f>LEFT(B4,FIND("-",B4)-1)</f>
        <v xml:space="preserve">New York </v>
      </c>
      <c r="E4" s="1" t="str">
        <f>RIGHT(B4,LEN(B4)-(FIND("-",B4)+1))</f>
        <v>Atlanta</v>
      </c>
    </row>
    <row r="5" spans="1:5" x14ac:dyDescent="0.25">
      <c r="A5" s="1">
        <f>A4+1</f>
        <v>4</v>
      </c>
      <c r="B5" s="1" t="s">
        <v>11</v>
      </c>
      <c r="C5" s="1">
        <v>7</v>
      </c>
      <c r="D5" s="1" t="str">
        <f>LEFT(B5,FIND("-",B5)-1)</f>
        <v xml:space="preserve">Calgary </v>
      </c>
      <c r="E5" s="1" t="str">
        <f>RIGHT(B5,LEN(B5)-(FIND("-",B5)+1))</f>
        <v>Salt Lake City</v>
      </c>
    </row>
    <row r="6" spans="1:5" x14ac:dyDescent="0.25">
      <c r="A6" s="1">
        <f>A5+1</f>
        <v>5</v>
      </c>
      <c r="B6" s="1" t="s">
        <v>18</v>
      </c>
      <c r="C6" s="1">
        <v>7</v>
      </c>
      <c r="D6" s="1" t="str">
        <f>LEFT(B6,FIND("-",B6)-1)</f>
        <v xml:space="preserve">Chicago </v>
      </c>
      <c r="E6" s="1" t="str">
        <f>RIGHT(B6,LEN(B6)-(FIND("-",B6)+1))</f>
        <v>New Orleans</v>
      </c>
    </row>
    <row r="7" spans="1:5" x14ac:dyDescent="0.25">
      <c r="A7" s="1">
        <f>A6+1</f>
        <v>6</v>
      </c>
      <c r="B7" s="1" t="s">
        <v>7</v>
      </c>
      <c r="C7" s="1">
        <v>8</v>
      </c>
      <c r="D7" s="1" t="str">
        <f>LEFT(B7,FIND("-",B7)-1)</f>
        <v xml:space="preserve">Duluth </v>
      </c>
      <c r="E7" s="1" t="str">
        <f>RIGHT(B7,LEN(B7)-(FIND("-",B7)+1))</f>
        <v>Houston</v>
      </c>
    </row>
    <row r="8" spans="1:5" x14ac:dyDescent="0.25">
      <c r="A8" s="1">
        <f>A7+1</f>
        <v>7</v>
      </c>
      <c r="B8" s="1" t="s">
        <v>0</v>
      </c>
      <c r="C8" s="1">
        <v>8</v>
      </c>
      <c r="D8" s="1" t="str">
        <f>LEFT(B8,FIND("-",B8)-1)</f>
        <v xml:space="preserve">Helena </v>
      </c>
      <c r="E8" s="1" t="str">
        <f>RIGHT(B8,LEN(B8)-(FIND("-",B8)+1))</f>
        <v>Los Angeles</v>
      </c>
    </row>
    <row r="9" spans="1:5" x14ac:dyDescent="0.25">
      <c r="A9" s="1">
        <f>A8+1</f>
        <v>8</v>
      </c>
      <c r="B9" s="1" t="s">
        <v>13</v>
      </c>
      <c r="C9" s="1">
        <v>8</v>
      </c>
      <c r="D9" s="1" t="str">
        <f>LEFT(B9,FIND("-",B9)-1)</f>
        <v xml:space="preserve">Sault St. Marie </v>
      </c>
      <c r="E9" s="1" t="str">
        <f>RIGHT(B9,LEN(B9)-(FIND("-",B9)+1))</f>
        <v>Nashville</v>
      </c>
    </row>
    <row r="10" spans="1:5" x14ac:dyDescent="0.25">
      <c r="A10" s="1">
        <f>A9+1</f>
        <v>9</v>
      </c>
      <c r="B10" s="1" t="s">
        <v>16</v>
      </c>
      <c r="C10" s="1">
        <v>9</v>
      </c>
      <c r="D10" s="1" t="str">
        <f>LEFT(B10,FIND("-",B10)-1)</f>
        <v xml:space="preserve">Chicago </v>
      </c>
      <c r="E10" s="1" t="str">
        <f>RIGHT(B10,LEN(B10)-(FIND("-",B10)+1))</f>
        <v>Santa Fe</v>
      </c>
    </row>
    <row r="11" spans="1:5" x14ac:dyDescent="0.25">
      <c r="A11" s="1">
        <f>A10+1</f>
        <v>10</v>
      </c>
      <c r="B11" s="1" t="s">
        <v>81</v>
      </c>
      <c r="C11" s="1">
        <v>9</v>
      </c>
      <c r="D11" s="1" t="str">
        <f>LEFT(B11,FIND("-",B11)-1)</f>
        <v xml:space="preserve">Montreal </v>
      </c>
      <c r="E11" s="1" t="str">
        <f>RIGHT(B11,LEN(B11)-(FIND("-",B11)+1))</f>
        <v>Atlanta</v>
      </c>
    </row>
    <row r="12" spans="1:5" x14ac:dyDescent="0.25">
      <c r="A12" s="1">
        <f>A11+1</f>
        <v>11</v>
      </c>
      <c r="B12" s="1" t="s">
        <v>15</v>
      </c>
      <c r="C12" s="1">
        <v>9</v>
      </c>
      <c r="D12" s="1" t="str">
        <f>LEFT(B12,FIND("-",B12)-1)</f>
        <v xml:space="preserve">Sault St. Marie </v>
      </c>
      <c r="E12" s="1" t="str">
        <f>RIGHT(B12,LEN(B12)-(FIND("-",B12)+1))</f>
        <v>Oklahoma City</v>
      </c>
    </row>
    <row r="13" spans="1:5" x14ac:dyDescent="0.25">
      <c r="A13" s="1">
        <f>A12+1</f>
        <v>12</v>
      </c>
      <c r="B13" s="1" t="s">
        <v>5</v>
      </c>
      <c r="C13" s="1">
        <v>9</v>
      </c>
      <c r="D13" s="1" t="str">
        <f>LEFT(B13,FIND("-",B13)-1)</f>
        <v xml:space="preserve">Seattle </v>
      </c>
      <c r="E13" s="1" t="str">
        <f>RIGHT(B13,LEN(B13)-(FIND("-",B13)+1))</f>
        <v>Los Angeles</v>
      </c>
    </row>
    <row r="14" spans="1:5" x14ac:dyDescent="0.25">
      <c r="A14" s="1">
        <f>A13+1</f>
        <v>13</v>
      </c>
      <c r="B14" s="1" t="s">
        <v>4</v>
      </c>
      <c r="C14" s="1">
        <v>10</v>
      </c>
      <c r="D14" s="1" t="str">
        <f>LEFT(B14,FIND("-",B14)-1)</f>
        <v xml:space="preserve">Duluth </v>
      </c>
      <c r="E14" s="1" t="str">
        <f>RIGHT(B14,LEN(B14)-(FIND("-",B14)+1))</f>
        <v>El Paso</v>
      </c>
    </row>
    <row r="15" spans="1:5" x14ac:dyDescent="0.25">
      <c r="A15" s="1">
        <f>A14+1</f>
        <v>14</v>
      </c>
      <c r="B15" s="1" t="s">
        <v>2</v>
      </c>
      <c r="C15" s="1">
        <v>10</v>
      </c>
      <c r="D15" s="1" t="str">
        <f>LEFT(B15,FIND("-",B15)-1)</f>
        <v xml:space="preserve">Toronto </v>
      </c>
      <c r="E15" s="1" t="str">
        <f>RIGHT(B15,LEN(B15)-(FIND("-",B15)+1))</f>
        <v>Miami</v>
      </c>
    </row>
    <row r="16" spans="1:5" x14ac:dyDescent="0.25">
      <c r="A16" s="1">
        <f>A15+1</f>
        <v>15</v>
      </c>
      <c r="B16" s="1" t="s">
        <v>83</v>
      </c>
      <c r="C16" s="1">
        <v>11</v>
      </c>
      <c r="D16" s="1" t="str">
        <f>LEFT(B16,FIND("-",B16)-1)</f>
        <v xml:space="preserve">Dallas </v>
      </c>
      <c r="E16" s="1" t="str">
        <f>RIGHT(B16,LEN(B16)-(FIND("-",B16)+1))</f>
        <v>New York</v>
      </c>
    </row>
    <row r="17" spans="1:5" x14ac:dyDescent="0.25">
      <c r="A17" s="1">
        <f>A16+1</f>
        <v>16</v>
      </c>
      <c r="B17" s="1" t="s">
        <v>19</v>
      </c>
      <c r="C17" s="1">
        <v>11</v>
      </c>
      <c r="D17" s="1" t="str">
        <f>LEFT(B17,FIND("-",B17)-1)</f>
        <v xml:space="preserve">Denver </v>
      </c>
      <c r="E17" s="1" t="str">
        <f>RIGHT(B17,LEN(B17)-(FIND("-",B17)+1))</f>
        <v>Pittsburgh</v>
      </c>
    </row>
    <row r="18" spans="1:5" x14ac:dyDescent="0.25">
      <c r="A18" s="1">
        <f>A17+1</f>
        <v>17</v>
      </c>
      <c r="B18" s="1" t="s">
        <v>12</v>
      </c>
      <c r="C18" s="1">
        <v>11</v>
      </c>
      <c r="D18" s="1" t="str">
        <f>LEFT(B18,FIND("-",B18)-1)</f>
        <v xml:space="preserve">Portland </v>
      </c>
      <c r="E18" s="1" t="str">
        <f>RIGHT(B18,LEN(B18)-(FIND("-",B18)+1))</f>
        <v>Phoenix</v>
      </c>
    </row>
    <row r="19" spans="1:5" x14ac:dyDescent="0.25">
      <c r="A19" s="1">
        <f>A18+1</f>
        <v>18</v>
      </c>
      <c r="B19" s="1" t="s">
        <v>84</v>
      </c>
      <c r="C19" s="1">
        <v>11</v>
      </c>
      <c r="D19" s="1" t="str">
        <f>LEFT(B19,FIND("-",B19)-1)</f>
        <v xml:space="preserve">Winnipeg </v>
      </c>
      <c r="E19" s="1" t="str">
        <f>RIGHT(B19,LEN(B19)-(FIND("-",B19)+1))</f>
        <v>Little Rock</v>
      </c>
    </row>
    <row r="20" spans="1:5" x14ac:dyDescent="0.25">
      <c r="A20" s="1">
        <f>A19+1</f>
        <v>19</v>
      </c>
      <c r="B20" s="1" t="s">
        <v>80</v>
      </c>
      <c r="C20" s="1">
        <v>12</v>
      </c>
      <c r="D20" s="1" t="str">
        <f>LEFT(B20,FIND("-",B20)-1)</f>
        <v xml:space="preserve">Boston </v>
      </c>
      <c r="E20" s="1" t="str">
        <f>RIGHT(B20,LEN(B20)-(FIND("-",B20)+1))</f>
        <v>Miami</v>
      </c>
    </row>
    <row r="21" spans="1:5" x14ac:dyDescent="0.25">
      <c r="A21" s="1">
        <f>A20+1</f>
        <v>20</v>
      </c>
      <c r="B21" s="1" t="s">
        <v>82</v>
      </c>
      <c r="C21" s="1">
        <v>12</v>
      </c>
      <c r="D21" s="1" t="str">
        <f>LEFT(B21,FIND("-",B21)-1)</f>
        <v xml:space="preserve">Winnipeg </v>
      </c>
      <c r="E21" s="1" t="str">
        <f>RIGHT(B21,LEN(B21)-(FIND("-",B21)+1))</f>
        <v>Houston</v>
      </c>
    </row>
    <row r="22" spans="1:5" x14ac:dyDescent="0.25">
      <c r="A22" s="1">
        <f>A21+1</f>
        <v>21</v>
      </c>
      <c r="B22" s="1" t="s">
        <v>9</v>
      </c>
      <c r="C22" s="1">
        <v>13</v>
      </c>
      <c r="D22" s="1" t="str">
        <f>LEFT(B22,FIND("-",B22)-1)</f>
        <v xml:space="preserve">Calgary </v>
      </c>
      <c r="E22" s="1" t="str">
        <f>RIGHT(B22,LEN(B22)-(FIND("-",B22)+1))</f>
        <v>Phoenix</v>
      </c>
    </row>
    <row r="23" spans="1:5" x14ac:dyDescent="0.25">
      <c r="A23" s="1">
        <f>A22+1</f>
        <v>22</v>
      </c>
      <c r="B23" s="1" t="s">
        <v>78</v>
      </c>
      <c r="C23" s="1">
        <v>13</v>
      </c>
      <c r="D23" s="1" t="str">
        <f>LEFT(B23,FIND("-",B23)-1)</f>
        <v xml:space="preserve">Montreal </v>
      </c>
      <c r="E23" s="1" t="str">
        <f>RIGHT(B23,LEN(B23)-(FIND("-",B23)+1))</f>
        <v>New Orleans</v>
      </c>
    </row>
    <row r="24" spans="1:5" x14ac:dyDescent="0.25">
      <c r="A24" s="1">
        <f>A23+1</f>
        <v>23</v>
      </c>
      <c r="B24" s="1" t="s">
        <v>20</v>
      </c>
      <c r="C24" s="1">
        <v>13</v>
      </c>
      <c r="D24" s="1" t="str">
        <f>LEFT(B24,FIND("-",B24)-1)</f>
        <v xml:space="preserve">Vancouver </v>
      </c>
      <c r="E24" s="1" t="str">
        <f>RIGHT(B24,LEN(B24)-(FIND("-",B24)+1))</f>
        <v>Santa Fe</v>
      </c>
    </row>
    <row r="25" spans="1:5" x14ac:dyDescent="0.25">
      <c r="A25" s="1">
        <f>A24+1</f>
        <v>24</v>
      </c>
      <c r="B25" s="1" t="s">
        <v>1</v>
      </c>
      <c r="C25" s="1">
        <v>16</v>
      </c>
      <c r="D25" s="1" t="str">
        <f>LEFT(B25,FIND("-",B25)-1)</f>
        <v xml:space="preserve">Los Angeles </v>
      </c>
      <c r="E25" s="1" t="str">
        <f>RIGHT(B25,LEN(B25)-(FIND("-",B25)+1))</f>
        <v>Chicago</v>
      </c>
    </row>
    <row r="26" spans="1:5" x14ac:dyDescent="0.25">
      <c r="A26" s="1">
        <f>A25+1</f>
        <v>25</v>
      </c>
      <c r="B26" s="1" t="s">
        <v>14</v>
      </c>
      <c r="C26" s="1">
        <v>17</v>
      </c>
      <c r="D26" s="1" t="str">
        <f>LEFT(B26,FIND("-",B26)-1)</f>
        <v xml:space="preserve">Portland </v>
      </c>
      <c r="E26" s="1" t="str">
        <f>RIGHT(B26,LEN(B26)-(FIND("-",B26)+1))</f>
        <v>Nashville</v>
      </c>
    </row>
    <row r="27" spans="1:5" x14ac:dyDescent="0.25">
      <c r="A27" s="1">
        <f>A26+1</f>
        <v>26</v>
      </c>
      <c r="B27" s="1" t="s">
        <v>17</v>
      </c>
      <c r="C27" s="1">
        <v>17</v>
      </c>
      <c r="D27" s="1" t="str">
        <f>LEFT(B27,FIND("-",B27)-1)</f>
        <v xml:space="preserve">San Francisco </v>
      </c>
      <c r="E27" s="1" t="str">
        <f>RIGHT(B27,LEN(B27)-(FIND("-",B27)+1))</f>
        <v>Atlanta</v>
      </c>
    </row>
    <row r="28" spans="1:5" x14ac:dyDescent="0.25">
      <c r="A28" s="1">
        <f>A27+1</f>
        <v>27</v>
      </c>
      <c r="B28" s="1" t="s">
        <v>3</v>
      </c>
      <c r="C28" s="1">
        <v>20</v>
      </c>
      <c r="D28" s="1" t="str">
        <f>LEFT(B28,FIND("-",B28)-1)</f>
        <v xml:space="preserve">Los Angeles </v>
      </c>
      <c r="E28" s="1" t="str">
        <f>RIGHT(B28,LEN(B28)-(FIND("-",B28)+1))</f>
        <v>Miami</v>
      </c>
    </row>
    <row r="29" spans="1:5" x14ac:dyDescent="0.25">
      <c r="A29" s="1">
        <f>A28+1</f>
        <v>28</v>
      </c>
      <c r="B29" s="1" t="s">
        <v>85</v>
      </c>
      <c r="C29" s="1">
        <v>20</v>
      </c>
      <c r="D29" s="1" t="str">
        <f>LEFT(B29,FIND("-",B29)-1)</f>
        <v xml:space="preserve">Vancouver </v>
      </c>
      <c r="E29" s="1" t="str">
        <f>RIGHT(B29,LEN(B29)-(FIND("-",B29)+1))</f>
        <v>Montreal</v>
      </c>
    </row>
    <row r="30" spans="1:5" x14ac:dyDescent="0.25">
      <c r="A30" s="1">
        <f>A29+1</f>
        <v>29</v>
      </c>
      <c r="B30" s="1" t="s">
        <v>77</v>
      </c>
      <c r="C30" s="1">
        <v>21</v>
      </c>
      <c r="D30" s="1" t="str">
        <f>LEFT(B30,FIND("-",B30)-1)</f>
        <v xml:space="preserve">Los Angeles </v>
      </c>
      <c r="E30" s="1" t="str">
        <f>RIGHT(B30,LEN(B30)-(FIND("-",B30)+1))</f>
        <v>New York</v>
      </c>
    </row>
    <row r="31" spans="1:5" x14ac:dyDescent="0.25">
      <c r="A31" s="1">
        <f>A30+1</f>
        <v>30</v>
      </c>
      <c r="B31" s="1" t="s">
        <v>6</v>
      </c>
      <c r="C31" s="1">
        <v>22</v>
      </c>
      <c r="D31" s="1" t="str">
        <f>LEFT(B31,FIND("-",B31)-1)</f>
        <v xml:space="preserve">Seattle </v>
      </c>
      <c r="E31" s="1" t="str">
        <f>RIGHT(B31,LEN(B31)-(FIND("-",B31)+1))</f>
        <v>New York</v>
      </c>
    </row>
  </sheetData>
  <sortState xmlns:xlrd2="http://schemas.microsoft.com/office/spreadsheetml/2017/richdata2" ref="A2:E31">
    <sortCondition ref="C2:C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Townsend</dc:creator>
  <cp:lastModifiedBy>Jeff Townsend</cp:lastModifiedBy>
  <dcterms:created xsi:type="dcterms:W3CDTF">2022-05-22T03:51:43Z</dcterms:created>
  <dcterms:modified xsi:type="dcterms:W3CDTF">2022-05-23T02:57:19Z</dcterms:modified>
</cp:coreProperties>
</file>