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<sst xmlns="http://schemas.openxmlformats.org/spreadsheetml/2006/main" count="179" uniqueCount="135">
  <si>
    <t>湿度</t>
  </si>
  <si>
    <t>0度</t>
  </si>
  <si>
    <t>5度</t>
  </si>
  <si>
    <t>0</t>
  </si>
  <si>
    <t>FFF</t>
  </si>
  <si>
    <t>FF9</t>
  </si>
  <si>
    <t>FF6</t>
  </si>
  <si>
    <t>FF5</t>
  </si>
  <si>
    <t>FF1</t>
  </si>
  <si>
    <t>FEE</t>
  </si>
  <si>
    <t>FE8</t>
  </si>
  <si>
    <t>FE3</t>
  </si>
  <si>
    <t>FAF</t>
  </si>
  <si>
    <t>FF3</t>
  </si>
  <si>
    <t>FEA</t>
  </si>
  <si>
    <t>FE4</t>
  </si>
  <si>
    <t>FDA</t>
  </si>
  <si>
    <t>FD1</t>
  </si>
  <si>
    <t>FC5</t>
  </si>
  <si>
    <t>FF2</t>
  </si>
  <si>
    <t>FE1</t>
  </si>
  <si>
    <t>FD8</t>
  </si>
  <si>
    <t>FCF</t>
  </si>
  <si>
    <t>FC1</t>
  </si>
  <si>
    <t>FB7</t>
  </si>
  <si>
    <t>FA0</t>
  </si>
  <si>
    <t>FEC</t>
  </si>
  <si>
    <t>FC0</t>
  </si>
  <si>
    <t>FB2</t>
  </si>
  <si>
    <t>FA2</t>
  </si>
  <si>
    <t>F87</t>
  </si>
  <si>
    <t>F67</t>
  </si>
  <si>
    <t>F32</t>
  </si>
  <si>
    <t>FD9</t>
  </si>
  <si>
    <t>FC3</t>
  </si>
  <si>
    <t>F9C</t>
  </si>
  <si>
    <t>F7A</t>
  </si>
  <si>
    <t>F6C</t>
  </si>
  <si>
    <t>F59</t>
  </si>
  <si>
    <t>F2D</t>
  </si>
  <si>
    <t>EDB</t>
  </si>
  <si>
    <t>EAA</t>
  </si>
  <si>
    <t>F8B</t>
  </si>
  <si>
    <t>F6A</t>
  </si>
  <si>
    <t>F40</t>
  </si>
  <si>
    <t>F02</t>
  </si>
  <si>
    <t>EE5</t>
  </si>
  <si>
    <t>EC4</t>
  </si>
  <si>
    <t>E5D</t>
  </si>
  <si>
    <t>DFF</t>
  </si>
  <si>
    <t>D93</t>
  </si>
  <si>
    <t>F93</t>
  </si>
  <si>
    <t>F2A</t>
  </si>
  <si>
    <t>EEE</t>
  </si>
  <si>
    <t>EA1</t>
  </si>
  <si>
    <t>E3D</t>
  </si>
  <si>
    <t>E0C</t>
  </si>
  <si>
    <t>DCE</t>
  </si>
  <si>
    <t>D60</t>
  </si>
  <si>
    <t>CDC</t>
  </si>
  <si>
    <t>C47</t>
  </si>
  <si>
    <t>E9E</t>
  </si>
  <si>
    <t>E42</t>
  </si>
  <si>
    <t>D49</t>
  </si>
  <si>
    <t>D09</t>
  </si>
  <si>
    <t>C85</t>
  </si>
  <si>
    <t>BFF</t>
  </si>
  <si>
    <t>B4B</t>
  </si>
  <si>
    <t>A7B</t>
  </si>
  <si>
    <t>EA4</t>
  </si>
  <si>
    <t>E4B</t>
  </si>
  <si>
    <t>DE4</t>
  </si>
  <si>
    <t>D55</t>
  </si>
  <si>
    <t>CBB</t>
  </si>
  <si>
    <t>C18</t>
  </si>
  <si>
    <t>BBB</t>
  </si>
  <si>
    <t>B26</t>
  </si>
  <si>
    <t>A62</t>
  </si>
  <si>
    <t>9A6</t>
  </si>
  <si>
    <t>8DB</t>
  </si>
  <si>
    <t>DC6</t>
  </si>
  <si>
    <t>C24</t>
  </si>
  <si>
    <t>B59</t>
  </si>
  <si>
    <t>AAA</t>
  </si>
  <si>
    <t>9D8</t>
  </si>
  <si>
    <t>938</t>
  </si>
  <si>
    <t>8A0</t>
  </si>
  <si>
    <t>7CB</t>
  </si>
  <si>
    <t>702</t>
  </si>
  <si>
    <t>CAA</t>
  </si>
  <si>
    <t>B8E</t>
  </si>
  <si>
    <t>9B9</t>
  </si>
  <si>
    <t>963</t>
  </si>
  <si>
    <t>861</t>
  </si>
  <si>
    <t>7AA</t>
  </si>
  <si>
    <t>6CE</t>
  </si>
  <si>
    <t>610</t>
  </si>
  <si>
    <t>543</t>
  </si>
  <si>
    <t>A49</t>
  </si>
  <si>
    <t>8E3</t>
  </si>
  <si>
    <t>828</t>
  </si>
  <si>
    <t>759</t>
  </si>
  <si>
    <t>579</t>
  </si>
  <si>
    <t>4A7</t>
  </si>
  <si>
    <t>3F8</t>
  </si>
  <si>
    <t>8D3</t>
  </si>
  <si>
    <t>800</t>
  </si>
  <si>
    <t>735</t>
  </si>
  <si>
    <t>6B2</t>
  </si>
  <si>
    <t>5F0</t>
  </si>
  <si>
    <t>567</t>
  </si>
  <si>
    <t>4CF</t>
  </si>
  <si>
    <t>426</t>
  </si>
  <si>
    <t>380</t>
  </si>
  <si>
    <t>34D</t>
  </si>
  <si>
    <t>84E</t>
  </si>
  <si>
    <t>696</t>
  </si>
  <si>
    <t>61F</t>
  </si>
  <si>
    <t>530</t>
  </si>
  <si>
    <t>47D</t>
  </si>
  <si>
    <t>2FE</t>
  </si>
  <si>
    <t>28E</t>
  </si>
  <si>
    <t>235</t>
  </si>
  <si>
    <t>6DB</t>
  </si>
  <si>
    <t>40F</t>
  </si>
  <si>
    <t>319</t>
  </si>
  <si>
    <t>1F7</t>
  </si>
  <si>
    <t>1B7</t>
  </si>
  <si>
    <t>43C</t>
  </si>
  <si>
    <t>3B1</t>
  </si>
  <si>
    <t>2AB</t>
  </si>
  <si>
    <t>271</t>
  </si>
  <si>
    <t>216</t>
  </si>
  <si>
    <t>174</t>
  </si>
  <si>
    <t>152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</si>
</sst>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sz val="12"/>
      <color rgb="FF000000"/>
      <name val="Tahoma"/>
      <charset val="134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16" borderId="11" applyNumberFormat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3" fillId="4" borderId="5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50"/>
  <sheetViews>
    <sheetView tabSelected="1" topLeftCell="A89" workbookViewId="0">
      <selection activeCell="B152" sqref="B152"/>
    </sheetView>
  </sheetViews>
  <sheetFormatPr defaultColWidth="8.88888888888889" defaultRowHeight="14.4"/>
  <cols>
    <col min="3" max="3" width="11.5555555555556"/>
    <col min="4" max="4" width="12.8888888888889"/>
    <col min="5" max="5" width="10.2222222222222"/>
    <col min="7" max="7" width="10.2222222222222"/>
    <col min="9" max="9" width="10.2222222222222"/>
  </cols>
  <sheetData>
    <row r="1" ht="15" spans="2:11">
      <c r="B1" s="2">
        <v>-40</v>
      </c>
      <c r="C1" s="3">
        <v>190.5562</v>
      </c>
      <c r="D1">
        <f>3.3/(K1+C1)*C1*4096/3.3</f>
        <v>3891.76796927744</v>
      </c>
      <c r="E1">
        <f>ROUND(D1,0)</f>
        <v>3892</v>
      </c>
      <c r="F1" t="str">
        <f>DEC2HEX(E1)</f>
        <v>F34</v>
      </c>
      <c r="J1">
        <v>3.3</v>
      </c>
      <c r="K1">
        <v>10</v>
      </c>
    </row>
    <row r="2" ht="15" spans="2:6">
      <c r="B2" s="2">
        <f>B1+1</f>
        <v>-39</v>
      </c>
      <c r="C2" s="3">
        <v>183.4132</v>
      </c>
      <c r="D2">
        <f>3.3/(10+C2)*C2*4096/3.3</f>
        <v>3884.22541584545</v>
      </c>
      <c r="E2">
        <f t="shared" ref="E2:E8" si="0">ROUND(D2,0)</f>
        <v>3884</v>
      </c>
      <c r="F2" t="str">
        <f t="shared" ref="F2:F33" si="1">DEC2HEX(E2)</f>
        <v>F2C</v>
      </c>
    </row>
    <row r="3" ht="15" spans="2:11">
      <c r="B3" s="2">
        <f t="shared" ref="B3:B34" si="2">B2+1</f>
        <v>-38</v>
      </c>
      <c r="C3" s="3">
        <v>175.674</v>
      </c>
      <c r="D3">
        <f t="shared" ref="D3:D25" si="3">3.3/(10+C3)*C3*4096/3.3</f>
        <v>3875.39830024667</v>
      </c>
      <c r="E3">
        <f t="shared" si="0"/>
        <v>3875</v>
      </c>
      <c r="F3" t="str">
        <f t="shared" si="1"/>
        <v>F23</v>
      </c>
      <c r="J3">
        <v>3.3</v>
      </c>
      <c r="K3">
        <v>4096</v>
      </c>
    </row>
    <row r="4" ht="15" spans="2:6">
      <c r="B4" s="2">
        <f t="shared" si="2"/>
        <v>-37</v>
      </c>
      <c r="C4" s="3">
        <v>167.6467</v>
      </c>
      <c r="D4">
        <f t="shared" si="3"/>
        <v>3865.42999785529</v>
      </c>
      <c r="E4">
        <f t="shared" si="0"/>
        <v>3865</v>
      </c>
      <c r="F4" t="str">
        <f t="shared" si="1"/>
        <v>F19</v>
      </c>
    </row>
    <row r="5" ht="15" spans="2:6">
      <c r="B5" s="2">
        <f t="shared" si="2"/>
        <v>-36</v>
      </c>
      <c r="C5" s="3">
        <v>159.5647</v>
      </c>
      <c r="D5">
        <f t="shared" si="3"/>
        <v>3854.44028857421</v>
      </c>
      <c r="E5">
        <f t="shared" si="0"/>
        <v>3854</v>
      </c>
      <c r="F5" t="str">
        <f t="shared" si="1"/>
        <v>F0E</v>
      </c>
    </row>
    <row r="6" ht="15" spans="2:6">
      <c r="B6" s="2">
        <f t="shared" si="2"/>
        <v>-35</v>
      </c>
      <c r="C6" s="3">
        <v>151.5975</v>
      </c>
      <c r="D6">
        <f t="shared" si="3"/>
        <v>3842.53073222049</v>
      </c>
      <c r="E6">
        <f t="shared" si="0"/>
        <v>3843</v>
      </c>
      <c r="F6" t="str">
        <f t="shared" si="1"/>
        <v>F03</v>
      </c>
    </row>
    <row r="7" ht="15" spans="2:13">
      <c r="B7" s="2">
        <f t="shared" si="2"/>
        <v>-34</v>
      </c>
      <c r="C7" s="3">
        <v>143.8624</v>
      </c>
      <c r="D7">
        <f t="shared" si="3"/>
        <v>3829.78811197538</v>
      </c>
      <c r="E7">
        <f t="shared" si="0"/>
        <v>3830</v>
      </c>
      <c r="F7" t="str">
        <f t="shared" si="1"/>
        <v>EF6</v>
      </c>
      <c r="H7">
        <v>1.2</v>
      </c>
      <c r="J7">
        <v>1662</v>
      </c>
      <c r="L7">
        <v>3.3</v>
      </c>
      <c r="M7">
        <v>4.96</v>
      </c>
    </row>
    <row r="8" ht="15" spans="2:6">
      <c r="B8" s="2">
        <f t="shared" si="2"/>
        <v>-33</v>
      </c>
      <c r="C8" s="3">
        <v>136.4361</v>
      </c>
      <c r="D8">
        <f t="shared" si="3"/>
        <v>3816.28755204489</v>
      </c>
      <c r="E8">
        <f t="shared" si="0"/>
        <v>3816</v>
      </c>
      <c r="F8" t="str">
        <f t="shared" si="1"/>
        <v>EE8</v>
      </c>
    </row>
    <row r="9" ht="15" spans="2:6">
      <c r="B9" s="2">
        <f t="shared" si="2"/>
        <v>-32</v>
      </c>
      <c r="C9" s="3">
        <v>129.3641</v>
      </c>
      <c r="D9">
        <f t="shared" si="3"/>
        <v>3802.09360660313</v>
      </c>
      <c r="E9">
        <f t="shared" ref="E9:E40" si="4">ROUND(D9,0)</f>
        <v>3802</v>
      </c>
      <c r="F9" t="str">
        <f t="shared" si="1"/>
        <v>EDA</v>
      </c>
    </row>
    <row r="10" ht="15" spans="2:6">
      <c r="B10" s="2">
        <f t="shared" si="2"/>
        <v>-31</v>
      </c>
      <c r="C10" s="3">
        <v>122.6678</v>
      </c>
      <c r="D10">
        <f t="shared" si="3"/>
        <v>3787.25891889366</v>
      </c>
      <c r="E10">
        <f t="shared" si="4"/>
        <v>3787</v>
      </c>
      <c r="F10" t="str">
        <f t="shared" si="1"/>
        <v>ECB</v>
      </c>
    </row>
    <row r="11" ht="15" spans="2:6">
      <c r="B11" s="2">
        <f t="shared" si="2"/>
        <v>-30</v>
      </c>
      <c r="C11" s="3">
        <v>116.3519</v>
      </c>
      <c r="D11">
        <f t="shared" si="3"/>
        <v>3771.8260065737</v>
      </c>
      <c r="E11">
        <f t="shared" si="4"/>
        <v>3772</v>
      </c>
      <c r="F11" t="str">
        <f t="shared" si="1"/>
        <v>EBC</v>
      </c>
    </row>
    <row r="12" ht="15" spans="2:6">
      <c r="B12" s="2">
        <f t="shared" si="2"/>
        <v>-29</v>
      </c>
      <c r="C12" s="3">
        <v>110.4098</v>
      </c>
      <c r="D12">
        <f t="shared" si="3"/>
        <v>3755.82835284171</v>
      </c>
      <c r="E12">
        <f t="shared" si="4"/>
        <v>3756</v>
      </c>
      <c r="F12" t="str">
        <f t="shared" si="1"/>
        <v>EAC</v>
      </c>
    </row>
    <row r="13" ht="15" spans="2:6">
      <c r="B13" s="2">
        <f t="shared" si="2"/>
        <v>-28</v>
      </c>
      <c r="C13" s="3">
        <v>104.8272</v>
      </c>
      <c r="D13">
        <f t="shared" si="3"/>
        <v>3739.29009154625</v>
      </c>
      <c r="E13">
        <f t="shared" si="4"/>
        <v>3739</v>
      </c>
      <c r="F13" t="str">
        <f t="shared" si="1"/>
        <v>E9B</v>
      </c>
    </row>
    <row r="14" ht="15" spans="2:6">
      <c r="B14" s="2">
        <f t="shared" si="2"/>
        <v>-27</v>
      </c>
      <c r="C14" s="4">
        <v>99.5847</v>
      </c>
      <c r="D14">
        <f t="shared" si="3"/>
        <v>3722.22519384549</v>
      </c>
      <c r="E14">
        <f t="shared" si="4"/>
        <v>3722</v>
      </c>
      <c r="F14" t="str">
        <f t="shared" si="1"/>
        <v>E8A</v>
      </c>
    </row>
    <row r="15" ht="15" spans="2:6">
      <c r="B15" s="2">
        <f t="shared" si="2"/>
        <v>-26</v>
      </c>
      <c r="C15" s="3">
        <v>94.6608</v>
      </c>
      <c r="D15">
        <f t="shared" si="3"/>
        <v>3704.6404843074</v>
      </c>
      <c r="E15">
        <f t="shared" si="4"/>
        <v>3705</v>
      </c>
      <c r="F15" t="str">
        <f t="shared" si="1"/>
        <v>E79</v>
      </c>
    </row>
    <row r="16" ht="15" spans="2:6">
      <c r="B16" s="2">
        <f t="shared" si="2"/>
        <v>-25</v>
      </c>
      <c r="C16" s="3">
        <v>90.0326</v>
      </c>
      <c r="D16">
        <f t="shared" si="3"/>
        <v>3686.53348608354</v>
      </c>
      <c r="E16">
        <f t="shared" si="4"/>
        <v>3687</v>
      </c>
      <c r="F16" t="str">
        <f t="shared" si="1"/>
        <v>E67</v>
      </c>
    </row>
    <row r="17" ht="15" spans="2:6">
      <c r="B17" s="2">
        <f t="shared" si="2"/>
        <v>-24</v>
      </c>
      <c r="C17" s="3">
        <v>85.6778</v>
      </c>
      <c r="D17">
        <f t="shared" si="3"/>
        <v>3667.89651099837</v>
      </c>
      <c r="E17">
        <f t="shared" si="4"/>
        <v>3668</v>
      </c>
      <c r="F17" t="str">
        <f t="shared" si="1"/>
        <v>E54</v>
      </c>
    </row>
    <row r="18" ht="15" spans="2:6">
      <c r="B18" s="2">
        <f t="shared" si="2"/>
        <v>-23</v>
      </c>
      <c r="C18" s="3">
        <v>81.5747</v>
      </c>
      <c r="D18">
        <f t="shared" si="3"/>
        <v>3648.71488740886</v>
      </c>
      <c r="E18">
        <f t="shared" si="4"/>
        <v>3649</v>
      </c>
      <c r="F18" t="str">
        <f t="shared" si="1"/>
        <v>E41</v>
      </c>
    </row>
    <row r="19" ht="15" spans="2:6">
      <c r="B19" s="2">
        <f t="shared" si="2"/>
        <v>-22</v>
      </c>
      <c r="C19" s="3">
        <v>77.7031</v>
      </c>
      <c r="D19">
        <f t="shared" si="3"/>
        <v>3628.96975819555</v>
      </c>
      <c r="E19">
        <f t="shared" si="4"/>
        <v>3629</v>
      </c>
      <c r="F19" t="str">
        <f t="shared" si="1"/>
        <v>E2D</v>
      </c>
    </row>
    <row r="20" ht="15" spans="2:6">
      <c r="B20" s="2">
        <f t="shared" si="2"/>
        <v>-21</v>
      </c>
      <c r="C20" s="3">
        <v>74.0442</v>
      </c>
      <c r="D20">
        <f t="shared" si="3"/>
        <v>3608.63739794061</v>
      </c>
      <c r="E20">
        <f t="shared" si="4"/>
        <v>3609</v>
      </c>
      <c r="F20" t="str">
        <f t="shared" si="1"/>
        <v>E19</v>
      </c>
    </row>
    <row r="21" ht="15" spans="2:6">
      <c r="B21" s="2">
        <f t="shared" si="2"/>
        <v>-20</v>
      </c>
      <c r="C21" s="3">
        <v>70.5811</v>
      </c>
      <c r="D21">
        <f t="shared" si="3"/>
        <v>3587.69222063238</v>
      </c>
      <c r="E21">
        <f t="shared" si="4"/>
        <v>3588</v>
      </c>
      <c r="F21" t="str">
        <f t="shared" si="1"/>
        <v>E04</v>
      </c>
    </row>
    <row r="22" ht="15" spans="2:6">
      <c r="B22" s="2">
        <f t="shared" si="2"/>
        <v>-19</v>
      </c>
      <c r="C22" s="3">
        <v>67.2987</v>
      </c>
      <c r="D22">
        <f t="shared" si="3"/>
        <v>3566.10751797896</v>
      </c>
      <c r="E22">
        <f t="shared" si="4"/>
        <v>3566</v>
      </c>
      <c r="F22" t="str">
        <f t="shared" si="1"/>
        <v>DEE</v>
      </c>
    </row>
    <row r="23" ht="15" spans="2:6">
      <c r="B23" s="2">
        <f t="shared" si="2"/>
        <v>-18</v>
      </c>
      <c r="C23" s="3">
        <v>64.1834</v>
      </c>
      <c r="D23">
        <f t="shared" si="3"/>
        <v>3543.85491093695</v>
      </c>
      <c r="E23">
        <f t="shared" si="4"/>
        <v>3544</v>
      </c>
      <c r="F23" t="str">
        <f t="shared" si="1"/>
        <v>DD8</v>
      </c>
    </row>
    <row r="24" ht="15" spans="2:6">
      <c r="B24" s="2">
        <f t="shared" si="2"/>
        <v>-17</v>
      </c>
      <c r="C24" s="3">
        <v>61.2233</v>
      </c>
      <c r="D24">
        <f t="shared" si="3"/>
        <v>3520.9072985947</v>
      </c>
      <c r="E24">
        <f t="shared" si="4"/>
        <v>3521</v>
      </c>
      <c r="F24" t="str">
        <f t="shared" si="1"/>
        <v>DC1</v>
      </c>
    </row>
    <row r="25" ht="15" spans="2:6">
      <c r="B25" s="2">
        <f t="shared" si="2"/>
        <v>-16</v>
      </c>
      <c r="C25" s="3">
        <v>58.408</v>
      </c>
      <c r="D25">
        <f t="shared" si="3"/>
        <v>3497.23962109695</v>
      </c>
      <c r="E25">
        <f t="shared" si="4"/>
        <v>3497</v>
      </c>
      <c r="F25" t="str">
        <f t="shared" si="1"/>
        <v>DA9</v>
      </c>
    </row>
    <row r="26" ht="15" spans="2:6">
      <c r="B26" s="2">
        <f t="shared" si="2"/>
        <v>-15</v>
      </c>
      <c r="C26" s="3">
        <v>55.7284</v>
      </c>
      <c r="D26">
        <f t="shared" ref="D26:D57" si="5">3.3/(10+C26)*C26*4096/3.3</f>
        <v>3472.82949835992</v>
      </c>
      <c r="E26">
        <f t="shared" si="4"/>
        <v>3473</v>
      </c>
      <c r="F26" t="str">
        <f t="shared" si="1"/>
        <v>D91</v>
      </c>
    </row>
    <row r="27" ht="15" spans="2:6">
      <c r="B27" s="2">
        <f t="shared" si="2"/>
        <v>-14</v>
      </c>
      <c r="C27" s="4">
        <v>53.1766</v>
      </c>
      <c r="D27">
        <f t="shared" si="5"/>
        <v>3447.65868375316</v>
      </c>
      <c r="E27">
        <f t="shared" si="4"/>
        <v>3448</v>
      </c>
      <c r="F27" t="str">
        <f t="shared" si="1"/>
        <v>D78</v>
      </c>
    </row>
    <row r="28" ht="15" spans="2:6">
      <c r="B28" s="2">
        <f t="shared" si="2"/>
        <v>-13</v>
      </c>
      <c r="C28" s="3">
        <v>50.7456</v>
      </c>
      <c r="D28">
        <f t="shared" si="5"/>
        <v>3421.712479587</v>
      </c>
      <c r="E28">
        <f t="shared" si="4"/>
        <v>3422</v>
      </c>
      <c r="F28" t="str">
        <f t="shared" si="1"/>
        <v>D5E</v>
      </c>
    </row>
    <row r="29" ht="15" spans="2:6">
      <c r="B29" s="2">
        <f t="shared" si="2"/>
        <v>-12</v>
      </c>
      <c r="C29" s="3">
        <v>48.4294</v>
      </c>
      <c r="D29">
        <f t="shared" si="5"/>
        <v>3394.98304620619</v>
      </c>
      <c r="E29">
        <f t="shared" si="4"/>
        <v>3395</v>
      </c>
      <c r="F29" t="str">
        <f t="shared" si="1"/>
        <v>D43</v>
      </c>
    </row>
    <row r="30" ht="15" spans="2:6">
      <c r="B30" s="2">
        <f t="shared" si="2"/>
        <v>-11</v>
      </c>
      <c r="C30" s="3">
        <v>46.2224</v>
      </c>
      <c r="D30">
        <f t="shared" si="5"/>
        <v>3367.46475426165</v>
      </c>
      <c r="E30">
        <f t="shared" si="4"/>
        <v>3367</v>
      </c>
      <c r="F30" t="str">
        <f t="shared" si="1"/>
        <v>D27</v>
      </c>
    </row>
    <row r="31" ht="15" spans="2:6">
      <c r="B31" s="2">
        <f t="shared" si="2"/>
        <v>-10</v>
      </c>
      <c r="C31" s="3">
        <v>44.1201</v>
      </c>
      <c r="D31">
        <f t="shared" si="5"/>
        <v>3339.16473916345</v>
      </c>
      <c r="E31">
        <f t="shared" si="4"/>
        <v>3339</v>
      </c>
      <c r="F31" t="str">
        <f t="shared" si="1"/>
        <v>D0B</v>
      </c>
    </row>
    <row r="32" ht="15" spans="2:6">
      <c r="B32" s="2">
        <f t="shared" si="2"/>
        <v>-9</v>
      </c>
      <c r="C32" s="3">
        <v>42.118</v>
      </c>
      <c r="D32">
        <f t="shared" si="5"/>
        <v>3310.0911009632</v>
      </c>
      <c r="E32">
        <f t="shared" si="4"/>
        <v>3310</v>
      </c>
      <c r="F32" t="str">
        <f t="shared" si="1"/>
        <v>CEE</v>
      </c>
    </row>
    <row r="33" ht="15" spans="2:6">
      <c r="B33" s="2">
        <f t="shared" si="2"/>
        <v>-8</v>
      </c>
      <c r="C33" s="3">
        <v>40.2121</v>
      </c>
      <c r="D33">
        <f t="shared" si="5"/>
        <v>3280.26036752098</v>
      </c>
      <c r="E33">
        <f t="shared" si="4"/>
        <v>3280</v>
      </c>
      <c r="F33" t="str">
        <f t="shared" si="1"/>
        <v>CD0</v>
      </c>
    </row>
    <row r="34" ht="15" spans="2:6">
      <c r="B34" s="2">
        <f t="shared" si="2"/>
        <v>-7</v>
      </c>
      <c r="C34" s="3">
        <v>38.3988</v>
      </c>
      <c r="D34">
        <f t="shared" si="5"/>
        <v>3249.69802557088</v>
      </c>
      <c r="E34">
        <f t="shared" si="4"/>
        <v>3250</v>
      </c>
      <c r="F34" t="str">
        <f t="shared" ref="F34:F65" si="6">DEC2HEX(E34)</f>
        <v>CB2</v>
      </c>
    </row>
    <row r="35" ht="15" spans="2:6">
      <c r="B35" s="2">
        <f t="shared" ref="B35:B66" si="7">B34+1</f>
        <v>-6</v>
      </c>
      <c r="C35" s="3">
        <v>36.6746</v>
      </c>
      <c r="D35">
        <f t="shared" si="5"/>
        <v>3218.43490035265</v>
      </c>
      <c r="E35">
        <f t="shared" si="4"/>
        <v>3218</v>
      </c>
      <c r="F35" t="str">
        <f t="shared" si="6"/>
        <v>C92</v>
      </c>
    </row>
    <row r="36" ht="15" spans="2:6">
      <c r="B36" s="2">
        <f t="shared" si="7"/>
        <v>-5</v>
      </c>
      <c r="C36" s="3">
        <v>35.0362</v>
      </c>
      <c r="D36">
        <f t="shared" si="5"/>
        <v>3186.50941242822</v>
      </c>
      <c r="E36">
        <f t="shared" si="4"/>
        <v>3187</v>
      </c>
      <c r="F36" t="str">
        <f t="shared" si="6"/>
        <v>C73</v>
      </c>
    </row>
    <row r="37" ht="15" spans="2:6">
      <c r="B37" s="2">
        <f t="shared" si="7"/>
        <v>-4</v>
      </c>
      <c r="C37" s="3">
        <v>33.4802</v>
      </c>
      <c r="D37">
        <f t="shared" si="5"/>
        <v>3153.96201489414</v>
      </c>
      <c r="E37">
        <f t="shared" si="4"/>
        <v>3154</v>
      </c>
      <c r="F37" t="str">
        <f t="shared" si="6"/>
        <v>C52</v>
      </c>
    </row>
    <row r="38" ht="15" spans="2:6">
      <c r="B38" s="2">
        <f t="shared" si="7"/>
        <v>-3</v>
      </c>
      <c r="C38" s="3">
        <v>32.0035</v>
      </c>
      <c r="D38">
        <f t="shared" si="5"/>
        <v>3120.84316783125</v>
      </c>
      <c r="E38">
        <f t="shared" si="4"/>
        <v>3121</v>
      </c>
      <c r="F38" t="str">
        <f t="shared" si="6"/>
        <v>C31</v>
      </c>
    </row>
    <row r="39" ht="15" spans="2:6">
      <c r="B39" s="2">
        <f t="shared" si="7"/>
        <v>-2</v>
      </c>
      <c r="C39" s="3">
        <v>30.6028</v>
      </c>
      <c r="D39">
        <f t="shared" si="5"/>
        <v>3087.20257716217</v>
      </c>
      <c r="E39">
        <f t="shared" si="4"/>
        <v>3087</v>
      </c>
      <c r="F39" t="str">
        <f t="shared" si="6"/>
        <v>C0F</v>
      </c>
    </row>
    <row r="40" ht="15" spans="2:6">
      <c r="B40" s="2">
        <f t="shared" si="7"/>
        <v>-1</v>
      </c>
      <c r="C40" s="4">
        <v>29.275</v>
      </c>
      <c r="D40">
        <f t="shared" si="5"/>
        <v>3053.09739019733</v>
      </c>
      <c r="E40">
        <f t="shared" si="4"/>
        <v>3053</v>
      </c>
      <c r="F40" t="str">
        <f t="shared" si="6"/>
        <v>BED</v>
      </c>
    </row>
    <row r="41" ht="15" spans="2:6">
      <c r="B41" s="2">
        <f t="shared" si="7"/>
        <v>0</v>
      </c>
      <c r="C41" s="3">
        <v>28.017</v>
      </c>
      <c r="D41">
        <f t="shared" si="5"/>
        <v>3018.5872635926</v>
      </c>
      <c r="E41">
        <f t="shared" ref="E41:E72" si="8">ROUND(D41,0)</f>
        <v>3019</v>
      </c>
      <c r="F41" t="str">
        <f t="shared" si="6"/>
        <v>BCB</v>
      </c>
    </row>
    <row r="42" ht="15" spans="2:6">
      <c r="B42" s="2">
        <f t="shared" si="7"/>
        <v>1</v>
      </c>
      <c r="C42" s="3">
        <v>26.8255</v>
      </c>
      <c r="D42">
        <f t="shared" si="5"/>
        <v>2983.72725421243</v>
      </c>
      <c r="E42">
        <f t="shared" si="8"/>
        <v>2984</v>
      </c>
      <c r="F42" t="str">
        <f t="shared" si="6"/>
        <v>BA8</v>
      </c>
    </row>
    <row r="43" ht="15" spans="2:6">
      <c r="B43" s="2">
        <f t="shared" si="7"/>
        <v>2</v>
      </c>
      <c r="C43" s="3">
        <v>25.6972</v>
      </c>
      <c r="D43">
        <f t="shared" si="5"/>
        <v>2948.57106999989</v>
      </c>
      <c r="E43">
        <f t="shared" si="8"/>
        <v>2949</v>
      </c>
      <c r="F43" t="str">
        <f t="shared" si="6"/>
        <v>B85</v>
      </c>
    </row>
    <row r="44" ht="15" spans="2:6">
      <c r="B44" s="2">
        <f t="shared" si="7"/>
        <v>3</v>
      </c>
      <c r="C44" s="3">
        <v>24.629</v>
      </c>
      <c r="D44">
        <f t="shared" si="5"/>
        <v>2913.17635507811</v>
      </c>
      <c r="E44">
        <f t="shared" si="8"/>
        <v>2913</v>
      </c>
      <c r="F44" t="str">
        <f t="shared" si="6"/>
        <v>B61</v>
      </c>
    </row>
    <row r="45" ht="15" spans="2:6">
      <c r="B45" s="2">
        <f t="shared" si="7"/>
        <v>4</v>
      </c>
      <c r="C45" s="3">
        <v>23.6176</v>
      </c>
      <c r="D45">
        <f t="shared" si="5"/>
        <v>2877.59059540241</v>
      </c>
      <c r="E45">
        <f t="shared" si="8"/>
        <v>2878</v>
      </c>
      <c r="F45" t="str">
        <f t="shared" si="6"/>
        <v>B3E</v>
      </c>
    </row>
    <row r="46" ht="15" spans="2:6">
      <c r="B46" s="2">
        <f t="shared" si="7"/>
        <v>5</v>
      </c>
      <c r="C46" s="3">
        <v>22.6597</v>
      </c>
      <c r="D46">
        <f t="shared" si="5"/>
        <v>2841.8549833587</v>
      </c>
      <c r="E46">
        <f t="shared" si="8"/>
        <v>2842</v>
      </c>
      <c r="F46" t="str">
        <f t="shared" si="6"/>
        <v>B1A</v>
      </c>
    </row>
    <row r="47" ht="15" spans="2:6">
      <c r="B47" s="2">
        <f t="shared" si="7"/>
        <v>6</v>
      </c>
      <c r="C47" s="3">
        <v>21.7522</v>
      </c>
      <c r="D47">
        <f t="shared" si="5"/>
        <v>2806.01064493169</v>
      </c>
      <c r="E47">
        <f t="shared" si="8"/>
        <v>2806</v>
      </c>
      <c r="F47" t="str">
        <f t="shared" si="6"/>
        <v>AF6</v>
      </c>
    </row>
    <row r="48" ht="15" spans="2:6">
      <c r="B48" s="2">
        <f t="shared" si="7"/>
        <v>7</v>
      </c>
      <c r="C48" s="3">
        <v>20.8916</v>
      </c>
      <c r="D48">
        <f t="shared" si="5"/>
        <v>2770.07321084049</v>
      </c>
      <c r="E48">
        <f t="shared" si="8"/>
        <v>2770</v>
      </c>
      <c r="F48" t="str">
        <f t="shared" si="6"/>
        <v>AD2</v>
      </c>
    </row>
    <row r="49" ht="15" spans="2:6">
      <c r="B49" s="2">
        <f t="shared" si="7"/>
        <v>8</v>
      </c>
      <c r="C49" s="3">
        <v>20.0749</v>
      </c>
      <c r="D49">
        <f t="shared" si="5"/>
        <v>2734.06695949114</v>
      </c>
      <c r="E49">
        <f t="shared" si="8"/>
        <v>2734</v>
      </c>
      <c r="F49" t="str">
        <f t="shared" si="6"/>
        <v>AAE</v>
      </c>
    </row>
    <row r="50" ht="15" spans="2:6">
      <c r="B50" s="2">
        <f t="shared" si="7"/>
        <v>9</v>
      </c>
      <c r="C50" s="3">
        <v>19.2988</v>
      </c>
      <c r="D50">
        <f t="shared" si="5"/>
        <v>2697.99052520922</v>
      </c>
      <c r="E50">
        <f t="shared" si="8"/>
        <v>2698</v>
      </c>
      <c r="F50" t="str">
        <f t="shared" si="6"/>
        <v>A8A</v>
      </c>
    </row>
    <row r="51" ht="15" spans="2:6">
      <c r="B51" s="2">
        <f t="shared" si="7"/>
        <v>10</v>
      </c>
      <c r="C51" s="3">
        <v>18.56</v>
      </c>
      <c r="D51">
        <f t="shared" si="5"/>
        <v>2661.82633053221</v>
      </c>
      <c r="E51">
        <f t="shared" si="8"/>
        <v>2662</v>
      </c>
      <c r="F51" t="str">
        <f t="shared" si="6"/>
        <v>A66</v>
      </c>
    </row>
    <row r="52" ht="15" spans="2:6">
      <c r="B52" s="2">
        <f t="shared" si="7"/>
        <v>11</v>
      </c>
      <c r="C52" s="3">
        <v>18.4818</v>
      </c>
      <c r="D52">
        <f t="shared" si="5"/>
        <v>2657.88864467836</v>
      </c>
      <c r="E52">
        <f t="shared" si="8"/>
        <v>2658</v>
      </c>
      <c r="F52" t="str">
        <f t="shared" si="6"/>
        <v>A62</v>
      </c>
    </row>
    <row r="53" ht="15" spans="2:6">
      <c r="B53" s="2">
        <f t="shared" si="7"/>
        <v>12</v>
      </c>
      <c r="C53" s="4">
        <v>18.1489</v>
      </c>
      <c r="D53">
        <f t="shared" si="5"/>
        <v>2640.88097225824</v>
      </c>
      <c r="E53">
        <f t="shared" si="8"/>
        <v>2641</v>
      </c>
      <c r="F53" t="str">
        <f t="shared" si="6"/>
        <v>A51</v>
      </c>
    </row>
    <row r="54" ht="15" spans="2:6">
      <c r="B54" s="2">
        <f t="shared" si="7"/>
        <v>13</v>
      </c>
      <c r="C54" s="3">
        <v>17.6316</v>
      </c>
      <c r="D54">
        <f t="shared" si="5"/>
        <v>2613.63922465583</v>
      </c>
      <c r="E54">
        <f t="shared" si="8"/>
        <v>2614</v>
      </c>
      <c r="F54" t="str">
        <f t="shared" si="6"/>
        <v>A36</v>
      </c>
    </row>
    <row r="55" ht="15" spans="2:6">
      <c r="B55" s="2">
        <f t="shared" si="7"/>
        <v>14</v>
      </c>
      <c r="C55" s="3">
        <v>16.9917</v>
      </c>
      <c r="D55">
        <f t="shared" si="5"/>
        <v>2578.49647113742</v>
      </c>
      <c r="E55">
        <f t="shared" si="8"/>
        <v>2578</v>
      </c>
      <c r="F55" t="str">
        <f t="shared" si="6"/>
        <v>A12</v>
      </c>
    </row>
    <row r="56" ht="15" spans="2:6">
      <c r="B56" s="2">
        <f t="shared" si="7"/>
        <v>15</v>
      </c>
      <c r="C56" s="3">
        <v>16.2797</v>
      </c>
      <c r="D56">
        <f t="shared" si="5"/>
        <v>2537.38251197693</v>
      </c>
      <c r="E56">
        <f t="shared" si="8"/>
        <v>2537</v>
      </c>
      <c r="F56" t="str">
        <f t="shared" si="6"/>
        <v>9E9</v>
      </c>
    </row>
    <row r="57" ht="15" spans="2:6">
      <c r="B57" s="2">
        <f t="shared" si="7"/>
        <v>16</v>
      </c>
      <c r="C57" s="3">
        <v>15.535</v>
      </c>
      <c r="D57">
        <f t="shared" si="5"/>
        <v>2491.92715880164</v>
      </c>
      <c r="E57">
        <f t="shared" si="8"/>
        <v>2492</v>
      </c>
      <c r="F57" t="str">
        <f t="shared" si="6"/>
        <v>9BC</v>
      </c>
    </row>
    <row r="58" ht="15" spans="2:6">
      <c r="B58" s="2">
        <f t="shared" si="7"/>
        <v>17</v>
      </c>
      <c r="C58" s="3">
        <v>14.7867</v>
      </c>
      <c r="D58">
        <f t="shared" ref="D58:D89" si="9">3.3/(10+C58)*C58*4096/3.3</f>
        <v>2443.50087748672</v>
      </c>
      <c r="E58">
        <f t="shared" si="8"/>
        <v>2444</v>
      </c>
      <c r="F58" t="str">
        <f t="shared" si="6"/>
        <v>98C</v>
      </c>
    </row>
    <row r="59" ht="15" spans="2:6">
      <c r="B59" s="2">
        <f t="shared" si="7"/>
        <v>18</v>
      </c>
      <c r="C59" s="3">
        <v>14.0551</v>
      </c>
      <c r="D59">
        <f t="shared" si="9"/>
        <v>2393.24258057543</v>
      </c>
      <c r="E59">
        <f t="shared" si="8"/>
        <v>2393</v>
      </c>
      <c r="F59" t="str">
        <f t="shared" si="6"/>
        <v>959</v>
      </c>
    </row>
    <row r="60" ht="15" spans="2:6">
      <c r="B60" s="2">
        <f t="shared" si="7"/>
        <v>19</v>
      </c>
      <c r="C60" s="3">
        <v>13.3536</v>
      </c>
      <c r="D60">
        <f t="shared" si="9"/>
        <v>2342.09482049877</v>
      </c>
      <c r="E60">
        <f t="shared" si="8"/>
        <v>2342</v>
      </c>
      <c r="F60" t="str">
        <f t="shared" si="6"/>
        <v>926</v>
      </c>
    </row>
    <row r="61" ht="15" spans="2:6">
      <c r="B61" s="2">
        <f t="shared" si="7"/>
        <v>20</v>
      </c>
      <c r="C61" s="3">
        <v>12.69</v>
      </c>
      <c r="D61">
        <f t="shared" si="9"/>
        <v>2290.79947113266</v>
      </c>
      <c r="E61">
        <f t="shared" si="8"/>
        <v>2291</v>
      </c>
      <c r="F61" t="str">
        <f t="shared" si="6"/>
        <v>8F3</v>
      </c>
    </row>
    <row r="62" ht="15" spans="2:6">
      <c r="B62" s="2">
        <f t="shared" si="7"/>
        <v>21</v>
      </c>
      <c r="C62" s="3">
        <v>12.0684</v>
      </c>
      <c r="D62">
        <f t="shared" si="9"/>
        <v>2239.95243878124</v>
      </c>
      <c r="E62">
        <f t="shared" si="8"/>
        <v>2240</v>
      </c>
      <c r="F62" t="str">
        <f t="shared" si="6"/>
        <v>8C0</v>
      </c>
    </row>
    <row r="63" ht="15" spans="2:6">
      <c r="B63" s="2">
        <f t="shared" si="7"/>
        <v>22</v>
      </c>
      <c r="C63" s="3">
        <v>11.49</v>
      </c>
      <c r="D63">
        <f t="shared" si="9"/>
        <v>2189.99720800372</v>
      </c>
      <c r="E63">
        <f t="shared" si="8"/>
        <v>2190</v>
      </c>
      <c r="F63" t="str">
        <f t="shared" si="6"/>
        <v>88E</v>
      </c>
    </row>
    <row r="64" ht="15" spans="2:6">
      <c r="B64" s="2">
        <f t="shared" si="7"/>
        <v>23</v>
      </c>
      <c r="C64" s="3">
        <v>10.9539</v>
      </c>
      <c r="D64">
        <f t="shared" si="9"/>
        <v>2141.23262972525</v>
      </c>
      <c r="E64">
        <f t="shared" si="8"/>
        <v>2141</v>
      </c>
      <c r="F64" t="str">
        <f t="shared" si="6"/>
        <v>85D</v>
      </c>
    </row>
    <row r="65" ht="15" spans="2:6">
      <c r="B65" s="2">
        <f t="shared" si="7"/>
        <v>24</v>
      </c>
      <c r="C65" s="3">
        <v>10.4582</v>
      </c>
      <c r="D65">
        <f t="shared" si="9"/>
        <v>2093.86882521434</v>
      </c>
      <c r="E65">
        <f t="shared" si="8"/>
        <v>2094</v>
      </c>
      <c r="F65" t="str">
        <f t="shared" si="6"/>
        <v>82E</v>
      </c>
    </row>
    <row r="66" ht="15" spans="2:6">
      <c r="B66" s="2">
        <f t="shared" si="7"/>
        <v>25</v>
      </c>
      <c r="C66" s="4">
        <v>10</v>
      </c>
      <c r="D66">
        <f t="shared" si="9"/>
        <v>2048</v>
      </c>
      <c r="E66">
        <f t="shared" si="8"/>
        <v>2048</v>
      </c>
      <c r="F66" t="str">
        <f t="shared" ref="F66:F97" si="10">DEC2HEX(E66)</f>
        <v>800</v>
      </c>
    </row>
    <row r="67" ht="15" spans="2:6">
      <c r="B67" s="2">
        <f t="shared" ref="B67:B98" si="11">B66+1</f>
        <v>26</v>
      </c>
      <c r="C67" s="3">
        <v>9.5762</v>
      </c>
      <c r="D67">
        <f t="shared" si="9"/>
        <v>2003.66338717422</v>
      </c>
      <c r="E67">
        <f t="shared" si="8"/>
        <v>2004</v>
      </c>
      <c r="F67" t="str">
        <f t="shared" si="10"/>
        <v>7D4</v>
      </c>
    </row>
    <row r="68" ht="15" spans="2:6">
      <c r="B68" s="2">
        <f t="shared" si="11"/>
        <v>27</v>
      </c>
      <c r="C68" s="3">
        <v>9.1835</v>
      </c>
      <c r="D68">
        <f t="shared" si="9"/>
        <v>1960.83175645737</v>
      </c>
      <c r="E68">
        <f t="shared" si="8"/>
        <v>1961</v>
      </c>
      <c r="F68" t="str">
        <f t="shared" si="10"/>
        <v>7A9</v>
      </c>
    </row>
    <row r="69" ht="15" spans="2:6">
      <c r="B69" s="2">
        <f t="shared" si="11"/>
        <v>28</v>
      </c>
      <c r="C69" s="3">
        <v>8.8186</v>
      </c>
      <c r="D69">
        <f t="shared" si="9"/>
        <v>1919.43001073406</v>
      </c>
      <c r="E69">
        <f t="shared" si="8"/>
        <v>1919</v>
      </c>
      <c r="F69" t="str">
        <f t="shared" si="10"/>
        <v>77F</v>
      </c>
    </row>
    <row r="70" ht="15" spans="2:6">
      <c r="B70" s="2">
        <f t="shared" si="11"/>
        <v>29</v>
      </c>
      <c r="C70" s="3">
        <v>8.4784</v>
      </c>
      <c r="D70">
        <f t="shared" si="9"/>
        <v>1879.35786648195</v>
      </c>
      <c r="E70">
        <f t="shared" si="8"/>
        <v>1879</v>
      </c>
      <c r="F70" t="str">
        <f t="shared" si="10"/>
        <v>757</v>
      </c>
    </row>
    <row r="71" ht="15" spans="2:6">
      <c r="B71" s="2">
        <f t="shared" si="11"/>
        <v>30</v>
      </c>
      <c r="C71" s="3">
        <v>8.16</v>
      </c>
      <c r="D71">
        <f t="shared" si="9"/>
        <v>1840.49339207048</v>
      </c>
      <c r="E71">
        <f t="shared" si="8"/>
        <v>1840</v>
      </c>
      <c r="F71" t="str">
        <f t="shared" si="10"/>
        <v>730</v>
      </c>
    </row>
    <row r="72" ht="15" spans="2:6">
      <c r="B72" s="2">
        <f t="shared" si="11"/>
        <v>31</v>
      </c>
      <c r="C72" s="3">
        <v>7.8608</v>
      </c>
      <c r="D72">
        <f t="shared" si="9"/>
        <v>1802.70966586043</v>
      </c>
      <c r="E72">
        <f t="shared" si="8"/>
        <v>1803</v>
      </c>
      <c r="F72" t="str">
        <f t="shared" si="10"/>
        <v>70B</v>
      </c>
    </row>
    <row r="73" ht="15" spans="2:6">
      <c r="B73" s="2">
        <f t="shared" si="11"/>
        <v>32</v>
      </c>
      <c r="C73" s="3">
        <v>7.5785</v>
      </c>
      <c r="D73">
        <f t="shared" si="9"/>
        <v>1765.88082032028</v>
      </c>
      <c r="E73">
        <f t="shared" ref="E73:E104" si="12">ROUND(D73,0)</f>
        <v>1766</v>
      </c>
      <c r="F73" t="str">
        <f t="shared" si="10"/>
        <v>6E6</v>
      </c>
    </row>
    <row r="74" ht="15" spans="2:6">
      <c r="B74" s="2">
        <f t="shared" si="11"/>
        <v>33</v>
      </c>
      <c r="C74" s="3">
        <v>7.3109</v>
      </c>
      <c r="D74">
        <f t="shared" si="9"/>
        <v>1729.86074669717</v>
      </c>
      <c r="E74">
        <f t="shared" si="12"/>
        <v>1730</v>
      </c>
      <c r="F74" t="str">
        <f t="shared" si="10"/>
        <v>6C2</v>
      </c>
    </row>
    <row r="75" ht="15" spans="2:6">
      <c r="B75" s="2">
        <f t="shared" si="11"/>
        <v>34</v>
      </c>
      <c r="C75" s="3">
        <v>7.0564</v>
      </c>
      <c r="D75">
        <f t="shared" si="9"/>
        <v>1694.55538097137</v>
      </c>
      <c r="E75">
        <f t="shared" si="12"/>
        <v>1695</v>
      </c>
      <c r="F75" t="str">
        <f t="shared" si="10"/>
        <v>69F</v>
      </c>
    </row>
    <row r="76" ht="15" spans="2:6">
      <c r="B76" s="2">
        <f t="shared" si="11"/>
        <v>35</v>
      </c>
      <c r="C76" s="3">
        <v>6.8133</v>
      </c>
      <c r="D76">
        <f t="shared" si="9"/>
        <v>1659.83339380134</v>
      </c>
      <c r="E76">
        <f t="shared" si="12"/>
        <v>1660</v>
      </c>
      <c r="F76" t="str">
        <f t="shared" si="10"/>
        <v>67C</v>
      </c>
    </row>
    <row r="77" ht="15" spans="2:6">
      <c r="B77" s="2">
        <f t="shared" si="11"/>
        <v>36</v>
      </c>
      <c r="C77" s="3">
        <v>6.5806</v>
      </c>
      <c r="D77">
        <f t="shared" si="9"/>
        <v>1625.64307684885</v>
      </c>
      <c r="E77">
        <f t="shared" si="12"/>
        <v>1626</v>
      </c>
      <c r="F77" t="str">
        <f t="shared" si="10"/>
        <v>65A</v>
      </c>
    </row>
    <row r="78" ht="15" spans="2:6">
      <c r="B78" s="2">
        <f t="shared" si="11"/>
        <v>37</v>
      </c>
      <c r="C78" s="3">
        <v>6.357</v>
      </c>
      <c r="D78">
        <f t="shared" si="9"/>
        <v>1591.8733264046</v>
      </c>
      <c r="E78">
        <f t="shared" si="12"/>
        <v>1592</v>
      </c>
      <c r="F78" t="str">
        <f t="shared" si="10"/>
        <v>638</v>
      </c>
    </row>
    <row r="79" ht="15" spans="2:6">
      <c r="B79" s="2">
        <f t="shared" si="11"/>
        <v>38</v>
      </c>
      <c r="C79" s="4">
        <v>6.1418</v>
      </c>
      <c r="D79">
        <f t="shared" si="9"/>
        <v>1558.48869394987</v>
      </c>
      <c r="E79">
        <f t="shared" si="12"/>
        <v>1558</v>
      </c>
      <c r="F79" t="str">
        <f t="shared" si="10"/>
        <v>616</v>
      </c>
    </row>
    <row r="80" ht="15" spans="2:6">
      <c r="B80" s="2">
        <f t="shared" si="11"/>
        <v>39</v>
      </c>
      <c r="C80" s="3">
        <v>5.9343</v>
      </c>
      <c r="D80">
        <f t="shared" si="9"/>
        <v>1525.44465712331</v>
      </c>
      <c r="E80">
        <f t="shared" si="12"/>
        <v>1525</v>
      </c>
      <c r="F80" t="str">
        <f t="shared" si="10"/>
        <v>5F5</v>
      </c>
    </row>
    <row r="81" ht="15" spans="2:6">
      <c r="B81" s="2">
        <f t="shared" si="11"/>
        <v>40</v>
      </c>
      <c r="C81" s="3">
        <v>5.734</v>
      </c>
      <c r="D81">
        <f t="shared" si="9"/>
        <v>1492.72047794585</v>
      </c>
      <c r="E81">
        <f t="shared" si="12"/>
        <v>1493</v>
      </c>
      <c r="F81" t="str">
        <f t="shared" si="10"/>
        <v>5D5</v>
      </c>
    </row>
    <row r="82" ht="15" spans="2:6">
      <c r="B82" s="2">
        <f t="shared" si="11"/>
        <v>41</v>
      </c>
      <c r="C82" s="3">
        <v>5.5405</v>
      </c>
      <c r="D82">
        <f t="shared" si="9"/>
        <v>1460.30616775522</v>
      </c>
      <c r="E82">
        <f t="shared" si="12"/>
        <v>1460</v>
      </c>
      <c r="F82" t="str">
        <f t="shared" si="10"/>
        <v>5B4</v>
      </c>
    </row>
    <row r="83" ht="15" spans="2:6">
      <c r="B83" s="2">
        <f t="shared" si="11"/>
        <v>42</v>
      </c>
      <c r="C83" s="3">
        <v>5.3534</v>
      </c>
      <c r="D83">
        <f t="shared" si="9"/>
        <v>1428.18700743809</v>
      </c>
      <c r="E83">
        <f t="shared" si="12"/>
        <v>1428</v>
      </c>
      <c r="F83" t="str">
        <f t="shared" si="10"/>
        <v>594</v>
      </c>
    </row>
    <row r="84" ht="15" spans="2:6">
      <c r="B84" s="2">
        <f t="shared" si="11"/>
        <v>43</v>
      </c>
      <c r="C84" s="3">
        <v>5.1725</v>
      </c>
      <c r="D84">
        <f t="shared" si="9"/>
        <v>1396.37897511946</v>
      </c>
      <c r="E84">
        <f t="shared" si="12"/>
        <v>1396</v>
      </c>
      <c r="F84" t="str">
        <f t="shared" si="10"/>
        <v>574</v>
      </c>
    </row>
    <row r="85" ht="15" spans="2:6">
      <c r="B85" s="2">
        <f t="shared" si="11"/>
        <v>44</v>
      </c>
      <c r="C85" s="3">
        <v>4.9976</v>
      </c>
      <c r="D85">
        <f t="shared" si="9"/>
        <v>1364.89635675041</v>
      </c>
      <c r="E85">
        <f t="shared" si="12"/>
        <v>1365</v>
      </c>
      <c r="F85" t="str">
        <f t="shared" si="10"/>
        <v>555</v>
      </c>
    </row>
    <row r="86" ht="15" spans="2:6">
      <c r="B86" s="2">
        <f t="shared" si="11"/>
        <v>45</v>
      </c>
      <c r="C86" s="3">
        <v>4.8286</v>
      </c>
      <c r="D86">
        <f t="shared" si="9"/>
        <v>1333.77025477793</v>
      </c>
      <c r="E86">
        <f t="shared" si="12"/>
        <v>1334</v>
      </c>
      <c r="F86" t="str">
        <f t="shared" si="10"/>
        <v>536</v>
      </c>
    </row>
    <row r="87" ht="15" spans="2:6">
      <c r="B87" s="2">
        <f t="shared" si="11"/>
        <v>46</v>
      </c>
      <c r="C87" s="3">
        <v>4.6652</v>
      </c>
      <c r="D87">
        <f t="shared" si="9"/>
        <v>1302.99342661539</v>
      </c>
      <c r="E87">
        <f t="shared" si="12"/>
        <v>1303</v>
      </c>
      <c r="F87" t="str">
        <f t="shared" si="10"/>
        <v>517</v>
      </c>
    </row>
    <row r="88" ht="15" spans="2:6">
      <c r="B88" s="2">
        <f t="shared" si="11"/>
        <v>47</v>
      </c>
      <c r="C88" s="3">
        <v>4.5073</v>
      </c>
      <c r="D88">
        <f t="shared" si="9"/>
        <v>1272.59385274999</v>
      </c>
      <c r="E88">
        <f t="shared" si="12"/>
        <v>1273</v>
      </c>
      <c r="F88" t="str">
        <f t="shared" si="10"/>
        <v>4F9</v>
      </c>
    </row>
    <row r="89" ht="15" spans="2:6">
      <c r="B89" s="2">
        <f t="shared" si="11"/>
        <v>48</v>
      </c>
      <c r="C89" s="3">
        <v>4.3548</v>
      </c>
      <c r="D89">
        <f t="shared" si="9"/>
        <v>1242.59904700867</v>
      </c>
      <c r="E89">
        <f t="shared" si="12"/>
        <v>1243</v>
      </c>
      <c r="F89" t="str">
        <f t="shared" si="10"/>
        <v>4DB</v>
      </c>
    </row>
    <row r="90" ht="15" spans="2:6">
      <c r="B90" s="2">
        <f t="shared" si="11"/>
        <v>49</v>
      </c>
      <c r="C90" s="3">
        <v>4.2075</v>
      </c>
      <c r="D90">
        <f t="shared" ref="D90:D121" si="13">3.3/(10+C90)*C90*4096/3.3</f>
        <v>1213.01566074257</v>
      </c>
      <c r="E90">
        <f t="shared" si="12"/>
        <v>1213</v>
      </c>
      <c r="F90" t="str">
        <f t="shared" si="10"/>
        <v>4BD</v>
      </c>
    </row>
    <row r="91" ht="15" spans="2:6">
      <c r="B91" s="2">
        <f t="shared" si="11"/>
        <v>50</v>
      </c>
      <c r="C91" s="3">
        <v>4.065</v>
      </c>
      <c r="D91">
        <f t="shared" si="13"/>
        <v>1183.80661215784</v>
      </c>
      <c r="E91">
        <f t="shared" si="12"/>
        <v>1184</v>
      </c>
      <c r="F91" t="str">
        <f t="shared" si="10"/>
        <v>4A0</v>
      </c>
    </row>
    <row r="92" ht="15" spans="2:6">
      <c r="B92" s="2">
        <f t="shared" si="11"/>
        <v>51</v>
      </c>
      <c r="C92" s="4">
        <v>3.9271</v>
      </c>
      <c r="D92">
        <f t="shared" si="13"/>
        <v>1154.97135799987</v>
      </c>
      <c r="E92">
        <f t="shared" si="12"/>
        <v>1155</v>
      </c>
      <c r="F92" t="str">
        <f t="shared" si="10"/>
        <v>483</v>
      </c>
    </row>
    <row r="93" ht="15" spans="2:6">
      <c r="B93" s="2">
        <f t="shared" si="11"/>
        <v>52</v>
      </c>
      <c r="C93" s="3">
        <v>3.7936</v>
      </c>
      <c r="D93">
        <f t="shared" si="13"/>
        <v>1126.50690175154</v>
      </c>
      <c r="E93">
        <f t="shared" si="12"/>
        <v>1127</v>
      </c>
      <c r="F93" t="str">
        <f t="shared" si="10"/>
        <v>467</v>
      </c>
    </row>
    <row r="94" ht="15" spans="2:6">
      <c r="B94" s="2">
        <f t="shared" si="11"/>
        <v>53</v>
      </c>
      <c r="C94" s="3">
        <v>3.6639</v>
      </c>
      <c r="D94">
        <f t="shared" si="13"/>
        <v>1098.31998184998</v>
      </c>
      <c r="E94">
        <f t="shared" si="12"/>
        <v>1098</v>
      </c>
      <c r="F94" t="str">
        <f t="shared" si="10"/>
        <v>44A</v>
      </c>
    </row>
    <row r="95" ht="15" spans="2:6">
      <c r="B95" s="2">
        <f t="shared" si="11"/>
        <v>54</v>
      </c>
      <c r="C95" s="3">
        <v>3.5377</v>
      </c>
      <c r="D95">
        <f t="shared" si="13"/>
        <v>1070.37526315401</v>
      </c>
      <c r="E95">
        <f t="shared" si="12"/>
        <v>1070</v>
      </c>
      <c r="F95" t="str">
        <f t="shared" si="10"/>
        <v>42E</v>
      </c>
    </row>
    <row r="96" ht="15" spans="2:6">
      <c r="B96" s="2">
        <f t="shared" si="11"/>
        <v>55</v>
      </c>
      <c r="C96" s="3">
        <v>3.4146</v>
      </c>
      <c r="D96">
        <f t="shared" si="13"/>
        <v>1042.61040955377</v>
      </c>
      <c r="E96">
        <f t="shared" si="12"/>
        <v>1043</v>
      </c>
      <c r="F96" t="str">
        <f t="shared" si="10"/>
        <v>413</v>
      </c>
    </row>
    <row r="97" ht="15" spans="2:6">
      <c r="B97" s="2">
        <f t="shared" si="11"/>
        <v>56</v>
      </c>
      <c r="C97" s="3">
        <v>3.2939</v>
      </c>
      <c r="D97">
        <f t="shared" si="13"/>
        <v>1014.88761010689</v>
      </c>
      <c r="E97">
        <f t="shared" si="12"/>
        <v>1015</v>
      </c>
      <c r="F97" t="str">
        <f t="shared" si="10"/>
        <v>3F7</v>
      </c>
    </row>
    <row r="98" ht="15" spans="2:6">
      <c r="B98" s="2">
        <f t="shared" si="11"/>
        <v>57</v>
      </c>
      <c r="C98" s="3">
        <v>3.1752</v>
      </c>
      <c r="D98">
        <f t="shared" si="13"/>
        <v>987.128787418787</v>
      </c>
      <c r="E98">
        <f t="shared" si="12"/>
        <v>987</v>
      </c>
      <c r="F98" t="str">
        <f t="shared" ref="F98:F129" si="14">DEC2HEX(E98)</f>
        <v>3DB</v>
      </c>
    </row>
    <row r="99" ht="15" spans="2:6">
      <c r="B99" s="2">
        <f t="shared" ref="B99:B130" si="15">B98+1</f>
        <v>58</v>
      </c>
      <c r="C99" s="3">
        <v>3.0579</v>
      </c>
      <c r="D99">
        <f t="shared" si="13"/>
        <v>959.201586778885</v>
      </c>
      <c r="E99">
        <f t="shared" si="12"/>
        <v>959</v>
      </c>
      <c r="F99" t="str">
        <f t="shared" si="14"/>
        <v>3BF</v>
      </c>
    </row>
    <row r="100" ht="15" spans="2:6">
      <c r="B100" s="2">
        <f t="shared" si="15"/>
        <v>59</v>
      </c>
      <c r="C100" s="3">
        <v>2.9414</v>
      </c>
      <c r="D100">
        <f t="shared" si="13"/>
        <v>930.963759716877</v>
      </c>
      <c r="E100">
        <f t="shared" si="12"/>
        <v>931</v>
      </c>
      <c r="F100" t="str">
        <f t="shared" si="14"/>
        <v>3A3</v>
      </c>
    </row>
    <row r="101" ht="15" spans="2:6">
      <c r="B101" s="2">
        <f t="shared" si="15"/>
        <v>60</v>
      </c>
      <c r="C101" s="3">
        <v>2.825</v>
      </c>
      <c r="D101">
        <f t="shared" si="13"/>
        <v>902.237816764133</v>
      </c>
      <c r="E101">
        <f t="shared" si="12"/>
        <v>902</v>
      </c>
      <c r="F101" t="str">
        <f t="shared" si="14"/>
        <v>386</v>
      </c>
    </row>
    <row r="102" ht="15" spans="2:6">
      <c r="B102" s="2">
        <f t="shared" si="15"/>
        <v>61</v>
      </c>
      <c r="C102" s="3">
        <v>2.7762</v>
      </c>
      <c r="D102">
        <f t="shared" si="13"/>
        <v>890.038916109641</v>
      </c>
      <c r="E102">
        <f t="shared" si="12"/>
        <v>890</v>
      </c>
      <c r="F102" t="str">
        <f t="shared" si="14"/>
        <v>37A</v>
      </c>
    </row>
    <row r="103" ht="15" spans="2:6">
      <c r="B103" s="2">
        <f t="shared" si="15"/>
        <v>62</v>
      </c>
      <c r="C103" s="3">
        <v>2.7179</v>
      </c>
      <c r="D103">
        <f t="shared" si="13"/>
        <v>875.342501513615</v>
      </c>
      <c r="E103">
        <f t="shared" si="12"/>
        <v>875</v>
      </c>
      <c r="F103" t="str">
        <f t="shared" si="14"/>
        <v>36B</v>
      </c>
    </row>
    <row r="104" ht="15" spans="2:6">
      <c r="B104" s="2">
        <f t="shared" si="15"/>
        <v>63</v>
      </c>
      <c r="C104" s="3">
        <v>2.6523</v>
      </c>
      <c r="D104">
        <f t="shared" si="13"/>
        <v>858.643946159987</v>
      </c>
      <c r="E104">
        <f t="shared" si="12"/>
        <v>859</v>
      </c>
      <c r="F104" t="str">
        <f t="shared" si="14"/>
        <v>35B</v>
      </c>
    </row>
    <row r="105" ht="15" spans="2:6">
      <c r="B105" s="2">
        <f t="shared" si="15"/>
        <v>64</v>
      </c>
      <c r="C105" s="4">
        <v>2.5817</v>
      </c>
      <c r="D105">
        <f t="shared" si="13"/>
        <v>840.478091195943</v>
      </c>
      <c r="E105">
        <f t="shared" ref="E105:E150" si="16">ROUND(D105,0)</f>
        <v>840</v>
      </c>
      <c r="F105" t="str">
        <f t="shared" si="14"/>
        <v>348</v>
      </c>
    </row>
    <row r="106" ht="15" spans="2:6">
      <c r="B106" s="2">
        <f t="shared" si="15"/>
        <v>65</v>
      </c>
      <c r="C106" s="3">
        <v>2.5076</v>
      </c>
      <c r="D106">
        <f t="shared" si="13"/>
        <v>821.191083821037</v>
      </c>
      <c r="E106">
        <f t="shared" si="16"/>
        <v>821</v>
      </c>
      <c r="F106" t="str">
        <f t="shared" si="14"/>
        <v>335</v>
      </c>
    </row>
    <row r="107" ht="15" spans="2:6">
      <c r="B107" s="2">
        <f t="shared" si="15"/>
        <v>66</v>
      </c>
      <c r="C107" s="3">
        <v>2.4319</v>
      </c>
      <c r="D107">
        <f t="shared" si="13"/>
        <v>801.250203106524</v>
      </c>
      <c r="E107">
        <f t="shared" si="16"/>
        <v>801</v>
      </c>
      <c r="F107" t="str">
        <f t="shared" si="14"/>
        <v>321</v>
      </c>
    </row>
    <row r="108" ht="15" spans="2:6">
      <c r="B108" s="2">
        <f t="shared" si="15"/>
        <v>67</v>
      </c>
      <c r="C108" s="3">
        <v>2.3557</v>
      </c>
      <c r="D108">
        <f t="shared" si="13"/>
        <v>780.930841635844</v>
      </c>
      <c r="E108">
        <f t="shared" si="16"/>
        <v>781</v>
      </c>
      <c r="F108" t="str">
        <f t="shared" si="14"/>
        <v>30D</v>
      </c>
    </row>
    <row r="109" ht="15" spans="2:6">
      <c r="B109" s="2">
        <f t="shared" si="15"/>
        <v>68</v>
      </c>
      <c r="C109" s="3">
        <v>2.2803</v>
      </c>
      <c r="D109">
        <f t="shared" si="13"/>
        <v>760.576598291573</v>
      </c>
      <c r="E109">
        <f t="shared" si="16"/>
        <v>761</v>
      </c>
      <c r="F109" t="str">
        <f t="shared" si="14"/>
        <v>2F9</v>
      </c>
    </row>
    <row r="110" ht="15" spans="2:6">
      <c r="B110" s="2">
        <f t="shared" si="15"/>
        <v>69</v>
      </c>
      <c r="C110" s="3">
        <v>2.2065</v>
      </c>
      <c r="D110">
        <f t="shared" si="13"/>
        <v>740.410764756482</v>
      </c>
      <c r="E110">
        <f t="shared" si="16"/>
        <v>740</v>
      </c>
      <c r="F110" t="str">
        <f t="shared" si="14"/>
        <v>2E4</v>
      </c>
    </row>
    <row r="111" ht="15" spans="2:6">
      <c r="B111" s="2">
        <f t="shared" si="15"/>
        <v>70</v>
      </c>
      <c r="C111" s="4">
        <v>2.135</v>
      </c>
      <c r="D111">
        <f t="shared" si="13"/>
        <v>720.639472599917</v>
      </c>
      <c r="E111">
        <f t="shared" si="16"/>
        <v>721</v>
      </c>
      <c r="F111" t="str">
        <f t="shared" si="14"/>
        <v>2D1</v>
      </c>
    </row>
    <row r="112" ht="15" spans="2:6">
      <c r="B112" s="2">
        <f t="shared" si="15"/>
        <v>71</v>
      </c>
      <c r="C112" s="3">
        <v>2.0661</v>
      </c>
      <c r="D112">
        <f t="shared" si="13"/>
        <v>701.365445338593</v>
      </c>
      <c r="E112">
        <f t="shared" si="16"/>
        <v>701</v>
      </c>
      <c r="F112" t="str">
        <f t="shared" si="14"/>
        <v>2BD</v>
      </c>
    </row>
    <row r="113" ht="15" spans="2:6">
      <c r="B113" s="2">
        <f t="shared" si="15"/>
        <v>72</v>
      </c>
      <c r="C113" s="3">
        <v>2.0004</v>
      </c>
      <c r="D113">
        <f t="shared" si="13"/>
        <v>682.780440651978</v>
      </c>
      <c r="E113">
        <f t="shared" si="16"/>
        <v>683</v>
      </c>
      <c r="F113" t="str">
        <f t="shared" si="14"/>
        <v>2AB</v>
      </c>
    </row>
    <row r="114" ht="15" spans="2:6">
      <c r="B114" s="2">
        <f t="shared" si="15"/>
        <v>73</v>
      </c>
      <c r="C114" s="3">
        <v>1.9378</v>
      </c>
      <c r="D114">
        <f t="shared" si="13"/>
        <v>664.88203856657</v>
      </c>
      <c r="E114">
        <f t="shared" si="16"/>
        <v>665</v>
      </c>
      <c r="F114" t="str">
        <f t="shared" si="14"/>
        <v>299</v>
      </c>
    </row>
    <row r="115" ht="15" spans="2:6">
      <c r="B115" s="2">
        <f t="shared" si="15"/>
        <v>74</v>
      </c>
      <c r="C115" s="3">
        <v>1.8785</v>
      </c>
      <c r="D115">
        <f t="shared" si="13"/>
        <v>647.753167487477</v>
      </c>
      <c r="E115">
        <f t="shared" si="16"/>
        <v>648</v>
      </c>
      <c r="F115" t="str">
        <f t="shared" si="14"/>
        <v>288</v>
      </c>
    </row>
    <row r="116" ht="15" spans="2:6">
      <c r="B116" s="2">
        <f t="shared" si="15"/>
        <v>75</v>
      </c>
      <c r="C116" s="3">
        <v>1.8225</v>
      </c>
      <c r="D116">
        <f t="shared" si="13"/>
        <v>631.419750475788</v>
      </c>
      <c r="E116">
        <f t="shared" si="16"/>
        <v>631</v>
      </c>
      <c r="F116" t="str">
        <f t="shared" si="14"/>
        <v>277</v>
      </c>
    </row>
    <row r="117" ht="15" spans="2:6">
      <c r="B117" s="2">
        <f t="shared" si="15"/>
        <v>76</v>
      </c>
      <c r="C117" s="3">
        <v>1.7696</v>
      </c>
      <c r="D117">
        <f t="shared" si="13"/>
        <v>615.847743338771</v>
      </c>
      <c r="E117">
        <f t="shared" si="16"/>
        <v>616</v>
      </c>
      <c r="F117" t="str">
        <f t="shared" si="14"/>
        <v>268</v>
      </c>
    </row>
    <row r="118" ht="15" spans="2:6">
      <c r="B118" s="2">
        <f t="shared" si="15"/>
        <v>77</v>
      </c>
      <c r="C118" s="4">
        <v>1.7197</v>
      </c>
      <c r="D118">
        <f t="shared" si="13"/>
        <v>601.029992235296</v>
      </c>
      <c r="E118">
        <f t="shared" si="16"/>
        <v>601</v>
      </c>
      <c r="F118" t="str">
        <f t="shared" si="14"/>
        <v>259</v>
      </c>
    </row>
    <row r="119" ht="15" spans="2:6">
      <c r="B119" s="2">
        <f t="shared" si="15"/>
        <v>78</v>
      </c>
      <c r="C119" s="3">
        <v>1.6727</v>
      </c>
      <c r="D119">
        <f t="shared" si="13"/>
        <v>586.957533389875</v>
      </c>
      <c r="E119">
        <f t="shared" si="16"/>
        <v>587</v>
      </c>
      <c r="F119" t="str">
        <f t="shared" si="14"/>
        <v>24B</v>
      </c>
    </row>
    <row r="120" ht="15" spans="2:6">
      <c r="B120" s="2">
        <f t="shared" si="15"/>
        <v>79</v>
      </c>
      <c r="C120" s="3">
        <v>1.6282</v>
      </c>
      <c r="D120">
        <f t="shared" si="13"/>
        <v>573.52876627509</v>
      </c>
      <c r="E120">
        <f t="shared" si="16"/>
        <v>574</v>
      </c>
      <c r="F120" t="str">
        <f t="shared" si="14"/>
        <v>23E</v>
      </c>
    </row>
    <row r="121" ht="15" spans="2:6">
      <c r="B121" s="2">
        <f t="shared" si="15"/>
        <v>80</v>
      </c>
      <c r="C121" s="3">
        <v>1.586</v>
      </c>
      <c r="D121">
        <f t="shared" si="13"/>
        <v>560.698774382876</v>
      </c>
      <c r="E121">
        <f t="shared" si="16"/>
        <v>561</v>
      </c>
      <c r="F121" t="str">
        <f t="shared" si="14"/>
        <v>231</v>
      </c>
    </row>
    <row r="122" ht="15" spans="2:6">
      <c r="B122" s="2">
        <f t="shared" si="15"/>
        <v>81</v>
      </c>
      <c r="C122" s="3">
        <v>1.5458</v>
      </c>
      <c r="D122">
        <f t="shared" ref="D122:D150" si="17">3.3/(10+C122)*C122*4096/3.3</f>
        <v>548.389613539122</v>
      </c>
      <c r="E122">
        <f t="shared" si="16"/>
        <v>548</v>
      </c>
      <c r="F122" t="str">
        <f t="shared" si="14"/>
        <v>224</v>
      </c>
    </row>
    <row r="123" ht="15" spans="2:6">
      <c r="B123" s="2">
        <f t="shared" si="15"/>
        <v>82</v>
      </c>
      <c r="C123" s="3">
        <v>1.5075</v>
      </c>
      <c r="D123">
        <f t="shared" si="17"/>
        <v>536.582228981099</v>
      </c>
      <c r="E123">
        <f t="shared" si="16"/>
        <v>537</v>
      </c>
      <c r="F123" t="str">
        <f t="shared" si="14"/>
        <v>219</v>
      </c>
    </row>
    <row r="124" ht="15" spans="2:6">
      <c r="B124" s="2">
        <f t="shared" si="15"/>
        <v>83</v>
      </c>
      <c r="C124" s="4">
        <v>1.4707</v>
      </c>
      <c r="D124">
        <f t="shared" si="17"/>
        <v>525.162997898995</v>
      </c>
      <c r="E124">
        <f t="shared" si="16"/>
        <v>525</v>
      </c>
      <c r="F124" t="str">
        <f t="shared" si="14"/>
        <v>20D</v>
      </c>
    </row>
    <row r="125" ht="15" spans="2:6">
      <c r="B125" s="2">
        <f t="shared" si="15"/>
        <v>84</v>
      </c>
      <c r="C125" s="3">
        <v>1.4352</v>
      </c>
      <c r="D125">
        <f t="shared" si="17"/>
        <v>514.077515041276</v>
      </c>
      <c r="E125">
        <f t="shared" si="16"/>
        <v>514</v>
      </c>
      <c r="F125" t="str">
        <f t="shared" si="14"/>
        <v>202</v>
      </c>
    </row>
    <row r="126" ht="15" spans="2:6">
      <c r="B126" s="2">
        <f t="shared" si="15"/>
        <v>85</v>
      </c>
      <c r="C126" s="3">
        <v>1.4006</v>
      </c>
      <c r="D126">
        <f t="shared" si="17"/>
        <v>503.20663824711</v>
      </c>
      <c r="E126">
        <f t="shared" si="16"/>
        <v>503</v>
      </c>
      <c r="F126" t="str">
        <f t="shared" si="14"/>
        <v>1F7</v>
      </c>
    </row>
    <row r="127" ht="15" spans="2:6">
      <c r="B127" s="2">
        <f t="shared" si="15"/>
        <v>86</v>
      </c>
      <c r="C127" s="3">
        <v>1.3669</v>
      </c>
      <c r="D127">
        <f t="shared" si="17"/>
        <v>492.554909430012</v>
      </c>
      <c r="E127">
        <f t="shared" si="16"/>
        <v>493</v>
      </c>
      <c r="F127" t="str">
        <f t="shared" si="14"/>
        <v>1ED</v>
      </c>
    </row>
    <row r="128" ht="15" spans="2:6">
      <c r="B128" s="2">
        <f t="shared" si="15"/>
        <v>87</v>
      </c>
      <c r="C128" s="3">
        <v>1.3337</v>
      </c>
      <c r="D128">
        <f t="shared" si="17"/>
        <v>481.999276493996</v>
      </c>
      <c r="E128">
        <f t="shared" si="16"/>
        <v>482</v>
      </c>
      <c r="F128" t="str">
        <f t="shared" si="14"/>
        <v>1E2</v>
      </c>
    </row>
    <row r="129" ht="15" spans="2:6">
      <c r="B129" s="2">
        <f t="shared" si="15"/>
        <v>88</v>
      </c>
      <c r="C129" s="3">
        <v>1.3009</v>
      </c>
      <c r="D129">
        <f t="shared" si="17"/>
        <v>471.509915139502</v>
      </c>
      <c r="E129">
        <f t="shared" si="16"/>
        <v>472</v>
      </c>
      <c r="F129" t="str">
        <f t="shared" si="14"/>
        <v>1D8</v>
      </c>
    </row>
    <row r="130" ht="15" spans="2:6">
      <c r="B130" s="2">
        <f t="shared" si="15"/>
        <v>89</v>
      </c>
      <c r="C130" s="3">
        <v>1.2684</v>
      </c>
      <c r="D130">
        <f t="shared" si="17"/>
        <v>461.056263533421</v>
      </c>
      <c r="E130">
        <f t="shared" si="16"/>
        <v>461</v>
      </c>
      <c r="F130" t="str">
        <f t="shared" ref="F130:F150" si="18">DEC2HEX(E130)</f>
        <v>1CD</v>
      </c>
    </row>
    <row r="131" ht="15" spans="2:6">
      <c r="B131" s="2">
        <f t="shared" ref="B131:B150" si="19">B130+1</f>
        <v>90</v>
      </c>
      <c r="C131" s="4">
        <v>1.236</v>
      </c>
      <c r="D131">
        <f t="shared" si="17"/>
        <v>450.574581701673</v>
      </c>
      <c r="E131">
        <f t="shared" si="16"/>
        <v>451</v>
      </c>
      <c r="F131" t="str">
        <f t="shared" si="18"/>
        <v>1C3</v>
      </c>
    </row>
    <row r="132" ht="15" spans="2:6">
      <c r="B132" s="2">
        <f t="shared" si="19"/>
        <v>91</v>
      </c>
      <c r="C132" s="3">
        <v>1.2037</v>
      </c>
      <c r="D132">
        <f t="shared" si="17"/>
        <v>440.064907128895</v>
      </c>
      <c r="E132">
        <f t="shared" si="16"/>
        <v>440</v>
      </c>
      <c r="F132" t="str">
        <f t="shared" si="18"/>
        <v>1B8</v>
      </c>
    </row>
    <row r="133" ht="15" spans="2:6">
      <c r="B133" s="2">
        <f t="shared" si="19"/>
        <v>92</v>
      </c>
      <c r="C133" s="3">
        <v>1.1714</v>
      </c>
      <c r="D133">
        <f t="shared" si="17"/>
        <v>429.494459065113</v>
      </c>
      <c r="E133">
        <f t="shared" si="16"/>
        <v>429</v>
      </c>
      <c r="F133" t="str">
        <f t="shared" si="18"/>
        <v>1AD</v>
      </c>
    </row>
    <row r="134" ht="15" spans="2:6">
      <c r="B134" s="2">
        <f t="shared" si="19"/>
        <v>93</v>
      </c>
      <c r="C134" s="3">
        <v>1.139</v>
      </c>
      <c r="D134">
        <f t="shared" si="17"/>
        <v>418.829697459377</v>
      </c>
      <c r="E134">
        <f t="shared" si="16"/>
        <v>419</v>
      </c>
      <c r="F134" t="str">
        <f t="shared" si="18"/>
        <v>1A3</v>
      </c>
    </row>
    <row r="135" ht="15" spans="2:6">
      <c r="B135" s="2">
        <f t="shared" si="19"/>
        <v>94</v>
      </c>
      <c r="C135" s="3">
        <v>1.1067</v>
      </c>
      <c r="D135">
        <f t="shared" si="17"/>
        <v>408.13591795943</v>
      </c>
      <c r="E135">
        <f t="shared" si="16"/>
        <v>408</v>
      </c>
      <c r="F135" t="str">
        <f t="shared" si="18"/>
        <v>198</v>
      </c>
    </row>
    <row r="136" ht="15" spans="2:6">
      <c r="B136" s="2">
        <f t="shared" si="19"/>
        <v>95</v>
      </c>
      <c r="C136" s="3">
        <v>1.0744</v>
      </c>
      <c r="D136">
        <f t="shared" si="17"/>
        <v>397.37975872282</v>
      </c>
      <c r="E136">
        <f t="shared" si="16"/>
        <v>397</v>
      </c>
      <c r="F136" t="str">
        <f t="shared" si="18"/>
        <v>18D</v>
      </c>
    </row>
    <row r="137" ht="15" spans="2:6">
      <c r="B137" s="2">
        <f t="shared" si="19"/>
        <v>96</v>
      </c>
      <c r="C137" s="4">
        <v>1.0422</v>
      </c>
      <c r="D137">
        <f t="shared" si="17"/>
        <v>386.594265635471</v>
      </c>
      <c r="E137">
        <f t="shared" si="16"/>
        <v>387</v>
      </c>
      <c r="F137" t="str">
        <f t="shared" si="18"/>
        <v>183</v>
      </c>
    </row>
    <row r="138" ht="15" spans="2:6">
      <c r="B138" s="2">
        <f t="shared" si="19"/>
        <v>97</v>
      </c>
      <c r="C138" s="3">
        <v>1.0104</v>
      </c>
      <c r="D138">
        <f t="shared" si="17"/>
        <v>375.880839933154</v>
      </c>
      <c r="E138">
        <f t="shared" si="16"/>
        <v>376</v>
      </c>
      <c r="F138" t="str">
        <f t="shared" si="18"/>
        <v>178</v>
      </c>
    </row>
    <row r="139" ht="15" spans="2:6">
      <c r="B139" s="2">
        <f t="shared" si="19"/>
        <v>98</v>
      </c>
      <c r="C139" s="3">
        <v>0.9789</v>
      </c>
      <c r="D139">
        <f t="shared" si="17"/>
        <v>365.207297634554</v>
      </c>
      <c r="E139">
        <f t="shared" si="16"/>
        <v>365</v>
      </c>
      <c r="F139" t="str">
        <f t="shared" si="18"/>
        <v>16D</v>
      </c>
    </row>
    <row r="140" ht="15" spans="2:6">
      <c r="B140" s="2">
        <f t="shared" si="19"/>
        <v>99</v>
      </c>
      <c r="C140" s="3">
        <v>0.9481</v>
      </c>
      <c r="D140">
        <f t="shared" si="17"/>
        <v>354.71155725651</v>
      </c>
      <c r="E140">
        <f t="shared" si="16"/>
        <v>355</v>
      </c>
      <c r="F140" t="str">
        <f t="shared" si="18"/>
        <v>163</v>
      </c>
    </row>
    <row r="141" ht="15" spans="2:6">
      <c r="B141" s="2">
        <f t="shared" si="19"/>
        <v>100</v>
      </c>
      <c r="C141" s="3">
        <v>0.918</v>
      </c>
      <c r="D141">
        <f t="shared" si="17"/>
        <v>344.397142333761</v>
      </c>
      <c r="E141">
        <f t="shared" si="16"/>
        <v>344</v>
      </c>
      <c r="F141" t="str">
        <f t="shared" si="18"/>
        <v>158</v>
      </c>
    </row>
    <row r="142" ht="15" spans="2:7">
      <c r="B142" s="2">
        <f t="shared" si="19"/>
        <v>101</v>
      </c>
      <c r="C142" s="3">
        <v>0.8889</v>
      </c>
      <c r="D142">
        <f t="shared" si="17"/>
        <v>334.371185335525</v>
      </c>
      <c r="E142">
        <f t="shared" si="16"/>
        <v>334</v>
      </c>
      <c r="F142" t="str">
        <f t="shared" si="18"/>
        <v>14E</v>
      </c>
      <c r="G142" s="5"/>
    </row>
    <row r="143" ht="15" spans="2:6">
      <c r="B143" s="2">
        <f t="shared" si="19"/>
        <v>102</v>
      </c>
      <c r="C143" s="4">
        <v>0.8346</v>
      </c>
      <c r="D143">
        <f t="shared" si="17"/>
        <v>315.518948553708</v>
      </c>
      <c r="E143">
        <f t="shared" si="16"/>
        <v>316</v>
      </c>
      <c r="F143" t="str">
        <f t="shared" si="18"/>
        <v>13C</v>
      </c>
    </row>
    <row r="144" ht="15" spans="2:6">
      <c r="B144" s="2">
        <f t="shared" si="19"/>
        <v>103</v>
      </c>
      <c r="C144" s="3">
        <v>0.8099</v>
      </c>
      <c r="D144">
        <f t="shared" si="17"/>
        <v>306.880766704595</v>
      </c>
      <c r="E144">
        <f t="shared" si="16"/>
        <v>307</v>
      </c>
      <c r="F144" t="str">
        <f t="shared" si="18"/>
        <v>133</v>
      </c>
    </row>
    <row r="145" ht="15" spans="2:6">
      <c r="B145" s="2">
        <f t="shared" si="19"/>
        <v>104</v>
      </c>
      <c r="C145" s="3">
        <v>0.787</v>
      </c>
      <c r="D145">
        <f t="shared" si="17"/>
        <v>298.836747937332</v>
      </c>
      <c r="E145">
        <f t="shared" si="16"/>
        <v>299</v>
      </c>
      <c r="F145" t="str">
        <f t="shared" si="18"/>
        <v>12B</v>
      </c>
    </row>
    <row r="146" ht="15" spans="2:6">
      <c r="B146" s="2">
        <f t="shared" si="19"/>
        <v>105</v>
      </c>
      <c r="C146" s="3">
        <v>0.7665</v>
      </c>
      <c r="D146">
        <f t="shared" si="17"/>
        <v>291.606743138439</v>
      </c>
      <c r="E146">
        <f t="shared" si="16"/>
        <v>292</v>
      </c>
      <c r="F146" t="str">
        <f t="shared" si="18"/>
        <v>124</v>
      </c>
    </row>
    <row r="147" ht="15" spans="2:6">
      <c r="B147" s="2">
        <f t="shared" si="19"/>
        <v>106</v>
      </c>
      <c r="C147" s="3">
        <v>0.7485</v>
      </c>
      <c r="D147">
        <f t="shared" si="17"/>
        <v>285.235707307996</v>
      </c>
      <c r="E147">
        <f t="shared" si="16"/>
        <v>285</v>
      </c>
      <c r="F147" t="str">
        <f t="shared" si="18"/>
        <v>11D</v>
      </c>
    </row>
    <row r="148" ht="15" spans="2:6">
      <c r="B148" s="2">
        <f t="shared" si="19"/>
        <v>107</v>
      </c>
      <c r="C148" s="3">
        <v>0.7334</v>
      </c>
      <c r="D148">
        <f t="shared" si="17"/>
        <v>279.874634319042</v>
      </c>
      <c r="E148">
        <f t="shared" si="16"/>
        <v>280</v>
      </c>
      <c r="F148" t="str">
        <f t="shared" si="18"/>
        <v>118</v>
      </c>
    </row>
    <row r="149" ht="15" spans="2:6">
      <c r="B149" s="2">
        <f t="shared" si="19"/>
        <v>108</v>
      </c>
      <c r="C149" s="4">
        <v>0.7214</v>
      </c>
      <c r="D149">
        <f t="shared" si="17"/>
        <v>275.603410002425</v>
      </c>
      <c r="E149">
        <f t="shared" si="16"/>
        <v>276</v>
      </c>
      <c r="F149" t="str">
        <f t="shared" si="18"/>
        <v>114</v>
      </c>
    </row>
    <row r="150" ht="15" spans="2:6">
      <c r="B150" s="2">
        <f t="shared" si="19"/>
        <v>109</v>
      </c>
      <c r="C150" s="3">
        <v>0.713</v>
      </c>
      <c r="D150">
        <f t="shared" si="17"/>
        <v>272.60785960982</v>
      </c>
      <c r="E150">
        <f t="shared" si="16"/>
        <v>273</v>
      </c>
      <c r="F150" t="str">
        <f t="shared" si="18"/>
        <v>111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5"/>
  <sheetViews>
    <sheetView topLeftCell="A16" workbookViewId="0">
      <selection activeCell="W20" sqref="W20:X35"/>
    </sheetView>
  </sheetViews>
  <sheetFormatPr defaultColWidth="8.88888888888889" defaultRowHeight="14.4"/>
  <cols>
    <col min="4" max="4" width="9.66666666666667"/>
    <col min="6" max="6" width="9.66666666666667"/>
    <col min="14" max="24" width="12.8888888888889"/>
  </cols>
  <sheetData>
    <row r="1" spans="2:13">
      <c r="B1" t="s">
        <v>0</v>
      </c>
      <c r="C1" t="s">
        <v>1</v>
      </c>
      <c r="D1" t="s">
        <v>2</v>
      </c>
      <c r="E1">
        <v>10</v>
      </c>
      <c r="F1">
        <v>15</v>
      </c>
      <c r="G1">
        <v>20</v>
      </c>
      <c r="H1">
        <v>25</v>
      </c>
      <c r="I1">
        <v>30</v>
      </c>
      <c r="J1">
        <v>35</v>
      </c>
      <c r="K1">
        <v>40</v>
      </c>
      <c r="L1">
        <v>45</v>
      </c>
      <c r="M1">
        <v>50</v>
      </c>
    </row>
    <row r="2" spans="2:24">
      <c r="B2">
        <v>20</v>
      </c>
      <c r="C2">
        <v>0</v>
      </c>
      <c r="D2">
        <v>0</v>
      </c>
      <c r="E2">
        <v>0</v>
      </c>
      <c r="F2">
        <v>10000000</v>
      </c>
      <c r="G2">
        <v>6700</v>
      </c>
      <c r="H2">
        <v>4680</v>
      </c>
      <c r="I2">
        <v>3900</v>
      </c>
      <c r="J2">
        <v>3000</v>
      </c>
      <c r="K2">
        <v>2400</v>
      </c>
      <c r="L2">
        <v>1750</v>
      </c>
      <c r="M2">
        <v>1450</v>
      </c>
      <c r="N2">
        <f>3.3/(C2+10)*C2*4095/3.3</f>
        <v>0</v>
      </c>
      <c r="O2">
        <f t="shared" ref="O2:X2" si="0">3.3/(D2+10)*D2*4095/3.3</f>
        <v>0</v>
      </c>
      <c r="P2">
        <f t="shared" si="0"/>
        <v>0</v>
      </c>
      <c r="Q2">
        <f t="shared" si="0"/>
        <v>4094.99590500409</v>
      </c>
      <c r="R2">
        <f t="shared" si="0"/>
        <v>4088.89716840536</v>
      </c>
      <c r="S2">
        <f t="shared" si="0"/>
        <v>4086.26865671642</v>
      </c>
      <c r="T2">
        <f t="shared" si="0"/>
        <v>4084.52685421995</v>
      </c>
      <c r="U2">
        <f t="shared" si="0"/>
        <v>4081.39534883721</v>
      </c>
      <c r="V2">
        <f t="shared" si="0"/>
        <v>4078.00829875519</v>
      </c>
      <c r="W2">
        <f t="shared" si="0"/>
        <v>4071.73295454545</v>
      </c>
      <c r="X2">
        <f t="shared" si="0"/>
        <v>4066.95205479452</v>
      </c>
    </row>
    <row r="3" spans="2:24">
      <c r="B3">
        <v>25</v>
      </c>
      <c r="C3">
        <v>0</v>
      </c>
      <c r="D3">
        <v>10000000</v>
      </c>
      <c r="E3">
        <v>7000</v>
      </c>
      <c r="F3">
        <v>500</v>
      </c>
      <c r="G3">
        <v>3400</v>
      </c>
      <c r="H3">
        <v>2420</v>
      </c>
      <c r="I3">
        <v>1900</v>
      </c>
      <c r="J3">
        <v>1500</v>
      </c>
      <c r="K3">
        <v>1100</v>
      </c>
      <c r="L3">
        <v>880</v>
      </c>
      <c r="M3">
        <v>700</v>
      </c>
      <c r="N3">
        <f t="shared" ref="N3:N17" si="1">3.3/(C3+10)*C3*4095/3.3</f>
        <v>0</v>
      </c>
      <c r="O3">
        <f t="shared" ref="O3:O17" si="2">3.3/(D3+10)*D3*4095/3.3</f>
        <v>4094.99590500409</v>
      </c>
      <c r="P3">
        <f t="shared" ref="P3:P17" si="3">3.3/(E3+10)*E3*4095/3.3</f>
        <v>4089.15834522111</v>
      </c>
      <c r="Q3">
        <f t="shared" ref="Q3:Q17" si="4">3.3/(F3+10)*F3*4095/3.3</f>
        <v>4014.70588235294</v>
      </c>
      <c r="R3">
        <f t="shared" ref="R3:R17" si="5">3.3/(G3+10)*G3*4095/3.3</f>
        <v>4082.99120234604</v>
      </c>
      <c r="S3">
        <f t="shared" ref="S3:S17" si="6">3.3/(H3+10)*H3*4095/3.3</f>
        <v>4078.14814814815</v>
      </c>
      <c r="T3">
        <f t="shared" ref="T3:T17" si="7">3.3/(I3+10)*I3*4095/3.3</f>
        <v>4073.56020942408</v>
      </c>
      <c r="U3">
        <f t="shared" ref="U3:U17" si="8">3.3/(J3+10)*J3*4095/3.3</f>
        <v>4067.88079470199</v>
      </c>
      <c r="V3">
        <f t="shared" ref="V3:V17" si="9">3.3/(K3+10)*K3*4095/3.3</f>
        <v>4058.10810810811</v>
      </c>
      <c r="W3">
        <f t="shared" ref="W3:W17" si="10">3.3/(L3+10)*L3*4095/3.3</f>
        <v>4048.98876404494</v>
      </c>
      <c r="X3">
        <f t="shared" ref="X3:X17" si="11">3.3/(M3+10)*M3*4095/3.3</f>
        <v>4037.32394366197</v>
      </c>
    </row>
    <row r="4" spans="2:24">
      <c r="B4">
        <f>B3+5</f>
        <v>30</v>
      </c>
      <c r="C4">
        <v>6400</v>
      </c>
      <c r="D4">
        <v>4600</v>
      </c>
      <c r="E4">
        <v>3249</v>
      </c>
      <c r="F4">
        <v>2350</v>
      </c>
      <c r="G4">
        <v>1800</v>
      </c>
      <c r="H4">
        <v>1360</v>
      </c>
      <c r="I4">
        <v>1050</v>
      </c>
      <c r="J4">
        <v>850</v>
      </c>
      <c r="K4">
        <v>650</v>
      </c>
      <c r="L4">
        <v>560</v>
      </c>
      <c r="M4">
        <v>420</v>
      </c>
      <c r="N4">
        <f t="shared" si="1"/>
        <v>4088.61154446178</v>
      </c>
      <c r="O4">
        <f t="shared" si="2"/>
        <v>4086.11713665944</v>
      </c>
      <c r="P4">
        <f t="shared" si="3"/>
        <v>4082.43479594968</v>
      </c>
      <c r="Q4">
        <f t="shared" si="4"/>
        <v>4077.64830508475</v>
      </c>
      <c r="R4">
        <f t="shared" si="5"/>
        <v>4072.37569060773</v>
      </c>
      <c r="S4">
        <f t="shared" si="6"/>
        <v>4065.1094890511</v>
      </c>
      <c r="T4">
        <f t="shared" si="7"/>
        <v>4056.3679245283</v>
      </c>
      <c r="U4">
        <f t="shared" si="8"/>
        <v>4047.38372093023</v>
      </c>
      <c r="V4">
        <f t="shared" si="9"/>
        <v>4032.95454545455</v>
      </c>
      <c r="W4">
        <f t="shared" si="10"/>
        <v>4023.15789473684</v>
      </c>
      <c r="X4">
        <f t="shared" si="11"/>
        <v>3999.76744186047</v>
      </c>
    </row>
    <row r="5" spans="2:24">
      <c r="B5">
        <f t="shared" ref="B5:B22" si="12">B4+5</f>
        <v>35</v>
      </c>
      <c r="C5">
        <v>2900</v>
      </c>
      <c r="D5">
        <v>2100</v>
      </c>
      <c r="E5">
        <v>1428</v>
      </c>
      <c r="F5">
        <v>1099</v>
      </c>
      <c r="G5">
        <v>851</v>
      </c>
      <c r="H5">
        <v>640</v>
      </c>
      <c r="I5">
        <v>520</v>
      </c>
      <c r="J5">
        <v>430</v>
      </c>
      <c r="K5">
        <v>330</v>
      </c>
      <c r="L5">
        <v>260</v>
      </c>
      <c r="M5">
        <v>190</v>
      </c>
      <c r="N5">
        <f t="shared" si="1"/>
        <v>4080.92783505155</v>
      </c>
      <c r="O5">
        <f t="shared" si="2"/>
        <v>4075.59241706161</v>
      </c>
      <c r="P5">
        <f t="shared" si="3"/>
        <v>4066.52294853964</v>
      </c>
      <c r="Q5">
        <f t="shared" si="4"/>
        <v>4058.07484220018</v>
      </c>
      <c r="R5">
        <f t="shared" si="5"/>
        <v>4047.43902439024</v>
      </c>
      <c r="S5">
        <f t="shared" si="6"/>
        <v>4032</v>
      </c>
      <c r="T5">
        <f t="shared" si="7"/>
        <v>4017.7358490566</v>
      </c>
      <c r="U5">
        <f t="shared" si="8"/>
        <v>4001.93181818182</v>
      </c>
      <c r="V5">
        <f t="shared" si="9"/>
        <v>3974.55882352941</v>
      </c>
      <c r="W5">
        <f t="shared" si="10"/>
        <v>3943.33333333333</v>
      </c>
      <c r="X5">
        <f t="shared" si="11"/>
        <v>3890.25</v>
      </c>
    </row>
    <row r="6" spans="2:24">
      <c r="B6">
        <f t="shared" si="12"/>
        <v>40</v>
      </c>
      <c r="C6">
        <v>1450</v>
      </c>
      <c r="D6">
        <v>1070</v>
      </c>
      <c r="E6">
        <v>676</v>
      </c>
      <c r="F6">
        <v>520</v>
      </c>
      <c r="G6">
        <v>403</v>
      </c>
      <c r="H6">
        <v>298</v>
      </c>
      <c r="I6">
        <v>268</v>
      </c>
      <c r="J6">
        <v>237</v>
      </c>
      <c r="K6">
        <v>185</v>
      </c>
      <c r="L6">
        <v>130</v>
      </c>
      <c r="M6">
        <v>110</v>
      </c>
      <c r="N6">
        <f t="shared" si="1"/>
        <v>4066.95205479452</v>
      </c>
      <c r="O6">
        <f t="shared" si="2"/>
        <v>4057.08333333333</v>
      </c>
      <c r="P6">
        <f t="shared" si="3"/>
        <v>4035.30612244898</v>
      </c>
      <c r="Q6">
        <f t="shared" si="4"/>
        <v>4017.7358490566</v>
      </c>
      <c r="R6">
        <f t="shared" si="5"/>
        <v>3995.84745762712</v>
      </c>
      <c r="S6">
        <f t="shared" si="6"/>
        <v>3962.04545454545</v>
      </c>
      <c r="T6">
        <f t="shared" si="7"/>
        <v>3947.69784172662</v>
      </c>
      <c r="U6">
        <f t="shared" si="8"/>
        <v>3929.21052631579</v>
      </c>
      <c r="V6">
        <f t="shared" si="9"/>
        <v>3885</v>
      </c>
      <c r="W6">
        <f t="shared" si="10"/>
        <v>3802.5</v>
      </c>
      <c r="X6">
        <f t="shared" si="11"/>
        <v>3753.75</v>
      </c>
    </row>
    <row r="7" spans="2:24">
      <c r="B7">
        <f t="shared" si="12"/>
        <v>45</v>
      </c>
      <c r="C7">
        <v>700</v>
      </c>
      <c r="D7">
        <v>500</v>
      </c>
      <c r="E7">
        <v>343</v>
      </c>
      <c r="F7">
        <v>264</v>
      </c>
      <c r="G7">
        <v>204</v>
      </c>
      <c r="H7">
        <v>152</v>
      </c>
      <c r="I7">
        <v>135</v>
      </c>
      <c r="J7">
        <v>120</v>
      </c>
      <c r="K7">
        <v>88</v>
      </c>
      <c r="L7">
        <v>70</v>
      </c>
      <c r="M7">
        <v>56</v>
      </c>
      <c r="N7">
        <f t="shared" si="1"/>
        <v>4037.32394366197</v>
      </c>
      <c r="O7">
        <f t="shared" si="2"/>
        <v>4014.70588235294</v>
      </c>
      <c r="P7">
        <f t="shared" si="3"/>
        <v>3978.99433427762</v>
      </c>
      <c r="Q7">
        <f t="shared" si="4"/>
        <v>3945.54744525547</v>
      </c>
      <c r="R7">
        <f t="shared" si="5"/>
        <v>3903.64485981308</v>
      </c>
      <c r="S7">
        <f t="shared" si="6"/>
        <v>3842.22222222222</v>
      </c>
      <c r="T7">
        <f t="shared" si="7"/>
        <v>3812.58620689655</v>
      </c>
      <c r="U7">
        <f t="shared" si="8"/>
        <v>3780</v>
      </c>
      <c r="V7">
        <f t="shared" si="9"/>
        <v>3677.14285714286</v>
      </c>
      <c r="W7">
        <f t="shared" si="10"/>
        <v>3583.125</v>
      </c>
      <c r="X7">
        <f t="shared" si="11"/>
        <v>3474.54545454545</v>
      </c>
    </row>
    <row r="8" spans="2:24">
      <c r="B8">
        <f t="shared" si="12"/>
        <v>50</v>
      </c>
      <c r="C8">
        <v>370</v>
      </c>
      <c r="D8">
        <v>260</v>
      </c>
      <c r="E8">
        <v>182</v>
      </c>
      <c r="F8">
        <v>140</v>
      </c>
      <c r="G8">
        <v>107</v>
      </c>
      <c r="H8">
        <v>81</v>
      </c>
      <c r="I8">
        <v>72</v>
      </c>
      <c r="J8">
        <v>63</v>
      </c>
      <c r="K8">
        <v>51</v>
      </c>
      <c r="L8">
        <v>41</v>
      </c>
      <c r="M8">
        <v>33</v>
      </c>
      <c r="N8">
        <f t="shared" si="1"/>
        <v>3987.23684210526</v>
      </c>
      <c r="O8">
        <f t="shared" si="2"/>
        <v>3943.33333333333</v>
      </c>
      <c r="P8">
        <f t="shared" si="3"/>
        <v>3881.71875</v>
      </c>
      <c r="Q8">
        <f t="shared" si="4"/>
        <v>3822</v>
      </c>
      <c r="R8">
        <f t="shared" si="5"/>
        <v>3745</v>
      </c>
      <c r="S8">
        <f t="shared" si="6"/>
        <v>3645</v>
      </c>
      <c r="T8">
        <f t="shared" si="7"/>
        <v>3595.60975609756</v>
      </c>
      <c r="U8">
        <f t="shared" si="8"/>
        <v>3534.04109589041</v>
      </c>
      <c r="V8">
        <f t="shared" si="9"/>
        <v>3423.68852459016</v>
      </c>
      <c r="W8">
        <f t="shared" si="10"/>
        <v>3292.05882352941</v>
      </c>
      <c r="X8">
        <f t="shared" si="11"/>
        <v>3142.67441860465</v>
      </c>
    </row>
    <row r="9" spans="2:24">
      <c r="B9">
        <f t="shared" si="12"/>
        <v>55</v>
      </c>
      <c r="C9">
        <v>190</v>
      </c>
      <c r="D9">
        <v>140</v>
      </c>
      <c r="E9">
        <v>106</v>
      </c>
      <c r="F9">
        <v>82</v>
      </c>
      <c r="G9">
        <v>63</v>
      </c>
      <c r="H9">
        <v>49</v>
      </c>
      <c r="I9">
        <v>44</v>
      </c>
      <c r="J9">
        <v>36</v>
      </c>
      <c r="K9">
        <v>30</v>
      </c>
      <c r="L9">
        <v>24</v>
      </c>
      <c r="M9">
        <v>19</v>
      </c>
      <c r="N9">
        <f t="shared" si="1"/>
        <v>3890.25</v>
      </c>
      <c r="O9">
        <f t="shared" si="2"/>
        <v>3822</v>
      </c>
      <c r="P9">
        <f t="shared" si="3"/>
        <v>3741.98275862069</v>
      </c>
      <c r="Q9">
        <f t="shared" si="4"/>
        <v>3649.89130434783</v>
      </c>
      <c r="R9">
        <f t="shared" si="5"/>
        <v>3534.04109589041</v>
      </c>
      <c r="S9">
        <f t="shared" si="6"/>
        <v>3400.93220338983</v>
      </c>
      <c r="T9">
        <f t="shared" si="7"/>
        <v>3336.66666666667</v>
      </c>
      <c r="U9">
        <f t="shared" si="8"/>
        <v>3204.78260869565</v>
      </c>
      <c r="V9">
        <f t="shared" si="9"/>
        <v>3071.25</v>
      </c>
      <c r="W9">
        <f t="shared" si="10"/>
        <v>2890.58823529412</v>
      </c>
      <c r="X9">
        <f t="shared" si="11"/>
        <v>2682.93103448276</v>
      </c>
    </row>
    <row r="10" spans="2:24">
      <c r="B10">
        <f t="shared" si="12"/>
        <v>60</v>
      </c>
      <c r="C10">
        <v>108</v>
      </c>
      <c r="D10">
        <v>84</v>
      </c>
      <c r="E10">
        <v>66</v>
      </c>
      <c r="F10">
        <v>50</v>
      </c>
      <c r="G10">
        <v>39</v>
      </c>
      <c r="H10">
        <v>31</v>
      </c>
      <c r="I10">
        <v>27.5</v>
      </c>
      <c r="J10">
        <v>23</v>
      </c>
      <c r="K10">
        <v>18.5</v>
      </c>
      <c r="L10">
        <v>15.2</v>
      </c>
      <c r="M10">
        <v>12.4</v>
      </c>
      <c r="N10">
        <f t="shared" si="1"/>
        <v>3747.96610169492</v>
      </c>
      <c r="O10">
        <f t="shared" si="2"/>
        <v>3659.36170212766</v>
      </c>
      <c r="P10">
        <f t="shared" si="3"/>
        <v>3556.18421052632</v>
      </c>
      <c r="Q10">
        <f t="shared" si="4"/>
        <v>3412.5</v>
      </c>
      <c r="R10">
        <f t="shared" si="5"/>
        <v>3259.28571428572</v>
      </c>
      <c r="S10">
        <f t="shared" si="6"/>
        <v>3096.21951219512</v>
      </c>
      <c r="T10">
        <f t="shared" si="7"/>
        <v>3003</v>
      </c>
      <c r="U10">
        <f t="shared" si="8"/>
        <v>2854.09090909091</v>
      </c>
      <c r="V10">
        <f t="shared" si="9"/>
        <v>2658.15789473684</v>
      </c>
      <c r="W10">
        <f t="shared" si="10"/>
        <v>2470</v>
      </c>
      <c r="X10">
        <f t="shared" si="11"/>
        <v>2266.875</v>
      </c>
    </row>
    <row r="11" spans="2:24">
      <c r="B11">
        <f t="shared" si="12"/>
        <v>65</v>
      </c>
      <c r="C11">
        <v>62</v>
      </c>
      <c r="D11">
        <v>49</v>
      </c>
      <c r="E11">
        <v>41</v>
      </c>
      <c r="F11">
        <v>31.5</v>
      </c>
      <c r="G11">
        <v>24.4</v>
      </c>
      <c r="H11">
        <v>20</v>
      </c>
      <c r="I11">
        <v>16</v>
      </c>
      <c r="J11">
        <v>13.6</v>
      </c>
      <c r="K11">
        <v>11.7</v>
      </c>
      <c r="L11">
        <v>9.5</v>
      </c>
      <c r="M11">
        <v>7.8</v>
      </c>
      <c r="N11">
        <f t="shared" si="1"/>
        <v>3526.25</v>
      </c>
      <c r="O11">
        <f t="shared" si="2"/>
        <v>3400.93220338983</v>
      </c>
      <c r="P11">
        <f t="shared" si="3"/>
        <v>3292.05882352941</v>
      </c>
      <c r="Q11">
        <f t="shared" si="4"/>
        <v>3108.25301204819</v>
      </c>
      <c r="R11">
        <f t="shared" si="5"/>
        <v>2904.59302325581</v>
      </c>
      <c r="S11">
        <f t="shared" si="6"/>
        <v>2730</v>
      </c>
      <c r="T11">
        <f t="shared" si="7"/>
        <v>2520</v>
      </c>
      <c r="U11">
        <f t="shared" si="8"/>
        <v>2359.83050847458</v>
      </c>
      <c r="V11">
        <f t="shared" si="9"/>
        <v>2207.90322580645</v>
      </c>
      <c r="W11">
        <f t="shared" si="10"/>
        <v>1995</v>
      </c>
      <c r="X11">
        <f t="shared" si="11"/>
        <v>1794.43820224719</v>
      </c>
    </row>
    <row r="12" spans="2:24">
      <c r="B12">
        <f t="shared" si="12"/>
        <v>70</v>
      </c>
      <c r="C12">
        <v>38</v>
      </c>
      <c r="D12">
        <v>33</v>
      </c>
      <c r="E12">
        <v>26</v>
      </c>
      <c r="F12">
        <v>20</v>
      </c>
      <c r="G12">
        <v>15.5</v>
      </c>
      <c r="H12">
        <v>14.2</v>
      </c>
      <c r="I12">
        <v>11</v>
      </c>
      <c r="J12">
        <v>9.2</v>
      </c>
      <c r="K12">
        <v>7.4</v>
      </c>
      <c r="L12">
        <v>6.1</v>
      </c>
      <c r="M12">
        <v>4.9</v>
      </c>
      <c r="N12">
        <f t="shared" si="1"/>
        <v>3241.875</v>
      </c>
      <c r="O12">
        <f t="shared" si="2"/>
        <v>3142.67441860465</v>
      </c>
      <c r="P12">
        <f t="shared" si="3"/>
        <v>2957.5</v>
      </c>
      <c r="Q12">
        <f t="shared" si="4"/>
        <v>2730</v>
      </c>
      <c r="R12">
        <f t="shared" si="5"/>
        <v>2489.11764705882</v>
      </c>
      <c r="S12">
        <f t="shared" si="6"/>
        <v>2402.85123966942</v>
      </c>
      <c r="T12">
        <f t="shared" si="7"/>
        <v>2145</v>
      </c>
      <c r="U12">
        <f t="shared" si="8"/>
        <v>1962.1875</v>
      </c>
      <c r="V12">
        <f t="shared" si="9"/>
        <v>1741.55172413793</v>
      </c>
      <c r="W12">
        <f t="shared" si="10"/>
        <v>1551.52173913043</v>
      </c>
      <c r="X12">
        <f t="shared" si="11"/>
        <v>1346.67785234899</v>
      </c>
    </row>
    <row r="13" spans="2:24">
      <c r="B13">
        <f t="shared" si="12"/>
        <v>75</v>
      </c>
      <c r="C13">
        <v>23</v>
      </c>
      <c r="D13">
        <v>18</v>
      </c>
      <c r="E13">
        <v>15.5</v>
      </c>
      <c r="F13">
        <v>12.5</v>
      </c>
      <c r="G13">
        <v>10.4</v>
      </c>
      <c r="H13">
        <v>8.5</v>
      </c>
      <c r="I13">
        <v>7.4</v>
      </c>
      <c r="J13">
        <v>6.1</v>
      </c>
      <c r="K13">
        <v>5.2</v>
      </c>
      <c r="L13">
        <v>4.1</v>
      </c>
      <c r="M13">
        <v>3.3</v>
      </c>
      <c r="N13">
        <f t="shared" si="1"/>
        <v>2854.09090909091</v>
      </c>
      <c r="O13">
        <f t="shared" si="2"/>
        <v>2632.5</v>
      </c>
      <c r="P13">
        <f t="shared" si="3"/>
        <v>2489.11764705882</v>
      </c>
      <c r="Q13">
        <f t="shared" si="4"/>
        <v>2275</v>
      </c>
      <c r="R13">
        <f t="shared" si="5"/>
        <v>2087.64705882353</v>
      </c>
      <c r="S13">
        <f t="shared" si="6"/>
        <v>1881.48648648649</v>
      </c>
      <c r="T13">
        <f t="shared" si="7"/>
        <v>1741.55172413793</v>
      </c>
      <c r="U13">
        <f t="shared" si="8"/>
        <v>1551.52173913043</v>
      </c>
      <c r="V13">
        <f t="shared" si="9"/>
        <v>1400.92105263158</v>
      </c>
      <c r="W13">
        <f t="shared" si="10"/>
        <v>1190.74468085106</v>
      </c>
      <c r="X13">
        <f t="shared" si="11"/>
        <v>1016.05263157895</v>
      </c>
    </row>
    <row r="14" spans="2:24">
      <c r="B14">
        <f t="shared" si="12"/>
        <v>80</v>
      </c>
      <c r="C14">
        <v>16</v>
      </c>
      <c r="D14">
        <v>12.3</v>
      </c>
      <c r="E14">
        <v>10</v>
      </c>
      <c r="F14">
        <v>8.2</v>
      </c>
      <c r="G14">
        <v>7.2</v>
      </c>
      <c r="H14">
        <v>5.9</v>
      </c>
      <c r="I14">
        <v>5.1</v>
      </c>
      <c r="J14">
        <v>4.3</v>
      </c>
      <c r="K14">
        <v>3.5</v>
      </c>
      <c r="L14">
        <v>2.8</v>
      </c>
      <c r="M14">
        <v>2.6</v>
      </c>
      <c r="N14">
        <f t="shared" si="1"/>
        <v>2520</v>
      </c>
      <c r="O14">
        <f t="shared" si="2"/>
        <v>2258.67713004484</v>
      </c>
      <c r="P14">
        <f t="shared" si="3"/>
        <v>2047.5</v>
      </c>
      <c r="Q14">
        <f t="shared" si="4"/>
        <v>1845</v>
      </c>
      <c r="R14">
        <f t="shared" si="5"/>
        <v>1714.18604651163</v>
      </c>
      <c r="S14">
        <f t="shared" si="6"/>
        <v>1519.52830188679</v>
      </c>
      <c r="T14">
        <f t="shared" si="7"/>
        <v>1383.07947019868</v>
      </c>
      <c r="U14">
        <f t="shared" si="8"/>
        <v>1231.36363636364</v>
      </c>
      <c r="V14">
        <f t="shared" si="9"/>
        <v>1061.66666666667</v>
      </c>
      <c r="W14">
        <f t="shared" si="10"/>
        <v>895.78125</v>
      </c>
      <c r="X14">
        <f t="shared" si="11"/>
        <v>845</v>
      </c>
    </row>
    <row r="15" spans="2:24">
      <c r="B15">
        <f t="shared" si="12"/>
        <v>85</v>
      </c>
      <c r="C15">
        <v>10.8</v>
      </c>
      <c r="D15">
        <v>8.5</v>
      </c>
      <c r="E15">
        <v>7</v>
      </c>
      <c r="F15">
        <v>6.2</v>
      </c>
      <c r="G15">
        <v>4.8</v>
      </c>
      <c r="H15">
        <v>3.9</v>
      </c>
      <c r="I15">
        <v>3.5</v>
      </c>
      <c r="J15">
        <v>2.8</v>
      </c>
      <c r="K15">
        <v>2.3</v>
      </c>
      <c r="L15">
        <v>1.9</v>
      </c>
      <c r="M15">
        <v>1.6</v>
      </c>
      <c r="N15">
        <f t="shared" si="1"/>
        <v>2126.25</v>
      </c>
      <c r="O15">
        <f t="shared" si="2"/>
        <v>1881.48648648649</v>
      </c>
      <c r="P15">
        <f t="shared" si="3"/>
        <v>1686.17647058824</v>
      </c>
      <c r="Q15">
        <f t="shared" si="4"/>
        <v>1567.22222222222</v>
      </c>
      <c r="R15">
        <f t="shared" si="5"/>
        <v>1328.10810810811</v>
      </c>
      <c r="S15">
        <f t="shared" si="6"/>
        <v>1148.95683453237</v>
      </c>
      <c r="T15">
        <f t="shared" si="7"/>
        <v>1061.66666666667</v>
      </c>
      <c r="U15">
        <f t="shared" si="8"/>
        <v>895.78125</v>
      </c>
      <c r="V15">
        <f t="shared" si="9"/>
        <v>765.731707317073</v>
      </c>
      <c r="W15">
        <f t="shared" si="10"/>
        <v>653.823529411765</v>
      </c>
      <c r="X15">
        <f t="shared" si="11"/>
        <v>564.827586206897</v>
      </c>
    </row>
    <row r="16" spans="2:24">
      <c r="B16">
        <f t="shared" si="12"/>
        <v>90</v>
      </c>
      <c r="C16">
        <v>7.5</v>
      </c>
      <c r="D16">
        <v>5.2</v>
      </c>
      <c r="E16">
        <v>4.8</v>
      </c>
      <c r="F16">
        <v>4.3</v>
      </c>
      <c r="G16">
        <v>3.4</v>
      </c>
      <c r="H16">
        <v>2.8</v>
      </c>
      <c r="I16">
        <v>2.4</v>
      </c>
      <c r="J16">
        <v>1.9</v>
      </c>
      <c r="K16">
        <v>1.6</v>
      </c>
      <c r="L16">
        <v>1.4</v>
      </c>
      <c r="M16">
        <v>1.2</v>
      </c>
      <c r="N16">
        <f t="shared" si="1"/>
        <v>1755</v>
      </c>
      <c r="O16">
        <f t="shared" si="2"/>
        <v>1400.92105263158</v>
      </c>
      <c r="P16">
        <f t="shared" si="3"/>
        <v>1328.10810810811</v>
      </c>
      <c r="Q16">
        <f t="shared" si="4"/>
        <v>1231.36363636364</v>
      </c>
      <c r="R16">
        <f t="shared" si="5"/>
        <v>1039.02985074627</v>
      </c>
      <c r="S16">
        <f t="shared" si="6"/>
        <v>895.78125</v>
      </c>
      <c r="T16">
        <f t="shared" si="7"/>
        <v>792.58064516129</v>
      </c>
      <c r="U16">
        <f t="shared" si="8"/>
        <v>653.823529411765</v>
      </c>
      <c r="V16">
        <f t="shared" si="9"/>
        <v>564.827586206897</v>
      </c>
      <c r="W16">
        <f t="shared" si="10"/>
        <v>502.894736842105</v>
      </c>
      <c r="X16">
        <f t="shared" si="11"/>
        <v>438.75</v>
      </c>
    </row>
    <row r="17" spans="2:24">
      <c r="B17">
        <f t="shared" si="12"/>
        <v>95</v>
      </c>
      <c r="C17">
        <v>5.2</v>
      </c>
      <c r="D17">
        <v>3.6</v>
      </c>
      <c r="E17">
        <v>3.4</v>
      </c>
      <c r="F17" s="1">
        <v>3</v>
      </c>
      <c r="G17">
        <v>2.4</v>
      </c>
      <c r="H17">
        <v>2</v>
      </c>
      <c r="I17">
        <v>1.8</v>
      </c>
      <c r="J17">
        <v>1.5</v>
      </c>
      <c r="K17">
        <v>1.2</v>
      </c>
      <c r="L17">
        <v>1</v>
      </c>
      <c r="M17">
        <v>0.9</v>
      </c>
      <c r="N17">
        <f t="shared" si="1"/>
        <v>1400.92105263158</v>
      </c>
      <c r="O17">
        <f t="shared" si="2"/>
        <v>1083.97058823529</v>
      </c>
      <c r="P17">
        <f t="shared" si="3"/>
        <v>1039.02985074627</v>
      </c>
      <c r="Q17">
        <f t="shared" si="4"/>
        <v>945</v>
      </c>
      <c r="R17">
        <f t="shared" si="5"/>
        <v>792.58064516129</v>
      </c>
      <c r="S17">
        <f t="shared" si="6"/>
        <v>682.5</v>
      </c>
      <c r="T17">
        <f t="shared" si="7"/>
        <v>624.661016949152</v>
      </c>
      <c r="U17">
        <f t="shared" si="8"/>
        <v>534.130434782609</v>
      </c>
      <c r="V17">
        <f t="shared" si="9"/>
        <v>438.75</v>
      </c>
      <c r="W17">
        <f t="shared" si="10"/>
        <v>372.272727272727</v>
      </c>
      <c r="X17">
        <f t="shared" si="11"/>
        <v>338.119266055046</v>
      </c>
    </row>
    <row r="20" spans="3:13">
      <c r="C20" t="s">
        <v>3</v>
      </c>
      <c r="D20" t="s">
        <v>3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</row>
    <row r="21" spans="3:13">
      <c r="C21" t="s">
        <v>3</v>
      </c>
      <c r="D21" t="s">
        <v>4</v>
      </c>
      <c r="E21" t="s">
        <v>5</v>
      </c>
      <c r="F21" t="s">
        <v>12</v>
      </c>
      <c r="G21" t="s">
        <v>13</v>
      </c>
      <c r="H21" t="s">
        <v>9</v>
      </c>
      <c r="I21" t="s">
        <v>14</v>
      </c>
      <c r="J21" t="s">
        <v>15</v>
      </c>
      <c r="K21" t="s">
        <v>16</v>
      </c>
      <c r="L21" t="s">
        <v>17</v>
      </c>
      <c r="M21" t="s">
        <v>18</v>
      </c>
    </row>
    <row r="22" spans="3:13">
      <c r="C22" t="s">
        <v>5</v>
      </c>
      <c r="D22" t="s">
        <v>6</v>
      </c>
      <c r="E22" t="s">
        <v>19</v>
      </c>
      <c r="F22" t="s">
        <v>9</v>
      </c>
      <c r="G22" t="s">
        <v>10</v>
      </c>
      <c r="H22" t="s">
        <v>20</v>
      </c>
      <c r="I22" t="s">
        <v>21</v>
      </c>
      <c r="J22" t="s">
        <v>22</v>
      </c>
      <c r="K22" t="s">
        <v>23</v>
      </c>
      <c r="L22" t="s">
        <v>24</v>
      </c>
      <c r="M22" t="s">
        <v>25</v>
      </c>
    </row>
    <row r="23" spans="3:13">
      <c r="C23" t="s">
        <v>8</v>
      </c>
      <c r="D23" t="s">
        <v>26</v>
      </c>
      <c r="E23" t="s">
        <v>11</v>
      </c>
      <c r="F23" t="s">
        <v>16</v>
      </c>
      <c r="G23" t="s">
        <v>22</v>
      </c>
      <c r="H23" t="s">
        <v>27</v>
      </c>
      <c r="I23" t="s">
        <v>28</v>
      </c>
      <c r="J23" t="s">
        <v>29</v>
      </c>
      <c r="K23" t="s">
        <v>30</v>
      </c>
      <c r="L23" t="s">
        <v>31</v>
      </c>
      <c r="M23" t="s">
        <v>32</v>
      </c>
    </row>
    <row r="24" spans="3:13">
      <c r="C24" t="s">
        <v>11</v>
      </c>
      <c r="D24" t="s">
        <v>33</v>
      </c>
      <c r="E24" t="s">
        <v>34</v>
      </c>
      <c r="F24" t="s">
        <v>28</v>
      </c>
      <c r="G24" t="s">
        <v>35</v>
      </c>
      <c r="H24" t="s">
        <v>36</v>
      </c>
      <c r="I24" t="s">
        <v>37</v>
      </c>
      <c r="J24" t="s">
        <v>38</v>
      </c>
      <c r="K24" t="s">
        <v>39</v>
      </c>
      <c r="L24" t="s">
        <v>40</v>
      </c>
      <c r="M24" t="s">
        <v>41</v>
      </c>
    </row>
    <row r="25" spans="3:13">
      <c r="C25" t="s">
        <v>18</v>
      </c>
      <c r="D25" t="s">
        <v>12</v>
      </c>
      <c r="E25" t="s">
        <v>42</v>
      </c>
      <c r="F25" t="s">
        <v>43</v>
      </c>
      <c r="G25" t="s">
        <v>44</v>
      </c>
      <c r="H25" t="s">
        <v>45</v>
      </c>
      <c r="I25" t="s">
        <v>46</v>
      </c>
      <c r="J25" t="s">
        <v>47</v>
      </c>
      <c r="K25" t="s">
        <v>48</v>
      </c>
      <c r="L25" t="s">
        <v>49</v>
      </c>
      <c r="M25" t="s">
        <v>50</v>
      </c>
    </row>
    <row r="26" spans="3:13">
      <c r="C26" t="s">
        <v>51</v>
      </c>
      <c r="D26" t="s">
        <v>31</v>
      </c>
      <c r="E26" t="s">
        <v>52</v>
      </c>
      <c r="F26" t="s">
        <v>53</v>
      </c>
      <c r="G26" t="s">
        <v>54</v>
      </c>
      <c r="H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</row>
    <row r="27" spans="3:13">
      <c r="C27" t="s">
        <v>32</v>
      </c>
      <c r="D27" t="s">
        <v>53</v>
      </c>
      <c r="E27" t="s">
        <v>61</v>
      </c>
      <c r="F27" t="s">
        <v>62</v>
      </c>
      <c r="G27" t="s">
        <v>57</v>
      </c>
      <c r="H27" t="s">
        <v>63</v>
      </c>
      <c r="I27" t="s">
        <v>64</v>
      </c>
      <c r="J27" t="s">
        <v>65</v>
      </c>
      <c r="K27" t="s">
        <v>66</v>
      </c>
      <c r="L27" t="s">
        <v>67</v>
      </c>
      <c r="M27" t="s">
        <v>68</v>
      </c>
    </row>
    <row r="28" spans="3:13">
      <c r="C28" t="s">
        <v>69</v>
      </c>
      <c r="D28" t="s">
        <v>70</v>
      </c>
      <c r="E28" t="s">
        <v>71</v>
      </c>
      <c r="F28" t="s">
        <v>72</v>
      </c>
      <c r="G28" t="s">
        <v>73</v>
      </c>
      <c r="H28" t="s">
        <v>74</v>
      </c>
      <c r="I28" t="s">
        <v>75</v>
      </c>
      <c r="J28" t="s">
        <v>76</v>
      </c>
      <c r="K28" t="s">
        <v>77</v>
      </c>
      <c r="L28" t="s">
        <v>78</v>
      </c>
      <c r="M28" t="s">
        <v>79</v>
      </c>
    </row>
    <row r="29" spans="3:13">
      <c r="C29" t="s">
        <v>80</v>
      </c>
      <c r="D29" t="s">
        <v>63</v>
      </c>
      <c r="E29" t="s">
        <v>59</v>
      </c>
      <c r="F29" t="s">
        <v>81</v>
      </c>
      <c r="G29" t="s">
        <v>82</v>
      </c>
      <c r="H29" t="s">
        <v>83</v>
      </c>
      <c r="I29" t="s">
        <v>84</v>
      </c>
      <c r="J29" t="s">
        <v>85</v>
      </c>
      <c r="K29" t="s">
        <v>86</v>
      </c>
      <c r="L29" t="s">
        <v>87</v>
      </c>
      <c r="M29" t="s">
        <v>88</v>
      </c>
    </row>
    <row r="30" spans="3:13">
      <c r="C30" t="s">
        <v>89</v>
      </c>
      <c r="D30" t="s">
        <v>60</v>
      </c>
      <c r="E30" t="s">
        <v>90</v>
      </c>
      <c r="F30" t="s">
        <v>83</v>
      </c>
      <c r="G30" t="s">
        <v>91</v>
      </c>
      <c r="H30" t="s">
        <v>92</v>
      </c>
      <c r="I30" t="s">
        <v>93</v>
      </c>
      <c r="J30" t="s">
        <v>94</v>
      </c>
      <c r="K30" t="s">
        <v>95</v>
      </c>
      <c r="L30" t="s">
        <v>96</v>
      </c>
      <c r="M30" t="s">
        <v>97</v>
      </c>
    </row>
    <row r="31" spans="3:13">
      <c r="C31" t="s">
        <v>76</v>
      </c>
      <c r="D31" t="s">
        <v>98</v>
      </c>
      <c r="E31" t="s">
        <v>91</v>
      </c>
      <c r="F31" t="s">
        <v>99</v>
      </c>
      <c r="G31" t="s">
        <v>100</v>
      </c>
      <c r="H31" t="s">
        <v>101</v>
      </c>
      <c r="I31" t="s">
        <v>95</v>
      </c>
      <c r="J31" t="s">
        <v>96</v>
      </c>
      <c r="K31" t="s">
        <v>102</v>
      </c>
      <c r="L31" t="s">
        <v>103</v>
      </c>
      <c r="M31" t="s">
        <v>104</v>
      </c>
    </row>
    <row r="32" spans="3:13">
      <c r="C32" t="s">
        <v>84</v>
      </c>
      <c r="D32" t="s">
        <v>105</v>
      </c>
      <c r="E32" t="s">
        <v>106</v>
      </c>
      <c r="F32" t="s">
        <v>107</v>
      </c>
      <c r="G32" t="s">
        <v>108</v>
      </c>
      <c r="H32" t="s">
        <v>109</v>
      </c>
      <c r="I32" t="s">
        <v>110</v>
      </c>
      <c r="J32" t="s">
        <v>111</v>
      </c>
      <c r="K32" t="s">
        <v>112</v>
      </c>
      <c r="L32" t="s">
        <v>113</v>
      </c>
      <c r="M32" t="s">
        <v>114</v>
      </c>
    </row>
    <row r="33" spans="3:13">
      <c r="C33" t="s">
        <v>115</v>
      </c>
      <c r="D33" t="s">
        <v>101</v>
      </c>
      <c r="E33" t="s">
        <v>116</v>
      </c>
      <c r="F33" t="s">
        <v>117</v>
      </c>
      <c r="G33" t="s">
        <v>118</v>
      </c>
      <c r="H33" t="s">
        <v>119</v>
      </c>
      <c r="I33" t="s">
        <v>112</v>
      </c>
      <c r="J33" t="s">
        <v>113</v>
      </c>
      <c r="K33" t="s">
        <v>120</v>
      </c>
      <c r="L33" t="s">
        <v>121</v>
      </c>
      <c r="M33" t="s">
        <v>122</v>
      </c>
    </row>
    <row r="34" spans="3:13">
      <c r="C34" t="s">
        <v>123</v>
      </c>
      <c r="D34" t="s">
        <v>102</v>
      </c>
      <c r="E34" t="s">
        <v>118</v>
      </c>
      <c r="F34" t="s">
        <v>111</v>
      </c>
      <c r="G34" t="s">
        <v>124</v>
      </c>
      <c r="H34" t="s">
        <v>113</v>
      </c>
      <c r="I34" t="s">
        <v>125</v>
      </c>
      <c r="J34" t="s">
        <v>121</v>
      </c>
      <c r="K34" t="s">
        <v>122</v>
      </c>
      <c r="L34" t="s">
        <v>126</v>
      </c>
      <c r="M34" t="s">
        <v>127</v>
      </c>
    </row>
    <row r="35" spans="3:13">
      <c r="C35" t="s">
        <v>102</v>
      </c>
      <c r="D35" t="s">
        <v>128</v>
      </c>
      <c r="E35" t="s">
        <v>124</v>
      </c>
      <c r="F35" t="s">
        <v>129</v>
      </c>
      <c r="G35" t="s">
        <v>125</v>
      </c>
      <c r="H35" t="s">
        <v>130</v>
      </c>
      <c r="I35" t="s">
        <v>131</v>
      </c>
      <c r="J35" t="s">
        <v>132</v>
      </c>
      <c r="K35" t="s">
        <v>127</v>
      </c>
      <c r="L35" t="s">
        <v>133</v>
      </c>
      <c r="M35" t="s">
        <v>134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2020-03-26T05:08:00Z</dcterms:created>
  <dcterms:modified xsi:type="dcterms:W3CDTF">2020-05-30T12:06:53Z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